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rzo/Colima/"/>
    </mc:Choice>
  </mc:AlternateContent>
  <xr:revisionPtr revIDLastSave="30" documentId="8_{12024714-66F2-480D-8704-D5EA4234E065}" xr6:coauthVersionLast="47" xr6:coauthVersionMax="47" xr10:uidLastSave="{C30AA2F2-8F80-4301-87E3-615DE1FE23B6}"/>
  <bookViews>
    <workbookView xWindow="-110" yWindow="-110" windowWidth="19420" windowHeight="11500" xr2:uid="{00000000-000D-0000-FFFF-FFFF00000000}"/>
  </bookViews>
  <sheets>
    <sheet name="PAAASINE MODMARZO 2025" sheetId="10" r:id="rId1"/>
    <sheet name="Hoja2" sheetId="1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MODMARZO 2025'!$A$10:$AD$57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MODMARZO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3" i="10" l="1"/>
  <c r="R153" i="10"/>
  <c r="AD153" i="10"/>
  <c r="AC153" i="10"/>
  <c r="AB153" i="10"/>
  <c r="AA153" i="10"/>
  <c r="Z153" i="10"/>
  <c r="Y153" i="10"/>
  <c r="X153" i="10"/>
  <c r="W153" i="10"/>
  <c r="V153" i="10"/>
  <c r="T153" i="10"/>
  <c r="S153" i="10"/>
  <c r="R150" i="10"/>
  <c r="R149" i="10"/>
  <c r="R148" i="10"/>
  <c r="R147" i="10"/>
  <c r="R146" i="10"/>
  <c r="R145" i="10"/>
  <c r="R144" i="10"/>
  <c r="R143" i="10"/>
  <c r="R142" i="10"/>
  <c r="R141" i="10"/>
  <c r="R140" i="10"/>
  <c r="R139" i="10"/>
  <c r="R138" i="10"/>
  <c r="R137" i="10"/>
  <c r="R136" i="10"/>
  <c r="R135" i="10"/>
  <c r="R134" i="10"/>
  <c r="R133" i="10"/>
  <c r="R132" i="10"/>
  <c r="R131" i="10"/>
  <c r="R130" i="10"/>
  <c r="R129" i="10"/>
  <c r="R128" i="10"/>
  <c r="R127" i="10"/>
  <c r="R126" i="10"/>
  <c r="R125" i="10"/>
  <c r="R124" i="10"/>
  <c r="R123" i="10"/>
  <c r="R122" i="10"/>
  <c r="R121" i="10"/>
  <c r="R120" i="10"/>
  <c r="R119" i="10"/>
  <c r="R118" i="10"/>
  <c r="R117" i="10"/>
  <c r="R116" i="10"/>
  <c r="R115" i="10"/>
  <c r="R114" i="10"/>
  <c r="R113" i="10"/>
  <c r="R112" i="10"/>
  <c r="R111" i="10"/>
  <c r="R110" i="10"/>
  <c r="R109" i="10"/>
  <c r="R108" i="10"/>
  <c r="R107" i="10"/>
  <c r="R106" i="10"/>
  <c r="R105" i="10"/>
  <c r="R104" i="10"/>
  <c r="R103" i="10"/>
  <c r="R102" i="10"/>
  <c r="R101" i="10" l="1"/>
  <c r="U101" i="10" s="1"/>
  <c r="U100" i="10"/>
  <c r="R100" i="10"/>
  <c r="R99" i="10"/>
  <c r="U99" i="10" s="1"/>
  <c r="R98" i="10"/>
  <c r="U98" i="10" s="1"/>
  <c r="R97" i="10"/>
  <c r="U97" i="10" s="1"/>
  <c r="R96" i="10"/>
  <c r="U96" i="10" s="1"/>
  <c r="R95" i="10"/>
  <c r="U95" i="10" s="1"/>
  <c r="R94" i="10"/>
  <c r="U94" i="10" s="1"/>
  <c r="R93" i="10"/>
  <c r="U93" i="10" s="1"/>
  <c r="R92" i="10"/>
  <c r="U92" i="10" s="1"/>
  <c r="R91" i="10"/>
  <c r="U91" i="10" s="1"/>
  <c r="U90" i="10"/>
  <c r="R90" i="10"/>
  <c r="R89" i="10"/>
  <c r="U89" i="10" s="1"/>
  <c r="R88" i="10"/>
  <c r="U88" i="10" s="1"/>
  <c r="R87" i="10"/>
  <c r="U87" i="10" s="1"/>
  <c r="R86" i="10"/>
  <c r="U86" i="10" s="1"/>
  <c r="R85" i="10"/>
  <c r="U85" i="10" s="1"/>
  <c r="R84" i="10"/>
  <c r="U84" i="10" s="1"/>
  <c r="R83" i="10"/>
  <c r="U83" i="10" s="1"/>
  <c r="R82" i="10"/>
  <c r="U82" i="10" s="1"/>
  <c r="R81" i="10"/>
  <c r="U81" i="10" s="1"/>
  <c r="U80" i="10"/>
  <c r="R80" i="10"/>
  <c r="R79" i="10"/>
  <c r="U79" i="10" s="1"/>
  <c r="R78" i="10"/>
  <c r="U78" i="10" s="1"/>
  <c r="R77" i="10"/>
  <c r="U77" i="10" s="1"/>
  <c r="R76" i="10"/>
  <c r="U76" i="10" s="1"/>
  <c r="R75" i="10"/>
  <c r="U75" i="10" s="1"/>
  <c r="R74" i="10"/>
  <c r="U74" i="10" s="1"/>
  <c r="R73" i="10"/>
  <c r="U73" i="10" s="1"/>
  <c r="R72" i="10"/>
  <c r="U72" i="10" s="1"/>
  <c r="R71" i="10"/>
  <c r="U71" i="10" s="1"/>
  <c r="U70" i="10"/>
  <c r="R70" i="10"/>
  <c r="R69" i="10"/>
  <c r="U69" i="10" s="1"/>
  <c r="R68" i="10"/>
  <c r="U68" i="10" s="1"/>
  <c r="R67" i="10"/>
  <c r="U67" i="10" s="1"/>
  <c r="R66" i="10"/>
  <c r="U66" i="10" s="1"/>
  <c r="R65" i="10"/>
  <c r="U65" i="10" s="1"/>
  <c r="R64" i="10"/>
  <c r="U64" i="10" s="1"/>
  <c r="R63" i="10"/>
  <c r="U63" i="10" s="1"/>
  <c r="R62" i="10"/>
  <c r="U62" i="10" s="1"/>
  <c r="R61" i="10"/>
  <c r="U61" i="10" s="1"/>
  <c r="U60" i="10"/>
  <c r="R60" i="10"/>
  <c r="R59" i="10"/>
  <c r="U59" i="10" s="1"/>
  <c r="R58" i="10"/>
  <c r="U58" i="10" s="1"/>
  <c r="R57" i="10"/>
  <c r="U57" i="10" s="1"/>
  <c r="R56" i="10"/>
  <c r="U56" i="10" s="1"/>
  <c r="AD3" i="12" l="1"/>
  <c r="AC3" i="12"/>
  <c r="AB3" i="12"/>
  <c r="AA3" i="12"/>
  <c r="Z3" i="12"/>
  <c r="Y3" i="12"/>
  <c r="X3" i="12"/>
  <c r="W3" i="12"/>
  <c r="V3" i="12"/>
  <c r="U3" i="12"/>
  <c r="T3" i="12"/>
  <c r="S3" i="12"/>
  <c r="R3" i="12"/>
  <c r="R40" i="10"/>
  <c r="U40" i="10" s="1"/>
  <c r="R39" i="10"/>
  <c r="U39" i="10" s="1"/>
  <c r="R38" i="10"/>
  <c r="U38" i="10" s="1"/>
  <c r="R37" i="10"/>
  <c r="U37" i="10" s="1"/>
  <c r="R36" i="10"/>
  <c r="U36" i="10" s="1"/>
  <c r="R35" i="10"/>
  <c r="U35" i="10" s="1"/>
  <c r="R34" i="10"/>
  <c r="U34" i="10" s="1"/>
  <c r="R33" i="10"/>
  <c r="U33" i="10" s="1"/>
  <c r="R32" i="10"/>
  <c r="U32" i="10" s="1"/>
  <c r="R31" i="10"/>
  <c r="U31" i="10" s="1"/>
  <c r="R30" i="10"/>
  <c r="U30" i="10" s="1"/>
  <c r="R29" i="10"/>
  <c r="U29" i="10" s="1"/>
  <c r="R28" i="10"/>
  <c r="U28" i="10" s="1"/>
  <c r="R27" i="10"/>
  <c r="U27" i="10" s="1"/>
  <c r="R26" i="10"/>
  <c r="U26" i="10" s="1"/>
  <c r="R25" i="10"/>
  <c r="U25" i="10" s="1"/>
  <c r="R24" i="10"/>
  <c r="U24" i="10" s="1"/>
  <c r="R23" i="10"/>
  <c r="U23" i="10" s="1"/>
  <c r="R22" i="10"/>
  <c r="U22" i="10" s="1"/>
  <c r="R21" i="10"/>
  <c r="U21" i="10" s="1"/>
  <c r="R20" i="10"/>
  <c r="U20" i="10" s="1"/>
  <c r="R19" i="10"/>
  <c r="U19" i="10" s="1"/>
  <c r="R18" i="10"/>
  <c r="U18" i="10" s="1"/>
  <c r="R17" i="10"/>
  <c r="U17" i="10" s="1"/>
  <c r="R16" i="10"/>
  <c r="U16" i="10" s="1"/>
  <c r="R15" i="10"/>
  <c r="U15" i="10" s="1"/>
  <c r="R14" i="10"/>
  <c r="U14" i="10" s="1"/>
  <c r="R13" i="10"/>
  <c r="U13" i="10" s="1"/>
  <c r="R12" i="10"/>
  <c r="U12" i="10" s="1"/>
  <c r="R11" i="10"/>
  <c r="U11" i="10" s="1"/>
  <c r="R41" i="10"/>
  <c r="U41" i="10" s="1"/>
  <c r="R42" i="10"/>
  <c r="U42" i="10" s="1"/>
  <c r="R43" i="10"/>
  <c r="U43" i="10" s="1"/>
  <c r="R52" i="10"/>
  <c r="U52" i="10" s="1"/>
  <c r="R53" i="10"/>
  <c r="U53" i="10" s="1"/>
  <c r="R55" i="10" l="1"/>
  <c r="U55" i="10" s="1"/>
  <c r="R54" i="10"/>
  <c r="U54" i="10" s="1"/>
  <c r="R51" i="10"/>
  <c r="U51" i="10" s="1"/>
  <c r="R50" i="10"/>
  <c r="U50" i="10" s="1"/>
  <c r="R49" i="10"/>
  <c r="U49" i="10" s="1"/>
  <c r="R48" i="10"/>
  <c r="U48" i="10" s="1"/>
  <c r="R47" i="10"/>
  <c r="U47" i="10" s="1"/>
  <c r="R46" i="10"/>
  <c r="U46" i="10" s="1"/>
  <c r="R45" i="10"/>
  <c r="U45" i="10" s="1"/>
  <c r="R44" i="10"/>
  <c r="U44" i="10" l="1"/>
</calcChain>
</file>

<file path=xl/sharedStrings.xml><?xml version="1.0" encoding="utf-8"?>
<sst xmlns="http://schemas.openxmlformats.org/spreadsheetml/2006/main" count="1807" uniqueCount="333">
  <si>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</si>
  <si>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</si>
  <si>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</si>
  <si>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</si>
  <si>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</si>
  <si>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</si>
  <si>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</si>
  <si>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</si>
  <si>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</si>
  <si>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</si>
  <si>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</si>
  <si>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</si>
  <si>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</si>
  <si>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</si>
  <si>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</si>
  <si>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</si>
  <si>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</si>
  <si>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</si>
  <si>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</si>
  <si>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</si>
  <si>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</si>
  <si>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</si>
  <si>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</si>
  <si>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</si>
  <si>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</si>
  <si>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</si>
  <si>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</si>
  <si>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</si>
  <si>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</si>
  <si>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</si>
  <si>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</si>
  <si>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</si>
  <si>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</si>
  <si>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</si>
  <si>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</si>
  <si>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</si>
  <si>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</si>
  <si>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</si>
  <si>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</si>
  <si>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</si>
  <si>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</si>
  <si>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CAJA</t>
  </si>
  <si>
    <t>B00OD02</t>
  </si>
  <si>
    <t>KILOGRAMO</t>
  </si>
  <si>
    <t>Febrero</t>
  </si>
  <si>
    <t>SERVICIO</t>
  </si>
  <si>
    <t>MATERIAL DE LIMPIEZA</t>
  </si>
  <si>
    <t>PRODUCTOS ALIMENTICIOS PARA EL PERSONAL EN LAS INSTALACIONES DE LAS UNIDADES RESPONSABLES</t>
  </si>
  <si>
    <t>26103001-0007</t>
  </si>
  <si>
    <t>SERVICIO TELEFÓNICO CONVENCIONAL</t>
  </si>
  <si>
    <t>21601001-0017</t>
  </si>
  <si>
    <t>OTROS SERVICIOS COMERCIALES</t>
  </si>
  <si>
    <t>MANTENIMIENTO Y CONSERVACIÓN DE MOBILIARIO Y EQUIPO DE ADMINISTRACIÓN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</si>
  <si>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</si>
  <si>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</si>
  <si>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</si>
  <si>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</si>
  <si>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VALE DE GASOLINA DE $100 PESOS - SERVICIOS ADMINISTRATIVOS</t>
  </si>
  <si>
    <t>Programa Anual de Adquisiciones, Arrendamientos y Servicios del INE  2025 (PAAASINE)</t>
  </si>
  <si>
    <t>21600008-0009</t>
  </si>
  <si>
    <t>PASTILLA DESODORANTE</t>
  </si>
  <si>
    <t>22104001-0154</t>
  </si>
  <si>
    <t>GARRAFON  DE AGUA 20 LTS</t>
  </si>
  <si>
    <t>RENTA EDIF RFE  PLANTA BAJA DE ENERO 2025</t>
  </si>
  <si>
    <t>RENTA EDIF RFE PLANTA ALTA MES DE ENERO DE 2025</t>
  </si>
  <si>
    <t>SERVICIO DE VIGILANCIA DEL MES DE ENERO DE 2025 FJM GRUPO EMPRESARIAL</t>
  </si>
  <si>
    <t>SERVICIO TELEFONICO DE LA JUNTA LOCAL EJECUTIVA</t>
  </si>
  <si>
    <t>21601001-0013</t>
  </si>
  <si>
    <t>PAPEL HIGIENICO</t>
  </si>
  <si>
    <t>* El precio unitario con IVA esta redondeado.</t>
  </si>
  <si>
    <t>N/A</t>
  </si>
  <si>
    <t xml:space="preserve">CUENTA MAESTRA 0F13989 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</si>
  <si>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</si>
  <si>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</si>
  <si>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</si>
  <si>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</si>
  <si>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</si>
  <si>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</si>
  <si>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</si>
  <si>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</si>
  <si>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</si>
  <si>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</si>
  <si>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</si>
  <si>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INE/SERV/003/2023</t>
  </si>
  <si>
    <t>21100004-0002</t>
  </si>
  <si>
    <t>AGENDA MEMORANDUM</t>
  </si>
  <si>
    <t>21100023-0002</t>
  </si>
  <si>
    <t>REGISTRADOR  LEFORT T/CARTA</t>
  </si>
  <si>
    <t>SERVICIO DE PENSION PARA RESGUARDO DE VEHICULOS OFICIALES INE DEL MES DE FEBRERO 2025</t>
  </si>
  <si>
    <t>21100033-0003</t>
  </si>
  <si>
    <t>CINTA ADHESIVA SHURETAPE GRIS DE 48 X 50</t>
  </si>
  <si>
    <t>21100040-0004</t>
  </si>
  <si>
    <t>CORRECTOR LIQUIDO (ESCOBETILLA)</t>
  </si>
  <si>
    <t>21100055-0003</t>
  </si>
  <si>
    <t>CUTTER GRANDE</t>
  </si>
  <si>
    <t>21100055-0006</t>
  </si>
  <si>
    <t>REPUESTO P/CUTTER GRANDE</t>
  </si>
  <si>
    <t>PAQUETE</t>
  </si>
  <si>
    <t>21100081-0009</t>
  </si>
  <si>
    <t>BLOCK DE NOTAS POST-IT COLOR</t>
  </si>
  <si>
    <t>21101001-0035</t>
  </si>
  <si>
    <t>CARTULINA OPALINA T/C</t>
  </si>
  <si>
    <t>21101001-0086</t>
  </si>
  <si>
    <t>FOLDER T/C</t>
  </si>
  <si>
    <t>21400004-0011</t>
  </si>
  <si>
    <t>DISCO COMPACTO DVD GRABABLE</t>
  </si>
  <si>
    <t xml:space="preserve">MATERIALES Y ÚTILES PARA EL PROCESAMIENTO EN EQUIPOS Y BIENES INFORMÁTICOS </t>
  </si>
  <si>
    <t>21600004-0001</t>
  </si>
  <si>
    <t>BOMBA P/DESTAPAR CAÑOS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</si>
  <si>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</si>
  <si>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</si>
  <si>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</si>
  <si>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</si>
  <si>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</si>
  <si>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</si>
  <si>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21600007-0003</t>
  </si>
  <si>
    <t>DESINFECTANTE LIMPIADOR  (FABULOSO)</t>
  </si>
  <si>
    <t>21600013-0001</t>
  </si>
  <si>
    <t>CEPILLO CERDA DE 35 CM.</t>
  </si>
  <si>
    <t>21600017-0002</t>
  </si>
  <si>
    <t>FIBRA VERDE SCOTCH - BRITE</t>
  </si>
  <si>
    <t>21600024-0006</t>
  </si>
  <si>
    <t>LIMPIADOR SARRICIDA 1 LITRO</t>
  </si>
  <si>
    <t>TOALLA INTERDOBLADA</t>
  </si>
  <si>
    <t>22106001-0011</t>
  </si>
  <si>
    <t>GALLETAS</t>
  </si>
  <si>
    <t>MATERIAL ELÉCTRICO Y ELECTRÓNICO</t>
  </si>
  <si>
    <t>24600031-0019</t>
  </si>
  <si>
    <t>PILA "AAA" RECARGABLE (2 PZA )</t>
  </si>
  <si>
    <t xml:space="preserve">REFACCIONES Y ACCESORIOS MENORES DE MOBILIARIO Y EQUIPO DE ADMINISTRACIÓN, EDUCACIONAL Y RECREATIVO </t>
  </si>
  <si>
    <t>REFACCIONES Y ACCESORIOS PARA EQUIPO DE CÓMPUTO Y TELECOMUNICACIONES</t>
  </si>
  <si>
    <t>29301001-0326</t>
  </si>
  <si>
    <t>DVR DE 4 CANALES</t>
  </si>
  <si>
    <t>29400015-0003</t>
  </si>
  <si>
    <t>29401001-0139</t>
  </si>
  <si>
    <t>MEMORIA USB</t>
  </si>
  <si>
    <t>MENSUAL</t>
  </si>
  <si>
    <t>SERVICIO DE LIMPIEZA DEL 16 AL 31 DE FEBRERO DE 2025 3er PERSONA</t>
  </si>
  <si>
    <t xml:space="preserve">MANTENIMIENTO Y CONSERVACIÓN DE MOBILIARIO Y EQUIPO DE ADMINISTRACIÓN </t>
  </si>
  <si>
    <t>REPARACION DE AIRE ACOND. 12 TN, TIPO PAQUETE DEL AREA DE LA COORD. ADMVA (CAMBIO DE BANDA)</t>
  </si>
  <si>
    <t xml:space="preserve">MANTENIMIENTO Y CONSERVACIÓN DE INMUEBLES </t>
  </si>
  <si>
    <t>MANTENIMIENTO CORRECTIVO FILTRACION DE AGUA WC. BAÑO DE HOMBRES, WC. Y LAVAMANOS BAÑOS MUJERES EN INMUEBLE DE LA JLE</t>
  </si>
  <si>
    <t>SERVICIO DE AGUA POTABLE MAR 2025 CONT-20978095</t>
  </si>
  <si>
    <t>SERVICIO DE AGUA POTABLE MAR 2025  CONT-20978097</t>
  </si>
  <si>
    <t>SERVICIO DE AGUA POTABLE  MAR 2025  CONT-20978098</t>
  </si>
  <si>
    <t>SERVICIO DE AGUA POTABLE MAR 2025  CONT-0026923201</t>
  </si>
  <si>
    <t>ARRENDAMIENTO BODEGA J J CARRANZA DEL MES FEBRERO DE 2025</t>
  </si>
  <si>
    <t>SERV DE FOTOCOPIADO DEL MES DE FEBRERO DE 2025, FACT  CLCFDI 55962, 2 EQUIPO EN JLE , 1 EQUIPO RFE, 1 EQUIPO FISCALIZACION,Y 2 IMP A COLOR</t>
  </si>
  <si>
    <t>SERV DE LIMPIEZA DEL MES DE FEBRERO DE 2025</t>
  </si>
  <si>
    <t>MOUSE OPTICO INALAMBRICO</t>
  </si>
  <si>
    <t>21100065-0001</t>
  </si>
  <si>
    <t>GRAPA ESTÁNDAR</t>
  </si>
  <si>
    <t>CM01</t>
  </si>
  <si>
    <t>AGUA PURIFICADA (GARRAFÓN)</t>
  </si>
  <si>
    <t>Pieza</t>
  </si>
  <si>
    <t>ADJUDICACIÓN DIRECTA</t>
  </si>
  <si>
    <t xml:space="preserve">MATERIAL DE LIMPIEZA </t>
  </si>
  <si>
    <t>21601001-0020</t>
  </si>
  <si>
    <t>BOLSA JUMBO PARA BASURA</t>
  </si>
  <si>
    <t>21601001-0025</t>
  </si>
  <si>
    <t>PASTILLAS DE CLORO</t>
  </si>
  <si>
    <t>21600008-0004</t>
  </si>
  <si>
    <t>DESODORANTE AMBIENTAL (AEROSOL)</t>
  </si>
  <si>
    <t>21601001-0024</t>
  </si>
  <si>
    <t>FABULOSO LIMPIADOR LIQUIDO</t>
  </si>
  <si>
    <t>21600010-0004</t>
  </si>
  <si>
    <t>DETERGENTE EN POLVO</t>
  </si>
  <si>
    <t>21600007-0004</t>
  </si>
  <si>
    <t>PASTILLA P/TANQUE W.C.</t>
  </si>
  <si>
    <t>COMBUSTIBLES, LUBRICANTES Y ADITIVOS PARA VEHÍCULOS TERRESTRES, AÉREOS, MARÍTIMOS, LACUSTRES Y FLUVIALES DESTINADOS A SERVICIOS ADMINISTRATIVOS</t>
  </si>
  <si>
    <t>ARRENDAMIENTO DE MAQUINARIA Y EQUIPO</t>
  </si>
  <si>
    <t>PAGO DEL SERVICIO DE ARRENDAMIENTO DE FOTOCOPIADO AL SERVICIO DE LA JDE01</t>
  </si>
  <si>
    <t>INE/SERV/09/2025</t>
  </si>
  <si>
    <t>OTROS IMPUESTOS Y DERECHOS</t>
  </si>
  <si>
    <t>PAGO DE CALCOMANIA FISCAL VEHICULAR 2025 DE LA UNIDAD CON PLACAS FH9912A</t>
  </si>
  <si>
    <t>PAGO DE CALCOMANIA FISCAL VEHICULAR 2025 DE LA UNIDAD CON PLACAS FH9906A</t>
  </si>
  <si>
    <t>SERVICIO DE AGUA</t>
  </si>
  <si>
    <t>SERVICIO DE AGUA DE LA JDE01 MARZO 2025</t>
  </si>
  <si>
    <t>0029967301 2</t>
  </si>
  <si>
    <t>ARRENDAMIENTO DE LAS TRES PLANTAS DEL INMUEBLE QUE OCUPA LA 01 JUNTA DISTRITAL EJECUTIVA.</t>
  </si>
  <si>
    <t>018/2024</t>
  </si>
  <si>
    <t>SERVICIO DE VIGILANCIA AL INMUEBLE QUE OCUPA LA 01 JUNTA DISTRITAL EJECUTIVA.</t>
  </si>
  <si>
    <t>INE/SERV/05/2025</t>
  </si>
  <si>
    <t xml:space="preserve">MANTENIMIENTO Y CONSERVACIÓN DE MAQUINARIA Y EQUIPO </t>
  </si>
  <si>
    <t>RECARGA Y MANTENIMIENTO DE EXTINTORES 2025 DE LA JUNTA DISTRITAL 01 Y MODULOS DE ATENCION CIUDADANA 060151, 152, 153 Y 154</t>
  </si>
  <si>
    <t>SERVICIOS DE LAVANDERÍA, LIMPIEZA E HIGIENE</t>
  </si>
  <si>
    <t>SERVICIO DE LIMPIEZA DE LA JDE01 CORRESPONDIENTE AL MES DE FEBRERO DE 2025</t>
  </si>
  <si>
    <t>INE/SERV/07/2025</t>
  </si>
  <si>
    <t>R005</t>
  </si>
  <si>
    <t>045</t>
  </si>
  <si>
    <t>21100038-0003</t>
  </si>
  <si>
    <t>COJIN P/SELLO #2</t>
  </si>
  <si>
    <t>21100033-0008</t>
  </si>
  <si>
    <t>CINTA DE DOS CARAS</t>
  </si>
  <si>
    <t>21100092-0017</t>
  </si>
  <si>
    <t>PEGAMENTO UHU 100 ml.</t>
  </si>
  <si>
    <t>21100128-0007</t>
  </si>
  <si>
    <t>TINTA P/SELLO DE GOMA (AZUL)</t>
  </si>
  <si>
    <t>21100128-0009</t>
  </si>
  <si>
    <t>TINTA P/SELLO DE GOMA (NEGRO)</t>
  </si>
  <si>
    <t>21401001-0691</t>
  </si>
  <si>
    <t>TAMBOR BROTHER P/IMPRESORA</t>
  </si>
  <si>
    <t>21401001-0692</t>
  </si>
  <si>
    <t>TONER BROTHER</t>
  </si>
  <si>
    <t>088</t>
  </si>
  <si>
    <t>B00MO02</t>
  </si>
  <si>
    <t>24601001-0267</t>
  </si>
  <si>
    <t>ADAPTADOR USB A VGA</t>
  </si>
  <si>
    <t>24600015-0004</t>
  </si>
  <si>
    <t>CLAVIJA METALICA MONOFASICA</t>
  </si>
  <si>
    <t>24601001-0418</t>
  </si>
  <si>
    <t>CONTACTO DUPLEX POLARIZADO C/PLACA PLASTICA</t>
  </si>
  <si>
    <t>24601001-0256</t>
  </si>
  <si>
    <t>CABLE DE USO EXTRA-RUDO</t>
  </si>
  <si>
    <t>24601001-0026</t>
  </si>
  <si>
    <t>GRAPA DE PLASTICO</t>
  </si>
  <si>
    <t xml:space="preserve">SERVICIO DE AGUA </t>
  </si>
  <si>
    <t xml:space="preserve">PAGO POR SERVICIO DE AGUA POTABLE DEL INMUEBLE QUE OCUPA EL MAC 060151 </t>
  </si>
  <si>
    <t xml:space="preserve">SERVICIO DE AGUA DEL MAC 060153 </t>
  </si>
  <si>
    <t>100026395</t>
  </si>
  <si>
    <t>SERVICIO DE AGUA DEL MODULO DE ATENCIÓN CIUDADANA 060154</t>
  </si>
  <si>
    <t>20998751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</si>
  <si>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</si>
  <si>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</si>
  <si>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</si>
  <si>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</si>
  <si>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004/2025.</t>
  </si>
  <si>
    <t xml:space="preserve">SERVICIO DE VIGILANCIA DE INMUEBLE QUE OCUPA EL MAC060151 </t>
  </si>
  <si>
    <t>INE/SERV/19/2024</t>
  </si>
  <si>
    <t>SERVICIO DE VIGILANCIA DE INMUEBLE QUE OCUPA EL MAC060152</t>
  </si>
  <si>
    <t>INE/SERV/20/2024</t>
  </si>
  <si>
    <t>SERVICIO DE VIGILANCIA DE INMUEBLE QUE OCUPA EL MAC060153</t>
  </si>
  <si>
    <t>INE/SERV/21/2024</t>
  </si>
  <si>
    <t>SERVICIO DE VIGILANCIA DE INMUEBLE QUE OCUPA EL MAC060154</t>
  </si>
  <si>
    <t>INE/SERV/22/2024</t>
  </si>
  <si>
    <t>SERVICIO DE MANTENIMIENTO GENERAL PREVENTIVO A EQUIPOS DE AIRE ACONDICIONADO DE LOS MODULOS DE ATENCION CIUDADANA</t>
  </si>
  <si>
    <t>SERVICIO DE MANTENIMIENTO GENERAL PREVENTIVO A EQUIPOS DE AIRE ACONDICIONADO TIPO MINI SPLIT</t>
  </si>
  <si>
    <t>SERVICIO DE LIMPIEZA DE LOS CUATRO MAC CORRESPONDIENTE AL MES DE FEBRERO DE 2025</t>
  </si>
  <si>
    <t>INE/SERV/08/2025</t>
  </si>
  <si>
    <t>CM02</t>
  </si>
  <si>
    <t>R009</t>
  </si>
  <si>
    <t>´067</t>
  </si>
  <si>
    <t>SERVICIO DE TELECOMUNICACIONES</t>
  </si>
  <si>
    <t>SERVICIO TV POR CABLE INSTALACIONES CEVEM 02 JDE</t>
  </si>
  <si>
    <t>´001</t>
  </si>
  <si>
    <t>R002</t>
  </si>
  <si>
    <t>´045</t>
  </si>
  <si>
    <t>B00M02</t>
  </si>
  <si>
    <t>COMBUSTIBLES, LUBRICANTES Y ADITIVOS PARA VEHICULOS TERRESTRES</t>
  </si>
  <si>
    <t>26103001-0031</t>
  </si>
  <si>
    <t>DISPERSION ELECTRONICA COMBUSTIBLE</t>
  </si>
  <si>
    <t>m001</t>
  </si>
  <si>
    <t>B00MO01</t>
  </si>
  <si>
    <t>26104001-0017</t>
  </si>
  <si>
    <t>26102001-0019</t>
  </si>
  <si>
    <t>´088</t>
  </si>
  <si>
    <t>SERVICIO DE TELEFONIA CELULAR</t>
  </si>
  <si>
    <t>ADQUISICION DE TIEMPO AIRE MODULOS DE ATENCION CIUDADANA</t>
  </si>
  <si>
    <t>MONTO</t>
  </si>
  <si>
    <t>SERVICIO TELEFONICO CONVENCIONAL</t>
  </si>
  <si>
    <t>CONVENIO 0F 13989/ CODIGO CLIENTE E000003823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</si>
  <si>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</si>
  <si>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</si>
  <si>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</si>
  <si>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</si>
  <si>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</si>
  <si>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</si>
  <si>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</si>
  <si>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</si>
  <si>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</si>
  <si>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DE LIMPIEZA A VEHICULOS ASIGNADOS DE LA 02 JDE </t>
  </si>
  <si>
    <t>SERVICIO DE LIMPIEZA A VEHICULOS</t>
  </si>
  <si>
    <t>VIATICOS NACIONALES PARA SERVIDORES PUBLICOS</t>
  </si>
  <si>
    <t>VIATICO</t>
  </si>
  <si>
    <t>MATERIALES COMPLEENTARIOS</t>
  </si>
  <si>
    <t>REEMBOLSO MATERIALES COMPLEMENTARIOS</t>
  </si>
  <si>
    <t>OTROS MATERIALES Y ARTICULOS DE CONSTRUCCION Y REPARACION</t>
  </si>
  <si>
    <t>REEMBOLSO OTROS MATERIALES</t>
  </si>
  <si>
    <t>REFACCIONES Y ACCESORIOS MENORES OTROS BIENES INMUEBLES</t>
  </si>
  <si>
    <t>REEMBOLSO REFACCIONES Y ACCESORIOS MENORES OTROS BIENES MUEBLES</t>
  </si>
  <si>
    <t xml:space="preserve">REEMBOLSO OTROS MATERIALES </t>
  </si>
  <si>
    <t>MATERIALES Y Y UTILES CONSUMIBLES PARA EL PROCESAMIENTO EN EQUIPOS Y BIENES INFORMATICOS</t>
  </si>
  <si>
    <t>REEMBOLSO MAT Y UTILES PARA EL PROCESAMIENTO EN EQPOS Y BIENES INFORMATICOS</t>
  </si>
  <si>
    <t>VESTUARIOS Y UNIFORMES</t>
  </si>
  <si>
    <t>27100013-0005</t>
  </si>
  <si>
    <t>PLAYERAS POLO</t>
  </si>
  <si>
    <t>PRODUCTOS ALIMENTICIOS PARA EL PERSONAL EN LAS INSTALACIONES</t>
  </si>
  <si>
    <t>AGUA PARA BEBER EN GARRAFON 20 LITROS</t>
  </si>
  <si>
    <t xml:space="preserve">SERVICIO DE MANTTO A LOS EQUIPOS DE VIGILANCIA 02 JDE Y MACS VRFE </t>
  </si>
  <si>
    <t>MATERIALES Y UTILES DE OFICINA</t>
  </si>
  <si>
    <t>21101001-0179</t>
  </si>
  <si>
    <t>CHAROLA UNICEL</t>
  </si>
  <si>
    <t>21101001-0187</t>
  </si>
  <si>
    <t>VASO THERMICO DESECHABLE</t>
  </si>
  <si>
    <t>21101001-0314</t>
  </si>
  <si>
    <t>CUCHARA GRANDE</t>
  </si>
  <si>
    <t>CUCHARA GRANDE DESECHABLE</t>
  </si>
  <si>
    <t>21100132-0002</t>
  </si>
  <si>
    <t>CUCHARA DESECHABLE</t>
  </si>
  <si>
    <t>MATERIALES Y UTILES DE LIMPIEZA</t>
  </si>
  <si>
    <t>21600007-0008</t>
  </si>
  <si>
    <t>PINOL 1 GALON</t>
  </si>
  <si>
    <t>PRODUCTOS ALIMENTICIOS EN LAS INSTALACIONES</t>
  </si>
  <si>
    <t>22104001-0108</t>
  </si>
  <si>
    <t>REFRESCO</t>
  </si>
  <si>
    <t>AGUA PURIFICADA</t>
  </si>
  <si>
    <t>22104001-0090</t>
  </si>
  <si>
    <t>GALLETA SURTIDO ESPECIAL</t>
  </si>
  <si>
    <t>22104001-0074</t>
  </si>
  <si>
    <t>REFRESCO LIGHT</t>
  </si>
  <si>
    <t>22104001-0140</t>
  </si>
  <si>
    <t>DESINFECTANTE LIMPIADOR FABULOSO</t>
  </si>
  <si>
    <t>21600008-0002</t>
  </si>
  <si>
    <t>AROMATIZANTE VARIOS</t>
  </si>
  <si>
    <t>21600006-0019</t>
  </si>
  <si>
    <t>BOLSA JUMBO BASURA</t>
  </si>
  <si>
    <t>21601001-0057</t>
  </si>
  <si>
    <t>PASTILLA DE CLORO</t>
  </si>
  <si>
    <t>21600006-0017</t>
  </si>
  <si>
    <t>BOLAS MEDIANA BASURA</t>
  </si>
  <si>
    <t>21600007-0002</t>
  </si>
  <si>
    <t>CLORO 1 LITRO</t>
  </si>
  <si>
    <t>21600032-0003</t>
  </si>
  <si>
    <t>TRAPEADOR ALGODÓN CHICO</t>
  </si>
  <si>
    <t>21601001-0016</t>
  </si>
  <si>
    <t>21601001-0079</t>
  </si>
  <si>
    <t>BOTE DE PLASTICO</t>
  </si>
  <si>
    <t>21600009-0001</t>
  </si>
  <si>
    <t>DESTAPACAÑOS</t>
  </si>
  <si>
    <t>21600022-0011</t>
  </si>
  <si>
    <t>JABON MANOS SHAMPOO</t>
  </si>
  <si>
    <t>21600012-0002</t>
  </si>
  <si>
    <t>ESCOBA PLASTICO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</si>
</sst>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  <numFmt numFmtId="166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 vertical="center"/>
    </xf>
    <xf numFmtId="44" fontId="13" fillId="0" borderId="1" xfId="1" applyFont="1" applyFill="1" applyBorder="1" applyAlignment="1">
      <alignment horizontal="right" vertical="center"/>
    </xf>
    <xf numFmtId="3" fontId="12" fillId="0" borderId="1" xfId="4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3" fillId="0" borderId="4" xfId="7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vertical="center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4" applyFont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3" fillId="0" borderId="1" xfId="8" applyFont="1" applyBorder="1" applyAlignment="1">
      <alignment horizontal="left" vertical="center" wrapText="1"/>
    </xf>
    <xf numFmtId="0" fontId="11" fillId="0" borderId="3" xfId="0" applyFont="1" applyBorder="1"/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0" fontId="14" fillId="0" borderId="1" xfId="0" applyFont="1" applyBorder="1" applyAlignment="1">
      <alignment vertical="center" wrapText="1"/>
    </xf>
    <xf numFmtId="0" fontId="11" fillId="0" borderId="0" xfId="6" applyFont="1"/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44" fontId="13" fillId="4" borderId="1" xfId="1" quotePrefix="1" applyFont="1" applyFill="1" applyBorder="1" applyAlignment="1">
      <alignment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43" fontId="13" fillId="4" borderId="1" xfId="12" quotePrefix="1" applyFont="1" applyFill="1" applyBorder="1" applyAlignment="1">
      <alignment vertical="center" wrapText="1"/>
    </xf>
    <xf numFmtId="2" fontId="11" fillId="4" borderId="1" xfId="0" applyNumberFormat="1" applyFont="1" applyFill="1" applyBorder="1" applyAlignment="1">
      <alignment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44" fontId="14" fillId="4" borderId="1" xfId="1" applyFont="1" applyFill="1" applyBorder="1" applyAlignment="1">
      <alignment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43" fontId="13" fillId="4" borderId="1" xfId="12" applyFont="1" applyFill="1" applyBorder="1"/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/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3" fontId="13" fillId="0" borderId="0" xfId="4" applyNumberFormat="1" applyFont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horizontal="left" vertical="center" wrapText="1"/>
    </xf>
    <xf numFmtId="1" fontId="12" fillId="0" borderId="1" xfId="4" applyNumberFormat="1" applyFont="1" applyBorder="1" applyAlignment="1">
      <alignment horizontal="left" vertical="center" wrapText="1"/>
    </xf>
    <xf numFmtId="3" fontId="15" fillId="0" borderId="1" xfId="4" applyNumberFormat="1" applyFont="1" applyBorder="1" applyAlignment="1">
      <alignment vertical="center" wrapText="1"/>
    </xf>
    <xf numFmtId="1" fontId="16" fillId="0" borderId="1" xfId="2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horizontal="center" vertical="center" wrapText="1"/>
    </xf>
    <xf numFmtId="0" fontId="12" fillId="0" borderId="2" xfId="4" quotePrefix="1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left" vertical="center" wrapText="1"/>
    </xf>
    <xf numFmtId="4" fontId="12" fillId="0" borderId="2" xfId="4" applyNumberFormat="1" applyFont="1" applyBorder="1" applyAlignment="1">
      <alignment horizontal="left" vertical="center" wrapText="1"/>
    </xf>
    <xf numFmtId="1" fontId="12" fillId="0" borderId="2" xfId="4" quotePrefix="1" applyNumberFormat="1" applyFont="1" applyBorder="1" applyAlignment="1">
      <alignment horizontal="left" vertical="center" wrapText="1"/>
    </xf>
    <xf numFmtId="3" fontId="12" fillId="0" borderId="2" xfId="4" applyNumberFormat="1" applyFont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horizontal="center" vertical="center" wrapText="1"/>
    </xf>
    <xf numFmtId="3" fontId="12" fillId="0" borderId="2" xfId="4" applyNumberFormat="1" applyFont="1" applyBorder="1" applyAlignment="1">
      <alignment vertical="center" wrapText="1"/>
    </xf>
    <xf numFmtId="1" fontId="12" fillId="0" borderId="1" xfId="4" quotePrefix="1" applyNumberFormat="1" applyFont="1" applyBorder="1" applyAlignment="1">
      <alignment horizontal="left" vertical="center" wrapText="1"/>
    </xf>
    <xf numFmtId="4" fontId="12" fillId="0" borderId="1" xfId="4" quotePrefix="1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/>
    </xf>
    <xf numFmtId="0" fontId="14" fillId="0" borderId="1" xfId="0" applyFont="1" applyBorder="1" applyAlignment="1">
      <alignment vertical="top" wrapText="1"/>
    </xf>
    <xf numFmtId="49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vertical="center"/>
    </xf>
    <xf numFmtId="0" fontId="14" fillId="0" borderId="1" xfId="0" quotePrefix="1" applyFont="1" applyBorder="1" applyAlignment="1">
      <alignment vertical="top" wrapText="1"/>
    </xf>
    <xf numFmtId="4" fontId="12" fillId="0" borderId="1" xfId="4" quotePrefix="1" applyNumberFormat="1" applyFont="1" applyBorder="1" applyAlignment="1">
      <alignment vertical="top" wrapText="1"/>
    </xf>
    <xf numFmtId="0" fontId="11" fillId="4" borderId="0" xfId="6" applyFont="1" applyFill="1"/>
    <xf numFmtId="164" fontId="1" fillId="2" borderId="0" xfId="1" applyNumberFormat="1" applyFont="1" applyFill="1" applyAlignment="1">
      <alignment horizontal="center"/>
    </xf>
    <xf numFmtId="0" fontId="13" fillId="4" borderId="2" xfId="4" applyFont="1" applyFill="1" applyBorder="1" applyAlignment="1">
      <alignment horizontal="center" vertical="center" wrapText="1"/>
    </xf>
    <xf numFmtId="0" fontId="13" fillId="4" borderId="2" xfId="4" quotePrefix="1" applyFont="1" applyFill="1" applyBorder="1" applyAlignment="1">
      <alignment horizontal="center" vertical="center" wrapText="1"/>
    </xf>
    <xf numFmtId="1" fontId="13" fillId="4" borderId="2" xfId="2" applyNumberFormat="1" applyFont="1" applyFill="1" applyBorder="1" applyAlignment="1">
      <alignment horizontal="left" vertical="center" wrapText="1"/>
    </xf>
    <xf numFmtId="0" fontId="13" fillId="4" borderId="5" xfId="4" applyFont="1" applyFill="1" applyBorder="1" applyAlignment="1">
      <alignment horizontal="center" vertical="center" wrapText="1"/>
    </xf>
    <xf numFmtId="0" fontId="13" fillId="4" borderId="5" xfId="4" quotePrefix="1" applyFont="1" applyFill="1" applyBorder="1" applyAlignment="1">
      <alignment horizontal="center" vertical="center" wrapText="1"/>
    </xf>
    <xf numFmtId="1" fontId="13" fillId="4" borderId="5" xfId="2" applyNumberFormat="1" applyFont="1" applyFill="1" applyBorder="1" applyAlignment="1">
      <alignment horizontal="left" vertical="center" wrapText="1"/>
    </xf>
    <xf numFmtId="0" fontId="13" fillId="4" borderId="0" xfId="4" applyFont="1" applyFill="1" applyAlignment="1">
      <alignment horizontal="center" vertical="center" wrapText="1"/>
    </xf>
    <xf numFmtId="0" fontId="13" fillId="4" borderId="0" xfId="4" quotePrefix="1" applyFont="1" applyFill="1" applyAlignment="1">
      <alignment horizontal="center" vertical="center" wrapText="1"/>
    </xf>
    <xf numFmtId="1" fontId="13" fillId="4" borderId="0" xfId="2" applyNumberFormat="1" applyFont="1" applyFill="1" applyAlignment="1">
      <alignment horizontal="left" vertical="center" wrapText="1"/>
    </xf>
    <xf numFmtId="0" fontId="13" fillId="4" borderId="0" xfId="0" applyFont="1" applyFill="1" applyAlignment="1">
      <alignment wrapText="1"/>
    </xf>
    <xf numFmtId="0" fontId="13" fillId="4" borderId="6" xfId="0" applyFont="1" applyFill="1" applyBorder="1" applyAlignment="1">
      <alignment wrapText="1"/>
    </xf>
    <xf numFmtId="0" fontId="13" fillId="4" borderId="7" xfId="0" applyFont="1" applyFill="1" applyBorder="1" applyAlignment="1">
      <alignment wrapText="1"/>
    </xf>
    <xf numFmtId="165" fontId="13" fillId="0" borderId="1" xfId="1" applyNumberFormat="1" applyFont="1" applyFill="1" applyBorder="1" applyAlignment="1">
      <alignment horizontal="right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2" fontId="13" fillId="0" borderId="1" xfId="1" applyNumberFormat="1" applyFont="1" applyFill="1" applyBorder="1" applyAlignment="1">
      <alignment horizontal="right" vertical="center" wrapText="1"/>
    </xf>
    <xf numFmtId="2" fontId="13" fillId="4" borderId="1" xfId="12" quotePrefix="1" applyNumberFormat="1" applyFont="1" applyFill="1" applyBorder="1" applyAlignment="1">
      <alignment horizontal="right" vertical="center" wrapText="1"/>
    </xf>
    <xf numFmtId="43" fontId="13" fillId="4" borderId="1" xfId="12" quotePrefix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536893</xdr:colOff>
      <xdr:row>1</xdr:row>
      <xdr:rowOff>31750</xdr:rowOff>
    </xdr:from>
    <xdr:to>
      <xdr:col>4</xdr:col>
      <xdr:colOff>7938</xdr:colOff>
      <xdr:row>6</xdr:row>
      <xdr:rowOff>177410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893" y="309563"/>
          <a:ext cx="2979420" cy="12489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E155"/>
  <sheetViews>
    <sheetView tabSelected="1" zoomScale="80" zoomScaleNormal="80" workbookViewId="0">
      <selection activeCell="A11" sqref="A11"/>
    </sheetView>
  </sheetViews>
  <sheetFormatPr baseColWidth="10" defaultColWidth="11.54296875" defaultRowHeight="14.5" x14ac:dyDescent="0.35"/>
  <cols>
    <col min="1" max="1" width="22.7265625" style="3" customWidth="1"/>
    <col min="2" max="2" width="12.54296875" style="3" customWidth="1"/>
    <col min="3" max="6" width="7.54296875" style="3" customWidth="1"/>
    <col min="7" max="7" width="15.26953125" style="3" bestFit="1" customWidth="1"/>
    <col min="8" max="8" width="8.54296875" style="3" customWidth="1"/>
    <col min="9" max="9" width="28.726562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.81640625" style="14" bestFit="1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.54296875" style="3" bestFit="1" customWidth="1"/>
    <col min="19" max="19" width="11.81640625" style="3" bestFit="1" customWidth="1"/>
    <col min="20" max="20" width="13.26953125" style="3" bestFit="1" customWidth="1"/>
    <col min="21" max="21" width="13" style="14" bestFit="1" customWidth="1"/>
    <col min="22" max="26" width="13" style="3" bestFit="1" customWidth="1"/>
    <col min="27" max="27" width="16.453125" style="3" bestFit="1" customWidth="1"/>
    <col min="28" max="28" width="13.54296875" style="3" bestFit="1" customWidth="1"/>
    <col min="29" max="29" width="15.81640625" style="3" bestFit="1" customWidth="1"/>
    <col min="30" max="30" width="1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133" t="s">
        <v>58</v>
      </c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44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46" customFormat="1" ht="29" x14ac:dyDescent="0.35">
      <c r="A11" s="26" t="s">
        <v>32</v>
      </c>
      <c r="B11" s="26" t="s">
        <v>33</v>
      </c>
      <c r="C11" s="26" t="s">
        <v>33</v>
      </c>
      <c r="D11" s="27" t="s">
        <v>34</v>
      </c>
      <c r="E11" s="28" t="s">
        <v>35</v>
      </c>
      <c r="F11" s="27" t="s">
        <v>34</v>
      </c>
      <c r="G11" s="28" t="s">
        <v>36</v>
      </c>
      <c r="H11" s="29">
        <v>21101</v>
      </c>
      <c r="I11" s="44" t="s">
        <v>37</v>
      </c>
      <c r="J11" s="30" t="s">
        <v>84</v>
      </c>
      <c r="K11" s="38" t="s">
        <v>85</v>
      </c>
      <c r="L11" s="39"/>
      <c r="M11" s="40" t="s">
        <v>70</v>
      </c>
      <c r="N11" s="31" t="s">
        <v>40</v>
      </c>
      <c r="O11" s="45">
        <v>1</v>
      </c>
      <c r="P11" s="32">
        <v>346.84</v>
      </c>
      <c r="Q11" s="33" t="s">
        <v>39</v>
      </c>
      <c r="R11" s="128">
        <f t="shared" ref="R11:R40" si="0">+ROUND(P11*O11,0)</f>
        <v>347</v>
      </c>
      <c r="S11" s="43">
        <v>0</v>
      </c>
      <c r="T11" s="43">
        <v>0</v>
      </c>
      <c r="U11" s="129">
        <f t="shared" ref="U11:U40" si="1">R11</f>
        <v>347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</row>
    <row r="12" spans="1:30" s="46" customFormat="1" ht="29" x14ac:dyDescent="0.35">
      <c r="A12" s="26" t="s">
        <v>32</v>
      </c>
      <c r="B12" s="26" t="s">
        <v>33</v>
      </c>
      <c r="C12" s="26" t="s">
        <v>33</v>
      </c>
      <c r="D12" s="27" t="s">
        <v>34</v>
      </c>
      <c r="E12" s="28" t="s">
        <v>35</v>
      </c>
      <c r="F12" s="27" t="s">
        <v>34</v>
      </c>
      <c r="G12" s="28" t="s">
        <v>36</v>
      </c>
      <c r="H12" s="29">
        <v>21101</v>
      </c>
      <c r="I12" s="44" t="s">
        <v>37</v>
      </c>
      <c r="J12" s="30" t="s">
        <v>86</v>
      </c>
      <c r="K12" s="38" t="s">
        <v>87</v>
      </c>
      <c r="L12" s="39"/>
      <c r="M12" s="40" t="s">
        <v>70</v>
      </c>
      <c r="N12" s="31" t="s">
        <v>40</v>
      </c>
      <c r="O12" s="45">
        <v>15</v>
      </c>
      <c r="P12" s="32">
        <v>48.72</v>
      </c>
      <c r="Q12" s="33" t="s">
        <v>39</v>
      </c>
      <c r="R12" s="128">
        <f t="shared" si="0"/>
        <v>731</v>
      </c>
      <c r="S12" s="43">
        <v>0</v>
      </c>
      <c r="T12" s="43">
        <v>0</v>
      </c>
      <c r="U12" s="129">
        <f t="shared" si="1"/>
        <v>731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</row>
    <row r="13" spans="1:30" s="46" customFormat="1" ht="29" x14ac:dyDescent="0.35">
      <c r="A13" s="26" t="s">
        <v>32</v>
      </c>
      <c r="B13" s="26" t="s">
        <v>33</v>
      </c>
      <c r="C13" s="26" t="s">
        <v>33</v>
      </c>
      <c r="D13" s="27" t="s">
        <v>34</v>
      </c>
      <c r="E13" s="28" t="s">
        <v>35</v>
      </c>
      <c r="F13" s="27" t="s">
        <v>34</v>
      </c>
      <c r="G13" s="28" t="s">
        <v>36</v>
      </c>
      <c r="H13" s="29">
        <v>21101</v>
      </c>
      <c r="I13" s="44" t="s">
        <v>37</v>
      </c>
      <c r="J13" s="30" t="s">
        <v>89</v>
      </c>
      <c r="K13" s="38" t="s">
        <v>90</v>
      </c>
      <c r="L13" s="39"/>
      <c r="M13" s="40" t="s">
        <v>70</v>
      </c>
      <c r="N13" s="31" t="s">
        <v>40</v>
      </c>
      <c r="O13" s="45">
        <v>2</v>
      </c>
      <c r="P13" s="32">
        <v>133.4</v>
      </c>
      <c r="Q13" s="33" t="s">
        <v>39</v>
      </c>
      <c r="R13" s="128">
        <f t="shared" si="0"/>
        <v>267</v>
      </c>
      <c r="S13" s="43">
        <v>0</v>
      </c>
      <c r="T13" s="43">
        <v>0</v>
      </c>
      <c r="U13" s="129">
        <f t="shared" si="1"/>
        <v>267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</row>
    <row r="14" spans="1:30" s="46" customFormat="1" ht="29" x14ac:dyDescent="0.35">
      <c r="A14" s="26" t="s">
        <v>32</v>
      </c>
      <c r="B14" s="26" t="s">
        <v>33</v>
      </c>
      <c r="C14" s="26" t="s">
        <v>33</v>
      </c>
      <c r="D14" s="27" t="s">
        <v>34</v>
      </c>
      <c r="E14" s="28" t="s">
        <v>35</v>
      </c>
      <c r="F14" s="27" t="s">
        <v>34</v>
      </c>
      <c r="G14" s="28" t="s">
        <v>36</v>
      </c>
      <c r="H14" s="29">
        <v>21101</v>
      </c>
      <c r="I14" s="44" t="s">
        <v>37</v>
      </c>
      <c r="J14" s="30" t="s">
        <v>91</v>
      </c>
      <c r="K14" s="38" t="s">
        <v>92</v>
      </c>
      <c r="L14" s="39"/>
      <c r="M14" s="40" t="s">
        <v>70</v>
      </c>
      <c r="N14" s="31" t="s">
        <v>40</v>
      </c>
      <c r="O14" s="45">
        <v>2</v>
      </c>
      <c r="P14" s="32">
        <v>11.02</v>
      </c>
      <c r="Q14" s="33" t="s">
        <v>39</v>
      </c>
      <c r="R14" s="128">
        <f t="shared" si="0"/>
        <v>22</v>
      </c>
      <c r="S14" s="43">
        <v>0</v>
      </c>
      <c r="T14" s="43">
        <v>0</v>
      </c>
      <c r="U14" s="129">
        <f t="shared" si="1"/>
        <v>22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</row>
    <row r="15" spans="1:30" s="46" customFormat="1" ht="29" x14ac:dyDescent="0.35">
      <c r="A15" s="26" t="s">
        <v>32</v>
      </c>
      <c r="B15" s="26" t="s">
        <v>33</v>
      </c>
      <c r="C15" s="26" t="s">
        <v>33</v>
      </c>
      <c r="D15" s="27" t="s">
        <v>34</v>
      </c>
      <c r="E15" s="28" t="s">
        <v>35</v>
      </c>
      <c r="F15" s="27" t="s">
        <v>34</v>
      </c>
      <c r="G15" s="28" t="s">
        <v>36</v>
      </c>
      <c r="H15" s="29">
        <v>21101</v>
      </c>
      <c r="I15" s="44" t="s">
        <v>37</v>
      </c>
      <c r="J15" s="30" t="s">
        <v>93</v>
      </c>
      <c r="K15" s="38" t="s">
        <v>94</v>
      </c>
      <c r="L15" s="39"/>
      <c r="M15" s="40" t="s">
        <v>70</v>
      </c>
      <c r="N15" s="31" t="s">
        <v>40</v>
      </c>
      <c r="O15" s="45">
        <v>2</v>
      </c>
      <c r="P15" s="32">
        <v>52.2</v>
      </c>
      <c r="Q15" s="33" t="s">
        <v>39</v>
      </c>
      <c r="R15" s="128">
        <f t="shared" si="0"/>
        <v>104</v>
      </c>
      <c r="S15" s="43">
        <v>0</v>
      </c>
      <c r="T15" s="43">
        <v>0</v>
      </c>
      <c r="U15" s="129">
        <f t="shared" si="1"/>
        <v>104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</row>
    <row r="16" spans="1:30" s="46" customFormat="1" ht="29" x14ac:dyDescent="0.35">
      <c r="A16" s="26" t="s">
        <v>32</v>
      </c>
      <c r="B16" s="26" t="s">
        <v>33</v>
      </c>
      <c r="C16" s="26" t="s">
        <v>33</v>
      </c>
      <c r="D16" s="27" t="s">
        <v>34</v>
      </c>
      <c r="E16" s="28" t="s">
        <v>35</v>
      </c>
      <c r="F16" s="27" t="s">
        <v>34</v>
      </c>
      <c r="G16" s="28" t="s">
        <v>36</v>
      </c>
      <c r="H16" s="29">
        <v>21101</v>
      </c>
      <c r="I16" s="44" t="s">
        <v>37</v>
      </c>
      <c r="J16" s="30" t="s">
        <v>95</v>
      </c>
      <c r="K16" s="38" t="s">
        <v>96</v>
      </c>
      <c r="L16" s="39"/>
      <c r="M16" s="40" t="s">
        <v>70</v>
      </c>
      <c r="N16" s="31" t="s">
        <v>97</v>
      </c>
      <c r="O16" s="45">
        <v>2</v>
      </c>
      <c r="P16" s="32">
        <v>22.04</v>
      </c>
      <c r="Q16" s="33" t="s">
        <v>39</v>
      </c>
      <c r="R16" s="128">
        <f t="shared" si="0"/>
        <v>44</v>
      </c>
      <c r="S16" s="43">
        <v>0</v>
      </c>
      <c r="T16" s="43">
        <v>0</v>
      </c>
      <c r="U16" s="129">
        <f t="shared" si="1"/>
        <v>44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</row>
    <row r="17" spans="1:30" s="46" customFormat="1" ht="29" x14ac:dyDescent="0.35">
      <c r="A17" s="26" t="s">
        <v>32</v>
      </c>
      <c r="B17" s="26" t="s">
        <v>33</v>
      </c>
      <c r="C17" s="26" t="s">
        <v>33</v>
      </c>
      <c r="D17" s="27" t="s">
        <v>34</v>
      </c>
      <c r="E17" s="28" t="s">
        <v>35</v>
      </c>
      <c r="F17" s="27" t="s">
        <v>34</v>
      </c>
      <c r="G17" s="28" t="s">
        <v>36</v>
      </c>
      <c r="H17" s="29">
        <v>21101</v>
      </c>
      <c r="I17" s="44" t="s">
        <v>37</v>
      </c>
      <c r="J17" s="30" t="s">
        <v>150</v>
      </c>
      <c r="K17" s="38" t="s">
        <v>151</v>
      </c>
      <c r="L17" s="39"/>
      <c r="M17" s="40" t="s">
        <v>70</v>
      </c>
      <c r="N17" s="31" t="s">
        <v>97</v>
      </c>
      <c r="O17" s="45">
        <v>2</v>
      </c>
      <c r="P17" s="32">
        <v>22.04</v>
      </c>
      <c r="Q17" s="33" t="s">
        <v>39</v>
      </c>
      <c r="R17" s="128">
        <f t="shared" si="0"/>
        <v>44</v>
      </c>
      <c r="S17" s="43">
        <v>0</v>
      </c>
      <c r="T17" s="43">
        <v>0</v>
      </c>
      <c r="U17" s="129">
        <f t="shared" si="1"/>
        <v>44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</row>
    <row r="18" spans="1:30" s="46" customFormat="1" ht="29" x14ac:dyDescent="0.35">
      <c r="A18" s="26" t="s">
        <v>32</v>
      </c>
      <c r="B18" s="26" t="s">
        <v>33</v>
      </c>
      <c r="C18" s="26" t="s">
        <v>33</v>
      </c>
      <c r="D18" s="27" t="s">
        <v>34</v>
      </c>
      <c r="E18" s="28" t="s">
        <v>35</v>
      </c>
      <c r="F18" s="27" t="s">
        <v>34</v>
      </c>
      <c r="G18" s="28" t="s">
        <v>36</v>
      </c>
      <c r="H18" s="29">
        <v>21101</v>
      </c>
      <c r="I18" s="44" t="s">
        <v>37</v>
      </c>
      <c r="J18" s="30" t="s">
        <v>98</v>
      </c>
      <c r="K18" s="38" t="s">
        <v>99</v>
      </c>
      <c r="L18" s="39"/>
      <c r="M18" s="40" t="s">
        <v>70</v>
      </c>
      <c r="N18" s="31" t="s">
        <v>97</v>
      </c>
      <c r="O18" s="45">
        <v>3</v>
      </c>
      <c r="P18" s="32">
        <v>53.36</v>
      </c>
      <c r="Q18" s="33" t="s">
        <v>39</v>
      </c>
      <c r="R18" s="128">
        <f t="shared" si="0"/>
        <v>160</v>
      </c>
      <c r="S18" s="43">
        <v>0</v>
      </c>
      <c r="T18" s="43">
        <v>0</v>
      </c>
      <c r="U18" s="129">
        <f t="shared" si="1"/>
        <v>160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</row>
    <row r="19" spans="1:30" s="46" customFormat="1" ht="29" x14ac:dyDescent="0.35">
      <c r="A19" s="26" t="s">
        <v>32</v>
      </c>
      <c r="B19" s="26" t="s">
        <v>33</v>
      </c>
      <c r="C19" s="26" t="s">
        <v>33</v>
      </c>
      <c r="D19" s="27" t="s">
        <v>34</v>
      </c>
      <c r="E19" s="28" t="s">
        <v>35</v>
      </c>
      <c r="F19" s="27" t="s">
        <v>34</v>
      </c>
      <c r="G19" s="28" t="s">
        <v>36</v>
      </c>
      <c r="H19" s="29">
        <v>21101</v>
      </c>
      <c r="I19" s="44" t="s">
        <v>37</v>
      </c>
      <c r="J19" s="30" t="s">
        <v>100</v>
      </c>
      <c r="K19" s="38" t="s">
        <v>101</v>
      </c>
      <c r="L19" s="39"/>
      <c r="M19" s="40" t="s">
        <v>70</v>
      </c>
      <c r="N19" s="31" t="s">
        <v>97</v>
      </c>
      <c r="O19" s="45">
        <v>3</v>
      </c>
      <c r="P19" s="32">
        <v>148.47999999999999</v>
      </c>
      <c r="Q19" s="33" t="s">
        <v>39</v>
      </c>
      <c r="R19" s="128">
        <f t="shared" si="0"/>
        <v>445</v>
      </c>
      <c r="S19" s="43">
        <v>0</v>
      </c>
      <c r="T19" s="43">
        <v>0</v>
      </c>
      <c r="U19" s="129">
        <f t="shared" si="1"/>
        <v>445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</row>
    <row r="20" spans="1:30" s="46" customFormat="1" ht="29" x14ac:dyDescent="0.35">
      <c r="A20" s="26" t="s">
        <v>32</v>
      </c>
      <c r="B20" s="26" t="s">
        <v>33</v>
      </c>
      <c r="C20" s="26" t="s">
        <v>33</v>
      </c>
      <c r="D20" s="27" t="s">
        <v>34</v>
      </c>
      <c r="E20" s="28" t="s">
        <v>35</v>
      </c>
      <c r="F20" s="27" t="s">
        <v>34</v>
      </c>
      <c r="G20" s="28" t="s">
        <v>36</v>
      </c>
      <c r="H20" s="29">
        <v>21101</v>
      </c>
      <c r="I20" s="44" t="s">
        <v>37</v>
      </c>
      <c r="J20" s="30" t="s">
        <v>102</v>
      </c>
      <c r="K20" s="38" t="s">
        <v>103</v>
      </c>
      <c r="L20" s="39"/>
      <c r="M20" s="40" t="s">
        <v>70</v>
      </c>
      <c r="N20" s="31" t="s">
        <v>97</v>
      </c>
      <c r="O20" s="45">
        <v>1</v>
      </c>
      <c r="P20" s="32">
        <v>236.64</v>
      </c>
      <c r="Q20" s="33" t="s">
        <v>39</v>
      </c>
      <c r="R20" s="128">
        <f t="shared" si="0"/>
        <v>237</v>
      </c>
      <c r="S20" s="43">
        <v>0</v>
      </c>
      <c r="T20" s="43">
        <v>0</v>
      </c>
      <c r="U20" s="129">
        <f t="shared" si="1"/>
        <v>237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</row>
    <row r="21" spans="1:30" s="46" customFormat="1" ht="43.5" x14ac:dyDescent="0.35">
      <c r="A21" s="26" t="s">
        <v>32</v>
      </c>
      <c r="B21" s="26" t="s">
        <v>33</v>
      </c>
      <c r="C21" s="26" t="s">
        <v>33</v>
      </c>
      <c r="D21" s="27" t="s">
        <v>34</v>
      </c>
      <c r="E21" s="28" t="s">
        <v>35</v>
      </c>
      <c r="F21" s="27" t="s">
        <v>34</v>
      </c>
      <c r="G21" s="28" t="s">
        <v>36</v>
      </c>
      <c r="H21" s="29">
        <v>21401</v>
      </c>
      <c r="I21" s="56" t="s">
        <v>106</v>
      </c>
      <c r="J21" s="30" t="s">
        <v>104</v>
      </c>
      <c r="K21" s="38" t="s">
        <v>105</v>
      </c>
      <c r="L21" s="39"/>
      <c r="M21" s="40" t="s">
        <v>70</v>
      </c>
      <c r="N21" s="31" t="s">
        <v>40</v>
      </c>
      <c r="O21" s="45">
        <v>5</v>
      </c>
      <c r="P21" s="32">
        <v>59</v>
      </c>
      <c r="Q21" s="33" t="s">
        <v>39</v>
      </c>
      <c r="R21" s="128">
        <f t="shared" si="0"/>
        <v>295</v>
      </c>
      <c r="S21" s="43">
        <v>0</v>
      </c>
      <c r="T21" s="43">
        <v>0</v>
      </c>
      <c r="U21" s="129">
        <f t="shared" si="1"/>
        <v>295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</row>
    <row r="22" spans="1:30" s="46" customFormat="1" ht="35.25" customHeight="1" x14ac:dyDescent="0.35">
      <c r="A22" s="26" t="s">
        <v>32</v>
      </c>
      <c r="B22" s="26" t="s">
        <v>33</v>
      </c>
      <c r="C22" s="26" t="s">
        <v>33</v>
      </c>
      <c r="D22" s="27" t="s">
        <v>34</v>
      </c>
      <c r="E22" s="28" t="s">
        <v>35</v>
      </c>
      <c r="F22" s="27" t="s">
        <v>34</v>
      </c>
      <c r="G22" s="28" t="s">
        <v>36</v>
      </c>
      <c r="H22" s="29">
        <v>21601</v>
      </c>
      <c r="I22" s="47" t="s">
        <v>46</v>
      </c>
      <c r="J22" s="30" t="s">
        <v>107</v>
      </c>
      <c r="K22" s="38" t="s">
        <v>108</v>
      </c>
      <c r="L22" s="39"/>
      <c r="M22" s="40" t="s">
        <v>70</v>
      </c>
      <c r="N22" s="31" t="s">
        <v>40</v>
      </c>
      <c r="O22" s="45">
        <v>3</v>
      </c>
      <c r="P22" s="32">
        <v>36</v>
      </c>
      <c r="Q22" s="33" t="s">
        <v>39</v>
      </c>
      <c r="R22" s="128">
        <f t="shared" si="0"/>
        <v>108</v>
      </c>
      <c r="S22" s="43">
        <v>0</v>
      </c>
      <c r="T22" s="43">
        <v>0</v>
      </c>
      <c r="U22" s="129">
        <f t="shared" si="1"/>
        <v>108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</row>
    <row r="23" spans="1:30" s="46" customFormat="1" ht="35.25" customHeight="1" x14ac:dyDescent="0.35">
      <c r="A23" s="26" t="s">
        <v>32</v>
      </c>
      <c r="B23" s="26" t="s">
        <v>33</v>
      </c>
      <c r="C23" s="26" t="s">
        <v>33</v>
      </c>
      <c r="D23" s="27" t="s">
        <v>34</v>
      </c>
      <c r="E23" s="28" t="s">
        <v>35</v>
      </c>
      <c r="F23" s="27" t="s">
        <v>34</v>
      </c>
      <c r="G23" s="28" t="s">
        <v>36</v>
      </c>
      <c r="H23" s="29">
        <v>21601</v>
      </c>
      <c r="I23" s="47" t="s">
        <v>46</v>
      </c>
      <c r="J23" s="30" t="s">
        <v>109</v>
      </c>
      <c r="K23" s="38" t="s">
        <v>110</v>
      </c>
      <c r="L23" s="39"/>
      <c r="M23" s="40" t="s">
        <v>70</v>
      </c>
      <c r="N23" s="31" t="s">
        <v>43</v>
      </c>
      <c r="O23" s="45">
        <v>5</v>
      </c>
      <c r="P23" s="32">
        <v>49</v>
      </c>
      <c r="Q23" s="33" t="s">
        <v>39</v>
      </c>
      <c r="R23" s="128">
        <f t="shared" si="0"/>
        <v>245</v>
      </c>
      <c r="S23" s="43">
        <v>0</v>
      </c>
      <c r="T23" s="43">
        <v>0</v>
      </c>
      <c r="U23" s="129">
        <f t="shared" si="1"/>
        <v>245</v>
      </c>
      <c r="V23" s="43"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</row>
    <row r="24" spans="1:30" s="46" customFormat="1" ht="35.25" customHeight="1" x14ac:dyDescent="0.35">
      <c r="A24" s="26" t="s">
        <v>32</v>
      </c>
      <c r="B24" s="26" t="s">
        <v>33</v>
      </c>
      <c r="C24" s="26" t="s">
        <v>33</v>
      </c>
      <c r="D24" s="27" t="s">
        <v>34</v>
      </c>
      <c r="E24" s="28" t="s">
        <v>35</v>
      </c>
      <c r="F24" s="27" t="s">
        <v>34</v>
      </c>
      <c r="G24" s="28" t="s">
        <v>36</v>
      </c>
      <c r="H24" s="29">
        <v>21601</v>
      </c>
      <c r="I24" s="47" t="s">
        <v>46</v>
      </c>
      <c r="J24" s="30" t="s">
        <v>109</v>
      </c>
      <c r="K24" s="38" t="s">
        <v>110</v>
      </c>
      <c r="L24" s="39"/>
      <c r="M24" s="40" t="s">
        <v>70</v>
      </c>
      <c r="N24" s="31" t="s">
        <v>43</v>
      </c>
      <c r="O24" s="45">
        <v>5</v>
      </c>
      <c r="P24" s="32">
        <v>49</v>
      </c>
      <c r="Q24" s="33" t="s">
        <v>39</v>
      </c>
      <c r="R24" s="128">
        <f t="shared" si="0"/>
        <v>245</v>
      </c>
      <c r="S24" s="43">
        <v>0</v>
      </c>
      <c r="T24" s="43">
        <v>0</v>
      </c>
      <c r="U24" s="129">
        <f t="shared" si="1"/>
        <v>245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</row>
    <row r="25" spans="1:30" s="46" customFormat="1" ht="35.25" customHeight="1" x14ac:dyDescent="0.35">
      <c r="A25" s="26" t="s">
        <v>32</v>
      </c>
      <c r="B25" s="26" t="s">
        <v>33</v>
      </c>
      <c r="C25" s="26" t="s">
        <v>33</v>
      </c>
      <c r="D25" s="27" t="s">
        <v>34</v>
      </c>
      <c r="E25" s="28" t="s">
        <v>35</v>
      </c>
      <c r="F25" s="27" t="s">
        <v>34</v>
      </c>
      <c r="G25" s="28" t="s">
        <v>36</v>
      </c>
      <c r="H25" s="29">
        <v>21601</v>
      </c>
      <c r="I25" s="47" t="s">
        <v>46</v>
      </c>
      <c r="J25" s="30" t="s">
        <v>111</v>
      </c>
      <c r="K25" s="38" t="s">
        <v>112</v>
      </c>
      <c r="L25" s="39"/>
      <c r="M25" s="40" t="s">
        <v>70</v>
      </c>
      <c r="N25" s="31" t="s">
        <v>43</v>
      </c>
      <c r="O25" s="45">
        <v>3</v>
      </c>
      <c r="P25" s="32">
        <v>49</v>
      </c>
      <c r="Q25" s="33" t="s">
        <v>39</v>
      </c>
      <c r="R25" s="128">
        <f t="shared" si="0"/>
        <v>147</v>
      </c>
      <c r="S25" s="43">
        <v>0</v>
      </c>
      <c r="T25" s="43">
        <v>0</v>
      </c>
      <c r="U25" s="129">
        <f t="shared" si="1"/>
        <v>147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</row>
    <row r="26" spans="1:30" s="46" customFormat="1" ht="35.25" customHeight="1" x14ac:dyDescent="0.35">
      <c r="A26" s="26" t="s">
        <v>32</v>
      </c>
      <c r="B26" s="26" t="s">
        <v>33</v>
      </c>
      <c r="C26" s="26" t="s">
        <v>33</v>
      </c>
      <c r="D26" s="27" t="s">
        <v>34</v>
      </c>
      <c r="E26" s="28" t="s">
        <v>35</v>
      </c>
      <c r="F26" s="27" t="s">
        <v>34</v>
      </c>
      <c r="G26" s="28" t="s">
        <v>36</v>
      </c>
      <c r="H26" s="29">
        <v>21601</v>
      </c>
      <c r="I26" s="47" t="s">
        <v>46</v>
      </c>
      <c r="J26" s="30" t="s">
        <v>113</v>
      </c>
      <c r="K26" s="38" t="s">
        <v>114</v>
      </c>
      <c r="L26" s="39"/>
      <c r="M26" s="40" t="s">
        <v>70</v>
      </c>
      <c r="N26" s="31" t="s">
        <v>43</v>
      </c>
      <c r="O26" s="45">
        <v>10</v>
      </c>
      <c r="P26" s="32">
        <v>49</v>
      </c>
      <c r="Q26" s="33" t="s">
        <v>39</v>
      </c>
      <c r="R26" s="128">
        <f t="shared" si="0"/>
        <v>490</v>
      </c>
      <c r="S26" s="43">
        <v>0</v>
      </c>
      <c r="T26" s="43">
        <v>0</v>
      </c>
      <c r="U26" s="129">
        <f t="shared" si="1"/>
        <v>490</v>
      </c>
      <c r="V26" s="43">
        <v>0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</row>
    <row r="27" spans="1:30" s="46" customFormat="1" ht="35.25" customHeight="1" x14ac:dyDescent="0.35">
      <c r="A27" s="26" t="s">
        <v>32</v>
      </c>
      <c r="B27" s="26" t="s">
        <v>33</v>
      </c>
      <c r="C27" s="26" t="s">
        <v>33</v>
      </c>
      <c r="D27" s="27" t="s">
        <v>34</v>
      </c>
      <c r="E27" s="28" t="s">
        <v>35</v>
      </c>
      <c r="F27" s="27" t="s">
        <v>34</v>
      </c>
      <c r="G27" s="28" t="s">
        <v>36</v>
      </c>
      <c r="H27" s="29">
        <v>21601</v>
      </c>
      <c r="I27" s="47" t="s">
        <v>46</v>
      </c>
      <c r="J27" s="30" t="s">
        <v>115</v>
      </c>
      <c r="K27" s="38" t="s">
        <v>116</v>
      </c>
      <c r="L27" s="39"/>
      <c r="M27" s="40" t="s">
        <v>70</v>
      </c>
      <c r="N27" s="31" t="s">
        <v>43</v>
      </c>
      <c r="O27" s="45">
        <v>20</v>
      </c>
      <c r="P27" s="32">
        <v>8.5</v>
      </c>
      <c r="Q27" s="33" t="s">
        <v>39</v>
      </c>
      <c r="R27" s="128">
        <f t="shared" si="0"/>
        <v>170</v>
      </c>
      <c r="S27" s="43">
        <v>0</v>
      </c>
      <c r="T27" s="43">
        <v>0</v>
      </c>
      <c r="U27" s="129">
        <f t="shared" si="1"/>
        <v>170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</row>
    <row r="28" spans="1:30" s="46" customFormat="1" ht="35.25" customHeight="1" x14ac:dyDescent="0.35">
      <c r="A28" s="26" t="s">
        <v>32</v>
      </c>
      <c r="B28" s="26" t="s">
        <v>33</v>
      </c>
      <c r="C28" s="26" t="s">
        <v>33</v>
      </c>
      <c r="D28" s="27" t="s">
        <v>34</v>
      </c>
      <c r="E28" s="28" t="s">
        <v>35</v>
      </c>
      <c r="F28" s="27" t="s">
        <v>34</v>
      </c>
      <c r="G28" s="28" t="s">
        <v>36</v>
      </c>
      <c r="H28" s="29">
        <v>21601</v>
      </c>
      <c r="I28" s="47" t="s">
        <v>46</v>
      </c>
      <c r="J28" s="30" t="s">
        <v>59</v>
      </c>
      <c r="K28" s="38" t="s">
        <v>60</v>
      </c>
      <c r="L28" s="39"/>
      <c r="M28" s="40" t="s">
        <v>70</v>
      </c>
      <c r="N28" s="31" t="s">
        <v>40</v>
      </c>
      <c r="O28" s="45">
        <v>50</v>
      </c>
      <c r="P28" s="32">
        <v>16</v>
      </c>
      <c r="Q28" s="33" t="s">
        <v>39</v>
      </c>
      <c r="R28" s="128">
        <f t="shared" si="0"/>
        <v>800</v>
      </c>
      <c r="S28" s="43">
        <v>0</v>
      </c>
      <c r="T28" s="43">
        <v>0</v>
      </c>
      <c r="U28" s="129">
        <f t="shared" si="1"/>
        <v>800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</row>
    <row r="29" spans="1:30" s="46" customFormat="1" ht="29.25" customHeight="1" x14ac:dyDescent="0.35">
      <c r="A29" s="26" t="s">
        <v>32</v>
      </c>
      <c r="B29" s="26" t="s">
        <v>33</v>
      </c>
      <c r="C29" s="26" t="s">
        <v>33</v>
      </c>
      <c r="D29" s="27" t="s">
        <v>34</v>
      </c>
      <c r="E29" s="28" t="s">
        <v>35</v>
      </c>
      <c r="F29" s="27" t="s">
        <v>34</v>
      </c>
      <c r="G29" s="28" t="s">
        <v>36</v>
      </c>
      <c r="H29" s="29">
        <v>21601</v>
      </c>
      <c r="I29" s="47" t="s">
        <v>46</v>
      </c>
      <c r="J29" s="30" t="s">
        <v>117</v>
      </c>
      <c r="K29" s="38" t="s">
        <v>118</v>
      </c>
      <c r="L29" s="39"/>
      <c r="M29" s="40" t="s">
        <v>70</v>
      </c>
      <c r="N29" s="31" t="s">
        <v>40</v>
      </c>
      <c r="O29" s="45">
        <v>3</v>
      </c>
      <c r="P29" s="32">
        <v>38.51</v>
      </c>
      <c r="Q29" s="33" t="s">
        <v>39</v>
      </c>
      <c r="R29" s="128">
        <f t="shared" si="0"/>
        <v>116</v>
      </c>
      <c r="S29" s="43">
        <v>0</v>
      </c>
      <c r="T29" s="43">
        <v>0</v>
      </c>
      <c r="U29" s="129">
        <f t="shared" si="1"/>
        <v>116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</row>
    <row r="30" spans="1:30" s="46" customFormat="1" ht="29.25" customHeight="1" x14ac:dyDescent="0.35">
      <c r="A30" s="26" t="s">
        <v>32</v>
      </c>
      <c r="B30" s="26" t="s">
        <v>33</v>
      </c>
      <c r="C30" s="26" t="s">
        <v>33</v>
      </c>
      <c r="D30" s="27" t="s">
        <v>34</v>
      </c>
      <c r="E30" s="28" t="s">
        <v>35</v>
      </c>
      <c r="F30" s="27" t="s">
        <v>34</v>
      </c>
      <c r="G30" s="28" t="s">
        <v>36</v>
      </c>
      <c r="H30" s="29">
        <v>21601</v>
      </c>
      <c r="I30" s="47" t="s">
        <v>46</v>
      </c>
      <c r="J30" s="30" t="s">
        <v>119</v>
      </c>
      <c r="K30" s="38" t="s">
        <v>120</v>
      </c>
      <c r="L30" s="39"/>
      <c r="M30" s="40" t="s">
        <v>70</v>
      </c>
      <c r="N30" s="31" t="s">
        <v>40</v>
      </c>
      <c r="O30" s="45">
        <v>8</v>
      </c>
      <c r="P30" s="32">
        <v>25.31</v>
      </c>
      <c r="Q30" s="33" t="s">
        <v>39</v>
      </c>
      <c r="R30" s="128">
        <f t="shared" si="0"/>
        <v>202</v>
      </c>
      <c r="S30" s="43">
        <v>0</v>
      </c>
      <c r="T30" s="43">
        <v>0</v>
      </c>
      <c r="U30" s="129">
        <f t="shared" si="1"/>
        <v>202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</row>
    <row r="31" spans="1:30" s="46" customFormat="1" ht="29.25" customHeight="1" x14ac:dyDescent="0.35">
      <c r="A31" s="26" t="s">
        <v>32</v>
      </c>
      <c r="B31" s="26" t="s">
        <v>33</v>
      </c>
      <c r="C31" s="26" t="s">
        <v>33</v>
      </c>
      <c r="D31" s="27" t="s">
        <v>34</v>
      </c>
      <c r="E31" s="28" t="s">
        <v>35</v>
      </c>
      <c r="F31" s="27" t="s">
        <v>34</v>
      </c>
      <c r="G31" s="28" t="s">
        <v>36</v>
      </c>
      <c r="H31" s="29">
        <v>21601</v>
      </c>
      <c r="I31" s="47" t="s">
        <v>46</v>
      </c>
      <c r="J31" s="30" t="s">
        <v>121</v>
      </c>
      <c r="K31" s="38" t="s">
        <v>122</v>
      </c>
      <c r="L31" s="39"/>
      <c r="M31" s="40" t="s">
        <v>70</v>
      </c>
      <c r="N31" s="31" t="s">
        <v>40</v>
      </c>
      <c r="O31" s="45">
        <v>6</v>
      </c>
      <c r="P31" s="32">
        <v>20</v>
      </c>
      <c r="Q31" s="33" t="s">
        <v>39</v>
      </c>
      <c r="R31" s="128">
        <f t="shared" si="0"/>
        <v>120</v>
      </c>
      <c r="S31" s="43">
        <v>0</v>
      </c>
      <c r="T31" s="43">
        <v>0</v>
      </c>
      <c r="U31" s="129">
        <f t="shared" si="1"/>
        <v>120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</row>
    <row r="32" spans="1:30" s="46" customFormat="1" ht="29.25" customHeight="1" x14ac:dyDescent="0.35">
      <c r="A32" s="26" t="s">
        <v>32</v>
      </c>
      <c r="B32" s="26" t="s">
        <v>33</v>
      </c>
      <c r="C32" s="26" t="s">
        <v>33</v>
      </c>
      <c r="D32" s="27" t="s">
        <v>34</v>
      </c>
      <c r="E32" s="28" t="s">
        <v>35</v>
      </c>
      <c r="F32" s="27" t="s">
        <v>34</v>
      </c>
      <c r="G32" s="28" t="s">
        <v>36</v>
      </c>
      <c r="H32" s="29">
        <v>21601</v>
      </c>
      <c r="I32" s="47" t="s">
        <v>46</v>
      </c>
      <c r="J32" s="30" t="s">
        <v>67</v>
      </c>
      <c r="K32" s="38" t="s">
        <v>68</v>
      </c>
      <c r="L32" s="39"/>
      <c r="M32" s="40" t="s">
        <v>70</v>
      </c>
      <c r="N32" s="31" t="s">
        <v>41</v>
      </c>
      <c r="O32" s="45">
        <v>2</v>
      </c>
      <c r="P32" s="32">
        <v>379</v>
      </c>
      <c r="Q32" s="33" t="s">
        <v>39</v>
      </c>
      <c r="R32" s="128">
        <f t="shared" si="0"/>
        <v>758</v>
      </c>
      <c r="S32" s="43">
        <v>0</v>
      </c>
      <c r="T32" s="43">
        <v>0</v>
      </c>
      <c r="U32" s="129">
        <f t="shared" si="1"/>
        <v>758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</row>
    <row r="33" spans="1:30" s="46" customFormat="1" ht="29.25" customHeight="1" x14ac:dyDescent="0.35">
      <c r="A33" s="26" t="s">
        <v>32</v>
      </c>
      <c r="B33" s="26" t="s">
        <v>33</v>
      </c>
      <c r="C33" s="26" t="s">
        <v>33</v>
      </c>
      <c r="D33" s="27" t="s">
        <v>34</v>
      </c>
      <c r="E33" s="28" t="s">
        <v>35</v>
      </c>
      <c r="F33" s="27" t="s">
        <v>34</v>
      </c>
      <c r="G33" s="28" t="s">
        <v>36</v>
      </c>
      <c r="H33" s="29">
        <v>21601</v>
      </c>
      <c r="I33" s="47" t="s">
        <v>46</v>
      </c>
      <c r="J33" s="30" t="s">
        <v>50</v>
      </c>
      <c r="K33" s="38" t="s">
        <v>123</v>
      </c>
      <c r="L33" s="39"/>
      <c r="M33" s="40" t="s">
        <v>70</v>
      </c>
      <c r="N33" s="31" t="s">
        <v>41</v>
      </c>
      <c r="O33" s="45">
        <v>2</v>
      </c>
      <c r="P33" s="32">
        <v>268.33</v>
      </c>
      <c r="Q33" s="33" t="s">
        <v>39</v>
      </c>
      <c r="R33" s="128">
        <f t="shared" si="0"/>
        <v>537</v>
      </c>
      <c r="S33" s="43">
        <v>0</v>
      </c>
      <c r="T33" s="43">
        <v>0</v>
      </c>
      <c r="U33" s="129">
        <f t="shared" si="1"/>
        <v>537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</row>
    <row r="34" spans="1:30" s="46" customFormat="1" ht="68.25" customHeight="1" x14ac:dyDescent="0.35">
      <c r="A34" s="26" t="s">
        <v>32</v>
      </c>
      <c r="B34" s="26" t="s">
        <v>33</v>
      </c>
      <c r="C34" s="26" t="s">
        <v>33</v>
      </c>
      <c r="D34" s="27" t="s">
        <v>34</v>
      </c>
      <c r="E34" s="28" t="s">
        <v>35</v>
      </c>
      <c r="F34" s="27" t="s">
        <v>34</v>
      </c>
      <c r="G34" s="28" t="s">
        <v>36</v>
      </c>
      <c r="H34" s="29">
        <v>22104</v>
      </c>
      <c r="I34" s="34" t="s">
        <v>47</v>
      </c>
      <c r="J34" s="35" t="s">
        <v>61</v>
      </c>
      <c r="K34" s="38" t="s">
        <v>62</v>
      </c>
      <c r="L34" s="39"/>
      <c r="M34" s="40" t="s">
        <v>70</v>
      </c>
      <c r="N34" s="36" t="s">
        <v>40</v>
      </c>
      <c r="O34" s="45">
        <v>18</v>
      </c>
      <c r="P34" s="48">
        <v>43</v>
      </c>
      <c r="Q34" s="33" t="s">
        <v>39</v>
      </c>
      <c r="R34" s="128">
        <f t="shared" si="0"/>
        <v>774</v>
      </c>
      <c r="S34" s="43">
        <v>0</v>
      </c>
      <c r="T34" s="43">
        <v>0</v>
      </c>
      <c r="U34" s="129">
        <f t="shared" si="1"/>
        <v>774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</row>
    <row r="35" spans="1:30" s="46" customFormat="1" ht="69" customHeight="1" x14ac:dyDescent="0.35">
      <c r="A35" s="26" t="s">
        <v>32</v>
      </c>
      <c r="B35" s="26" t="s">
        <v>33</v>
      </c>
      <c r="C35" s="26" t="s">
        <v>33</v>
      </c>
      <c r="D35" s="27" t="s">
        <v>34</v>
      </c>
      <c r="E35" s="28" t="s">
        <v>35</v>
      </c>
      <c r="F35" s="27" t="s">
        <v>34</v>
      </c>
      <c r="G35" s="28" t="s">
        <v>36</v>
      </c>
      <c r="H35" s="29">
        <v>22104</v>
      </c>
      <c r="I35" s="34" t="s">
        <v>47</v>
      </c>
      <c r="J35" s="35" t="s">
        <v>61</v>
      </c>
      <c r="K35" s="38" t="s">
        <v>62</v>
      </c>
      <c r="L35" s="39"/>
      <c r="M35" s="40" t="s">
        <v>70</v>
      </c>
      <c r="N35" s="36" t="s">
        <v>40</v>
      </c>
      <c r="O35" s="45">
        <v>38</v>
      </c>
      <c r="P35" s="48">
        <v>44</v>
      </c>
      <c r="Q35" s="33" t="s">
        <v>39</v>
      </c>
      <c r="R35" s="128">
        <f t="shared" si="0"/>
        <v>1672</v>
      </c>
      <c r="S35" s="43">
        <v>0</v>
      </c>
      <c r="T35" s="43">
        <v>0</v>
      </c>
      <c r="U35" s="129">
        <f t="shared" si="1"/>
        <v>1672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</row>
    <row r="36" spans="1:30" s="46" customFormat="1" ht="70.5" customHeight="1" x14ac:dyDescent="0.35">
      <c r="A36" s="26" t="s">
        <v>32</v>
      </c>
      <c r="B36" s="26" t="s">
        <v>33</v>
      </c>
      <c r="C36" s="26" t="s">
        <v>33</v>
      </c>
      <c r="D36" s="27" t="s">
        <v>34</v>
      </c>
      <c r="E36" s="28" t="s">
        <v>35</v>
      </c>
      <c r="F36" s="27" t="s">
        <v>34</v>
      </c>
      <c r="G36" s="28" t="s">
        <v>36</v>
      </c>
      <c r="H36" s="29">
        <v>22104</v>
      </c>
      <c r="I36" s="34" t="s">
        <v>47</v>
      </c>
      <c r="J36" s="35" t="s">
        <v>124</v>
      </c>
      <c r="K36" s="38" t="s">
        <v>125</v>
      </c>
      <c r="L36" s="39"/>
      <c r="M36" s="40" t="s">
        <v>70</v>
      </c>
      <c r="N36" s="36" t="s">
        <v>97</v>
      </c>
      <c r="O36" s="45">
        <v>150</v>
      </c>
      <c r="P36" s="48">
        <v>7.0885999999999996</v>
      </c>
      <c r="Q36" s="33" t="s">
        <v>39</v>
      </c>
      <c r="R36" s="128">
        <f t="shared" si="0"/>
        <v>1063</v>
      </c>
      <c r="S36" s="43">
        <v>0</v>
      </c>
      <c r="T36" s="43">
        <v>0</v>
      </c>
      <c r="U36" s="129">
        <f t="shared" si="1"/>
        <v>1063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</row>
    <row r="37" spans="1:30" s="46" customFormat="1" ht="39" customHeight="1" x14ac:dyDescent="0.35">
      <c r="A37" s="26" t="s">
        <v>32</v>
      </c>
      <c r="B37" s="26" t="s">
        <v>33</v>
      </c>
      <c r="C37" s="26" t="s">
        <v>33</v>
      </c>
      <c r="D37" s="27" t="s">
        <v>34</v>
      </c>
      <c r="E37" s="28" t="s">
        <v>35</v>
      </c>
      <c r="F37" s="27" t="s">
        <v>34</v>
      </c>
      <c r="G37" s="28" t="s">
        <v>36</v>
      </c>
      <c r="H37" s="29">
        <v>24601</v>
      </c>
      <c r="I37" s="34" t="s">
        <v>126</v>
      </c>
      <c r="J37" s="35" t="s">
        <v>127</v>
      </c>
      <c r="K37" s="38" t="s">
        <v>128</v>
      </c>
      <c r="L37" s="40"/>
      <c r="M37" s="40" t="s">
        <v>70</v>
      </c>
      <c r="N37" s="36" t="s">
        <v>40</v>
      </c>
      <c r="O37" s="45">
        <v>1</v>
      </c>
      <c r="P37" s="42">
        <v>284.2</v>
      </c>
      <c r="Q37" s="33" t="s">
        <v>39</v>
      </c>
      <c r="R37" s="128">
        <f t="shared" si="0"/>
        <v>284</v>
      </c>
      <c r="S37" s="43">
        <v>0</v>
      </c>
      <c r="T37" s="43">
        <v>0</v>
      </c>
      <c r="U37" s="129">
        <f t="shared" si="1"/>
        <v>284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</row>
    <row r="38" spans="1:30" s="46" customFormat="1" ht="66.75" customHeight="1" x14ac:dyDescent="0.35">
      <c r="A38" s="26" t="s">
        <v>32</v>
      </c>
      <c r="B38" s="26" t="s">
        <v>33</v>
      </c>
      <c r="C38" s="26" t="s">
        <v>33</v>
      </c>
      <c r="D38" s="27" t="s">
        <v>34</v>
      </c>
      <c r="E38" s="28" t="s">
        <v>35</v>
      </c>
      <c r="F38" s="27" t="s">
        <v>34</v>
      </c>
      <c r="G38" s="28" t="s">
        <v>36</v>
      </c>
      <c r="H38" s="49">
        <v>29301</v>
      </c>
      <c r="I38" s="34" t="s">
        <v>129</v>
      </c>
      <c r="J38" s="35" t="s">
        <v>131</v>
      </c>
      <c r="K38" s="38" t="s">
        <v>132</v>
      </c>
      <c r="L38" s="39"/>
      <c r="M38" s="40" t="s">
        <v>70</v>
      </c>
      <c r="N38" s="36" t="s">
        <v>40</v>
      </c>
      <c r="O38" s="45">
        <v>1</v>
      </c>
      <c r="P38" s="32">
        <v>3306</v>
      </c>
      <c r="Q38" s="33" t="s">
        <v>39</v>
      </c>
      <c r="R38" s="128">
        <f t="shared" si="0"/>
        <v>3306</v>
      </c>
      <c r="S38" s="43">
        <v>0</v>
      </c>
      <c r="T38" s="43">
        <v>0</v>
      </c>
      <c r="U38" s="129">
        <f t="shared" si="1"/>
        <v>3306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</row>
    <row r="39" spans="1:30" s="46" customFormat="1" ht="56.25" customHeight="1" x14ac:dyDescent="0.35">
      <c r="A39" s="26" t="s">
        <v>32</v>
      </c>
      <c r="B39" s="26" t="s">
        <v>33</v>
      </c>
      <c r="C39" s="26" t="s">
        <v>33</v>
      </c>
      <c r="D39" s="27" t="s">
        <v>34</v>
      </c>
      <c r="E39" s="28" t="s">
        <v>35</v>
      </c>
      <c r="F39" s="27" t="s">
        <v>34</v>
      </c>
      <c r="G39" s="28" t="s">
        <v>36</v>
      </c>
      <c r="H39" s="49">
        <v>29401</v>
      </c>
      <c r="I39" s="34" t="s">
        <v>130</v>
      </c>
      <c r="J39" s="34" t="s">
        <v>133</v>
      </c>
      <c r="K39" s="38" t="s">
        <v>149</v>
      </c>
      <c r="L39" s="39"/>
      <c r="M39" s="40" t="s">
        <v>70</v>
      </c>
      <c r="N39" s="36" t="s">
        <v>40</v>
      </c>
      <c r="O39" s="45">
        <v>3</v>
      </c>
      <c r="P39" s="32">
        <v>298.12</v>
      </c>
      <c r="Q39" s="33" t="s">
        <v>39</v>
      </c>
      <c r="R39" s="128">
        <f t="shared" si="0"/>
        <v>894</v>
      </c>
      <c r="S39" s="43">
        <v>0</v>
      </c>
      <c r="T39" s="43">
        <v>0</v>
      </c>
      <c r="U39" s="129">
        <f t="shared" si="1"/>
        <v>894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</row>
    <row r="40" spans="1:30" s="46" customFormat="1" ht="55.5" customHeight="1" x14ac:dyDescent="0.35">
      <c r="A40" s="26" t="s">
        <v>32</v>
      </c>
      <c r="B40" s="26" t="s">
        <v>33</v>
      </c>
      <c r="C40" s="26" t="s">
        <v>33</v>
      </c>
      <c r="D40" s="27" t="s">
        <v>34</v>
      </c>
      <c r="E40" s="28" t="s">
        <v>35</v>
      </c>
      <c r="F40" s="27" t="s">
        <v>34</v>
      </c>
      <c r="G40" s="28" t="s">
        <v>36</v>
      </c>
      <c r="H40" s="49">
        <v>29401</v>
      </c>
      <c r="I40" s="34" t="s">
        <v>130</v>
      </c>
      <c r="J40" s="34" t="s">
        <v>134</v>
      </c>
      <c r="K40" s="38" t="s">
        <v>135</v>
      </c>
      <c r="L40" s="39"/>
      <c r="M40" s="40" t="s">
        <v>70</v>
      </c>
      <c r="N40" s="36" t="s">
        <v>40</v>
      </c>
      <c r="O40" s="45">
        <v>2</v>
      </c>
      <c r="P40" s="32">
        <v>158.91999999999999</v>
      </c>
      <c r="Q40" s="33" t="s">
        <v>39</v>
      </c>
      <c r="R40" s="128">
        <f t="shared" si="0"/>
        <v>318</v>
      </c>
      <c r="S40" s="43">
        <v>0</v>
      </c>
      <c r="T40" s="43">
        <v>0</v>
      </c>
      <c r="U40" s="129">
        <f t="shared" si="1"/>
        <v>318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</row>
    <row r="41" spans="1:30" s="46" customFormat="1" ht="38.25" customHeight="1" x14ac:dyDescent="0.35">
      <c r="A41" s="26" t="s">
        <v>32</v>
      </c>
      <c r="B41" s="26" t="s">
        <v>33</v>
      </c>
      <c r="C41" s="26" t="s">
        <v>33</v>
      </c>
      <c r="D41" s="27" t="s">
        <v>34</v>
      </c>
      <c r="E41" s="28" t="s">
        <v>35</v>
      </c>
      <c r="F41" s="27" t="s">
        <v>34</v>
      </c>
      <c r="G41" s="28" t="s">
        <v>36</v>
      </c>
      <c r="H41" s="29">
        <v>31401</v>
      </c>
      <c r="I41" s="34" t="s">
        <v>49</v>
      </c>
      <c r="J41" s="30"/>
      <c r="K41" s="38" t="s">
        <v>66</v>
      </c>
      <c r="L41" s="39" t="s">
        <v>71</v>
      </c>
      <c r="M41" s="40" t="s">
        <v>38</v>
      </c>
      <c r="N41" s="36" t="s">
        <v>45</v>
      </c>
      <c r="O41" s="45">
        <v>1</v>
      </c>
      <c r="P41" s="32">
        <v>1712.86</v>
      </c>
      <c r="Q41" s="33" t="s">
        <v>39</v>
      </c>
      <c r="R41" s="128">
        <f t="shared" ref="R41:R104" si="2">+ROUND(P41*O41,0)</f>
        <v>1713</v>
      </c>
      <c r="S41" s="43">
        <v>0</v>
      </c>
      <c r="T41" s="43">
        <v>0</v>
      </c>
      <c r="U41" s="129">
        <f t="shared" ref="U41:U101" si="3">R41</f>
        <v>1713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</row>
    <row r="42" spans="1:30" s="46" customFormat="1" ht="45.75" customHeight="1" x14ac:dyDescent="0.35">
      <c r="A42" s="26" t="s">
        <v>32</v>
      </c>
      <c r="B42" s="26" t="s">
        <v>33</v>
      </c>
      <c r="C42" s="26" t="s">
        <v>33</v>
      </c>
      <c r="D42" s="27" t="s">
        <v>34</v>
      </c>
      <c r="E42" s="28" t="s">
        <v>35</v>
      </c>
      <c r="F42" s="27" t="s">
        <v>34</v>
      </c>
      <c r="G42" s="28" t="s">
        <v>36</v>
      </c>
      <c r="H42" s="29">
        <v>33602</v>
      </c>
      <c r="I42" s="34" t="s">
        <v>51</v>
      </c>
      <c r="J42" s="30"/>
      <c r="K42" s="38" t="s">
        <v>88</v>
      </c>
      <c r="L42" s="39" t="s">
        <v>72</v>
      </c>
      <c r="M42" s="40" t="s">
        <v>38</v>
      </c>
      <c r="N42" s="36" t="s">
        <v>45</v>
      </c>
      <c r="O42" s="45">
        <v>1</v>
      </c>
      <c r="P42" s="32">
        <v>10019.530000000001</v>
      </c>
      <c r="Q42" s="33" t="s">
        <v>39</v>
      </c>
      <c r="R42" s="128">
        <f t="shared" si="2"/>
        <v>10020</v>
      </c>
      <c r="S42" s="43">
        <v>0</v>
      </c>
      <c r="T42" s="43">
        <v>0</v>
      </c>
      <c r="U42" s="129">
        <f t="shared" si="3"/>
        <v>10020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</row>
    <row r="43" spans="1:30" s="46" customFormat="1" ht="45" customHeight="1" x14ac:dyDescent="0.35">
      <c r="A43" s="26" t="s">
        <v>32</v>
      </c>
      <c r="B43" s="26" t="s">
        <v>33</v>
      </c>
      <c r="C43" s="26" t="s">
        <v>33</v>
      </c>
      <c r="D43" s="27" t="s">
        <v>34</v>
      </c>
      <c r="E43" s="28" t="s">
        <v>35</v>
      </c>
      <c r="F43" s="27" t="s">
        <v>34</v>
      </c>
      <c r="G43" s="28" t="s">
        <v>36</v>
      </c>
      <c r="H43" s="29">
        <v>33602</v>
      </c>
      <c r="I43" s="50" t="s">
        <v>51</v>
      </c>
      <c r="J43" s="30"/>
      <c r="K43" s="38" t="s">
        <v>147</v>
      </c>
      <c r="L43" s="39" t="s">
        <v>73</v>
      </c>
      <c r="M43" s="40" t="s">
        <v>74</v>
      </c>
      <c r="N43" s="36" t="s">
        <v>45</v>
      </c>
      <c r="O43" s="45">
        <v>1</v>
      </c>
      <c r="P43" s="32">
        <v>12484.94</v>
      </c>
      <c r="Q43" s="33" t="s">
        <v>39</v>
      </c>
      <c r="R43" s="128">
        <f t="shared" si="2"/>
        <v>12485</v>
      </c>
      <c r="S43" s="43">
        <v>0</v>
      </c>
      <c r="T43" s="43">
        <v>0</v>
      </c>
      <c r="U43" s="129">
        <f t="shared" si="3"/>
        <v>12485</v>
      </c>
      <c r="V43" s="43">
        <v>0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</row>
    <row r="44" spans="1:30" s="46" customFormat="1" ht="29" x14ac:dyDescent="0.35">
      <c r="A44" s="26" t="s">
        <v>32</v>
      </c>
      <c r="B44" s="26" t="s">
        <v>33</v>
      </c>
      <c r="C44" s="26" t="s">
        <v>33</v>
      </c>
      <c r="D44" s="27" t="s">
        <v>34</v>
      </c>
      <c r="E44" s="28" t="s">
        <v>35</v>
      </c>
      <c r="F44" s="27" t="s">
        <v>34</v>
      </c>
      <c r="G44" s="28" t="s">
        <v>42</v>
      </c>
      <c r="H44" s="29">
        <v>31301</v>
      </c>
      <c r="I44" s="34" t="s">
        <v>56</v>
      </c>
      <c r="J44" s="30"/>
      <c r="K44" s="34" t="s">
        <v>142</v>
      </c>
      <c r="L44" s="39" t="s">
        <v>75</v>
      </c>
      <c r="M44" s="40" t="s">
        <v>38</v>
      </c>
      <c r="N44" s="36" t="s">
        <v>45</v>
      </c>
      <c r="O44" s="45">
        <v>1</v>
      </c>
      <c r="P44" s="32">
        <v>1217.3</v>
      </c>
      <c r="Q44" s="33" t="s">
        <v>39</v>
      </c>
      <c r="R44" s="128">
        <f t="shared" si="2"/>
        <v>1217</v>
      </c>
      <c r="S44" s="43">
        <v>0</v>
      </c>
      <c r="T44" s="43">
        <v>0</v>
      </c>
      <c r="U44" s="129">
        <f t="shared" si="3"/>
        <v>1217</v>
      </c>
      <c r="V44" s="43"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</row>
    <row r="45" spans="1:30" s="46" customFormat="1" ht="29" x14ac:dyDescent="0.35">
      <c r="A45" s="26" t="s">
        <v>32</v>
      </c>
      <c r="B45" s="26" t="s">
        <v>33</v>
      </c>
      <c r="C45" s="26" t="s">
        <v>33</v>
      </c>
      <c r="D45" s="27" t="s">
        <v>34</v>
      </c>
      <c r="E45" s="28" t="s">
        <v>35</v>
      </c>
      <c r="F45" s="27" t="s">
        <v>34</v>
      </c>
      <c r="G45" s="28" t="s">
        <v>42</v>
      </c>
      <c r="H45" s="29">
        <v>31301</v>
      </c>
      <c r="I45" s="34" t="s">
        <v>56</v>
      </c>
      <c r="J45" s="30"/>
      <c r="K45" s="34" t="s">
        <v>143</v>
      </c>
      <c r="L45" s="39" t="s">
        <v>76</v>
      </c>
      <c r="M45" s="40" t="s">
        <v>38</v>
      </c>
      <c r="N45" s="36" t="s">
        <v>45</v>
      </c>
      <c r="O45" s="45">
        <v>1</v>
      </c>
      <c r="P45" s="32">
        <v>705.88</v>
      </c>
      <c r="Q45" s="33" t="s">
        <v>39</v>
      </c>
      <c r="R45" s="128">
        <f t="shared" si="2"/>
        <v>706</v>
      </c>
      <c r="S45" s="43">
        <v>0</v>
      </c>
      <c r="T45" s="43">
        <v>0</v>
      </c>
      <c r="U45" s="129">
        <f t="shared" si="3"/>
        <v>706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</row>
    <row r="46" spans="1:30" s="46" customFormat="1" ht="29" x14ac:dyDescent="0.35">
      <c r="A46" s="26" t="s">
        <v>32</v>
      </c>
      <c r="B46" s="26" t="s">
        <v>33</v>
      </c>
      <c r="C46" s="26" t="s">
        <v>33</v>
      </c>
      <c r="D46" s="27" t="s">
        <v>34</v>
      </c>
      <c r="E46" s="28" t="s">
        <v>35</v>
      </c>
      <c r="F46" s="27" t="s">
        <v>34</v>
      </c>
      <c r="G46" s="28" t="s">
        <v>42</v>
      </c>
      <c r="H46" s="29">
        <v>31301</v>
      </c>
      <c r="I46" s="34" t="s">
        <v>56</v>
      </c>
      <c r="J46" s="30"/>
      <c r="K46" s="34" t="s">
        <v>144</v>
      </c>
      <c r="L46" s="39" t="s">
        <v>77</v>
      </c>
      <c r="M46" s="40" t="s">
        <v>38</v>
      </c>
      <c r="N46" s="36" t="s">
        <v>45</v>
      </c>
      <c r="O46" s="45">
        <v>1</v>
      </c>
      <c r="P46" s="32">
        <v>802.14</v>
      </c>
      <c r="Q46" s="33" t="s">
        <v>39</v>
      </c>
      <c r="R46" s="128">
        <f t="shared" si="2"/>
        <v>802</v>
      </c>
      <c r="S46" s="43">
        <v>0</v>
      </c>
      <c r="T46" s="43">
        <v>0</v>
      </c>
      <c r="U46" s="129">
        <f t="shared" si="3"/>
        <v>802</v>
      </c>
      <c r="V46" s="43">
        <v>0</v>
      </c>
      <c r="W46" s="43"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</row>
    <row r="47" spans="1:30" s="46" customFormat="1" ht="29" x14ac:dyDescent="0.35">
      <c r="A47" s="26" t="s">
        <v>32</v>
      </c>
      <c r="B47" s="26" t="s">
        <v>33</v>
      </c>
      <c r="C47" s="26" t="s">
        <v>33</v>
      </c>
      <c r="D47" s="27" t="s">
        <v>34</v>
      </c>
      <c r="E47" s="28" t="s">
        <v>35</v>
      </c>
      <c r="F47" s="27" t="s">
        <v>34</v>
      </c>
      <c r="G47" s="28" t="s">
        <v>42</v>
      </c>
      <c r="H47" s="29">
        <v>31301</v>
      </c>
      <c r="I47" s="34" t="s">
        <v>56</v>
      </c>
      <c r="J47" s="30"/>
      <c r="K47" s="34" t="s">
        <v>145</v>
      </c>
      <c r="L47" s="39" t="s">
        <v>78</v>
      </c>
      <c r="M47" s="40" t="s">
        <v>38</v>
      </c>
      <c r="N47" s="36" t="s">
        <v>45</v>
      </c>
      <c r="O47" s="45">
        <v>1</v>
      </c>
      <c r="P47" s="32">
        <v>489.36</v>
      </c>
      <c r="Q47" s="33" t="s">
        <v>39</v>
      </c>
      <c r="R47" s="128">
        <f t="shared" si="2"/>
        <v>489</v>
      </c>
      <c r="S47" s="43">
        <v>0</v>
      </c>
      <c r="T47" s="43">
        <v>0</v>
      </c>
      <c r="U47" s="129">
        <f t="shared" si="3"/>
        <v>489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</row>
    <row r="48" spans="1:30" s="46" customFormat="1" ht="29" x14ac:dyDescent="0.35">
      <c r="A48" s="26" t="s">
        <v>32</v>
      </c>
      <c r="B48" s="26" t="s">
        <v>33</v>
      </c>
      <c r="C48" s="26" t="s">
        <v>33</v>
      </c>
      <c r="D48" s="27" t="s">
        <v>34</v>
      </c>
      <c r="E48" s="28" t="s">
        <v>35</v>
      </c>
      <c r="F48" s="27" t="s">
        <v>34</v>
      </c>
      <c r="G48" s="28" t="s">
        <v>42</v>
      </c>
      <c r="H48" s="29">
        <v>32201</v>
      </c>
      <c r="I48" s="51" t="s">
        <v>55</v>
      </c>
      <c r="J48" s="52"/>
      <c r="K48" s="34" t="s">
        <v>146</v>
      </c>
      <c r="L48" s="41" t="s">
        <v>79</v>
      </c>
      <c r="M48" s="40" t="s">
        <v>38</v>
      </c>
      <c r="N48" s="36" t="s">
        <v>45</v>
      </c>
      <c r="O48" s="53">
        <v>1</v>
      </c>
      <c r="P48" s="32">
        <v>25642.89</v>
      </c>
      <c r="Q48" s="33" t="s">
        <v>39</v>
      </c>
      <c r="R48" s="128">
        <f t="shared" si="2"/>
        <v>25643</v>
      </c>
      <c r="S48" s="43">
        <v>0</v>
      </c>
      <c r="T48" s="43">
        <v>0</v>
      </c>
      <c r="U48" s="129">
        <f t="shared" si="3"/>
        <v>25643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</row>
    <row r="49" spans="1:31" s="46" customFormat="1" ht="29" x14ac:dyDescent="0.35">
      <c r="A49" s="26" t="s">
        <v>32</v>
      </c>
      <c r="B49" s="26" t="s">
        <v>33</v>
      </c>
      <c r="C49" s="26" t="s">
        <v>33</v>
      </c>
      <c r="D49" s="27" t="s">
        <v>34</v>
      </c>
      <c r="E49" s="28" t="s">
        <v>35</v>
      </c>
      <c r="F49" s="27" t="s">
        <v>34</v>
      </c>
      <c r="G49" s="28" t="s">
        <v>42</v>
      </c>
      <c r="H49" s="29">
        <v>32201</v>
      </c>
      <c r="I49" s="51" t="s">
        <v>55</v>
      </c>
      <c r="J49" s="52"/>
      <c r="K49" s="34" t="s">
        <v>63</v>
      </c>
      <c r="L49" s="41" t="s">
        <v>80</v>
      </c>
      <c r="M49" s="40" t="s">
        <v>38</v>
      </c>
      <c r="N49" s="36" t="s">
        <v>45</v>
      </c>
      <c r="O49" s="53">
        <v>1</v>
      </c>
      <c r="P49" s="32">
        <v>37308.44</v>
      </c>
      <c r="Q49" s="33" t="s">
        <v>39</v>
      </c>
      <c r="R49" s="128">
        <f t="shared" si="2"/>
        <v>37308</v>
      </c>
      <c r="S49" s="43">
        <v>0</v>
      </c>
      <c r="T49" s="43">
        <v>0</v>
      </c>
      <c r="U49" s="129">
        <f t="shared" si="3"/>
        <v>37308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</row>
    <row r="50" spans="1:31" s="46" customFormat="1" ht="29" x14ac:dyDescent="0.35">
      <c r="A50" s="26" t="s">
        <v>32</v>
      </c>
      <c r="B50" s="26" t="s">
        <v>33</v>
      </c>
      <c r="C50" s="26" t="s">
        <v>33</v>
      </c>
      <c r="D50" s="27" t="s">
        <v>34</v>
      </c>
      <c r="E50" s="28" t="s">
        <v>35</v>
      </c>
      <c r="F50" s="27" t="s">
        <v>34</v>
      </c>
      <c r="G50" s="28" t="s">
        <v>42</v>
      </c>
      <c r="H50" s="29">
        <v>32201</v>
      </c>
      <c r="I50" s="51" t="s">
        <v>55</v>
      </c>
      <c r="J50" s="52"/>
      <c r="K50" s="34" t="s">
        <v>64</v>
      </c>
      <c r="L50" s="41" t="s">
        <v>81</v>
      </c>
      <c r="M50" s="40" t="s">
        <v>38</v>
      </c>
      <c r="N50" s="36" t="s">
        <v>45</v>
      </c>
      <c r="O50" s="53">
        <v>1</v>
      </c>
      <c r="P50" s="32">
        <v>48215.91</v>
      </c>
      <c r="Q50" s="33" t="s">
        <v>39</v>
      </c>
      <c r="R50" s="128">
        <f t="shared" si="2"/>
        <v>48216</v>
      </c>
      <c r="S50" s="43">
        <v>0</v>
      </c>
      <c r="T50" s="43">
        <v>0</v>
      </c>
      <c r="U50" s="129">
        <f t="shared" si="3"/>
        <v>48216</v>
      </c>
      <c r="V50" s="43"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</row>
    <row r="51" spans="1:31" s="46" customFormat="1" ht="29.25" customHeight="1" x14ac:dyDescent="0.35">
      <c r="A51" s="26" t="s">
        <v>32</v>
      </c>
      <c r="B51" s="26" t="s">
        <v>33</v>
      </c>
      <c r="C51" s="26" t="s">
        <v>33</v>
      </c>
      <c r="D51" s="27" t="s">
        <v>34</v>
      </c>
      <c r="E51" s="28" t="s">
        <v>35</v>
      </c>
      <c r="F51" s="27" t="s">
        <v>34</v>
      </c>
      <c r="G51" s="28" t="s">
        <v>42</v>
      </c>
      <c r="H51" s="29">
        <v>33801</v>
      </c>
      <c r="I51" s="51" t="s">
        <v>54</v>
      </c>
      <c r="J51" s="30"/>
      <c r="K51" s="38" t="s">
        <v>65</v>
      </c>
      <c r="L51" s="39" t="s">
        <v>82</v>
      </c>
      <c r="M51" s="40" t="s">
        <v>74</v>
      </c>
      <c r="N51" s="36" t="s">
        <v>45</v>
      </c>
      <c r="O51" s="45">
        <v>1</v>
      </c>
      <c r="P51" s="32">
        <v>29908.45</v>
      </c>
      <c r="Q51" s="33" t="s">
        <v>39</v>
      </c>
      <c r="R51" s="128">
        <f t="shared" si="2"/>
        <v>29908</v>
      </c>
      <c r="S51" s="43">
        <v>0</v>
      </c>
      <c r="T51" s="43">
        <v>0</v>
      </c>
      <c r="U51" s="129">
        <f t="shared" si="3"/>
        <v>29908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</row>
    <row r="52" spans="1:31" s="46" customFormat="1" ht="57.75" customHeight="1" x14ac:dyDescent="0.35">
      <c r="A52" s="26" t="s">
        <v>32</v>
      </c>
      <c r="B52" s="26" t="s">
        <v>33</v>
      </c>
      <c r="C52" s="26" t="s">
        <v>33</v>
      </c>
      <c r="D52" s="27" t="s">
        <v>34</v>
      </c>
      <c r="E52" s="28" t="s">
        <v>35</v>
      </c>
      <c r="F52" s="27" t="s">
        <v>34</v>
      </c>
      <c r="G52" s="28" t="s">
        <v>42</v>
      </c>
      <c r="H52" s="29">
        <v>35101</v>
      </c>
      <c r="I52" s="51" t="s">
        <v>140</v>
      </c>
      <c r="J52" s="30"/>
      <c r="K52" s="38" t="s">
        <v>141</v>
      </c>
      <c r="L52" s="39"/>
      <c r="M52" s="40" t="s">
        <v>74</v>
      </c>
      <c r="N52" s="36" t="s">
        <v>45</v>
      </c>
      <c r="O52" s="45">
        <v>1</v>
      </c>
      <c r="P52" s="32">
        <v>1676.43</v>
      </c>
      <c r="Q52" s="33" t="s">
        <v>39</v>
      </c>
      <c r="R52" s="128">
        <f t="shared" ref="R52" si="4">+ROUND(P52*O52,0)</f>
        <v>1676</v>
      </c>
      <c r="S52" s="43">
        <v>0</v>
      </c>
      <c r="T52" s="43">
        <v>0</v>
      </c>
      <c r="U52" s="129">
        <f t="shared" ref="U52" si="5">R52</f>
        <v>1676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</row>
    <row r="53" spans="1:31" s="46" customFormat="1" ht="43.5" x14ac:dyDescent="0.35">
      <c r="A53" s="26" t="s">
        <v>32</v>
      </c>
      <c r="B53" s="26" t="s">
        <v>33</v>
      </c>
      <c r="C53" s="26" t="s">
        <v>33</v>
      </c>
      <c r="D53" s="27" t="s">
        <v>34</v>
      </c>
      <c r="E53" s="28" t="s">
        <v>35</v>
      </c>
      <c r="F53" s="27" t="s">
        <v>34</v>
      </c>
      <c r="G53" s="28" t="s">
        <v>36</v>
      </c>
      <c r="H53" s="29">
        <v>35201</v>
      </c>
      <c r="I53" s="44" t="s">
        <v>138</v>
      </c>
      <c r="J53" s="52"/>
      <c r="K53" s="34" t="s">
        <v>139</v>
      </c>
      <c r="L53" s="41"/>
      <c r="M53" s="40" t="s">
        <v>70</v>
      </c>
      <c r="N53" s="36" t="s">
        <v>45</v>
      </c>
      <c r="O53" s="53">
        <v>1</v>
      </c>
      <c r="P53" s="32">
        <v>1392</v>
      </c>
      <c r="Q53" s="33" t="s">
        <v>39</v>
      </c>
      <c r="R53" s="128">
        <f t="shared" ref="R53" si="6">+ROUND(P53*O53,0)</f>
        <v>1392</v>
      </c>
      <c r="S53" s="43">
        <v>0</v>
      </c>
      <c r="T53" s="43">
        <v>0</v>
      </c>
      <c r="U53" s="129">
        <f t="shared" ref="U53" si="7">R53</f>
        <v>1392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</row>
    <row r="54" spans="1:31" s="46" customFormat="1" ht="29" x14ac:dyDescent="0.35">
      <c r="A54" s="26" t="s">
        <v>32</v>
      </c>
      <c r="B54" s="26" t="s">
        <v>33</v>
      </c>
      <c r="C54" s="26" t="s">
        <v>33</v>
      </c>
      <c r="D54" s="27" t="s">
        <v>34</v>
      </c>
      <c r="E54" s="28" t="s">
        <v>35</v>
      </c>
      <c r="F54" s="27" t="s">
        <v>34</v>
      </c>
      <c r="G54" s="28" t="s">
        <v>42</v>
      </c>
      <c r="H54" s="54">
        <v>35801</v>
      </c>
      <c r="I54" s="34" t="s">
        <v>53</v>
      </c>
      <c r="J54" s="30"/>
      <c r="K54" s="38" t="s">
        <v>148</v>
      </c>
      <c r="L54" s="39" t="s">
        <v>83</v>
      </c>
      <c r="M54" s="40" t="s">
        <v>74</v>
      </c>
      <c r="N54" s="36" t="s">
        <v>45</v>
      </c>
      <c r="O54" s="53">
        <v>1</v>
      </c>
      <c r="P54" s="55">
        <v>30417.72</v>
      </c>
      <c r="Q54" s="33" t="s">
        <v>39</v>
      </c>
      <c r="R54" s="128">
        <f t="shared" si="2"/>
        <v>30418</v>
      </c>
      <c r="S54" s="43">
        <v>0</v>
      </c>
      <c r="T54" s="43">
        <v>0</v>
      </c>
      <c r="U54" s="129">
        <f t="shared" si="3"/>
        <v>30418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</row>
    <row r="55" spans="1:31" s="46" customFormat="1" ht="29" x14ac:dyDescent="0.35">
      <c r="A55" s="26" t="s">
        <v>32</v>
      </c>
      <c r="B55" s="26" t="s">
        <v>33</v>
      </c>
      <c r="C55" s="26" t="s">
        <v>33</v>
      </c>
      <c r="D55" s="27" t="s">
        <v>34</v>
      </c>
      <c r="E55" s="28" t="s">
        <v>35</v>
      </c>
      <c r="F55" s="27" t="s">
        <v>34</v>
      </c>
      <c r="G55" s="28" t="s">
        <v>42</v>
      </c>
      <c r="H55" s="54">
        <v>35801</v>
      </c>
      <c r="I55" s="34" t="s">
        <v>53</v>
      </c>
      <c r="J55" s="30"/>
      <c r="K55" s="38" t="s">
        <v>137</v>
      </c>
      <c r="L55" s="39"/>
      <c r="M55" s="40" t="s">
        <v>136</v>
      </c>
      <c r="N55" s="36" t="s">
        <v>45</v>
      </c>
      <c r="O55" s="53">
        <v>1</v>
      </c>
      <c r="P55" s="55">
        <v>12167.09</v>
      </c>
      <c r="Q55" s="33" t="s">
        <v>39</v>
      </c>
      <c r="R55" s="128">
        <f t="shared" si="2"/>
        <v>12167</v>
      </c>
      <c r="S55" s="43">
        <v>0</v>
      </c>
      <c r="T55" s="43">
        <v>0</v>
      </c>
      <c r="U55" s="129">
        <f t="shared" si="3"/>
        <v>12167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</row>
    <row r="56" spans="1:31" s="57" customFormat="1" ht="44.15" customHeight="1" x14ac:dyDescent="0.35">
      <c r="A56" s="26" t="s">
        <v>32</v>
      </c>
      <c r="B56" s="26" t="s">
        <v>152</v>
      </c>
      <c r="C56" s="26" t="s">
        <v>152</v>
      </c>
      <c r="D56" s="27" t="s">
        <v>34</v>
      </c>
      <c r="E56" s="28" t="s">
        <v>35</v>
      </c>
      <c r="F56" s="27" t="s">
        <v>34</v>
      </c>
      <c r="G56" s="28" t="s">
        <v>36</v>
      </c>
      <c r="H56" s="29">
        <v>22104</v>
      </c>
      <c r="I56" s="83" t="s">
        <v>47</v>
      </c>
      <c r="J56" s="84" t="s">
        <v>61</v>
      </c>
      <c r="K56" s="85" t="s">
        <v>153</v>
      </c>
      <c r="L56" s="86"/>
      <c r="M56" s="40"/>
      <c r="N56" s="87" t="s">
        <v>154</v>
      </c>
      <c r="O56" s="33">
        <v>44</v>
      </c>
      <c r="P56" s="88">
        <v>50</v>
      </c>
      <c r="Q56" s="86" t="s">
        <v>155</v>
      </c>
      <c r="R56" s="130">
        <f t="shared" si="2"/>
        <v>2200</v>
      </c>
      <c r="S56" s="43">
        <v>0</v>
      </c>
      <c r="T56" s="43">
        <v>0</v>
      </c>
      <c r="U56" s="88">
        <f t="shared" si="3"/>
        <v>2200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89"/>
    </row>
    <row r="57" spans="1:31" s="57" customFormat="1" ht="44.15" customHeight="1" x14ac:dyDescent="0.35">
      <c r="A57" s="26" t="s">
        <v>32</v>
      </c>
      <c r="B57" s="26" t="s">
        <v>152</v>
      </c>
      <c r="C57" s="26" t="s">
        <v>152</v>
      </c>
      <c r="D57" s="27" t="s">
        <v>34</v>
      </c>
      <c r="E57" s="28" t="s">
        <v>35</v>
      </c>
      <c r="F57" s="27" t="s">
        <v>34</v>
      </c>
      <c r="G57" s="28" t="s">
        <v>36</v>
      </c>
      <c r="H57" s="29">
        <v>21601</v>
      </c>
      <c r="I57" s="83" t="s">
        <v>156</v>
      </c>
      <c r="J57" s="84" t="s">
        <v>67</v>
      </c>
      <c r="K57" s="85" t="s">
        <v>68</v>
      </c>
      <c r="L57" s="86"/>
      <c r="M57" s="40"/>
      <c r="N57" s="87" t="s">
        <v>154</v>
      </c>
      <c r="O57" s="33">
        <v>5</v>
      </c>
      <c r="P57" s="88">
        <v>360.27280000000002</v>
      </c>
      <c r="Q57" s="86" t="s">
        <v>155</v>
      </c>
      <c r="R57" s="130">
        <f t="shared" si="2"/>
        <v>1801</v>
      </c>
      <c r="S57" s="43">
        <v>0</v>
      </c>
      <c r="T57" s="43">
        <v>0</v>
      </c>
      <c r="U57" s="88">
        <f t="shared" si="3"/>
        <v>1801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89"/>
    </row>
    <row r="58" spans="1:31" s="57" customFormat="1" ht="44.15" customHeight="1" x14ac:dyDescent="0.35">
      <c r="A58" s="26" t="s">
        <v>32</v>
      </c>
      <c r="B58" s="26" t="s">
        <v>152</v>
      </c>
      <c r="C58" s="26" t="s">
        <v>152</v>
      </c>
      <c r="D58" s="27" t="s">
        <v>34</v>
      </c>
      <c r="E58" s="28" t="s">
        <v>35</v>
      </c>
      <c r="F58" s="27" t="s">
        <v>34</v>
      </c>
      <c r="G58" s="28" t="s">
        <v>36</v>
      </c>
      <c r="H58" s="29">
        <v>21601</v>
      </c>
      <c r="I58" s="83" t="s">
        <v>156</v>
      </c>
      <c r="J58" s="84" t="s">
        <v>50</v>
      </c>
      <c r="K58" s="85" t="s">
        <v>123</v>
      </c>
      <c r="L58" s="86"/>
      <c r="M58" s="40"/>
      <c r="N58" s="87" t="s">
        <v>154</v>
      </c>
      <c r="O58" s="33">
        <v>12</v>
      </c>
      <c r="P58" s="88">
        <v>225.17920000000001</v>
      </c>
      <c r="Q58" s="86" t="s">
        <v>155</v>
      </c>
      <c r="R58" s="130">
        <f t="shared" si="2"/>
        <v>2702</v>
      </c>
      <c r="S58" s="43">
        <v>0</v>
      </c>
      <c r="T58" s="43">
        <v>0</v>
      </c>
      <c r="U58" s="88">
        <f t="shared" si="3"/>
        <v>2702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89"/>
    </row>
    <row r="59" spans="1:31" s="57" customFormat="1" ht="44.15" customHeight="1" x14ac:dyDescent="0.35">
      <c r="A59" s="26" t="s">
        <v>32</v>
      </c>
      <c r="B59" s="26" t="s">
        <v>152</v>
      </c>
      <c r="C59" s="26" t="s">
        <v>152</v>
      </c>
      <c r="D59" s="27" t="s">
        <v>34</v>
      </c>
      <c r="E59" s="28" t="s">
        <v>35</v>
      </c>
      <c r="F59" s="27" t="s">
        <v>34</v>
      </c>
      <c r="G59" s="28" t="s">
        <v>36</v>
      </c>
      <c r="H59" s="29">
        <v>21601</v>
      </c>
      <c r="I59" s="83" t="s">
        <v>156</v>
      </c>
      <c r="J59" s="84" t="s">
        <v>111</v>
      </c>
      <c r="K59" s="85" t="s">
        <v>112</v>
      </c>
      <c r="L59" s="86"/>
      <c r="M59" s="40"/>
      <c r="N59" s="87" t="s">
        <v>154</v>
      </c>
      <c r="O59" s="33">
        <v>15</v>
      </c>
      <c r="P59" s="88">
        <v>32.630800000000001</v>
      </c>
      <c r="Q59" s="86" t="s">
        <v>155</v>
      </c>
      <c r="R59" s="130">
        <f t="shared" si="2"/>
        <v>489</v>
      </c>
      <c r="S59" s="43">
        <v>0</v>
      </c>
      <c r="T59" s="43">
        <v>0</v>
      </c>
      <c r="U59" s="88">
        <f t="shared" si="3"/>
        <v>489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89"/>
    </row>
    <row r="60" spans="1:31" s="57" customFormat="1" ht="44.15" customHeight="1" x14ac:dyDescent="0.35">
      <c r="A60" s="26" t="s">
        <v>32</v>
      </c>
      <c r="B60" s="26" t="s">
        <v>152</v>
      </c>
      <c r="C60" s="26" t="s">
        <v>152</v>
      </c>
      <c r="D60" s="27" t="s">
        <v>34</v>
      </c>
      <c r="E60" s="28" t="s">
        <v>35</v>
      </c>
      <c r="F60" s="27" t="s">
        <v>34</v>
      </c>
      <c r="G60" s="28" t="s">
        <v>36</v>
      </c>
      <c r="H60" s="29">
        <v>21601</v>
      </c>
      <c r="I60" s="83" t="s">
        <v>156</v>
      </c>
      <c r="J60" s="84" t="s">
        <v>157</v>
      </c>
      <c r="K60" s="85" t="s">
        <v>158</v>
      </c>
      <c r="L60" s="86"/>
      <c r="M60" s="40"/>
      <c r="N60" s="87" t="s">
        <v>154</v>
      </c>
      <c r="O60" s="33">
        <v>4</v>
      </c>
      <c r="P60" s="88">
        <v>32.630800000000001</v>
      </c>
      <c r="Q60" s="86" t="s">
        <v>155</v>
      </c>
      <c r="R60" s="130">
        <f t="shared" si="2"/>
        <v>131</v>
      </c>
      <c r="S60" s="43">
        <v>0</v>
      </c>
      <c r="T60" s="43">
        <v>0</v>
      </c>
      <c r="U60" s="88">
        <f t="shared" si="3"/>
        <v>131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89"/>
    </row>
    <row r="61" spans="1:31" s="57" customFormat="1" ht="44.15" customHeight="1" x14ac:dyDescent="0.35">
      <c r="A61" s="26" t="s">
        <v>32</v>
      </c>
      <c r="B61" s="26" t="s">
        <v>152</v>
      </c>
      <c r="C61" s="26" t="s">
        <v>152</v>
      </c>
      <c r="D61" s="27" t="s">
        <v>34</v>
      </c>
      <c r="E61" s="28" t="s">
        <v>35</v>
      </c>
      <c r="F61" s="27" t="s">
        <v>34</v>
      </c>
      <c r="G61" s="28" t="s">
        <v>36</v>
      </c>
      <c r="H61" s="29">
        <v>21601</v>
      </c>
      <c r="I61" s="83" t="s">
        <v>156</v>
      </c>
      <c r="J61" s="84" t="s">
        <v>159</v>
      </c>
      <c r="K61" s="85" t="s">
        <v>160</v>
      </c>
      <c r="L61" s="86"/>
      <c r="M61" s="40"/>
      <c r="N61" s="87" t="s">
        <v>154</v>
      </c>
      <c r="O61" s="33">
        <v>1</v>
      </c>
      <c r="P61" s="88">
        <v>111.07</v>
      </c>
      <c r="Q61" s="86" t="s">
        <v>155</v>
      </c>
      <c r="R61" s="130">
        <f t="shared" si="2"/>
        <v>111</v>
      </c>
      <c r="S61" s="43">
        <v>0</v>
      </c>
      <c r="T61" s="43">
        <v>0</v>
      </c>
      <c r="U61" s="88">
        <f t="shared" si="3"/>
        <v>111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89"/>
    </row>
    <row r="62" spans="1:31" s="57" customFormat="1" ht="44.15" customHeight="1" x14ac:dyDescent="0.35">
      <c r="A62" s="26" t="s">
        <v>32</v>
      </c>
      <c r="B62" s="26" t="s">
        <v>152</v>
      </c>
      <c r="C62" s="26" t="s">
        <v>152</v>
      </c>
      <c r="D62" s="27" t="s">
        <v>34</v>
      </c>
      <c r="E62" s="28" t="s">
        <v>35</v>
      </c>
      <c r="F62" s="27" t="s">
        <v>34</v>
      </c>
      <c r="G62" s="28" t="s">
        <v>36</v>
      </c>
      <c r="H62" s="29">
        <v>21601</v>
      </c>
      <c r="I62" s="83" t="s">
        <v>156</v>
      </c>
      <c r="J62" s="84" t="s">
        <v>161</v>
      </c>
      <c r="K62" s="85" t="s">
        <v>162</v>
      </c>
      <c r="L62" s="86"/>
      <c r="M62" s="40"/>
      <c r="N62" s="87" t="s">
        <v>154</v>
      </c>
      <c r="O62" s="33">
        <v>12</v>
      </c>
      <c r="P62" s="88">
        <v>54.995600000000003</v>
      </c>
      <c r="Q62" s="86" t="s">
        <v>155</v>
      </c>
      <c r="R62" s="130">
        <f t="shared" si="2"/>
        <v>660</v>
      </c>
      <c r="S62" s="43">
        <v>0</v>
      </c>
      <c r="T62" s="43">
        <v>0</v>
      </c>
      <c r="U62" s="88">
        <f t="shared" si="3"/>
        <v>660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89"/>
    </row>
    <row r="63" spans="1:31" s="57" customFormat="1" ht="44.15" customHeight="1" x14ac:dyDescent="0.35">
      <c r="A63" s="26" t="s">
        <v>32</v>
      </c>
      <c r="B63" s="26" t="s">
        <v>152</v>
      </c>
      <c r="C63" s="26" t="s">
        <v>152</v>
      </c>
      <c r="D63" s="27" t="s">
        <v>34</v>
      </c>
      <c r="E63" s="28" t="s">
        <v>35</v>
      </c>
      <c r="F63" s="27" t="s">
        <v>34</v>
      </c>
      <c r="G63" s="28" t="s">
        <v>36</v>
      </c>
      <c r="H63" s="29">
        <v>21601</v>
      </c>
      <c r="I63" s="83" t="s">
        <v>156</v>
      </c>
      <c r="J63" s="84" t="s">
        <v>163</v>
      </c>
      <c r="K63" s="85" t="s">
        <v>164</v>
      </c>
      <c r="L63" s="86"/>
      <c r="M63" s="40"/>
      <c r="N63" s="87" t="s">
        <v>154</v>
      </c>
      <c r="O63" s="33">
        <v>2</v>
      </c>
      <c r="P63" s="88">
        <v>230.84</v>
      </c>
      <c r="Q63" s="86" t="s">
        <v>155</v>
      </c>
      <c r="R63" s="130">
        <f t="shared" si="2"/>
        <v>462</v>
      </c>
      <c r="S63" s="43">
        <v>0</v>
      </c>
      <c r="T63" s="43">
        <v>0</v>
      </c>
      <c r="U63" s="88">
        <f t="shared" si="3"/>
        <v>462</v>
      </c>
      <c r="V63" s="43"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89"/>
    </row>
    <row r="64" spans="1:31" s="57" customFormat="1" ht="44.15" customHeight="1" x14ac:dyDescent="0.35">
      <c r="A64" s="26" t="s">
        <v>32</v>
      </c>
      <c r="B64" s="26" t="s">
        <v>152</v>
      </c>
      <c r="C64" s="26" t="s">
        <v>152</v>
      </c>
      <c r="D64" s="27" t="s">
        <v>34</v>
      </c>
      <c r="E64" s="28" t="s">
        <v>35</v>
      </c>
      <c r="F64" s="27" t="s">
        <v>34</v>
      </c>
      <c r="G64" s="28" t="s">
        <v>36</v>
      </c>
      <c r="H64" s="29">
        <v>21601</v>
      </c>
      <c r="I64" s="83" t="s">
        <v>156</v>
      </c>
      <c r="J64" s="84" t="s">
        <v>165</v>
      </c>
      <c r="K64" s="85" t="s">
        <v>166</v>
      </c>
      <c r="L64" s="86"/>
      <c r="M64" s="40"/>
      <c r="N64" s="87" t="s">
        <v>154</v>
      </c>
      <c r="O64" s="33">
        <v>2</v>
      </c>
      <c r="P64" s="88">
        <v>230.84</v>
      </c>
      <c r="Q64" s="86" t="s">
        <v>155</v>
      </c>
      <c r="R64" s="130">
        <f t="shared" si="2"/>
        <v>462</v>
      </c>
      <c r="S64" s="43">
        <v>0</v>
      </c>
      <c r="T64" s="43">
        <v>0</v>
      </c>
      <c r="U64" s="88">
        <f t="shared" si="3"/>
        <v>462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89"/>
    </row>
    <row r="65" spans="1:31" s="57" customFormat="1" ht="44.15" customHeight="1" x14ac:dyDescent="0.35">
      <c r="A65" s="26" t="s">
        <v>32</v>
      </c>
      <c r="B65" s="26" t="s">
        <v>152</v>
      </c>
      <c r="C65" s="26" t="s">
        <v>152</v>
      </c>
      <c r="D65" s="27" t="s">
        <v>34</v>
      </c>
      <c r="E65" s="28" t="s">
        <v>35</v>
      </c>
      <c r="F65" s="27" t="s">
        <v>34</v>
      </c>
      <c r="G65" s="28" t="s">
        <v>36</v>
      </c>
      <c r="H65" s="29">
        <v>21601</v>
      </c>
      <c r="I65" s="83" t="s">
        <v>156</v>
      </c>
      <c r="J65" s="84" t="s">
        <v>167</v>
      </c>
      <c r="K65" s="85" t="s">
        <v>168</v>
      </c>
      <c r="L65" s="86"/>
      <c r="M65" s="40"/>
      <c r="N65" s="87" t="s">
        <v>154</v>
      </c>
      <c r="O65" s="33">
        <v>50</v>
      </c>
      <c r="P65" s="88">
        <v>13.688000000000001</v>
      </c>
      <c r="Q65" s="86" t="s">
        <v>155</v>
      </c>
      <c r="R65" s="130">
        <f t="shared" si="2"/>
        <v>684</v>
      </c>
      <c r="S65" s="43">
        <v>0</v>
      </c>
      <c r="T65" s="43">
        <v>0</v>
      </c>
      <c r="U65" s="88">
        <f t="shared" si="3"/>
        <v>684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89"/>
    </row>
    <row r="66" spans="1:31" s="57" customFormat="1" ht="44.15" customHeight="1" x14ac:dyDescent="0.35">
      <c r="A66" s="26" t="s">
        <v>32</v>
      </c>
      <c r="B66" s="26" t="s">
        <v>152</v>
      </c>
      <c r="C66" s="26" t="s">
        <v>152</v>
      </c>
      <c r="D66" s="27" t="s">
        <v>34</v>
      </c>
      <c r="E66" s="28" t="s">
        <v>35</v>
      </c>
      <c r="F66" s="27" t="s">
        <v>34</v>
      </c>
      <c r="G66" s="28" t="s">
        <v>36</v>
      </c>
      <c r="H66" s="29">
        <v>26103</v>
      </c>
      <c r="I66" s="83" t="s">
        <v>169</v>
      </c>
      <c r="J66" s="84" t="s">
        <v>48</v>
      </c>
      <c r="K66" s="85" t="s">
        <v>57</v>
      </c>
      <c r="L66" s="86"/>
      <c r="M66" s="40"/>
      <c r="N66" s="87" t="s">
        <v>154</v>
      </c>
      <c r="O66" s="33">
        <v>80</v>
      </c>
      <c r="P66" s="88">
        <v>100</v>
      </c>
      <c r="Q66" s="86" t="s">
        <v>155</v>
      </c>
      <c r="R66" s="130">
        <f t="shared" si="2"/>
        <v>8000</v>
      </c>
      <c r="S66" s="43">
        <v>0</v>
      </c>
      <c r="T66" s="43">
        <v>0</v>
      </c>
      <c r="U66" s="88">
        <f t="shared" si="3"/>
        <v>8000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89"/>
    </row>
    <row r="67" spans="1:31" s="57" customFormat="1" ht="44.15" customHeight="1" x14ac:dyDescent="0.35">
      <c r="A67" s="26" t="s">
        <v>32</v>
      </c>
      <c r="B67" s="26" t="s">
        <v>152</v>
      </c>
      <c r="C67" s="26" t="s">
        <v>152</v>
      </c>
      <c r="D67" s="27" t="s">
        <v>34</v>
      </c>
      <c r="E67" s="28" t="s">
        <v>35</v>
      </c>
      <c r="F67" s="27" t="s">
        <v>34</v>
      </c>
      <c r="G67" s="28" t="s">
        <v>36</v>
      </c>
      <c r="H67" s="29">
        <v>32601</v>
      </c>
      <c r="I67" s="83" t="s">
        <v>170</v>
      </c>
      <c r="J67" s="29"/>
      <c r="K67" s="83" t="s">
        <v>171</v>
      </c>
      <c r="L67" s="86" t="s">
        <v>172</v>
      </c>
      <c r="M67" s="35" t="s">
        <v>74</v>
      </c>
      <c r="N67" s="87" t="s">
        <v>45</v>
      </c>
      <c r="O67" s="33">
        <v>1</v>
      </c>
      <c r="P67" s="88">
        <v>12499.48</v>
      </c>
      <c r="Q67" s="86" t="s">
        <v>155</v>
      </c>
      <c r="R67" s="130">
        <f t="shared" si="2"/>
        <v>12499</v>
      </c>
      <c r="S67" s="43">
        <v>0</v>
      </c>
      <c r="T67" s="43">
        <v>0</v>
      </c>
      <c r="U67" s="88">
        <f t="shared" si="3"/>
        <v>12499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89"/>
    </row>
    <row r="68" spans="1:31" s="57" customFormat="1" ht="44.15" customHeight="1" x14ac:dyDescent="0.35">
      <c r="A68" s="90" t="s">
        <v>32</v>
      </c>
      <c r="B68" s="90" t="s">
        <v>152</v>
      </c>
      <c r="C68" s="90" t="s">
        <v>152</v>
      </c>
      <c r="D68" s="27" t="s">
        <v>34</v>
      </c>
      <c r="E68" s="28" t="s">
        <v>35</v>
      </c>
      <c r="F68" s="27" t="s">
        <v>34</v>
      </c>
      <c r="G68" s="28" t="s">
        <v>36</v>
      </c>
      <c r="H68" s="91">
        <v>39202</v>
      </c>
      <c r="I68" s="83" t="s">
        <v>173</v>
      </c>
      <c r="J68" s="91"/>
      <c r="K68" s="92" t="s">
        <v>174</v>
      </c>
      <c r="L68" s="93"/>
      <c r="M68" s="94"/>
      <c r="N68" s="36" t="s">
        <v>45</v>
      </c>
      <c r="O68" s="33">
        <v>1</v>
      </c>
      <c r="P68" s="88">
        <v>11461</v>
      </c>
      <c r="Q68" s="86" t="s">
        <v>39</v>
      </c>
      <c r="R68" s="130">
        <f t="shared" si="2"/>
        <v>11461</v>
      </c>
      <c r="S68" s="43">
        <v>0</v>
      </c>
      <c r="T68" s="43">
        <v>0</v>
      </c>
      <c r="U68" s="88">
        <f t="shared" si="3"/>
        <v>11461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89"/>
    </row>
    <row r="69" spans="1:31" s="57" customFormat="1" ht="44.15" customHeight="1" x14ac:dyDescent="0.35">
      <c r="A69" s="90" t="s">
        <v>32</v>
      </c>
      <c r="B69" s="90" t="s">
        <v>152</v>
      </c>
      <c r="C69" s="90" t="s">
        <v>152</v>
      </c>
      <c r="D69" s="27" t="s">
        <v>34</v>
      </c>
      <c r="E69" s="28" t="s">
        <v>35</v>
      </c>
      <c r="F69" s="27" t="s">
        <v>34</v>
      </c>
      <c r="G69" s="28" t="s">
        <v>36</v>
      </c>
      <c r="H69" s="91">
        <v>39202</v>
      </c>
      <c r="I69" s="83" t="s">
        <v>173</v>
      </c>
      <c r="J69" s="91"/>
      <c r="K69" s="92" t="s">
        <v>175</v>
      </c>
      <c r="L69" s="93"/>
      <c r="M69" s="94"/>
      <c r="N69" s="36" t="s">
        <v>45</v>
      </c>
      <c r="O69" s="33">
        <v>1</v>
      </c>
      <c r="P69" s="88">
        <v>11461</v>
      </c>
      <c r="Q69" s="86" t="s">
        <v>39</v>
      </c>
      <c r="R69" s="130">
        <f t="shared" si="2"/>
        <v>11461</v>
      </c>
      <c r="S69" s="43">
        <v>0</v>
      </c>
      <c r="T69" s="43">
        <v>0</v>
      </c>
      <c r="U69" s="88">
        <f t="shared" si="3"/>
        <v>11461</v>
      </c>
      <c r="V69" s="43"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89"/>
    </row>
    <row r="70" spans="1:31" s="57" customFormat="1" ht="44.15" customHeight="1" x14ac:dyDescent="0.35">
      <c r="A70" s="95" t="s">
        <v>32</v>
      </c>
      <c r="B70" s="95" t="s">
        <v>152</v>
      </c>
      <c r="C70" s="95" t="s">
        <v>152</v>
      </c>
      <c r="D70" s="96" t="s">
        <v>34</v>
      </c>
      <c r="E70" s="97" t="s">
        <v>35</v>
      </c>
      <c r="F70" s="96" t="s">
        <v>34</v>
      </c>
      <c r="G70" s="97" t="s">
        <v>42</v>
      </c>
      <c r="H70" s="98">
        <v>31301</v>
      </c>
      <c r="I70" s="99" t="s">
        <v>176</v>
      </c>
      <c r="J70" s="98"/>
      <c r="K70" s="100" t="s">
        <v>177</v>
      </c>
      <c r="L70" s="101" t="s">
        <v>178</v>
      </c>
      <c r="M70" s="102" t="s">
        <v>38</v>
      </c>
      <c r="N70" s="103" t="s">
        <v>45</v>
      </c>
      <c r="O70" s="33">
        <v>1</v>
      </c>
      <c r="P70" s="88">
        <v>1291.0899999999999</v>
      </c>
      <c r="Q70" s="104" t="s">
        <v>39</v>
      </c>
      <c r="R70" s="130">
        <f t="shared" si="2"/>
        <v>1291</v>
      </c>
      <c r="S70" s="43">
        <v>0</v>
      </c>
      <c r="T70" s="43">
        <v>0</v>
      </c>
      <c r="U70" s="88">
        <f t="shared" si="3"/>
        <v>1291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89"/>
    </row>
    <row r="71" spans="1:31" s="57" customFormat="1" ht="44.15" customHeight="1" x14ac:dyDescent="0.35">
      <c r="A71" s="26" t="s">
        <v>32</v>
      </c>
      <c r="B71" s="26" t="s">
        <v>152</v>
      </c>
      <c r="C71" s="26" t="s">
        <v>152</v>
      </c>
      <c r="D71" s="27" t="s">
        <v>34</v>
      </c>
      <c r="E71" s="28" t="s">
        <v>35</v>
      </c>
      <c r="F71" s="27" t="s">
        <v>34</v>
      </c>
      <c r="G71" s="28" t="s">
        <v>42</v>
      </c>
      <c r="H71" s="91">
        <v>32201</v>
      </c>
      <c r="I71" s="83" t="s">
        <v>55</v>
      </c>
      <c r="J71" s="91"/>
      <c r="K71" s="105" t="s">
        <v>179</v>
      </c>
      <c r="L71" s="28" t="s">
        <v>180</v>
      </c>
      <c r="M71" s="102" t="s">
        <v>38</v>
      </c>
      <c r="N71" s="36" t="s">
        <v>45</v>
      </c>
      <c r="O71" s="33">
        <v>1</v>
      </c>
      <c r="P71" s="88">
        <v>87076</v>
      </c>
      <c r="Q71" s="86" t="s">
        <v>39</v>
      </c>
      <c r="R71" s="130">
        <f t="shared" si="2"/>
        <v>87076</v>
      </c>
      <c r="S71" s="43">
        <v>0</v>
      </c>
      <c r="T71" s="43">
        <v>0</v>
      </c>
      <c r="U71" s="88">
        <f t="shared" si="3"/>
        <v>87076</v>
      </c>
      <c r="V71" s="43">
        <v>0</v>
      </c>
      <c r="W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89"/>
    </row>
    <row r="72" spans="1:31" s="57" customFormat="1" ht="44.15" customHeight="1" x14ac:dyDescent="0.35">
      <c r="A72" s="26" t="s">
        <v>32</v>
      </c>
      <c r="B72" s="26" t="s">
        <v>152</v>
      </c>
      <c r="C72" s="26" t="s">
        <v>152</v>
      </c>
      <c r="D72" s="27" t="s">
        <v>34</v>
      </c>
      <c r="E72" s="28" t="s">
        <v>35</v>
      </c>
      <c r="F72" s="27" t="s">
        <v>34</v>
      </c>
      <c r="G72" s="28" t="s">
        <v>42</v>
      </c>
      <c r="H72" s="91">
        <v>33801</v>
      </c>
      <c r="I72" s="83" t="s">
        <v>54</v>
      </c>
      <c r="J72" s="91"/>
      <c r="K72" s="105" t="s">
        <v>181</v>
      </c>
      <c r="L72" s="33" t="s">
        <v>182</v>
      </c>
      <c r="M72" s="102" t="s">
        <v>38</v>
      </c>
      <c r="N72" s="36" t="s">
        <v>45</v>
      </c>
      <c r="O72" s="33">
        <v>1</v>
      </c>
      <c r="P72" s="88">
        <v>36888</v>
      </c>
      <c r="Q72" s="86" t="s">
        <v>39</v>
      </c>
      <c r="R72" s="130">
        <f t="shared" si="2"/>
        <v>36888</v>
      </c>
      <c r="S72" s="43">
        <v>0</v>
      </c>
      <c r="T72" s="43">
        <v>0</v>
      </c>
      <c r="U72" s="88">
        <f t="shared" si="3"/>
        <v>36888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89"/>
    </row>
    <row r="73" spans="1:31" s="57" customFormat="1" ht="44.15" customHeight="1" x14ac:dyDescent="0.35">
      <c r="A73" s="26" t="s">
        <v>32</v>
      </c>
      <c r="B73" s="26" t="s">
        <v>152</v>
      </c>
      <c r="C73" s="26" t="s">
        <v>152</v>
      </c>
      <c r="D73" s="27" t="s">
        <v>34</v>
      </c>
      <c r="E73" s="28" t="s">
        <v>35</v>
      </c>
      <c r="F73" s="27" t="s">
        <v>34</v>
      </c>
      <c r="G73" s="28" t="s">
        <v>42</v>
      </c>
      <c r="H73" s="29">
        <v>35701</v>
      </c>
      <c r="I73" s="83" t="s">
        <v>183</v>
      </c>
      <c r="J73" s="29"/>
      <c r="K73" s="83" t="s">
        <v>184</v>
      </c>
      <c r="L73" s="86"/>
      <c r="M73" s="40"/>
      <c r="N73" s="87" t="s">
        <v>45</v>
      </c>
      <c r="O73" s="33">
        <v>1</v>
      </c>
      <c r="P73" s="88">
        <v>12299.29</v>
      </c>
      <c r="Q73" s="86" t="s">
        <v>155</v>
      </c>
      <c r="R73" s="130">
        <f t="shared" si="2"/>
        <v>12299</v>
      </c>
      <c r="S73" s="43">
        <v>0</v>
      </c>
      <c r="T73" s="43">
        <v>0</v>
      </c>
      <c r="U73" s="88">
        <f t="shared" si="3"/>
        <v>12299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89"/>
    </row>
    <row r="74" spans="1:31" s="57" customFormat="1" ht="44.15" customHeight="1" x14ac:dyDescent="0.35">
      <c r="A74" s="26" t="s">
        <v>32</v>
      </c>
      <c r="B74" s="26" t="s">
        <v>152</v>
      </c>
      <c r="C74" s="26" t="s">
        <v>152</v>
      </c>
      <c r="D74" s="27" t="s">
        <v>34</v>
      </c>
      <c r="E74" s="28" t="s">
        <v>35</v>
      </c>
      <c r="F74" s="27" t="s">
        <v>34</v>
      </c>
      <c r="G74" s="28" t="s">
        <v>42</v>
      </c>
      <c r="H74" s="91">
        <v>35801</v>
      </c>
      <c r="I74" s="106" t="s">
        <v>185</v>
      </c>
      <c r="J74" s="91"/>
      <c r="K74" s="106" t="s">
        <v>186</v>
      </c>
      <c r="L74" s="33" t="s">
        <v>187</v>
      </c>
      <c r="M74" s="35" t="s">
        <v>38</v>
      </c>
      <c r="N74" s="36" t="s">
        <v>45</v>
      </c>
      <c r="O74" s="33">
        <v>1</v>
      </c>
      <c r="P74" s="88">
        <v>19628</v>
      </c>
      <c r="Q74" s="86" t="s">
        <v>39</v>
      </c>
      <c r="R74" s="130">
        <f t="shared" si="2"/>
        <v>19628</v>
      </c>
      <c r="S74" s="43">
        <v>0</v>
      </c>
      <c r="T74" s="43">
        <v>0</v>
      </c>
      <c r="U74" s="88">
        <f t="shared" si="3"/>
        <v>19628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89"/>
    </row>
    <row r="75" spans="1:31" s="57" customFormat="1" ht="44.15" customHeight="1" x14ac:dyDescent="0.35">
      <c r="A75" s="26" t="s">
        <v>32</v>
      </c>
      <c r="B75" s="26" t="s">
        <v>152</v>
      </c>
      <c r="C75" s="26" t="s">
        <v>152</v>
      </c>
      <c r="D75" s="27" t="s">
        <v>34</v>
      </c>
      <c r="E75" s="28" t="s">
        <v>188</v>
      </c>
      <c r="F75" s="27" t="s">
        <v>189</v>
      </c>
      <c r="G75" s="28" t="s">
        <v>36</v>
      </c>
      <c r="H75" s="29">
        <v>21101</v>
      </c>
      <c r="I75" s="83" t="s">
        <v>37</v>
      </c>
      <c r="J75" s="31" t="s">
        <v>190</v>
      </c>
      <c r="K75" s="37" t="s">
        <v>191</v>
      </c>
      <c r="L75" s="86"/>
      <c r="M75" s="40"/>
      <c r="N75" s="87" t="s">
        <v>154</v>
      </c>
      <c r="O75" s="33">
        <v>10</v>
      </c>
      <c r="P75" s="88">
        <v>28.49</v>
      </c>
      <c r="Q75" s="86" t="s">
        <v>155</v>
      </c>
      <c r="R75" s="130">
        <f t="shared" si="2"/>
        <v>285</v>
      </c>
      <c r="S75" s="43">
        <v>0</v>
      </c>
      <c r="T75" s="43">
        <v>0</v>
      </c>
      <c r="U75" s="88">
        <f t="shared" si="3"/>
        <v>285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89"/>
    </row>
    <row r="76" spans="1:31" s="57" customFormat="1" ht="44.15" customHeight="1" x14ac:dyDescent="0.35">
      <c r="A76" s="26" t="s">
        <v>32</v>
      </c>
      <c r="B76" s="26" t="s">
        <v>152</v>
      </c>
      <c r="C76" s="26" t="s">
        <v>152</v>
      </c>
      <c r="D76" s="27" t="s">
        <v>34</v>
      </c>
      <c r="E76" s="28" t="s">
        <v>188</v>
      </c>
      <c r="F76" s="27" t="s">
        <v>189</v>
      </c>
      <c r="G76" s="28" t="s">
        <v>36</v>
      </c>
      <c r="H76" s="29">
        <v>21101</v>
      </c>
      <c r="I76" s="83" t="s">
        <v>37</v>
      </c>
      <c r="J76" s="30" t="s">
        <v>192</v>
      </c>
      <c r="K76" s="30" t="s">
        <v>193</v>
      </c>
      <c r="L76" s="86"/>
      <c r="M76" s="40"/>
      <c r="N76" s="87" t="s">
        <v>154</v>
      </c>
      <c r="O76" s="33">
        <v>6</v>
      </c>
      <c r="P76" s="88">
        <v>76.91</v>
      </c>
      <c r="Q76" s="86" t="s">
        <v>155</v>
      </c>
      <c r="R76" s="130">
        <f t="shared" si="2"/>
        <v>461</v>
      </c>
      <c r="S76" s="43">
        <v>0</v>
      </c>
      <c r="T76" s="43">
        <v>0</v>
      </c>
      <c r="U76" s="88">
        <f t="shared" si="3"/>
        <v>461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89"/>
    </row>
    <row r="77" spans="1:31" s="57" customFormat="1" ht="44.15" customHeight="1" x14ac:dyDescent="0.35">
      <c r="A77" s="26" t="s">
        <v>32</v>
      </c>
      <c r="B77" s="26" t="s">
        <v>152</v>
      </c>
      <c r="C77" s="26" t="s">
        <v>152</v>
      </c>
      <c r="D77" s="27" t="s">
        <v>34</v>
      </c>
      <c r="E77" s="28" t="s">
        <v>188</v>
      </c>
      <c r="F77" s="27" t="s">
        <v>189</v>
      </c>
      <c r="G77" s="28" t="s">
        <v>36</v>
      </c>
      <c r="H77" s="29">
        <v>21101</v>
      </c>
      <c r="I77" s="83" t="s">
        <v>37</v>
      </c>
      <c r="J77" s="30" t="s">
        <v>194</v>
      </c>
      <c r="K77" s="30" t="s">
        <v>195</v>
      </c>
      <c r="L77" s="86"/>
      <c r="M77" s="40"/>
      <c r="N77" s="87" t="s">
        <v>154</v>
      </c>
      <c r="O77" s="33">
        <v>5</v>
      </c>
      <c r="P77" s="88">
        <v>114.5848</v>
      </c>
      <c r="Q77" s="86" t="s">
        <v>155</v>
      </c>
      <c r="R77" s="130">
        <f t="shared" si="2"/>
        <v>573</v>
      </c>
      <c r="S77" s="43">
        <v>0</v>
      </c>
      <c r="T77" s="43">
        <v>0</v>
      </c>
      <c r="U77" s="88">
        <f t="shared" si="3"/>
        <v>573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89"/>
    </row>
    <row r="78" spans="1:31" s="57" customFormat="1" ht="44.15" customHeight="1" x14ac:dyDescent="0.35">
      <c r="A78" s="26" t="s">
        <v>32</v>
      </c>
      <c r="B78" s="26" t="s">
        <v>152</v>
      </c>
      <c r="C78" s="26" t="s">
        <v>152</v>
      </c>
      <c r="D78" s="27" t="s">
        <v>34</v>
      </c>
      <c r="E78" s="28" t="s">
        <v>188</v>
      </c>
      <c r="F78" s="27" t="s">
        <v>189</v>
      </c>
      <c r="G78" s="28" t="s">
        <v>36</v>
      </c>
      <c r="H78" s="29">
        <v>21101</v>
      </c>
      <c r="I78" s="83" t="s">
        <v>37</v>
      </c>
      <c r="J78" s="30" t="s">
        <v>196</v>
      </c>
      <c r="K78" s="107" t="s">
        <v>197</v>
      </c>
      <c r="L78" s="86"/>
      <c r="M78" s="40"/>
      <c r="N78" s="87" t="s">
        <v>154</v>
      </c>
      <c r="O78" s="33">
        <v>5</v>
      </c>
      <c r="P78" s="88">
        <v>34.51</v>
      </c>
      <c r="Q78" s="86" t="s">
        <v>155</v>
      </c>
      <c r="R78" s="130">
        <f t="shared" si="2"/>
        <v>173</v>
      </c>
      <c r="S78" s="43">
        <v>0</v>
      </c>
      <c r="T78" s="43">
        <v>0</v>
      </c>
      <c r="U78" s="88">
        <f t="shared" si="3"/>
        <v>173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89"/>
    </row>
    <row r="79" spans="1:31" s="57" customFormat="1" ht="44.15" customHeight="1" x14ac:dyDescent="0.35">
      <c r="A79" s="26" t="s">
        <v>32</v>
      </c>
      <c r="B79" s="26" t="s">
        <v>152</v>
      </c>
      <c r="C79" s="26" t="s">
        <v>152</v>
      </c>
      <c r="D79" s="27" t="s">
        <v>34</v>
      </c>
      <c r="E79" s="28" t="s">
        <v>188</v>
      </c>
      <c r="F79" s="27" t="s">
        <v>189</v>
      </c>
      <c r="G79" s="28" t="s">
        <v>36</v>
      </c>
      <c r="H79" s="29">
        <v>21101</v>
      </c>
      <c r="I79" s="83" t="s">
        <v>37</v>
      </c>
      <c r="J79" s="30" t="s">
        <v>198</v>
      </c>
      <c r="K79" s="30" t="s">
        <v>199</v>
      </c>
      <c r="L79" s="86"/>
      <c r="M79" s="40"/>
      <c r="N79" s="87" t="s">
        <v>154</v>
      </c>
      <c r="O79" s="33">
        <v>5</v>
      </c>
      <c r="P79" s="88">
        <v>34.51</v>
      </c>
      <c r="Q79" s="86" t="s">
        <v>155</v>
      </c>
      <c r="R79" s="130">
        <f t="shared" si="2"/>
        <v>173</v>
      </c>
      <c r="S79" s="43">
        <v>0</v>
      </c>
      <c r="T79" s="43">
        <v>0</v>
      </c>
      <c r="U79" s="88">
        <f t="shared" si="3"/>
        <v>173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89"/>
    </row>
    <row r="80" spans="1:31" s="57" customFormat="1" ht="44.15" customHeight="1" x14ac:dyDescent="0.35">
      <c r="A80" s="26" t="s">
        <v>32</v>
      </c>
      <c r="B80" s="26" t="s">
        <v>152</v>
      </c>
      <c r="C80" s="26" t="s">
        <v>152</v>
      </c>
      <c r="D80" s="27" t="s">
        <v>34</v>
      </c>
      <c r="E80" s="28" t="s">
        <v>188</v>
      </c>
      <c r="F80" s="27" t="s">
        <v>189</v>
      </c>
      <c r="G80" s="28" t="s">
        <v>36</v>
      </c>
      <c r="H80" s="29">
        <v>21401</v>
      </c>
      <c r="I80" s="83" t="s">
        <v>106</v>
      </c>
      <c r="J80" s="37" t="s">
        <v>200</v>
      </c>
      <c r="K80" s="34" t="s">
        <v>201</v>
      </c>
      <c r="L80" s="86"/>
      <c r="M80" s="40"/>
      <c r="N80" s="87" t="s">
        <v>154</v>
      </c>
      <c r="O80" s="33">
        <v>3</v>
      </c>
      <c r="P80" s="88">
        <v>430.00040000000001</v>
      </c>
      <c r="Q80" s="86" t="s">
        <v>155</v>
      </c>
      <c r="R80" s="130">
        <f t="shared" si="2"/>
        <v>1290</v>
      </c>
      <c r="S80" s="43">
        <v>0</v>
      </c>
      <c r="T80" s="43">
        <v>0</v>
      </c>
      <c r="U80" s="88">
        <f t="shared" si="3"/>
        <v>1290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89"/>
    </row>
    <row r="81" spans="1:31" s="57" customFormat="1" ht="44.15" customHeight="1" x14ac:dyDescent="0.35">
      <c r="A81" s="26" t="s">
        <v>32</v>
      </c>
      <c r="B81" s="26" t="s">
        <v>152</v>
      </c>
      <c r="C81" s="26" t="s">
        <v>152</v>
      </c>
      <c r="D81" s="27" t="s">
        <v>34</v>
      </c>
      <c r="E81" s="28" t="s">
        <v>188</v>
      </c>
      <c r="F81" s="27" t="s">
        <v>189</v>
      </c>
      <c r="G81" s="28" t="s">
        <v>36</v>
      </c>
      <c r="H81" s="29">
        <v>21401</v>
      </c>
      <c r="I81" s="83" t="s">
        <v>106</v>
      </c>
      <c r="J81" s="37" t="s">
        <v>202</v>
      </c>
      <c r="K81" s="34" t="s">
        <v>203</v>
      </c>
      <c r="L81" s="86"/>
      <c r="M81" s="40"/>
      <c r="N81" s="87" t="s">
        <v>154</v>
      </c>
      <c r="O81" s="33">
        <v>4</v>
      </c>
      <c r="P81" s="88">
        <v>449.99880000000002</v>
      </c>
      <c r="Q81" s="86" t="s">
        <v>155</v>
      </c>
      <c r="R81" s="130">
        <f t="shared" si="2"/>
        <v>1800</v>
      </c>
      <c r="S81" s="43">
        <v>0</v>
      </c>
      <c r="T81" s="43">
        <v>0</v>
      </c>
      <c r="U81" s="88">
        <f t="shared" si="3"/>
        <v>1800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89"/>
    </row>
    <row r="82" spans="1:31" s="57" customFormat="1" ht="44.15" customHeight="1" x14ac:dyDescent="0.35">
      <c r="A82" s="26" t="s">
        <v>32</v>
      </c>
      <c r="B82" s="26" t="s">
        <v>152</v>
      </c>
      <c r="C82" s="26" t="s">
        <v>152</v>
      </c>
      <c r="D82" s="27" t="s">
        <v>34</v>
      </c>
      <c r="E82" s="28" t="s">
        <v>188</v>
      </c>
      <c r="F82" s="27" t="s">
        <v>189</v>
      </c>
      <c r="G82" s="28" t="s">
        <v>36</v>
      </c>
      <c r="H82" s="29">
        <v>26103</v>
      </c>
      <c r="I82" s="83" t="s">
        <v>169</v>
      </c>
      <c r="J82" s="108" t="s">
        <v>48</v>
      </c>
      <c r="K82" s="108" t="s">
        <v>57</v>
      </c>
      <c r="L82" s="86"/>
      <c r="M82" s="40"/>
      <c r="N82" s="87" t="s">
        <v>154</v>
      </c>
      <c r="O82" s="33">
        <v>25</v>
      </c>
      <c r="P82" s="88">
        <v>100</v>
      </c>
      <c r="Q82" s="86" t="s">
        <v>155</v>
      </c>
      <c r="R82" s="130">
        <f t="shared" si="2"/>
        <v>2500</v>
      </c>
      <c r="S82" s="43">
        <v>0</v>
      </c>
      <c r="T82" s="43">
        <v>0</v>
      </c>
      <c r="U82" s="88">
        <f t="shared" si="3"/>
        <v>2500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89"/>
    </row>
    <row r="83" spans="1:31" s="57" customFormat="1" ht="44.15" customHeight="1" x14ac:dyDescent="0.35">
      <c r="A83" s="26" t="s">
        <v>32</v>
      </c>
      <c r="B83" s="26" t="s">
        <v>152</v>
      </c>
      <c r="C83" s="26" t="s">
        <v>152</v>
      </c>
      <c r="D83" s="27" t="s">
        <v>34</v>
      </c>
      <c r="E83" s="28" t="s">
        <v>188</v>
      </c>
      <c r="F83" s="27" t="s">
        <v>204</v>
      </c>
      <c r="G83" s="28" t="s">
        <v>205</v>
      </c>
      <c r="H83" s="29">
        <v>24601</v>
      </c>
      <c r="I83" s="83" t="s">
        <v>126</v>
      </c>
      <c r="J83" s="30" t="s">
        <v>206</v>
      </c>
      <c r="K83" s="30" t="s">
        <v>207</v>
      </c>
      <c r="L83" s="86"/>
      <c r="M83" s="40"/>
      <c r="N83" s="87" t="s">
        <v>154</v>
      </c>
      <c r="O83" s="33">
        <v>1</v>
      </c>
      <c r="P83" s="88">
        <v>348</v>
      </c>
      <c r="Q83" s="86" t="s">
        <v>155</v>
      </c>
      <c r="R83" s="130">
        <f t="shared" si="2"/>
        <v>348</v>
      </c>
      <c r="S83" s="43">
        <v>0</v>
      </c>
      <c r="T83" s="43">
        <v>0</v>
      </c>
      <c r="U83" s="88">
        <f t="shared" si="3"/>
        <v>348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89"/>
    </row>
    <row r="84" spans="1:31" s="57" customFormat="1" ht="42.65" customHeight="1" x14ac:dyDescent="0.35">
      <c r="A84" s="26" t="s">
        <v>32</v>
      </c>
      <c r="B84" s="26" t="s">
        <v>152</v>
      </c>
      <c r="C84" s="26" t="s">
        <v>152</v>
      </c>
      <c r="D84" s="27" t="s">
        <v>34</v>
      </c>
      <c r="E84" s="28" t="s">
        <v>188</v>
      </c>
      <c r="F84" s="27" t="s">
        <v>204</v>
      </c>
      <c r="G84" s="28" t="s">
        <v>205</v>
      </c>
      <c r="H84" s="29">
        <v>24601</v>
      </c>
      <c r="I84" s="83" t="s">
        <v>126</v>
      </c>
      <c r="J84" s="30" t="s">
        <v>208</v>
      </c>
      <c r="K84" s="30" t="s">
        <v>209</v>
      </c>
      <c r="L84" s="86"/>
      <c r="M84" s="40"/>
      <c r="N84" s="87" t="s">
        <v>154</v>
      </c>
      <c r="O84" s="33">
        <v>4</v>
      </c>
      <c r="P84" s="88">
        <v>56.84</v>
      </c>
      <c r="Q84" s="86" t="s">
        <v>155</v>
      </c>
      <c r="R84" s="130">
        <f t="shared" si="2"/>
        <v>227</v>
      </c>
      <c r="S84" s="43">
        <v>0</v>
      </c>
      <c r="T84" s="43">
        <v>0</v>
      </c>
      <c r="U84" s="88">
        <f t="shared" si="3"/>
        <v>227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89"/>
    </row>
    <row r="85" spans="1:31" s="57" customFormat="1" ht="42.65" customHeight="1" x14ac:dyDescent="0.35">
      <c r="A85" s="26" t="s">
        <v>32</v>
      </c>
      <c r="B85" s="26" t="s">
        <v>152</v>
      </c>
      <c r="C85" s="26" t="s">
        <v>152</v>
      </c>
      <c r="D85" s="27" t="s">
        <v>34</v>
      </c>
      <c r="E85" s="28" t="s">
        <v>188</v>
      </c>
      <c r="F85" s="27" t="s">
        <v>204</v>
      </c>
      <c r="G85" s="28" t="s">
        <v>205</v>
      </c>
      <c r="H85" s="29">
        <v>24601</v>
      </c>
      <c r="I85" s="83" t="s">
        <v>126</v>
      </c>
      <c r="J85" s="30" t="s">
        <v>210</v>
      </c>
      <c r="K85" s="30" t="s">
        <v>211</v>
      </c>
      <c r="L85" s="86"/>
      <c r="M85" s="40"/>
      <c r="N85" s="87" t="s">
        <v>154</v>
      </c>
      <c r="O85" s="33">
        <v>4</v>
      </c>
      <c r="P85" s="88">
        <v>61.48</v>
      </c>
      <c r="Q85" s="86" t="s">
        <v>155</v>
      </c>
      <c r="R85" s="130">
        <f t="shared" si="2"/>
        <v>246</v>
      </c>
      <c r="S85" s="43">
        <v>0</v>
      </c>
      <c r="T85" s="43">
        <v>0</v>
      </c>
      <c r="U85" s="88">
        <f t="shared" si="3"/>
        <v>246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89"/>
    </row>
    <row r="86" spans="1:31" s="57" customFormat="1" ht="42.65" customHeight="1" x14ac:dyDescent="0.35">
      <c r="A86" s="26" t="s">
        <v>32</v>
      </c>
      <c r="B86" s="26" t="s">
        <v>152</v>
      </c>
      <c r="C86" s="26" t="s">
        <v>152</v>
      </c>
      <c r="D86" s="27" t="s">
        <v>34</v>
      </c>
      <c r="E86" s="28" t="s">
        <v>188</v>
      </c>
      <c r="F86" s="27" t="s">
        <v>204</v>
      </c>
      <c r="G86" s="28" t="s">
        <v>205</v>
      </c>
      <c r="H86" s="29">
        <v>24601</v>
      </c>
      <c r="I86" s="83" t="s">
        <v>126</v>
      </c>
      <c r="J86" s="30" t="s">
        <v>212</v>
      </c>
      <c r="K86" s="30" t="s">
        <v>213</v>
      </c>
      <c r="L86" s="86"/>
      <c r="M86" s="40"/>
      <c r="N86" s="87" t="s">
        <v>154</v>
      </c>
      <c r="O86" s="33">
        <v>30</v>
      </c>
      <c r="P86" s="88">
        <v>60.204000000000001</v>
      </c>
      <c r="Q86" s="86" t="s">
        <v>155</v>
      </c>
      <c r="R86" s="130">
        <f t="shared" si="2"/>
        <v>1806</v>
      </c>
      <c r="S86" s="43">
        <v>0</v>
      </c>
      <c r="T86" s="43">
        <v>0</v>
      </c>
      <c r="U86" s="88">
        <f t="shared" si="3"/>
        <v>1806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89"/>
    </row>
    <row r="87" spans="1:31" s="57" customFormat="1" ht="42.65" customHeight="1" x14ac:dyDescent="0.35">
      <c r="A87" s="26" t="s">
        <v>32</v>
      </c>
      <c r="B87" s="26" t="s">
        <v>152</v>
      </c>
      <c r="C87" s="26" t="s">
        <v>152</v>
      </c>
      <c r="D87" s="27" t="s">
        <v>34</v>
      </c>
      <c r="E87" s="28" t="s">
        <v>188</v>
      </c>
      <c r="F87" s="27" t="s">
        <v>204</v>
      </c>
      <c r="G87" s="28" t="s">
        <v>205</v>
      </c>
      <c r="H87" s="29">
        <v>24601</v>
      </c>
      <c r="I87" s="83" t="s">
        <v>126</v>
      </c>
      <c r="J87" s="30" t="s">
        <v>214</v>
      </c>
      <c r="K87" s="30" t="s">
        <v>215</v>
      </c>
      <c r="L87" s="86"/>
      <c r="M87" s="40"/>
      <c r="N87" s="87" t="s">
        <v>154</v>
      </c>
      <c r="O87" s="33">
        <v>100</v>
      </c>
      <c r="P87" s="88">
        <v>0.95</v>
      </c>
      <c r="Q87" s="86" t="s">
        <v>155</v>
      </c>
      <c r="R87" s="130">
        <f t="shared" si="2"/>
        <v>95</v>
      </c>
      <c r="S87" s="43">
        <v>0</v>
      </c>
      <c r="T87" s="43">
        <v>0</v>
      </c>
      <c r="U87" s="88">
        <f t="shared" si="3"/>
        <v>95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89"/>
    </row>
    <row r="88" spans="1:31" s="57" customFormat="1" ht="29" x14ac:dyDescent="0.35">
      <c r="A88" s="26" t="s">
        <v>32</v>
      </c>
      <c r="B88" s="26" t="s">
        <v>152</v>
      </c>
      <c r="C88" s="26" t="s">
        <v>152</v>
      </c>
      <c r="D88" s="27" t="s">
        <v>34</v>
      </c>
      <c r="E88" s="28" t="s">
        <v>188</v>
      </c>
      <c r="F88" s="27" t="s">
        <v>204</v>
      </c>
      <c r="G88" s="28" t="s">
        <v>205</v>
      </c>
      <c r="H88" s="29">
        <v>31301</v>
      </c>
      <c r="I88" s="83" t="s">
        <v>216</v>
      </c>
      <c r="J88" s="108"/>
      <c r="K88" s="108" t="s">
        <v>217</v>
      </c>
      <c r="L88" s="109" t="s">
        <v>79</v>
      </c>
      <c r="M88" s="110" t="s">
        <v>38</v>
      </c>
      <c r="N88" s="111" t="s">
        <v>45</v>
      </c>
      <c r="O88" s="33">
        <v>1</v>
      </c>
      <c r="P88" s="88">
        <v>1682</v>
      </c>
      <c r="Q88" s="86" t="s">
        <v>39</v>
      </c>
      <c r="R88" s="130">
        <f t="shared" si="2"/>
        <v>1682</v>
      </c>
      <c r="S88" s="43">
        <v>0</v>
      </c>
      <c r="T88" s="43">
        <v>0</v>
      </c>
      <c r="U88" s="88">
        <f t="shared" si="3"/>
        <v>1682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89"/>
    </row>
    <row r="89" spans="1:31" s="57" customFormat="1" ht="29" x14ac:dyDescent="0.35">
      <c r="A89" s="26" t="s">
        <v>32</v>
      </c>
      <c r="B89" s="26" t="s">
        <v>152</v>
      </c>
      <c r="C89" s="26" t="s">
        <v>152</v>
      </c>
      <c r="D89" s="27" t="s">
        <v>34</v>
      </c>
      <c r="E89" s="28" t="s">
        <v>188</v>
      </c>
      <c r="F89" s="27" t="s">
        <v>204</v>
      </c>
      <c r="G89" s="28" t="s">
        <v>205</v>
      </c>
      <c r="H89" s="29">
        <v>31301</v>
      </c>
      <c r="I89" s="83" t="s">
        <v>216</v>
      </c>
      <c r="J89" s="108"/>
      <c r="K89" s="108" t="s">
        <v>218</v>
      </c>
      <c r="L89" s="109" t="s">
        <v>219</v>
      </c>
      <c r="M89" s="110" t="s">
        <v>38</v>
      </c>
      <c r="N89" s="111" t="s">
        <v>45</v>
      </c>
      <c r="O89" s="33">
        <v>1</v>
      </c>
      <c r="P89" s="88">
        <v>489.36</v>
      </c>
      <c r="Q89" s="86" t="s">
        <v>39</v>
      </c>
      <c r="R89" s="130">
        <f t="shared" si="2"/>
        <v>489</v>
      </c>
      <c r="S89" s="43">
        <v>0</v>
      </c>
      <c r="T89" s="43">
        <v>0</v>
      </c>
      <c r="U89" s="88">
        <f t="shared" si="3"/>
        <v>489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89"/>
    </row>
    <row r="90" spans="1:31" s="57" customFormat="1" ht="29" x14ac:dyDescent="0.35">
      <c r="A90" s="26" t="s">
        <v>32</v>
      </c>
      <c r="B90" s="26" t="s">
        <v>152</v>
      </c>
      <c r="C90" s="26" t="s">
        <v>152</v>
      </c>
      <c r="D90" s="27" t="s">
        <v>34</v>
      </c>
      <c r="E90" s="28" t="s">
        <v>188</v>
      </c>
      <c r="F90" s="27" t="s">
        <v>204</v>
      </c>
      <c r="G90" s="28" t="s">
        <v>205</v>
      </c>
      <c r="H90" s="29">
        <v>31301</v>
      </c>
      <c r="I90" s="83" t="s">
        <v>216</v>
      </c>
      <c r="J90" s="108"/>
      <c r="K90" s="108" t="s">
        <v>220</v>
      </c>
      <c r="L90" s="109" t="s">
        <v>221</v>
      </c>
      <c r="M90" s="110" t="s">
        <v>38</v>
      </c>
      <c r="N90" s="111" t="s">
        <v>45</v>
      </c>
      <c r="O90" s="33">
        <v>1</v>
      </c>
      <c r="P90" s="88">
        <v>489.36</v>
      </c>
      <c r="Q90" s="86" t="s">
        <v>39</v>
      </c>
      <c r="R90" s="130">
        <f t="shared" si="2"/>
        <v>489</v>
      </c>
      <c r="S90" s="43">
        <v>0</v>
      </c>
      <c r="T90" s="43">
        <v>0</v>
      </c>
      <c r="U90" s="88">
        <f t="shared" si="3"/>
        <v>489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89"/>
    </row>
    <row r="91" spans="1:31" s="57" customFormat="1" ht="29" x14ac:dyDescent="0.35">
      <c r="A91" s="26" t="s">
        <v>32</v>
      </c>
      <c r="B91" s="26" t="s">
        <v>152</v>
      </c>
      <c r="C91" s="26" t="s">
        <v>152</v>
      </c>
      <c r="D91" s="27" t="s">
        <v>34</v>
      </c>
      <c r="E91" s="28" t="s">
        <v>188</v>
      </c>
      <c r="F91" s="27" t="s">
        <v>204</v>
      </c>
      <c r="G91" s="28" t="s">
        <v>205</v>
      </c>
      <c r="H91" s="29">
        <v>32201</v>
      </c>
      <c r="I91" s="83" t="s">
        <v>55</v>
      </c>
      <c r="J91" s="108"/>
      <c r="K91" s="112" t="s">
        <v>222</v>
      </c>
      <c r="L91" s="109" t="s">
        <v>79</v>
      </c>
      <c r="M91" s="110" t="s">
        <v>38</v>
      </c>
      <c r="N91" s="111" t="s">
        <v>45</v>
      </c>
      <c r="O91" s="33">
        <v>1</v>
      </c>
      <c r="P91" s="88">
        <v>31475.82</v>
      </c>
      <c r="Q91" s="86" t="s">
        <v>39</v>
      </c>
      <c r="R91" s="130">
        <f t="shared" si="2"/>
        <v>31476</v>
      </c>
      <c r="S91" s="43">
        <v>0</v>
      </c>
      <c r="T91" s="43">
        <v>0</v>
      </c>
      <c r="U91" s="88">
        <f t="shared" si="3"/>
        <v>31476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89"/>
    </row>
    <row r="92" spans="1:31" s="57" customFormat="1" ht="29" x14ac:dyDescent="0.35">
      <c r="A92" s="26" t="s">
        <v>32</v>
      </c>
      <c r="B92" s="26" t="s">
        <v>152</v>
      </c>
      <c r="C92" s="26" t="s">
        <v>152</v>
      </c>
      <c r="D92" s="27" t="s">
        <v>34</v>
      </c>
      <c r="E92" s="28" t="s">
        <v>188</v>
      </c>
      <c r="F92" s="27" t="s">
        <v>204</v>
      </c>
      <c r="G92" s="28" t="s">
        <v>205</v>
      </c>
      <c r="H92" s="29">
        <v>32201</v>
      </c>
      <c r="I92" s="83" t="s">
        <v>55</v>
      </c>
      <c r="J92" s="108"/>
      <c r="K92" s="112" t="s">
        <v>223</v>
      </c>
      <c r="L92" s="109" t="s">
        <v>80</v>
      </c>
      <c r="M92" s="110" t="s">
        <v>38</v>
      </c>
      <c r="N92" s="111" t="s">
        <v>45</v>
      </c>
      <c r="O92" s="33">
        <v>1</v>
      </c>
      <c r="P92" s="88">
        <v>6343.64</v>
      </c>
      <c r="Q92" s="86" t="s">
        <v>39</v>
      </c>
      <c r="R92" s="130">
        <f t="shared" si="2"/>
        <v>6344</v>
      </c>
      <c r="S92" s="43">
        <v>0</v>
      </c>
      <c r="T92" s="43">
        <v>0</v>
      </c>
      <c r="U92" s="88">
        <f t="shared" si="3"/>
        <v>6344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89"/>
    </row>
    <row r="93" spans="1:31" s="57" customFormat="1" ht="29" x14ac:dyDescent="0.35">
      <c r="A93" s="26" t="s">
        <v>32</v>
      </c>
      <c r="B93" s="26" t="s">
        <v>152</v>
      </c>
      <c r="C93" s="26" t="s">
        <v>152</v>
      </c>
      <c r="D93" s="27" t="s">
        <v>34</v>
      </c>
      <c r="E93" s="28" t="s">
        <v>188</v>
      </c>
      <c r="F93" s="27" t="s">
        <v>204</v>
      </c>
      <c r="G93" s="28" t="s">
        <v>205</v>
      </c>
      <c r="H93" s="29">
        <v>32201</v>
      </c>
      <c r="I93" s="83" t="s">
        <v>55</v>
      </c>
      <c r="J93" s="108"/>
      <c r="K93" s="112" t="s">
        <v>224</v>
      </c>
      <c r="L93" s="109" t="s">
        <v>81</v>
      </c>
      <c r="M93" s="110" t="s">
        <v>38</v>
      </c>
      <c r="N93" s="111" t="s">
        <v>45</v>
      </c>
      <c r="O93" s="33">
        <v>1</v>
      </c>
      <c r="P93" s="88">
        <v>9062.34</v>
      </c>
      <c r="Q93" s="86" t="s">
        <v>39</v>
      </c>
      <c r="R93" s="130">
        <f t="shared" si="2"/>
        <v>9062</v>
      </c>
      <c r="S93" s="43">
        <v>0</v>
      </c>
      <c r="T93" s="43">
        <v>0</v>
      </c>
      <c r="U93" s="88">
        <f t="shared" si="3"/>
        <v>9062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89"/>
    </row>
    <row r="94" spans="1:31" s="57" customFormat="1" ht="29" x14ac:dyDescent="0.35">
      <c r="A94" s="26" t="s">
        <v>32</v>
      </c>
      <c r="B94" s="26" t="s">
        <v>152</v>
      </c>
      <c r="C94" s="26" t="s">
        <v>152</v>
      </c>
      <c r="D94" s="27" t="s">
        <v>34</v>
      </c>
      <c r="E94" s="28" t="s">
        <v>188</v>
      </c>
      <c r="F94" s="27" t="s">
        <v>204</v>
      </c>
      <c r="G94" s="28" t="s">
        <v>205</v>
      </c>
      <c r="H94" s="29">
        <v>32201</v>
      </c>
      <c r="I94" s="83" t="s">
        <v>55</v>
      </c>
      <c r="J94" s="108"/>
      <c r="K94" s="112" t="s">
        <v>225</v>
      </c>
      <c r="L94" s="109" t="s">
        <v>226</v>
      </c>
      <c r="M94" s="110" t="s">
        <v>38</v>
      </c>
      <c r="N94" s="111" t="s">
        <v>45</v>
      </c>
      <c r="O94" s="33">
        <v>1</v>
      </c>
      <c r="P94" s="88">
        <v>15708.08</v>
      </c>
      <c r="Q94" s="86" t="s">
        <v>39</v>
      </c>
      <c r="R94" s="130">
        <f t="shared" si="2"/>
        <v>15708</v>
      </c>
      <c r="S94" s="43">
        <v>0</v>
      </c>
      <c r="T94" s="43">
        <v>0</v>
      </c>
      <c r="U94" s="88">
        <f t="shared" si="3"/>
        <v>15708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89"/>
    </row>
    <row r="95" spans="1:31" s="57" customFormat="1" ht="29" x14ac:dyDescent="0.35">
      <c r="A95" s="26" t="s">
        <v>32</v>
      </c>
      <c r="B95" s="26" t="s">
        <v>152</v>
      </c>
      <c r="C95" s="26" t="s">
        <v>152</v>
      </c>
      <c r="D95" s="27" t="s">
        <v>34</v>
      </c>
      <c r="E95" s="28" t="s">
        <v>188</v>
      </c>
      <c r="F95" s="27" t="s">
        <v>204</v>
      </c>
      <c r="G95" s="28" t="s">
        <v>205</v>
      </c>
      <c r="H95" s="29">
        <v>33801</v>
      </c>
      <c r="I95" s="83" t="s">
        <v>54</v>
      </c>
      <c r="J95" s="29"/>
      <c r="K95" s="113" t="s">
        <v>227</v>
      </c>
      <c r="L95" s="86" t="s">
        <v>228</v>
      </c>
      <c r="M95" s="110" t="s">
        <v>74</v>
      </c>
      <c r="N95" s="87" t="s">
        <v>45</v>
      </c>
      <c r="O95" s="33">
        <v>1</v>
      </c>
      <c r="P95" s="88">
        <v>874.83</v>
      </c>
      <c r="Q95" s="86" t="s">
        <v>39</v>
      </c>
      <c r="R95" s="130">
        <f t="shared" si="2"/>
        <v>875</v>
      </c>
      <c r="S95" s="43">
        <v>0</v>
      </c>
      <c r="T95" s="43">
        <v>0</v>
      </c>
      <c r="U95" s="88">
        <f t="shared" si="3"/>
        <v>875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89"/>
    </row>
    <row r="96" spans="1:31" s="57" customFormat="1" ht="29" x14ac:dyDescent="0.35">
      <c r="A96" s="26" t="s">
        <v>32</v>
      </c>
      <c r="B96" s="26" t="s">
        <v>152</v>
      </c>
      <c r="C96" s="26" t="s">
        <v>152</v>
      </c>
      <c r="D96" s="27" t="s">
        <v>34</v>
      </c>
      <c r="E96" s="28" t="s">
        <v>188</v>
      </c>
      <c r="F96" s="27" t="s">
        <v>204</v>
      </c>
      <c r="G96" s="28" t="s">
        <v>205</v>
      </c>
      <c r="H96" s="29">
        <v>33801</v>
      </c>
      <c r="I96" s="83" t="s">
        <v>54</v>
      </c>
      <c r="J96" s="29"/>
      <c r="K96" s="106" t="s">
        <v>229</v>
      </c>
      <c r="L96" s="86" t="s">
        <v>230</v>
      </c>
      <c r="M96" s="110" t="s">
        <v>74</v>
      </c>
      <c r="N96" s="87" t="s">
        <v>45</v>
      </c>
      <c r="O96" s="33">
        <v>1</v>
      </c>
      <c r="P96" s="88">
        <v>838.58</v>
      </c>
      <c r="Q96" s="86" t="s">
        <v>39</v>
      </c>
      <c r="R96" s="130">
        <f t="shared" si="2"/>
        <v>839</v>
      </c>
      <c r="S96" s="43">
        <v>0</v>
      </c>
      <c r="T96" s="43">
        <v>0</v>
      </c>
      <c r="U96" s="88">
        <f t="shared" si="3"/>
        <v>839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89"/>
    </row>
    <row r="97" spans="1:31" s="57" customFormat="1" ht="29" x14ac:dyDescent="0.35">
      <c r="A97" s="26" t="s">
        <v>32</v>
      </c>
      <c r="B97" s="26" t="s">
        <v>152</v>
      </c>
      <c r="C97" s="26" t="s">
        <v>152</v>
      </c>
      <c r="D97" s="27" t="s">
        <v>34</v>
      </c>
      <c r="E97" s="28" t="s">
        <v>188</v>
      </c>
      <c r="F97" s="27" t="s">
        <v>204</v>
      </c>
      <c r="G97" s="28" t="s">
        <v>205</v>
      </c>
      <c r="H97" s="29">
        <v>33801</v>
      </c>
      <c r="I97" s="83" t="s">
        <v>54</v>
      </c>
      <c r="J97" s="29"/>
      <c r="K97" s="106" t="s">
        <v>231</v>
      </c>
      <c r="L97" s="86" t="s">
        <v>232</v>
      </c>
      <c r="M97" s="110" t="s">
        <v>74</v>
      </c>
      <c r="N97" s="87" t="s">
        <v>45</v>
      </c>
      <c r="O97" s="33">
        <v>1</v>
      </c>
      <c r="P97" s="88">
        <v>856.71</v>
      </c>
      <c r="Q97" s="86" t="s">
        <v>39</v>
      </c>
      <c r="R97" s="130">
        <f t="shared" si="2"/>
        <v>857</v>
      </c>
      <c r="S97" s="43">
        <v>0</v>
      </c>
      <c r="T97" s="43">
        <v>0</v>
      </c>
      <c r="U97" s="88">
        <f t="shared" si="3"/>
        <v>857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89"/>
    </row>
    <row r="98" spans="1:31" s="57" customFormat="1" ht="29" x14ac:dyDescent="0.35">
      <c r="A98" s="26" t="s">
        <v>32</v>
      </c>
      <c r="B98" s="26" t="s">
        <v>152</v>
      </c>
      <c r="C98" s="26" t="s">
        <v>152</v>
      </c>
      <c r="D98" s="27" t="s">
        <v>34</v>
      </c>
      <c r="E98" s="28" t="s">
        <v>188</v>
      </c>
      <c r="F98" s="27" t="s">
        <v>204</v>
      </c>
      <c r="G98" s="28" t="s">
        <v>205</v>
      </c>
      <c r="H98" s="29">
        <v>33801</v>
      </c>
      <c r="I98" s="83" t="s">
        <v>54</v>
      </c>
      <c r="J98" s="29"/>
      <c r="K98" s="106" t="s">
        <v>233</v>
      </c>
      <c r="L98" s="86" t="s">
        <v>234</v>
      </c>
      <c r="M98" s="110" t="s">
        <v>74</v>
      </c>
      <c r="N98" s="87" t="s">
        <v>45</v>
      </c>
      <c r="O98" s="33">
        <v>1</v>
      </c>
      <c r="P98" s="88">
        <v>874.83</v>
      </c>
      <c r="Q98" s="86" t="s">
        <v>39</v>
      </c>
      <c r="R98" s="130">
        <f t="shared" si="2"/>
        <v>875</v>
      </c>
      <c r="S98" s="43">
        <v>0</v>
      </c>
      <c r="T98" s="43">
        <v>0</v>
      </c>
      <c r="U98" s="88">
        <f t="shared" si="3"/>
        <v>875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89"/>
    </row>
    <row r="99" spans="1:31" s="57" customFormat="1" ht="58" x14ac:dyDescent="0.35">
      <c r="A99" s="26" t="s">
        <v>32</v>
      </c>
      <c r="B99" s="26" t="s">
        <v>152</v>
      </c>
      <c r="C99" s="26" t="s">
        <v>152</v>
      </c>
      <c r="D99" s="27" t="s">
        <v>34</v>
      </c>
      <c r="E99" s="28" t="s">
        <v>188</v>
      </c>
      <c r="F99" s="27" t="s">
        <v>204</v>
      </c>
      <c r="G99" s="28" t="s">
        <v>205</v>
      </c>
      <c r="H99" s="29">
        <v>35201</v>
      </c>
      <c r="I99" s="83" t="s">
        <v>52</v>
      </c>
      <c r="J99" s="29"/>
      <c r="K99" s="83" t="s">
        <v>235</v>
      </c>
      <c r="L99" s="86"/>
      <c r="M99" s="35"/>
      <c r="N99" s="87" t="s">
        <v>45</v>
      </c>
      <c r="O99" s="33">
        <v>1</v>
      </c>
      <c r="P99" s="88">
        <v>4872</v>
      </c>
      <c r="Q99" s="86" t="s">
        <v>155</v>
      </c>
      <c r="R99" s="130">
        <f t="shared" si="2"/>
        <v>4872</v>
      </c>
      <c r="S99" s="43">
        <v>0</v>
      </c>
      <c r="T99" s="43">
        <v>0</v>
      </c>
      <c r="U99" s="88">
        <f t="shared" si="3"/>
        <v>4872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  <c r="AE99" s="89"/>
    </row>
    <row r="100" spans="1:31" s="57" customFormat="1" ht="43.5" x14ac:dyDescent="0.35">
      <c r="A100" s="26" t="s">
        <v>32</v>
      </c>
      <c r="B100" s="26" t="s">
        <v>152</v>
      </c>
      <c r="C100" s="26" t="s">
        <v>152</v>
      </c>
      <c r="D100" s="27" t="s">
        <v>34</v>
      </c>
      <c r="E100" s="28" t="s">
        <v>188</v>
      </c>
      <c r="F100" s="27" t="s">
        <v>204</v>
      </c>
      <c r="G100" s="28" t="s">
        <v>205</v>
      </c>
      <c r="H100" s="29">
        <v>35201</v>
      </c>
      <c r="I100" s="83" t="s">
        <v>52</v>
      </c>
      <c r="J100" s="29"/>
      <c r="K100" s="83" t="s">
        <v>236</v>
      </c>
      <c r="L100" s="86"/>
      <c r="M100" s="35"/>
      <c r="N100" s="87" t="s">
        <v>45</v>
      </c>
      <c r="O100" s="33">
        <v>1</v>
      </c>
      <c r="P100" s="88">
        <v>696</v>
      </c>
      <c r="Q100" s="86" t="s">
        <v>155</v>
      </c>
      <c r="R100" s="130">
        <f t="shared" si="2"/>
        <v>696</v>
      </c>
      <c r="S100" s="43">
        <v>0</v>
      </c>
      <c r="T100" s="43">
        <v>0</v>
      </c>
      <c r="U100" s="88">
        <f t="shared" si="3"/>
        <v>696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89"/>
    </row>
    <row r="101" spans="1:31" s="57" customFormat="1" ht="43.5" x14ac:dyDescent="0.35">
      <c r="A101" s="26" t="s">
        <v>32</v>
      </c>
      <c r="B101" s="26" t="s">
        <v>152</v>
      </c>
      <c r="C101" s="26" t="s">
        <v>152</v>
      </c>
      <c r="D101" s="27" t="s">
        <v>34</v>
      </c>
      <c r="E101" s="28" t="s">
        <v>188</v>
      </c>
      <c r="F101" s="27" t="s">
        <v>204</v>
      </c>
      <c r="G101" s="28" t="s">
        <v>205</v>
      </c>
      <c r="H101" s="29">
        <v>35801</v>
      </c>
      <c r="I101" s="83" t="s">
        <v>185</v>
      </c>
      <c r="J101" s="29"/>
      <c r="K101" s="83" t="s">
        <v>237</v>
      </c>
      <c r="L101" s="86" t="s">
        <v>238</v>
      </c>
      <c r="M101" s="110" t="s">
        <v>74</v>
      </c>
      <c r="N101" s="87" t="s">
        <v>45</v>
      </c>
      <c r="O101" s="33">
        <v>1</v>
      </c>
      <c r="P101" s="88">
        <v>18502</v>
      </c>
      <c r="Q101" s="86" t="s">
        <v>155</v>
      </c>
      <c r="R101" s="130">
        <f t="shared" si="2"/>
        <v>18502</v>
      </c>
      <c r="S101" s="43">
        <v>0</v>
      </c>
      <c r="T101" s="43">
        <v>0</v>
      </c>
      <c r="U101" s="88">
        <f t="shared" si="3"/>
        <v>18502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89"/>
    </row>
    <row r="102" spans="1:31" s="114" customFormat="1" ht="29" x14ac:dyDescent="0.35">
      <c r="A102" s="58" t="s">
        <v>32</v>
      </c>
      <c r="B102" s="58" t="s">
        <v>239</v>
      </c>
      <c r="C102" s="58" t="s">
        <v>239</v>
      </c>
      <c r="D102" s="59" t="s">
        <v>34</v>
      </c>
      <c r="E102" s="60" t="s">
        <v>240</v>
      </c>
      <c r="F102" s="59" t="s">
        <v>241</v>
      </c>
      <c r="G102" s="60" t="s">
        <v>42</v>
      </c>
      <c r="H102" s="61">
        <v>31602</v>
      </c>
      <c r="I102" s="62" t="s">
        <v>242</v>
      </c>
      <c r="J102" s="63"/>
      <c r="K102" s="63" t="s">
        <v>243</v>
      </c>
      <c r="L102" s="64"/>
      <c r="M102" s="65" t="s">
        <v>38</v>
      </c>
      <c r="N102" s="63" t="s">
        <v>45</v>
      </c>
      <c r="O102" s="63">
        <v>1</v>
      </c>
      <c r="P102" s="66">
        <v>220</v>
      </c>
      <c r="Q102" s="67" t="s">
        <v>39</v>
      </c>
      <c r="R102" s="131">
        <f t="shared" si="2"/>
        <v>220</v>
      </c>
      <c r="S102" s="43">
        <v>0</v>
      </c>
      <c r="T102" s="43">
        <v>0</v>
      </c>
      <c r="U102" s="131">
        <v>220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</row>
    <row r="103" spans="1:31" s="114" customFormat="1" ht="43.5" x14ac:dyDescent="0.35">
      <c r="A103" s="58" t="s">
        <v>32</v>
      </c>
      <c r="B103" s="58" t="s">
        <v>239</v>
      </c>
      <c r="C103" s="58" t="s">
        <v>239</v>
      </c>
      <c r="D103" s="59" t="s">
        <v>244</v>
      </c>
      <c r="E103" s="60" t="s">
        <v>245</v>
      </c>
      <c r="F103" s="59" t="s">
        <v>246</v>
      </c>
      <c r="G103" s="60" t="s">
        <v>247</v>
      </c>
      <c r="H103" s="61">
        <v>26103</v>
      </c>
      <c r="I103" s="63" t="s">
        <v>248</v>
      </c>
      <c r="J103" s="63" t="s">
        <v>249</v>
      </c>
      <c r="K103" s="69" t="s">
        <v>250</v>
      </c>
      <c r="L103" s="64"/>
      <c r="M103" s="65" t="s">
        <v>38</v>
      </c>
      <c r="N103" s="63" t="s">
        <v>40</v>
      </c>
      <c r="O103" s="63">
        <v>1</v>
      </c>
      <c r="P103" s="68">
        <v>6630</v>
      </c>
      <c r="Q103" s="67" t="s">
        <v>39</v>
      </c>
      <c r="R103" s="131">
        <f t="shared" si="2"/>
        <v>6630</v>
      </c>
      <c r="S103" s="43">
        <v>0</v>
      </c>
      <c r="T103" s="43">
        <v>0</v>
      </c>
      <c r="U103" s="131">
        <v>6630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</row>
    <row r="104" spans="1:31" s="114" customFormat="1" ht="43.5" x14ac:dyDescent="0.35">
      <c r="A104" s="58" t="s">
        <v>32</v>
      </c>
      <c r="B104" s="58" t="s">
        <v>239</v>
      </c>
      <c r="C104" s="58" t="s">
        <v>239</v>
      </c>
      <c r="D104" s="59" t="s">
        <v>244</v>
      </c>
      <c r="E104" s="60" t="s">
        <v>251</v>
      </c>
      <c r="F104" s="59" t="s">
        <v>244</v>
      </c>
      <c r="G104" s="60" t="s">
        <v>252</v>
      </c>
      <c r="H104" s="61">
        <v>26104</v>
      </c>
      <c r="I104" s="63" t="s">
        <v>248</v>
      </c>
      <c r="J104" s="63" t="s">
        <v>253</v>
      </c>
      <c r="K104" s="69" t="s">
        <v>250</v>
      </c>
      <c r="L104" s="64"/>
      <c r="M104" s="65" t="s">
        <v>38</v>
      </c>
      <c r="N104" s="63" t="s">
        <v>40</v>
      </c>
      <c r="O104" s="63">
        <v>1</v>
      </c>
      <c r="P104" s="68">
        <v>5000</v>
      </c>
      <c r="Q104" s="67" t="s">
        <v>39</v>
      </c>
      <c r="R104" s="131">
        <f t="shared" si="2"/>
        <v>5000</v>
      </c>
      <c r="S104" s="43">
        <v>0</v>
      </c>
      <c r="T104" s="43">
        <v>0</v>
      </c>
      <c r="U104" s="131">
        <v>5000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</row>
    <row r="105" spans="1:31" s="114" customFormat="1" ht="43.5" x14ac:dyDescent="0.35">
      <c r="A105" s="58" t="s">
        <v>32</v>
      </c>
      <c r="B105" s="58" t="s">
        <v>239</v>
      </c>
      <c r="C105" s="58" t="s">
        <v>239</v>
      </c>
      <c r="D105" s="59" t="s">
        <v>34</v>
      </c>
      <c r="E105" s="60" t="s">
        <v>188</v>
      </c>
      <c r="F105" s="59" t="s">
        <v>246</v>
      </c>
      <c r="G105" s="60" t="s">
        <v>205</v>
      </c>
      <c r="H105" s="61">
        <v>26102</v>
      </c>
      <c r="I105" s="62" t="s">
        <v>248</v>
      </c>
      <c r="J105" s="63" t="s">
        <v>254</v>
      </c>
      <c r="K105" s="63" t="s">
        <v>250</v>
      </c>
      <c r="L105" s="64"/>
      <c r="M105" s="65" t="s">
        <v>38</v>
      </c>
      <c r="N105" s="63" t="s">
        <v>40</v>
      </c>
      <c r="O105" s="63">
        <v>1</v>
      </c>
      <c r="P105" s="66">
        <v>5741</v>
      </c>
      <c r="Q105" s="67" t="s">
        <v>39</v>
      </c>
      <c r="R105" s="131">
        <f t="shared" ref="R105:R150" si="8">+ROUND(P105*O105,0)</f>
        <v>5741</v>
      </c>
      <c r="S105" s="43">
        <v>0</v>
      </c>
      <c r="T105" s="43">
        <v>0</v>
      </c>
      <c r="U105" s="131">
        <v>5741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</row>
    <row r="106" spans="1:31" s="114" customFormat="1" ht="54.65" customHeight="1" x14ac:dyDescent="0.35">
      <c r="A106" s="58" t="s">
        <v>32</v>
      </c>
      <c r="B106" s="58" t="s">
        <v>239</v>
      </c>
      <c r="C106" s="58" t="s">
        <v>239</v>
      </c>
      <c r="D106" s="59" t="s">
        <v>34</v>
      </c>
      <c r="E106" s="60" t="s">
        <v>188</v>
      </c>
      <c r="F106" s="59" t="s">
        <v>255</v>
      </c>
      <c r="G106" s="60" t="s">
        <v>205</v>
      </c>
      <c r="H106" s="70">
        <v>31501</v>
      </c>
      <c r="I106" s="71" t="s">
        <v>256</v>
      </c>
      <c r="J106" s="72"/>
      <c r="K106" s="63" t="s">
        <v>257</v>
      </c>
      <c r="L106" s="64"/>
      <c r="M106" s="65" t="s">
        <v>38</v>
      </c>
      <c r="N106" s="73" t="s">
        <v>258</v>
      </c>
      <c r="O106" s="74">
        <v>1</v>
      </c>
      <c r="P106" s="75">
        <v>400</v>
      </c>
      <c r="Q106" s="67" t="s">
        <v>39</v>
      </c>
      <c r="R106" s="131">
        <f t="shared" si="8"/>
        <v>400</v>
      </c>
      <c r="S106" s="43">
        <v>0</v>
      </c>
      <c r="T106" s="43">
        <v>0</v>
      </c>
      <c r="U106" s="131">
        <v>400</v>
      </c>
      <c r="V106" s="43"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</row>
    <row r="107" spans="1:31" s="114" customFormat="1" ht="58" x14ac:dyDescent="0.35">
      <c r="A107" s="58" t="s">
        <v>32</v>
      </c>
      <c r="B107" s="58" t="s">
        <v>239</v>
      </c>
      <c r="C107" s="58" t="s">
        <v>239</v>
      </c>
      <c r="D107" s="59" t="s">
        <v>34</v>
      </c>
      <c r="E107" s="60" t="s">
        <v>35</v>
      </c>
      <c r="F107" s="59" t="s">
        <v>34</v>
      </c>
      <c r="G107" s="60" t="s">
        <v>42</v>
      </c>
      <c r="H107" s="70">
        <v>31401</v>
      </c>
      <c r="I107" s="71" t="s">
        <v>259</v>
      </c>
      <c r="J107" s="72"/>
      <c r="K107" s="63" t="s">
        <v>259</v>
      </c>
      <c r="L107" s="64" t="s">
        <v>260</v>
      </c>
      <c r="M107" s="65" t="s">
        <v>38</v>
      </c>
      <c r="N107" s="73" t="s">
        <v>258</v>
      </c>
      <c r="O107" s="74">
        <v>1</v>
      </c>
      <c r="P107" s="75">
        <v>2580.1</v>
      </c>
      <c r="Q107" s="67" t="s">
        <v>39</v>
      </c>
      <c r="R107" s="131">
        <f t="shared" si="8"/>
        <v>2580</v>
      </c>
      <c r="S107" s="43">
        <v>0</v>
      </c>
      <c r="T107" s="43">
        <v>0</v>
      </c>
      <c r="U107" s="131">
        <v>2580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</row>
    <row r="108" spans="1:31" s="114" customFormat="1" ht="43.5" x14ac:dyDescent="0.35">
      <c r="A108" s="76" t="s">
        <v>32</v>
      </c>
      <c r="B108" s="76" t="s">
        <v>239</v>
      </c>
      <c r="C108" s="76" t="s">
        <v>239</v>
      </c>
      <c r="D108" s="77" t="s">
        <v>34</v>
      </c>
      <c r="E108" s="76" t="s">
        <v>188</v>
      </c>
      <c r="F108" s="77" t="s">
        <v>255</v>
      </c>
      <c r="G108" s="76" t="s">
        <v>205</v>
      </c>
      <c r="H108" s="61">
        <v>32201</v>
      </c>
      <c r="I108" s="78" t="s">
        <v>261</v>
      </c>
      <c r="J108" s="78"/>
      <c r="K108" s="78" t="s">
        <v>261</v>
      </c>
      <c r="L108" s="79" t="s">
        <v>262</v>
      </c>
      <c r="M108" s="65" t="s">
        <v>38</v>
      </c>
      <c r="N108" s="78" t="s">
        <v>40</v>
      </c>
      <c r="O108" s="78">
        <v>1</v>
      </c>
      <c r="P108" s="80">
        <v>10219</v>
      </c>
      <c r="Q108" s="81" t="s">
        <v>39</v>
      </c>
      <c r="R108" s="131">
        <f t="shared" si="8"/>
        <v>10219</v>
      </c>
      <c r="S108" s="43">
        <v>0</v>
      </c>
      <c r="T108" s="43">
        <v>0</v>
      </c>
      <c r="U108" s="131">
        <v>10219</v>
      </c>
      <c r="V108" s="43"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</row>
    <row r="109" spans="1:31" s="114" customFormat="1" ht="43.5" x14ac:dyDescent="0.35">
      <c r="A109" s="76" t="s">
        <v>32</v>
      </c>
      <c r="B109" s="76" t="s">
        <v>239</v>
      </c>
      <c r="C109" s="76" t="s">
        <v>239</v>
      </c>
      <c r="D109" s="77" t="s">
        <v>34</v>
      </c>
      <c r="E109" s="76" t="s">
        <v>188</v>
      </c>
      <c r="F109" s="77" t="s">
        <v>255</v>
      </c>
      <c r="G109" s="76" t="s">
        <v>205</v>
      </c>
      <c r="H109" s="61">
        <v>32201</v>
      </c>
      <c r="I109" s="78" t="s">
        <v>263</v>
      </c>
      <c r="J109" s="78"/>
      <c r="K109" s="78" t="s">
        <v>263</v>
      </c>
      <c r="L109" s="79" t="s">
        <v>264</v>
      </c>
      <c r="M109" s="65" t="s">
        <v>38</v>
      </c>
      <c r="N109" s="78" t="s">
        <v>40</v>
      </c>
      <c r="O109" s="78">
        <v>1</v>
      </c>
      <c r="P109" s="80">
        <v>36076.26</v>
      </c>
      <c r="Q109" s="81" t="s">
        <v>39</v>
      </c>
      <c r="R109" s="132">
        <f t="shared" si="8"/>
        <v>36076</v>
      </c>
      <c r="S109" s="43">
        <v>0</v>
      </c>
      <c r="T109" s="43">
        <v>0</v>
      </c>
      <c r="U109" s="131">
        <v>36076</v>
      </c>
      <c r="V109" s="43"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</row>
    <row r="110" spans="1:31" s="114" customFormat="1" ht="29" x14ac:dyDescent="0.35">
      <c r="A110" s="116" t="s">
        <v>32</v>
      </c>
      <c r="B110" s="116" t="s">
        <v>239</v>
      </c>
      <c r="C110" s="116" t="s">
        <v>239</v>
      </c>
      <c r="D110" s="117" t="s">
        <v>34</v>
      </c>
      <c r="E110" s="116" t="s">
        <v>35</v>
      </c>
      <c r="F110" s="117" t="s">
        <v>244</v>
      </c>
      <c r="G110" s="116" t="s">
        <v>42</v>
      </c>
      <c r="H110" s="118">
        <v>32201</v>
      </c>
      <c r="I110" s="126" t="s">
        <v>265</v>
      </c>
      <c r="J110" s="78"/>
      <c r="K110" s="78" t="s">
        <v>265</v>
      </c>
      <c r="L110" s="82" t="s">
        <v>266</v>
      </c>
      <c r="M110" s="65" t="s">
        <v>38</v>
      </c>
      <c r="N110" s="78" t="s">
        <v>40</v>
      </c>
      <c r="O110" s="78">
        <v>1</v>
      </c>
      <c r="P110" s="80">
        <v>159513.64000000001</v>
      </c>
      <c r="Q110" s="81" t="s">
        <v>39</v>
      </c>
      <c r="R110" s="132">
        <f t="shared" si="8"/>
        <v>159514</v>
      </c>
      <c r="S110" s="43">
        <v>0</v>
      </c>
      <c r="T110" s="43">
        <v>0</v>
      </c>
      <c r="U110" s="131">
        <v>159514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</row>
    <row r="111" spans="1:31" s="114" customFormat="1" ht="29" x14ac:dyDescent="0.35">
      <c r="A111" s="122" t="s">
        <v>32</v>
      </c>
      <c r="B111" s="122" t="s">
        <v>239</v>
      </c>
      <c r="C111" s="122" t="s">
        <v>239</v>
      </c>
      <c r="D111" s="123" t="s">
        <v>34</v>
      </c>
      <c r="E111" s="122" t="s">
        <v>35</v>
      </c>
      <c r="F111" s="123" t="s">
        <v>244</v>
      </c>
      <c r="G111" s="122" t="s">
        <v>42</v>
      </c>
      <c r="H111" s="124">
        <v>35801</v>
      </c>
      <c r="I111" s="125" t="s">
        <v>267</v>
      </c>
      <c r="J111" s="78"/>
      <c r="K111" s="78" t="s">
        <v>268</v>
      </c>
      <c r="L111" s="79" t="s">
        <v>269</v>
      </c>
      <c r="M111" s="65" t="s">
        <v>38</v>
      </c>
      <c r="N111" s="78" t="s">
        <v>45</v>
      </c>
      <c r="O111" s="78">
        <v>1</v>
      </c>
      <c r="P111" s="80">
        <v>29496</v>
      </c>
      <c r="Q111" s="81" t="s">
        <v>39</v>
      </c>
      <c r="R111" s="132">
        <f t="shared" si="8"/>
        <v>29496</v>
      </c>
      <c r="S111" s="43">
        <v>0</v>
      </c>
      <c r="T111" s="43">
        <v>0</v>
      </c>
      <c r="U111" s="131">
        <v>29496</v>
      </c>
      <c r="V111" s="43">
        <v>0</v>
      </c>
      <c r="W111" s="43"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</row>
    <row r="112" spans="1:31" s="114" customFormat="1" ht="43.5" x14ac:dyDescent="0.35">
      <c r="A112" s="122" t="s">
        <v>32</v>
      </c>
      <c r="B112" s="122" t="s">
        <v>239</v>
      </c>
      <c r="C112" s="122" t="s">
        <v>239</v>
      </c>
      <c r="D112" s="123" t="s">
        <v>34</v>
      </c>
      <c r="E112" s="122" t="s">
        <v>35</v>
      </c>
      <c r="F112" s="123" t="s">
        <v>244</v>
      </c>
      <c r="G112" s="122" t="s">
        <v>42</v>
      </c>
      <c r="H112" s="124">
        <v>35801</v>
      </c>
      <c r="I112" s="125" t="s">
        <v>270</v>
      </c>
      <c r="J112" s="78"/>
      <c r="K112" s="78" t="s">
        <v>271</v>
      </c>
      <c r="L112" s="82"/>
      <c r="M112" s="65" t="s">
        <v>38</v>
      </c>
      <c r="N112" s="78" t="s">
        <v>45</v>
      </c>
      <c r="O112" s="78">
        <v>1</v>
      </c>
      <c r="P112" s="80">
        <v>382.8</v>
      </c>
      <c r="Q112" s="81" t="s">
        <v>39</v>
      </c>
      <c r="R112" s="132">
        <f t="shared" si="8"/>
        <v>383</v>
      </c>
      <c r="S112" s="43">
        <v>0</v>
      </c>
      <c r="T112" s="43">
        <v>0</v>
      </c>
      <c r="U112" s="131">
        <v>383</v>
      </c>
      <c r="V112" s="43"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</row>
    <row r="113" spans="1:30" s="114" customFormat="1" ht="29" x14ac:dyDescent="0.35">
      <c r="A113" s="119" t="s">
        <v>32</v>
      </c>
      <c r="B113" s="119" t="s">
        <v>239</v>
      </c>
      <c r="C113" s="119" t="s">
        <v>239</v>
      </c>
      <c r="D113" s="120" t="s">
        <v>34</v>
      </c>
      <c r="E113" s="119" t="s">
        <v>35</v>
      </c>
      <c r="F113" s="120" t="s">
        <v>244</v>
      </c>
      <c r="G113" s="119" t="s">
        <v>36</v>
      </c>
      <c r="H113" s="121">
        <v>37504</v>
      </c>
      <c r="I113" s="127" t="s">
        <v>272</v>
      </c>
      <c r="J113" s="78"/>
      <c r="K113" s="78" t="s">
        <v>272</v>
      </c>
      <c r="L113" s="82"/>
      <c r="M113" s="65" t="s">
        <v>38</v>
      </c>
      <c r="N113" s="78" t="s">
        <v>273</v>
      </c>
      <c r="O113" s="78">
        <v>1</v>
      </c>
      <c r="P113" s="80">
        <v>730</v>
      </c>
      <c r="Q113" s="81" t="s">
        <v>39</v>
      </c>
      <c r="R113" s="132">
        <f t="shared" si="8"/>
        <v>730</v>
      </c>
      <c r="S113" s="43">
        <v>0</v>
      </c>
      <c r="T113" s="43">
        <v>0</v>
      </c>
      <c r="U113" s="131">
        <v>730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</row>
    <row r="114" spans="1:30" s="114" customFormat="1" ht="29" x14ac:dyDescent="0.35">
      <c r="A114" s="76" t="s">
        <v>32</v>
      </c>
      <c r="B114" s="76" t="s">
        <v>239</v>
      </c>
      <c r="C114" s="76" t="s">
        <v>239</v>
      </c>
      <c r="D114" s="77" t="s">
        <v>34</v>
      </c>
      <c r="E114" s="76" t="s">
        <v>35</v>
      </c>
      <c r="F114" s="77" t="s">
        <v>244</v>
      </c>
      <c r="G114" s="76" t="s">
        <v>36</v>
      </c>
      <c r="H114" s="61">
        <v>37504</v>
      </c>
      <c r="I114" s="78" t="s">
        <v>272</v>
      </c>
      <c r="J114" s="78"/>
      <c r="K114" s="78" t="s">
        <v>272</v>
      </c>
      <c r="L114" s="82"/>
      <c r="M114" s="65" t="s">
        <v>38</v>
      </c>
      <c r="N114" s="78" t="s">
        <v>273</v>
      </c>
      <c r="O114" s="78">
        <v>1</v>
      </c>
      <c r="P114" s="80">
        <v>455</v>
      </c>
      <c r="Q114" s="81" t="s">
        <v>39</v>
      </c>
      <c r="R114" s="132">
        <f t="shared" si="8"/>
        <v>455</v>
      </c>
      <c r="S114" s="43">
        <v>0</v>
      </c>
      <c r="T114" s="43">
        <v>0</v>
      </c>
      <c r="U114" s="131">
        <v>455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</row>
    <row r="115" spans="1:30" s="114" customFormat="1" ht="29" x14ac:dyDescent="0.35">
      <c r="A115" s="76" t="s">
        <v>32</v>
      </c>
      <c r="B115" s="76" t="s">
        <v>239</v>
      </c>
      <c r="C115" s="76" t="s">
        <v>239</v>
      </c>
      <c r="D115" s="77" t="s">
        <v>34</v>
      </c>
      <c r="E115" s="76" t="s">
        <v>35</v>
      </c>
      <c r="F115" s="77" t="s">
        <v>244</v>
      </c>
      <c r="G115" s="76" t="s">
        <v>36</v>
      </c>
      <c r="H115" s="61">
        <v>37504</v>
      </c>
      <c r="I115" s="78" t="s">
        <v>272</v>
      </c>
      <c r="J115" s="78"/>
      <c r="K115" s="78" t="s">
        <v>272</v>
      </c>
      <c r="L115" s="82"/>
      <c r="M115" s="65" t="s">
        <v>38</v>
      </c>
      <c r="N115" s="78" t="s">
        <v>273</v>
      </c>
      <c r="O115" s="78">
        <v>1</v>
      </c>
      <c r="P115" s="80">
        <v>249</v>
      </c>
      <c r="Q115" s="81" t="s">
        <v>39</v>
      </c>
      <c r="R115" s="132">
        <f t="shared" si="8"/>
        <v>249</v>
      </c>
      <c r="S115" s="43">
        <v>0</v>
      </c>
      <c r="T115" s="43">
        <v>0</v>
      </c>
      <c r="U115" s="131">
        <v>249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</row>
    <row r="116" spans="1:30" s="114" customFormat="1" ht="29" x14ac:dyDescent="0.35">
      <c r="A116" s="76" t="s">
        <v>32</v>
      </c>
      <c r="B116" s="76" t="s">
        <v>239</v>
      </c>
      <c r="C116" s="76" t="s">
        <v>239</v>
      </c>
      <c r="D116" s="77" t="s">
        <v>34</v>
      </c>
      <c r="E116" s="76" t="s">
        <v>35</v>
      </c>
      <c r="F116" s="77" t="s">
        <v>244</v>
      </c>
      <c r="G116" s="76" t="s">
        <v>36</v>
      </c>
      <c r="H116" s="61">
        <v>24801</v>
      </c>
      <c r="I116" s="78" t="s">
        <v>274</v>
      </c>
      <c r="J116" s="78"/>
      <c r="K116" s="78" t="s">
        <v>275</v>
      </c>
      <c r="L116" s="82"/>
      <c r="M116" s="65" t="s">
        <v>38</v>
      </c>
      <c r="N116" s="78" t="s">
        <v>40</v>
      </c>
      <c r="O116" s="78">
        <v>1</v>
      </c>
      <c r="P116" s="80">
        <v>760.47</v>
      </c>
      <c r="Q116" s="81" t="s">
        <v>39</v>
      </c>
      <c r="R116" s="132">
        <f t="shared" si="8"/>
        <v>760</v>
      </c>
      <c r="S116" s="43">
        <v>0</v>
      </c>
      <c r="T116" s="43">
        <v>0</v>
      </c>
      <c r="U116" s="131">
        <v>760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</row>
    <row r="117" spans="1:30" s="114" customFormat="1" ht="43.5" x14ac:dyDescent="0.35">
      <c r="A117" s="76" t="s">
        <v>32</v>
      </c>
      <c r="B117" s="76" t="s">
        <v>239</v>
      </c>
      <c r="C117" s="76" t="s">
        <v>239</v>
      </c>
      <c r="D117" s="77" t="s">
        <v>34</v>
      </c>
      <c r="E117" s="76" t="s">
        <v>35</v>
      </c>
      <c r="F117" s="77" t="s">
        <v>244</v>
      </c>
      <c r="G117" s="76" t="s">
        <v>36</v>
      </c>
      <c r="H117" s="61">
        <v>24901</v>
      </c>
      <c r="I117" s="78" t="s">
        <v>276</v>
      </c>
      <c r="J117" s="78"/>
      <c r="K117" s="78" t="s">
        <v>277</v>
      </c>
      <c r="L117" s="82"/>
      <c r="M117" s="65" t="s">
        <v>38</v>
      </c>
      <c r="N117" s="78" t="s">
        <v>40</v>
      </c>
      <c r="O117" s="78">
        <v>1</v>
      </c>
      <c r="P117" s="80">
        <v>183.44</v>
      </c>
      <c r="Q117" s="81" t="s">
        <v>39</v>
      </c>
      <c r="R117" s="132">
        <f t="shared" si="8"/>
        <v>183</v>
      </c>
      <c r="S117" s="43">
        <v>0</v>
      </c>
      <c r="T117" s="43">
        <v>0</v>
      </c>
      <c r="U117" s="131">
        <v>183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</row>
    <row r="118" spans="1:30" s="114" customFormat="1" ht="43.5" x14ac:dyDescent="0.35">
      <c r="A118" s="76" t="s">
        <v>32</v>
      </c>
      <c r="B118" s="76" t="s">
        <v>239</v>
      </c>
      <c r="C118" s="76" t="s">
        <v>239</v>
      </c>
      <c r="D118" s="77" t="s">
        <v>34</v>
      </c>
      <c r="E118" s="76" t="s">
        <v>35</v>
      </c>
      <c r="F118" s="77" t="s">
        <v>244</v>
      </c>
      <c r="G118" s="76" t="s">
        <v>36</v>
      </c>
      <c r="H118" s="61">
        <v>29901</v>
      </c>
      <c r="I118" s="78" t="s">
        <v>278</v>
      </c>
      <c r="J118" s="78"/>
      <c r="K118" s="78" t="s">
        <v>279</v>
      </c>
      <c r="L118" s="82"/>
      <c r="M118" s="65" t="s">
        <v>38</v>
      </c>
      <c r="N118" s="78" t="s">
        <v>40</v>
      </c>
      <c r="O118" s="78">
        <v>1</v>
      </c>
      <c r="P118" s="80">
        <v>1818.35</v>
      </c>
      <c r="Q118" s="81" t="s">
        <v>39</v>
      </c>
      <c r="R118" s="132">
        <f t="shared" si="8"/>
        <v>1818</v>
      </c>
      <c r="S118" s="43">
        <v>0</v>
      </c>
      <c r="T118" s="43">
        <v>0</v>
      </c>
      <c r="U118" s="131">
        <v>1818</v>
      </c>
      <c r="V118" s="43">
        <v>0</v>
      </c>
      <c r="W118" s="43"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</row>
    <row r="119" spans="1:30" s="114" customFormat="1" ht="43.5" x14ac:dyDescent="0.35">
      <c r="A119" s="76" t="s">
        <v>32</v>
      </c>
      <c r="B119" s="76" t="s">
        <v>239</v>
      </c>
      <c r="C119" s="76" t="s">
        <v>239</v>
      </c>
      <c r="D119" s="77" t="s">
        <v>34</v>
      </c>
      <c r="E119" s="76" t="s">
        <v>35</v>
      </c>
      <c r="F119" s="77" t="s">
        <v>244</v>
      </c>
      <c r="G119" s="76" t="s">
        <v>36</v>
      </c>
      <c r="H119" s="61">
        <v>24901</v>
      </c>
      <c r="I119" s="78" t="s">
        <v>276</v>
      </c>
      <c r="J119" s="78"/>
      <c r="K119" s="78" t="s">
        <v>280</v>
      </c>
      <c r="L119" s="82"/>
      <c r="M119" s="65" t="s">
        <v>38</v>
      </c>
      <c r="N119" s="78" t="s">
        <v>40</v>
      </c>
      <c r="O119" s="78">
        <v>1</v>
      </c>
      <c r="P119" s="80">
        <v>370</v>
      </c>
      <c r="Q119" s="81" t="s">
        <v>39</v>
      </c>
      <c r="R119" s="132">
        <f t="shared" si="8"/>
        <v>370</v>
      </c>
      <c r="S119" s="43">
        <v>0</v>
      </c>
      <c r="T119" s="43">
        <v>0</v>
      </c>
      <c r="U119" s="131">
        <v>370</v>
      </c>
      <c r="V119" s="43"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</row>
    <row r="120" spans="1:30" s="114" customFormat="1" ht="58" x14ac:dyDescent="0.35">
      <c r="A120" s="76" t="s">
        <v>32</v>
      </c>
      <c r="B120" s="76" t="s">
        <v>239</v>
      </c>
      <c r="C120" s="76" t="s">
        <v>239</v>
      </c>
      <c r="D120" s="77" t="s">
        <v>34</v>
      </c>
      <c r="E120" s="76" t="s">
        <v>35</v>
      </c>
      <c r="F120" s="77" t="s">
        <v>244</v>
      </c>
      <c r="G120" s="76" t="s">
        <v>36</v>
      </c>
      <c r="H120" s="61">
        <v>21401</v>
      </c>
      <c r="I120" s="78" t="s">
        <v>281</v>
      </c>
      <c r="J120" s="78"/>
      <c r="K120" s="78" t="s">
        <v>282</v>
      </c>
      <c r="L120" s="82"/>
      <c r="M120" s="65" t="s">
        <v>38</v>
      </c>
      <c r="N120" s="78" t="s">
        <v>40</v>
      </c>
      <c r="O120" s="78">
        <v>1</v>
      </c>
      <c r="P120" s="80">
        <v>150</v>
      </c>
      <c r="Q120" s="81" t="s">
        <v>39</v>
      </c>
      <c r="R120" s="132">
        <f t="shared" si="8"/>
        <v>150</v>
      </c>
      <c r="S120" s="43">
        <v>0</v>
      </c>
      <c r="T120" s="43">
        <v>0</v>
      </c>
      <c r="U120" s="131">
        <v>150</v>
      </c>
      <c r="V120" s="43">
        <v>0</v>
      </c>
      <c r="W120" s="43">
        <v>0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</row>
    <row r="121" spans="1:30" s="114" customFormat="1" ht="29" x14ac:dyDescent="0.35">
      <c r="A121" s="76" t="s">
        <v>32</v>
      </c>
      <c r="B121" s="76" t="s">
        <v>239</v>
      </c>
      <c r="C121" s="76" t="s">
        <v>239</v>
      </c>
      <c r="D121" s="77" t="s">
        <v>34</v>
      </c>
      <c r="E121" s="76" t="s">
        <v>35</v>
      </c>
      <c r="F121" s="77" t="s">
        <v>244</v>
      </c>
      <c r="G121" s="76" t="s">
        <v>36</v>
      </c>
      <c r="H121" s="61">
        <v>27101</v>
      </c>
      <c r="I121" s="78" t="s">
        <v>283</v>
      </c>
      <c r="J121" s="78" t="s">
        <v>284</v>
      </c>
      <c r="K121" s="78" t="s">
        <v>285</v>
      </c>
      <c r="L121" s="82"/>
      <c r="M121" s="65" t="s">
        <v>38</v>
      </c>
      <c r="N121" s="78" t="s">
        <v>40</v>
      </c>
      <c r="O121" s="78">
        <v>1</v>
      </c>
      <c r="P121" s="80">
        <v>1846.81</v>
      </c>
      <c r="Q121" s="81" t="s">
        <v>39</v>
      </c>
      <c r="R121" s="132">
        <f t="shared" si="8"/>
        <v>1847</v>
      </c>
      <c r="S121" s="43">
        <v>0</v>
      </c>
      <c r="T121" s="43">
        <v>0</v>
      </c>
      <c r="U121" s="131">
        <v>1847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</row>
    <row r="122" spans="1:30" s="114" customFormat="1" ht="43.5" x14ac:dyDescent="0.35">
      <c r="A122" s="76" t="s">
        <v>32</v>
      </c>
      <c r="B122" s="76" t="s">
        <v>239</v>
      </c>
      <c r="C122" s="76" t="s">
        <v>239</v>
      </c>
      <c r="D122" s="77" t="s">
        <v>34</v>
      </c>
      <c r="E122" s="76" t="s">
        <v>35</v>
      </c>
      <c r="F122" s="77" t="s">
        <v>244</v>
      </c>
      <c r="G122" s="76" t="s">
        <v>36</v>
      </c>
      <c r="H122" s="61">
        <v>22104</v>
      </c>
      <c r="I122" s="78" t="s">
        <v>286</v>
      </c>
      <c r="J122" s="78" t="s">
        <v>61</v>
      </c>
      <c r="K122" s="78" t="s">
        <v>287</v>
      </c>
      <c r="L122" s="82"/>
      <c r="M122" s="65" t="s">
        <v>38</v>
      </c>
      <c r="N122" s="78" t="s">
        <v>40</v>
      </c>
      <c r="O122" s="78">
        <v>200</v>
      </c>
      <c r="P122" s="80">
        <v>30</v>
      </c>
      <c r="Q122" s="81" t="s">
        <v>39</v>
      </c>
      <c r="R122" s="132">
        <f t="shared" si="8"/>
        <v>6000</v>
      </c>
      <c r="S122" s="43">
        <v>0</v>
      </c>
      <c r="T122" s="43">
        <v>0</v>
      </c>
      <c r="U122" s="131">
        <v>6000</v>
      </c>
      <c r="V122" s="43">
        <v>0</v>
      </c>
      <c r="W122" s="43"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</row>
    <row r="123" spans="1:30" s="114" customFormat="1" ht="29" x14ac:dyDescent="0.35">
      <c r="A123" s="76" t="s">
        <v>32</v>
      </c>
      <c r="B123" s="76" t="s">
        <v>239</v>
      </c>
      <c r="C123" s="76" t="s">
        <v>239</v>
      </c>
      <c r="D123" s="77" t="s">
        <v>34</v>
      </c>
      <c r="E123" s="76" t="s">
        <v>35</v>
      </c>
      <c r="F123" s="77" t="s">
        <v>244</v>
      </c>
      <c r="G123" s="76" t="s">
        <v>36</v>
      </c>
      <c r="H123" s="61">
        <v>33801</v>
      </c>
      <c r="I123" s="78" t="s">
        <v>54</v>
      </c>
      <c r="J123" s="78"/>
      <c r="K123" s="78" t="s">
        <v>288</v>
      </c>
      <c r="L123" s="82"/>
      <c r="M123" s="65" t="s">
        <v>38</v>
      </c>
      <c r="N123" s="78" t="s">
        <v>45</v>
      </c>
      <c r="O123" s="78">
        <v>1</v>
      </c>
      <c r="P123" s="80">
        <v>6783</v>
      </c>
      <c r="Q123" s="81" t="s">
        <v>39</v>
      </c>
      <c r="R123" s="132">
        <f t="shared" si="8"/>
        <v>6783</v>
      </c>
      <c r="S123" s="43">
        <v>0</v>
      </c>
      <c r="T123" s="43">
        <v>0</v>
      </c>
      <c r="U123" s="131">
        <v>6783</v>
      </c>
      <c r="V123" s="43">
        <v>0</v>
      </c>
      <c r="W123" s="43"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</row>
    <row r="124" spans="1:30" s="114" customFormat="1" ht="29" x14ac:dyDescent="0.35">
      <c r="A124" s="76" t="s">
        <v>32</v>
      </c>
      <c r="B124" s="76" t="s">
        <v>239</v>
      </c>
      <c r="C124" s="76" t="s">
        <v>239</v>
      </c>
      <c r="D124" s="77" t="s">
        <v>34</v>
      </c>
      <c r="E124" s="76" t="s">
        <v>35</v>
      </c>
      <c r="F124" s="77" t="s">
        <v>244</v>
      </c>
      <c r="G124" s="76" t="s">
        <v>42</v>
      </c>
      <c r="H124" s="61">
        <v>33801</v>
      </c>
      <c r="I124" s="78" t="s">
        <v>54</v>
      </c>
      <c r="J124" s="78"/>
      <c r="K124" s="78" t="s">
        <v>288</v>
      </c>
      <c r="L124" s="82"/>
      <c r="M124" s="65" t="s">
        <v>38</v>
      </c>
      <c r="N124" s="78" t="s">
        <v>45</v>
      </c>
      <c r="O124" s="78">
        <v>1</v>
      </c>
      <c r="P124" s="80">
        <v>14053</v>
      </c>
      <c r="Q124" s="81" t="s">
        <v>39</v>
      </c>
      <c r="R124" s="132">
        <f t="shared" si="8"/>
        <v>14053</v>
      </c>
      <c r="S124" s="43">
        <v>0</v>
      </c>
      <c r="T124" s="43">
        <v>0</v>
      </c>
      <c r="U124" s="131">
        <v>14053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</row>
    <row r="125" spans="1:30" s="114" customFormat="1" ht="29" x14ac:dyDescent="0.35">
      <c r="A125" s="76" t="s">
        <v>32</v>
      </c>
      <c r="B125" s="76" t="s">
        <v>239</v>
      </c>
      <c r="C125" s="76" t="s">
        <v>239</v>
      </c>
      <c r="D125" s="77" t="s">
        <v>34</v>
      </c>
      <c r="E125" s="76" t="s">
        <v>188</v>
      </c>
      <c r="F125" s="77" t="s">
        <v>246</v>
      </c>
      <c r="G125" s="76" t="s">
        <v>205</v>
      </c>
      <c r="H125" s="61">
        <v>33801</v>
      </c>
      <c r="I125" s="78" t="s">
        <v>54</v>
      </c>
      <c r="J125" s="78"/>
      <c r="K125" s="78" t="s">
        <v>288</v>
      </c>
      <c r="L125" s="82"/>
      <c r="M125" s="65" t="s">
        <v>38</v>
      </c>
      <c r="N125" s="78" t="s">
        <v>45</v>
      </c>
      <c r="O125" s="78">
        <v>1</v>
      </c>
      <c r="P125" s="80">
        <v>1784</v>
      </c>
      <c r="Q125" s="81" t="s">
        <v>39</v>
      </c>
      <c r="R125" s="132">
        <f t="shared" si="8"/>
        <v>1784</v>
      </c>
      <c r="S125" s="43">
        <v>0</v>
      </c>
      <c r="T125" s="43">
        <v>0</v>
      </c>
      <c r="U125" s="131">
        <v>1784</v>
      </c>
      <c r="V125" s="43"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</row>
    <row r="126" spans="1:30" s="114" customFormat="1" ht="66.75" customHeight="1" x14ac:dyDescent="0.35">
      <c r="A126" s="76" t="s">
        <v>32</v>
      </c>
      <c r="B126" s="76" t="s">
        <v>239</v>
      </c>
      <c r="C126" s="76" t="s">
        <v>239</v>
      </c>
      <c r="D126" s="77" t="s">
        <v>34</v>
      </c>
      <c r="E126" s="76" t="s">
        <v>188</v>
      </c>
      <c r="F126" s="77" t="s">
        <v>246</v>
      </c>
      <c r="G126" s="76" t="s">
        <v>205</v>
      </c>
      <c r="H126" s="61">
        <v>21101</v>
      </c>
      <c r="I126" s="78" t="s">
        <v>289</v>
      </c>
      <c r="J126" s="78" t="s">
        <v>290</v>
      </c>
      <c r="K126" s="78" t="s">
        <v>291</v>
      </c>
      <c r="L126" s="82"/>
      <c r="M126" s="65" t="s">
        <v>38</v>
      </c>
      <c r="N126" s="78" t="s">
        <v>40</v>
      </c>
      <c r="O126" s="78">
        <v>3</v>
      </c>
      <c r="P126" s="80">
        <v>43.07</v>
      </c>
      <c r="Q126" s="81" t="s">
        <v>39</v>
      </c>
      <c r="R126" s="132">
        <f t="shared" si="8"/>
        <v>129</v>
      </c>
      <c r="S126" s="43">
        <v>0</v>
      </c>
      <c r="T126" s="43">
        <v>0</v>
      </c>
      <c r="U126" s="131">
        <v>129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</row>
    <row r="127" spans="1:30" s="114" customFormat="1" ht="66.75" customHeight="1" x14ac:dyDescent="0.35">
      <c r="A127" s="76" t="s">
        <v>32</v>
      </c>
      <c r="B127" s="76" t="s">
        <v>239</v>
      </c>
      <c r="C127" s="76" t="s">
        <v>239</v>
      </c>
      <c r="D127" s="77" t="s">
        <v>34</v>
      </c>
      <c r="E127" s="76" t="s">
        <v>188</v>
      </c>
      <c r="F127" s="77" t="s">
        <v>246</v>
      </c>
      <c r="G127" s="76" t="s">
        <v>205</v>
      </c>
      <c r="H127" s="61">
        <v>21101</v>
      </c>
      <c r="I127" s="78" t="s">
        <v>289</v>
      </c>
      <c r="J127" s="78" t="s">
        <v>292</v>
      </c>
      <c r="K127" s="78" t="s">
        <v>293</v>
      </c>
      <c r="L127" s="82"/>
      <c r="M127" s="65" t="s">
        <v>38</v>
      </c>
      <c r="N127" s="78" t="s">
        <v>40</v>
      </c>
      <c r="O127" s="78">
        <v>4</v>
      </c>
      <c r="P127" s="80">
        <v>25</v>
      </c>
      <c r="Q127" s="81" t="s">
        <v>39</v>
      </c>
      <c r="R127" s="132">
        <f t="shared" si="8"/>
        <v>100</v>
      </c>
      <c r="S127" s="43">
        <v>0</v>
      </c>
      <c r="T127" s="43">
        <v>0</v>
      </c>
      <c r="U127" s="131">
        <v>100</v>
      </c>
      <c r="V127" s="43"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</row>
    <row r="128" spans="1:30" s="114" customFormat="1" ht="29" x14ac:dyDescent="0.35">
      <c r="A128" s="76" t="s">
        <v>32</v>
      </c>
      <c r="B128" s="76" t="s">
        <v>239</v>
      </c>
      <c r="C128" s="76" t="s">
        <v>239</v>
      </c>
      <c r="D128" s="77" t="s">
        <v>34</v>
      </c>
      <c r="E128" s="76" t="s">
        <v>188</v>
      </c>
      <c r="F128" s="77" t="s">
        <v>246</v>
      </c>
      <c r="G128" s="76" t="s">
        <v>205</v>
      </c>
      <c r="H128" s="61">
        <v>21101</v>
      </c>
      <c r="I128" s="78" t="s">
        <v>289</v>
      </c>
      <c r="J128" s="78" t="s">
        <v>294</v>
      </c>
      <c r="K128" s="78" t="s">
        <v>295</v>
      </c>
      <c r="L128" s="82"/>
      <c r="M128" s="65" t="s">
        <v>38</v>
      </c>
      <c r="N128" s="78" t="s">
        <v>40</v>
      </c>
      <c r="O128" s="78">
        <v>3</v>
      </c>
      <c r="P128" s="80">
        <v>21.45</v>
      </c>
      <c r="Q128" s="81" t="s">
        <v>39</v>
      </c>
      <c r="R128" s="132">
        <f t="shared" si="8"/>
        <v>64</v>
      </c>
      <c r="S128" s="43">
        <v>0</v>
      </c>
      <c r="T128" s="43">
        <v>0</v>
      </c>
      <c r="U128" s="131">
        <v>64</v>
      </c>
      <c r="V128" s="43"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</row>
    <row r="129" spans="1:30" s="114" customFormat="1" ht="29" x14ac:dyDescent="0.35">
      <c r="A129" s="76" t="s">
        <v>32</v>
      </c>
      <c r="B129" s="76" t="s">
        <v>239</v>
      </c>
      <c r="C129" s="76" t="s">
        <v>239</v>
      </c>
      <c r="D129" s="77" t="s">
        <v>34</v>
      </c>
      <c r="E129" s="76" t="s">
        <v>188</v>
      </c>
      <c r="F129" s="77" t="s">
        <v>246</v>
      </c>
      <c r="G129" s="76" t="s">
        <v>205</v>
      </c>
      <c r="H129" s="61">
        <v>21101</v>
      </c>
      <c r="I129" s="78" t="s">
        <v>289</v>
      </c>
      <c r="J129" s="78" t="s">
        <v>294</v>
      </c>
      <c r="K129" s="78" t="s">
        <v>296</v>
      </c>
      <c r="L129" s="82"/>
      <c r="M129" s="65" t="s">
        <v>38</v>
      </c>
      <c r="N129" s="78" t="s">
        <v>40</v>
      </c>
      <c r="O129" s="78">
        <v>2</v>
      </c>
      <c r="P129" s="80">
        <v>19.5</v>
      </c>
      <c r="Q129" s="81" t="s">
        <v>39</v>
      </c>
      <c r="R129" s="132">
        <f t="shared" si="8"/>
        <v>39</v>
      </c>
      <c r="S129" s="43">
        <v>0</v>
      </c>
      <c r="T129" s="43">
        <v>0</v>
      </c>
      <c r="U129" s="131">
        <v>39</v>
      </c>
      <c r="V129" s="43"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</row>
    <row r="130" spans="1:30" s="114" customFormat="1" ht="29" x14ac:dyDescent="0.35">
      <c r="A130" s="76" t="s">
        <v>32</v>
      </c>
      <c r="B130" s="76" t="s">
        <v>239</v>
      </c>
      <c r="C130" s="76" t="s">
        <v>239</v>
      </c>
      <c r="D130" s="77" t="s">
        <v>34</v>
      </c>
      <c r="E130" s="76" t="s">
        <v>188</v>
      </c>
      <c r="F130" s="77" t="s">
        <v>246</v>
      </c>
      <c r="G130" s="76" t="s">
        <v>205</v>
      </c>
      <c r="H130" s="61">
        <v>21101</v>
      </c>
      <c r="I130" s="78" t="s">
        <v>289</v>
      </c>
      <c r="J130" s="78" t="s">
        <v>297</v>
      </c>
      <c r="K130" s="78" t="s">
        <v>298</v>
      </c>
      <c r="L130" s="82"/>
      <c r="M130" s="65" t="s">
        <v>38</v>
      </c>
      <c r="N130" s="78" t="s">
        <v>40</v>
      </c>
      <c r="O130" s="78">
        <v>2</v>
      </c>
      <c r="P130" s="80">
        <v>14.34</v>
      </c>
      <c r="Q130" s="81" t="s">
        <v>39</v>
      </c>
      <c r="R130" s="132">
        <f t="shared" si="8"/>
        <v>29</v>
      </c>
      <c r="S130" s="43">
        <v>0</v>
      </c>
      <c r="T130" s="43">
        <v>0</v>
      </c>
      <c r="U130" s="131">
        <v>29</v>
      </c>
      <c r="V130" s="43">
        <v>0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</row>
    <row r="131" spans="1:30" s="114" customFormat="1" ht="29" x14ac:dyDescent="0.35">
      <c r="A131" s="76" t="s">
        <v>32</v>
      </c>
      <c r="B131" s="76" t="s">
        <v>239</v>
      </c>
      <c r="C131" s="76" t="s">
        <v>239</v>
      </c>
      <c r="D131" s="77" t="s">
        <v>34</v>
      </c>
      <c r="E131" s="76" t="s">
        <v>188</v>
      </c>
      <c r="F131" s="77" t="s">
        <v>246</v>
      </c>
      <c r="G131" s="76" t="s">
        <v>205</v>
      </c>
      <c r="H131" s="61">
        <v>21601</v>
      </c>
      <c r="I131" s="78" t="s">
        <v>299</v>
      </c>
      <c r="J131" s="78" t="s">
        <v>300</v>
      </c>
      <c r="K131" s="78" t="s">
        <v>301</v>
      </c>
      <c r="L131" s="82"/>
      <c r="M131" s="65" t="s">
        <v>38</v>
      </c>
      <c r="N131" s="78" t="s">
        <v>40</v>
      </c>
      <c r="O131" s="78">
        <v>1</v>
      </c>
      <c r="P131" s="80">
        <v>200</v>
      </c>
      <c r="Q131" s="81" t="s">
        <v>39</v>
      </c>
      <c r="R131" s="132">
        <f t="shared" si="8"/>
        <v>200</v>
      </c>
      <c r="S131" s="43">
        <v>0</v>
      </c>
      <c r="T131" s="43">
        <v>0</v>
      </c>
      <c r="U131" s="131">
        <v>200</v>
      </c>
      <c r="V131" s="43"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</row>
    <row r="132" spans="1:30" s="114" customFormat="1" ht="29" x14ac:dyDescent="0.35">
      <c r="A132" s="76" t="s">
        <v>32</v>
      </c>
      <c r="B132" s="76" t="s">
        <v>239</v>
      </c>
      <c r="C132" s="76" t="s">
        <v>239</v>
      </c>
      <c r="D132" s="77" t="s">
        <v>34</v>
      </c>
      <c r="E132" s="76" t="s">
        <v>188</v>
      </c>
      <c r="F132" s="77" t="s">
        <v>246</v>
      </c>
      <c r="G132" s="76" t="s">
        <v>205</v>
      </c>
      <c r="H132" s="61">
        <v>22104</v>
      </c>
      <c r="I132" s="78" t="s">
        <v>302</v>
      </c>
      <c r="J132" s="78" t="s">
        <v>303</v>
      </c>
      <c r="K132" s="78" t="s">
        <v>304</v>
      </c>
      <c r="L132" s="82"/>
      <c r="M132" s="65" t="s">
        <v>38</v>
      </c>
      <c r="N132" s="78" t="s">
        <v>40</v>
      </c>
      <c r="O132" s="78">
        <v>15</v>
      </c>
      <c r="P132" s="80">
        <v>11</v>
      </c>
      <c r="Q132" s="81" t="s">
        <v>39</v>
      </c>
      <c r="R132" s="132">
        <f t="shared" si="8"/>
        <v>165</v>
      </c>
      <c r="S132" s="43">
        <v>0</v>
      </c>
      <c r="T132" s="43">
        <v>0</v>
      </c>
      <c r="U132" s="131">
        <v>165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</row>
    <row r="133" spans="1:30" s="114" customFormat="1" ht="29" x14ac:dyDescent="0.35">
      <c r="A133" s="76" t="s">
        <v>32</v>
      </c>
      <c r="B133" s="76" t="s">
        <v>239</v>
      </c>
      <c r="C133" s="76" t="s">
        <v>239</v>
      </c>
      <c r="D133" s="77" t="s">
        <v>34</v>
      </c>
      <c r="E133" s="76" t="s">
        <v>188</v>
      </c>
      <c r="F133" s="77" t="s">
        <v>246</v>
      </c>
      <c r="G133" s="76" t="s">
        <v>205</v>
      </c>
      <c r="H133" s="61">
        <v>22104</v>
      </c>
      <c r="I133" s="78" t="s">
        <v>305</v>
      </c>
      <c r="J133" s="78" t="s">
        <v>306</v>
      </c>
      <c r="K133" s="78" t="s">
        <v>305</v>
      </c>
      <c r="L133" s="82"/>
      <c r="M133" s="65" t="s">
        <v>38</v>
      </c>
      <c r="N133" s="78" t="s">
        <v>40</v>
      </c>
      <c r="O133" s="78">
        <v>1</v>
      </c>
      <c r="P133" s="80">
        <v>292.5</v>
      </c>
      <c r="Q133" s="81" t="s">
        <v>39</v>
      </c>
      <c r="R133" s="132">
        <f t="shared" si="8"/>
        <v>293</v>
      </c>
      <c r="S133" s="43">
        <v>0</v>
      </c>
      <c r="T133" s="43">
        <v>0</v>
      </c>
      <c r="U133" s="131">
        <v>293</v>
      </c>
      <c r="V133" s="43"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</row>
    <row r="134" spans="1:30" s="114" customFormat="1" ht="29" x14ac:dyDescent="0.35">
      <c r="A134" s="76" t="s">
        <v>32</v>
      </c>
      <c r="B134" s="76" t="s">
        <v>239</v>
      </c>
      <c r="C134" s="76" t="s">
        <v>239</v>
      </c>
      <c r="D134" s="77" t="s">
        <v>34</v>
      </c>
      <c r="E134" s="76" t="s">
        <v>188</v>
      </c>
      <c r="F134" s="77" t="s">
        <v>246</v>
      </c>
      <c r="G134" s="76" t="s">
        <v>205</v>
      </c>
      <c r="H134" s="61">
        <v>22104</v>
      </c>
      <c r="I134" s="78" t="s">
        <v>307</v>
      </c>
      <c r="J134" s="78" t="s">
        <v>308</v>
      </c>
      <c r="K134" s="78" t="s">
        <v>307</v>
      </c>
      <c r="L134" s="82"/>
      <c r="M134" s="65" t="s">
        <v>38</v>
      </c>
      <c r="N134" s="78" t="s">
        <v>40</v>
      </c>
      <c r="O134" s="78">
        <v>2</v>
      </c>
      <c r="P134" s="80">
        <v>150</v>
      </c>
      <c r="Q134" s="81" t="s">
        <v>39</v>
      </c>
      <c r="R134" s="132">
        <f t="shared" si="8"/>
        <v>300</v>
      </c>
      <c r="S134" s="43">
        <v>0</v>
      </c>
      <c r="T134" s="43">
        <v>0</v>
      </c>
      <c r="U134" s="131">
        <v>300</v>
      </c>
      <c r="V134" s="43">
        <v>0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</row>
    <row r="135" spans="1:30" s="114" customFormat="1" ht="29" x14ac:dyDescent="0.35">
      <c r="A135" s="76" t="s">
        <v>32</v>
      </c>
      <c r="B135" s="76" t="s">
        <v>239</v>
      </c>
      <c r="C135" s="76" t="s">
        <v>239</v>
      </c>
      <c r="D135" s="77" t="s">
        <v>34</v>
      </c>
      <c r="E135" s="76" t="s">
        <v>188</v>
      </c>
      <c r="F135" s="77" t="s">
        <v>246</v>
      </c>
      <c r="G135" s="76" t="s">
        <v>205</v>
      </c>
      <c r="H135" s="61">
        <v>22104</v>
      </c>
      <c r="I135" s="78" t="s">
        <v>309</v>
      </c>
      <c r="J135" s="78" t="s">
        <v>310</v>
      </c>
      <c r="K135" s="78" t="s">
        <v>309</v>
      </c>
      <c r="L135" s="82"/>
      <c r="M135" s="65" t="s">
        <v>38</v>
      </c>
      <c r="N135" s="78" t="s">
        <v>40</v>
      </c>
      <c r="O135" s="78">
        <v>1</v>
      </c>
      <c r="P135" s="80">
        <v>165</v>
      </c>
      <c r="Q135" s="81" t="s">
        <v>39</v>
      </c>
      <c r="R135" s="132">
        <f t="shared" si="8"/>
        <v>165</v>
      </c>
      <c r="S135" s="43">
        <v>0</v>
      </c>
      <c r="T135" s="43">
        <v>0</v>
      </c>
      <c r="U135" s="131">
        <v>165</v>
      </c>
      <c r="V135" s="43">
        <v>0</v>
      </c>
      <c r="W135" s="43"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</row>
    <row r="136" spans="1:30" s="114" customFormat="1" ht="29" x14ac:dyDescent="0.35">
      <c r="A136" s="76" t="s">
        <v>32</v>
      </c>
      <c r="B136" s="76" t="s">
        <v>239</v>
      </c>
      <c r="C136" s="76" t="s">
        <v>239</v>
      </c>
      <c r="D136" s="77" t="s">
        <v>34</v>
      </c>
      <c r="E136" s="76" t="s">
        <v>35</v>
      </c>
      <c r="F136" s="77" t="s">
        <v>244</v>
      </c>
      <c r="G136" s="76" t="s">
        <v>36</v>
      </c>
      <c r="H136" s="61">
        <v>21601</v>
      </c>
      <c r="I136" s="78" t="s">
        <v>299</v>
      </c>
      <c r="J136" s="78" t="s">
        <v>115</v>
      </c>
      <c r="K136" s="78" t="s">
        <v>311</v>
      </c>
      <c r="L136" s="82"/>
      <c r="M136" s="65" t="s">
        <v>38</v>
      </c>
      <c r="N136" s="78" t="s">
        <v>40</v>
      </c>
      <c r="O136" s="78">
        <v>20</v>
      </c>
      <c r="P136" s="80">
        <v>6.9</v>
      </c>
      <c r="Q136" s="81" t="s">
        <v>39</v>
      </c>
      <c r="R136" s="132">
        <f t="shared" si="8"/>
        <v>138</v>
      </c>
      <c r="S136" s="43">
        <v>0</v>
      </c>
      <c r="T136" s="43">
        <v>0</v>
      </c>
      <c r="U136" s="131">
        <v>138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</row>
    <row r="137" spans="1:30" s="114" customFormat="1" ht="29" x14ac:dyDescent="0.35">
      <c r="A137" s="76" t="s">
        <v>32</v>
      </c>
      <c r="B137" s="76" t="s">
        <v>239</v>
      </c>
      <c r="C137" s="76" t="s">
        <v>239</v>
      </c>
      <c r="D137" s="77" t="s">
        <v>34</v>
      </c>
      <c r="E137" s="76" t="s">
        <v>35</v>
      </c>
      <c r="F137" s="77" t="s">
        <v>244</v>
      </c>
      <c r="G137" s="76" t="s">
        <v>36</v>
      </c>
      <c r="H137" s="61">
        <v>21601</v>
      </c>
      <c r="I137" s="78" t="s">
        <v>299</v>
      </c>
      <c r="J137" s="78" t="s">
        <v>312</v>
      </c>
      <c r="K137" s="78" t="s">
        <v>313</v>
      </c>
      <c r="L137" s="82"/>
      <c r="M137" s="65" t="s">
        <v>38</v>
      </c>
      <c r="N137" s="78" t="s">
        <v>40</v>
      </c>
      <c r="O137" s="78">
        <v>15</v>
      </c>
      <c r="P137" s="80">
        <v>59</v>
      </c>
      <c r="Q137" s="81" t="s">
        <v>39</v>
      </c>
      <c r="R137" s="132">
        <f t="shared" si="8"/>
        <v>885</v>
      </c>
      <c r="S137" s="43">
        <v>0</v>
      </c>
      <c r="T137" s="43">
        <v>0</v>
      </c>
      <c r="U137" s="131">
        <v>885</v>
      </c>
      <c r="V137" s="43"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</row>
    <row r="138" spans="1:30" s="114" customFormat="1" ht="29" x14ac:dyDescent="0.35">
      <c r="A138" s="76" t="s">
        <v>32</v>
      </c>
      <c r="B138" s="76" t="s">
        <v>239</v>
      </c>
      <c r="C138" s="76" t="s">
        <v>239</v>
      </c>
      <c r="D138" s="77" t="s">
        <v>34</v>
      </c>
      <c r="E138" s="76" t="s">
        <v>35</v>
      </c>
      <c r="F138" s="77" t="s">
        <v>244</v>
      </c>
      <c r="G138" s="76" t="s">
        <v>36</v>
      </c>
      <c r="H138" s="61">
        <v>21601</v>
      </c>
      <c r="I138" s="78" t="s">
        <v>299</v>
      </c>
      <c r="J138" s="78" t="s">
        <v>314</v>
      </c>
      <c r="K138" s="78" t="s">
        <v>315</v>
      </c>
      <c r="L138" s="82"/>
      <c r="M138" s="65" t="s">
        <v>38</v>
      </c>
      <c r="N138" s="78" t="s">
        <v>40</v>
      </c>
      <c r="O138" s="78">
        <v>12</v>
      </c>
      <c r="P138" s="80">
        <v>49</v>
      </c>
      <c r="Q138" s="81" t="s">
        <v>39</v>
      </c>
      <c r="R138" s="132">
        <f t="shared" si="8"/>
        <v>588</v>
      </c>
      <c r="S138" s="43">
        <v>0</v>
      </c>
      <c r="T138" s="43">
        <v>0</v>
      </c>
      <c r="U138" s="131">
        <v>588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</row>
    <row r="139" spans="1:30" s="114" customFormat="1" ht="29" x14ac:dyDescent="0.35">
      <c r="A139" s="76" t="s">
        <v>32</v>
      </c>
      <c r="B139" s="76" t="s">
        <v>239</v>
      </c>
      <c r="C139" s="76" t="s">
        <v>239</v>
      </c>
      <c r="D139" s="77" t="s">
        <v>34</v>
      </c>
      <c r="E139" s="76" t="s">
        <v>35</v>
      </c>
      <c r="F139" s="77" t="s">
        <v>244</v>
      </c>
      <c r="G139" s="76" t="s">
        <v>36</v>
      </c>
      <c r="H139" s="61">
        <v>21601</v>
      </c>
      <c r="I139" s="78" t="s">
        <v>299</v>
      </c>
      <c r="J139" s="78" t="s">
        <v>316</v>
      </c>
      <c r="K139" s="78" t="s">
        <v>317</v>
      </c>
      <c r="L139" s="82"/>
      <c r="M139" s="65" t="s">
        <v>38</v>
      </c>
      <c r="N139" s="78" t="s">
        <v>40</v>
      </c>
      <c r="O139" s="78">
        <v>4</v>
      </c>
      <c r="P139" s="80">
        <v>17.489999999999998</v>
      </c>
      <c r="Q139" s="81" t="s">
        <v>39</v>
      </c>
      <c r="R139" s="132">
        <f t="shared" si="8"/>
        <v>70</v>
      </c>
      <c r="S139" s="43">
        <v>0</v>
      </c>
      <c r="T139" s="43">
        <v>0</v>
      </c>
      <c r="U139" s="131">
        <v>70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</row>
    <row r="140" spans="1:30" s="114" customFormat="1" ht="29" x14ac:dyDescent="0.35">
      <c r="A140" s="76" t="s">
        <v>32</v>
      </c>
      <c r="B140" s="76" t="s">
        <v>239</v>
      </c>
      <c r="C140" s="76" t="s">
        <v>239</v>
      </c>
      <c r="D140" s="77" t="s">
        <v>34</v>
      </c>
      <c r="E140" s="76" t="s">
        <v>35</v>
      </c>
      <c r="F140" s="77" t="s">
        <v>244</v>
      </c>
      <c r="G140" s="76" t="s">
        <v>36</v>
      </c>
      <c r="H140" s="61">
        <v>21601</v>
      </c>
      <c r="I140" s="78" t="s">
        <v>299</v>
      </c>
      <c r="J140" s="78" t="s">
        <v>318</v>
      </c>
      <c r="K140" s="78" t="s">
        <v>319</v>
      </c>
      <c r="L140" s="82"/>
      <c r="M140" s="65" t="s">
        <v>38</v>
      </c>
      <c r="N140" s="78" t="s">
        <v>40</v>
      </c>
      <c r="O140" s="78">
        <v>9</v>
      </c>
      <c r="P140" s="80">
        <v>49</v>
      </c>
      <c r="Q140" s="81" t="s">
        <v>39</v>
      </c>
      <c r="R140" s="132">
        <f t="shared" si="8"/>
        <v>441</v>
      </c>
      <c r="S140" s="43">
        <v>0</v>
      </c>
      <c r="T140" s="43">
        <v>0</v>
      </c>
      <c r="U140" s="131">
        <v>441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</row>
    <row r="141" spans="1:30" s="114" customFormat="1" ht="29" x14ac:dyDescent="0.35">
      <c r="A141" s="76" t="s">
        <v>32</v>
      </c>
      <c r="B141" s="76" t="s">
        <v>239</v>
      </c>
      <c r="C141" s="76" t="s">
        <v>239</v>
      </c>
      <c r="D141" s="77" t="s">
        <v>34</v>
      </c>
      <c r="E141" s="76" t="s">
        <v>35</v>
      </c>
      <c r="F141" s="77" t="s">
        <v>244</v>
      </c>
      <c r="G141" s="76" t="s">
        <v>36</v>
      </c>
      <c r="H141" s="61">
        <v>21601</v>
      </c>
      <c r="I141" s="78" t="s">
        <v>299</v>
      </c>
      <c r="J141" s="78" t="s">
        <v>320</v>
      </c>
      <c r="K141" s="78" t="s">
        <v>321</v>
      </c>
      <c r="L141" s="82"/>
      <c r="M141" s="65" t="s">
        <v>38</v>
      </c>
      <c r="N141" s="78" t="s">
        <v>40</v>
      </c>
      <c r="O141" s="78">
        <v>20</v>
      </c>
      <c r="P141" s="80">
        <v>4.9400000000000004</v>
      </c>
      <c r="Q141" s="81" t="s">
        <v>39</v>
      </c>
      <c r="R141" s="132">
        <f t="shared" si="8"/>
        <v>99</v>
      </c>
      <c r="S141" s="43">
        <v>0</v>
      </c>
      <c r="T141" s="43">
        <v>0</v>
      </c>
      <c r="U141" s="131">
        <v>99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</row>
    <row r="142" spans="1:30" s="114" customFormat="1" ht="29" x14ac:dyDescent="0.35">
      <c r="A142" s="76" t="s">
        <v>32</v>
      </c>
      <c r="B142" s="76" t="s">
        <v>239</v>
      </c>
      <c r="C142" s="76" t="s">
        <v>239</v>
      </c>
      <c r="D142" s="77" t="s">
        <v>34</v>
      </c>
      <c r="E142" s="76" t="s">
        <v>35</v>
      </c>
      <c r="F142" s="77" t="s">
        <v>244</v>
      </c>
      <c r="G142" s="76" t="s">
        <v>36</v>
      </c>
      <c r="H142" s="61">
        <v>21601</v>
      </c>
      <c r="I142" s="78" t="s">
        <v>299</v>
      </c>
      <c r="J142" s="78" t="s">
        <v>322</v>
      </c>
      <c r="K142" s="78" t="s">
        <v>323</v>
      </c>
      <c r="L142" s="82"/>
      <c r="M142" s="65" t="s">
        <v>38</v>
      </c>
      <c r="N142" s="78" t="s">
        <v>40</v>
      </c>
      <c r="O142" s="78">
        <v>5</v>
      </c>
      <c r="P142" s="80">
        <v>109.68</v>
      </c>
      <c r="Q142" s="81" t="s">
        <v>39</v>
      </c>
      <c r="R142" s="132">
        <f t="shared" si="8"/>
        <v>548</v>
      </c>
      <c r="S142" s="43">
        <v>0</v>
      </c>
      <c r="T142" s="43">
        <v>0</v>
      </c>
      <c r="U142" s="131">
        <v>548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</row>
    <row r="143" spans="1:30" s="114" customFormat="1" ht="29" x14ac:dyDescent="0.35">
      <c r="A143" s="76" t="s">
        <v>32</v>
      </c>
      <c r="B143" s="76" t="s">
        <v>239</v>
      </c>
      <c r="C143" s="76" t="s">
        <v>239</v>
      </c>
      <c r="D143" s="77" t="s">
        <v>34</v>
      </c>
      <c r="E143" s="76" t="s">
        <v>35</v>
      </c>
      <c r="F143" s="77" t="s">
        <v>244</v>
      </c>
      <c r="G143" s="76" t="s">
        <v>36</v>
      </c>
      <c r="H143" s="61">
        <v>21601</v>
      </c>
      <c r="I143" s="78" t="s">
        <v>299</v>
      </c>
      <c r="J143" s="78" t="s">
        <v>324</v>
      </c>
      <c r="K143" s="78" t="s">
        <v>68</v>
      </c>
      <c r="L143" s="82"/>
      <c r="M143" s="65" t="s">
        <v>38</v>
      </c>
      <c r="N143" s="78" t="s">
        <v>40</v>
      </c>
      <c r="O143" s="78">
        <v>8</v>
      </c>
      <c r="P143" s="80">
        <v>58</v>
      </c>
      <c r="Q143" s="81" t="s">
        <v>39</v>
      </c>
      <c r="R143" s="132">
        <f t="shared" si="8"/>
        <v>464</v>
      </c>
      <c r="S143" s="43">
        <v>0</v>
      </c>
      <c r="T143" s="43">
        <v>0</v>
      </c>
      <c r="U143" s="131">
        <v>464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</row>
    <row r="144" spans="1:30" s="114" customFormat="1" ht="29" x14ac:dyDescent="0.35">
      <c r="A144" s="76" t="s">
        <v>32</v>
      </c>
      <c r="B144" s="76" t="s">
        <v>239</v>
      </c>
      <c r="C144" s="76" t="s">
        <v>239</v>
      </c>
      <c r="D144" s="77" t="s">
        <v>34</v>
      </c>
      <c r="E144" s="76" t="s">
        <v>35</v>
      </c>
      <c r="F144" s="77" t="s">
        <v>244</v>
      </c>
      <c r="G144" s="76" t="s">
        <v>36</v>
      </c>
      <c r="H144" s="61">
        <v>21601</v>
      </c>
      <c r="I144" s="78" t="s">
        <v>299</v>
      </c>
      <c r="J144" s="78" t="s">
        <v>50</v>
      </c>
      <c r="K144" s="78" t="s">
        <v>123</v>
      </c>
      <c r="L144" s="82"/>
      <c r="M144" s="65" t="s">
        <v>38</v>
      </c>
      <c r="N144" s="78" t="s">
        <v>40</v>
      </c>
      <c r="O144" s="78">
        <v>9</v>
      </c>
      <c r="P144" s="80">
        <v>249</v>
      </c>
      <c r="Q144" s="81" t="s">
        <v>39</v>
      </c>
      <c r="R144" s="132">
        <f t="shared" si="8"/>
        <v>2241</v>
      </c>
      <c r="S144" s="43">
        <v>0</v>
      </c>
      <c r="T144" s="43">
        <v>0</v>
      </c>
      <c r="U144" s="131">
        <v>2241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</row>
    <row r="145" spans="1:30" s="114" customFormat="1" ht="29" x14ac:dyDescent="0.35">
      <c r="A145" s="76" t="s">
        <v>32</v>
      </c>
      <c r="B145" s="76" t="s">
        <v>239</v>
      </c>
      <c r="C145" s="76" t="s">
        <v>239</v>
      </c>
      <c r="D145" s="77" t="s">
        <v>34</v>
      </c>
      <c r="E145" s="76" t="s">
        <v>35</v>
      </c>
      <c r="F145" s="77" t="s">
        <v>244</v>
      </c>
      <c r="G145" s="76" t="s">
        <v>36</v>
      </c>
      <c r="H145" s="61">
        <v>21601</v>
      </c>
      <c r="I145" s="78" t="s">
        <v>299</v>
      </c>
      <c r="J145" s="78" t="s">
        <v>325</v>
      </c>
      <c r="K145" s="78" t="s">
        <v>326</v>
      </c>
      <c r="L145" s="82"/>
      <c r="M145" s="65" t="s">
        <v>38</v>
      </c>
      <c r="N145" s="78" t="s">
        <v>40</v>
      </c>
      <c r="O145" s="78">
        <v>10</v>
      </c>
      <c r="P145" s="80">
        <v>17</v>
      </c>
      <c r="Q145" s="81" t="s">
        <v>39</v>
      </c>
      <c r="R145" s="132">
        <f t="shared" si="8"/>
        <v>170</v>
      </c>
      <c r="S145" s="43">
        <v>0</v>
      </c>
      <c r="T145" s="43">
        <v>0</v>
      </c>
      <c r="U145" s="131">
        <v>170</v>
      </c>
      <c r="V145" s="43">
        <v>0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</row>
    <row r="146" spans="1:30" s="114" customFormat="1" ht="29" x14ac:dyDescent="0.35">
      <c r="A146" s="76" t="s">
        <v>32</v>
      </c>
      <c r="B146" s="76" t="s">
        <v>239</v>
      </c>
      <c r="C146" s="76" t="s">
        <v>239</v>
      </c>
      <c r="D146" s="77" t="s">
        <v>34</v>
      </c>
      <c r="E146" s="76" t="s">
        <v>35</v>
      </c>
      <c r="F146" s="77" t="s">
        <v>244</v>
      </c>
      <c r="G146" s="76" t="s">
        <v>36</v>
      </c>
      <c r="H146" s="61">
        <v>21601</v>
      </c>
      <c r="I146" s="78" t="s">
        <v>299</v>
      </c>
      <c r="J146" s="78" t="s">
        <v>157</v>
      </c>
      <c r="K146" s="78" t="s">
        <v>315</v>
      </c>
      <c r="L146" s="82"/>
      <c r="M146" s="65" t="s">
        <v>38</v>
      </c>
      <c r="N146" s="78" t="s">
        <v>40</v>
      </c>
      <c r="O146" s="78">
        <v>12</v>
      </c>
      <c r="P146" s="80">
        <v>49</v>
      </c>
      <c r="Q146" s="81" t="s">
        <v>39</v>
      </c>
      <c r="R146" s="132">
        <f t="shared" si="8"/>
        <v>588</v>
      </c>
      <c r="S146" s="43">
        <v>0</v>
      </c>
      <c r="T146" s="43">
        <v>0</v>
      </c>
      <c r="U146" s="131">
        <v>588</v>
      </c>
      <c r="V146" s="43"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</row>
    <row r="147" spans="1:30" s="114" customFormat="1" ht="29" x14ac:dyDescent="0.35">
      <c r="A147" s="76" t="s">
        <v>32</v>
      </c>
      <c r="B147" s="76" t="s">
        <v>239</v>
      </c>
      <c r="C147" s="76" t="s">
        <v>239</v>
      </c>
      <c r="D147" s="77" t="s">
        <v>34</v>
      </c>
      <c r="E147" s="76" t="s">
        <v>35</v>
      </c>
      <c r="F147" s="77" t="s">
        <v>244</v>
      </c>
      <c r="G147" s="76" t="s">
        <v>36</v>
      </c>
      <c r="H147" s="61">
        <v>21601</v>
      </c>
      <c r="I147" s="78" t="s">
        <v>299</v>
      </c>
      <c r="J147" s="78" t="s">
        <v>327</v>
      </c>
      <c r="K147" s="78" t="s">
        <v>328</v>
      </c>
      <c r="L147" s="82"/>
      <c r="M147" s="65" t="s">
        <v>38</v>
      </c>
      <c r="N147" s="78" t="s">
        <v>40</v>
      </c>
      <c r="O147" s="78">
        <v>4</v>
      </c>
      <c r="P147" s="80">
        <v>63.95</v>
      </c>
      <c r="Q147" s="81" t="s">
        <v>39</v>
      </c>
      <c r="R147" s="132">
        <f t="shared" si="8"/>
        <v>256</v>
      </c>
      <c r="S147" s="43">
        <v>0</v>
      </c>
      <c r="T147" s="43">
        <v>0</v>
      </c>
      <c r="U147" s="131">
        <v>256</v>
      </c>
      <c r="V147" s="43">
        <v>0</v>
      </c>
      <c r="W147" s="43"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</row>
    <row r="148" spans="1:30" s="114" customFormat="1" ht="29" x14ac:dyDescent="0.35">
      <c r="A148" s="76" t="s">
        <v>32</v>
      </c>
      <c r="B148" s="76" t="s">
        <v>239</v>
      </c>
      <c r="C148" s="76" t="s">
        <v>239</v>
      </c>
      <c r="D148" s="77" t="s">
        <v>34</v>
      </c>
      <c r="E148" s="76" t="s">
        <v>35</v>
      </c>
      <c r="F148" s="77" t="s">
        <v>244</v>
      </c>
      <c r="G148" s="76" t="s">
        <v>36</v>
      </c>
      <c r="H148" s="61">
        <v>21601</v>
      </c>
      <c r="I148" s="78" t="s">
        <v>299</v>
      </c>
      <c r="J148" s="78" t="s">
        <v>165</v>
      </c>
      <c r="K148" s="78" t="s">
        <v>166</v>
      </c>
      <c r="L148" s="82"/>
      <c r="M148" s="65" t="s">
        <v>38</v>
      </c>
      <c r="N148" s="78" t="s">
        <v>40</v>
      </c>
      <c r="O148" s="78">
        <v>10</v>
      </c>
      <c r="P148" s="80">
        <v>55.3</v>
      </c>
      <c r="Q148" s="81" t="s">
        <v>39</v>
      </c>
      <c r="R148" s="132">
        <f t="shared" si="8"/>
        <v>553</v>
      </c>
      <c r="S148" s="43">
        <v>0</v>
      </c>
      <c r="T148" s="43">
        <v>0</v>
      </c>
      <c r="U148" s="131">
        <v>553</v>
      </c>
      <c r="V148" s="43">
        <v>0</v>
      </c>
      <c r="W148" s="43"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</row>
    <row r="149" spans="1:30" s="114" customFormat="1" ht="29" x14ac:dyDescent="0.35">
      <c r="A149" s="76" t="s">
        <v>32</v>
      </c>
      <c r="B149" s="76" t="s">
        <v>239</v>
      </c>
      <c r="C149" s="76" t="s">
        <v>239</v>
      </c>
      <c r="D149" s="77" t="s">
        <v>34</v>
      </c>
      <c r="E149" s="76" t="s">
        <v>35</v>
      </c>
      <c r="F149" s="77" t="s">
        <v>244</v>
      </c>
      <c r="G149" s="76" t="s">
        <v>36</v>
      </c>
      <c r="H149" s="61">
        <v>21601</v>
      </c>
      <c r="I149" s="78" t="s">
        <v>299</v>
      </c>
      <c r="J149" s="78" t="s">
        <v>329</v>
      </c>
      <c r="K149" s="78" t="s">
        <v>330</v>
      </c>
      <c r="L149" s="82"/>
      <c r="M149" s="65" t="s">
        <v>38</v>
      </c>
      <c r="N149" s="78" t="s">
        <v>40</v>
      </c>
      <c r="O149" s="78">
        <v>1</v>
      </c>
      <c r="P149" s="80">
        <v>49.85</v>
      </c>
      <c r="Q149" s="81" t="s">
        <v>39</v>
      </c>
      <c r="R149" s="132">
        <f t="shared" si="8"/>
        <v>50</v>
      </c>
      <c r="S149" s="43">
        <v>0</v>
      </c>
      <c r="T149" s="43">
        <v>0</v>
      </c>
      <c r="U149" s="131">
        <v>50</v>
      </c>
      <c r="V149" s="43"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</row>
    <row r="150" spans="1:30" s="114" customFormat="1" ht="29" x14ac:dyDescent="0.35">
      <c r="A150" s="76" t="s">
        <v>32</v>
      </c>
      <c r="B150" s="76" t="s">
        <v>239</v>
      </c>
      <c r="C150" s="76" t="s">
        <v>239</v>
      </c>
      <c r="D150" s="77" t="s">
        <v>34</v>
      </c>
      <c r="E150" s="76" t="s">
        <v>35</v>
      </c>
      <c r="F150" s="77" t="s">
        <v>244</v>
      </c>
      <c r="G150" s="76" t="s">
        <v>36</v>
      </c>
      <c r="H150" s="61">
        <v>21601</v>
      </c>
      <c r="I150" s="78" t="s">
        <v>299</v>
      </c>
      <c r="J150" s="78" t="s">
        <v>331</v>
      </c>
      <c r="K150" s="78" t="s">
        <v>332</v>
      </c>
      <c r="L150" s="82"/>
      <c r="M150" s="65" t="s">
        <v>38</v>
      </c>
      <c r="N150" s="78" t="s">
        <v>40</v>
      </c>
      <c r="O150" s="78">
        <v>7</v>
      </c>
      <c r="P150" s="80">
        <v>79</v>
      </c>
      <c r="Q150" s="81" t="s">
        <v>39</v>
      </c>
      <c r="R150" s="132">
        <f t="shared" si="8"/>
        <v>553</v>
      </c>
      <c r="S150" s="43">
        <v>0</v>
      </c>
      <c r="T150" s="43">
        <v>0</v>
      </c>
      <c r="U150" s="131">
        <v>553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</row>
    <row r="153" spans="1:30" x14ac:dyDescent="0.35">
      <c r="A153" s="134" t="s">
        <v>20</v>
      </c>
      <c r="B153" s="134"/>
      <c r="C153" s="134"/>
      <c r="D153" s="134"/>
      <c r="E153" s="134"/>
      <c r="F153" s="134"/>
      <c r="G153" s="134"/>
      <c r="H153" s="134"/>
      <c r="I153" s="134"/>
      <c r="J153" s="23"/>
      <c r="K153" s="2"/>
      <c r="L153" s="4"/>
      <c r="M153" s="4"/>
      <c r="N153" s="4"/>
      <c r="O153" s="5"/>
      <c r="P153" s="20"/>
      <c r="Q153" s="4"/>
      <c r="R153" s="6">
        <f>SUM(R11:R152)</f>
        <v>842722</v>
      </c>
      <c r="S153" s="6" t="e">
        <f>SUM(#REF!)</f>
        <v>#REF!</v>
      </c>
      <c r="T153" s="6" t="e">
        <f>SUM(#REF!)</f>
        <v>#REF!</v>
      </c>
      <c r="U153" s="115">
        <f>SUM(U11:U152)</f>
        <v>842722</v>
      </c>
      <c r="V153" s="6" t="e">
        <f>SUM(#REF!)</f>
        <v>#REF!</v>
      </c>
      <c r="W153" s="6" t="e">
        <f>SUM(#REF!)</f>
        <v>#REF!</v>
      </c>
      <c r="X153" s="6" t="e">
        <f>SUM(#REF!)</f>
        <v>#REF!</v>
      </c>
      <c r="Y153" s="6" t="e">
        <f>SUM(#REF!)</f>
        <v>#REF!</v>
      </c>
      <c r="Z153" s="6" t="e">
        <f>SUM(#REF!)</f>
        <v>#REF!</v>
      </c>
      <c r="AA153" s="6" t="e">
        <f>SUM(#REF!)</f>
        <v>#REF!</v>
      </c>
      <c r="AB153" s="6" t="e">
        <f>SUM(#REF!)</f>
        <v>#REF!</v>
      </c>
      <c r="AC153" s="6" t="e">
        <f>SUM(#REF!)</f>
        <v>#REF!</v>
      </c>
      <c r="AD153" s="6" t="e">
        <f>SUM(#REF!)</f>
        <v>#REF!</v>
      </c>
    </row>
    <row r="155" spans="1:30" x14ac:dyDescent="0.35">
      <c r="A155" s="135" t="s">
        <v>69</v>
      </c>
      <c r="B155" s="135"/>
      <c r="C155" s="135"/>
      <c r="D155" s="135"/>
      <c r="E155" s="135"/>
      <c r="F155" s="135"/>
      <c r="G155" s="135"/>
    </row>
  </sheetData>
  <mergeCells count="3">
    <mergeCell ref="A7:AC7"/>
    <mergeCell ref="A153:I153"/>
    <mergeCell ref="A155:G155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7A8F4-5C19-499C-8057-5EA968580E2A}">
  <dimension ref="A3:AD5"/>
  <sheetViews>
    <sheetView workbookViewId="0">
      <selection activeCell="A3" sqref="A3:XFD5"/>
    </sheetView>
  </sheetViews>
  <sheetFormatPr baseColWidth="10" defaultRowHeight="14.5" x14ac:dyDescent="0.35"/>
  <sheetData>
    <row r="3" spans="1:30" s="3" customFormat="1" x14ac:dyDescent="0.35">
      <c r="A3" s="134" t="s">
        <v>20</v>
      </c>
      <c r="B3" s="134"/>
      <c r="C3" s="134"/>
      <c r="D3" s="134"/>
      <c r="E3" s="134"/>
      <c r="F3" s="134"/>
      <c r="G3" s="134"/>
      <c r="H3" s="134"/>
      <c r="I3" s="134"/>
      <c r="J3" s="23"/>
      <c r="K3" s="2"/>
      <c r="L3" s="4"/>
      <c r="M3" s="4"/>
      <c r="N3" s="4"/>
      <c r="O3" s="5"/>
      <c r="P3" s="20"/>
      <c r="Q3" s="4"/>
      <c r="R3" s="6" t="e">
        <f>SUM(#REF!)</f>
        <v>#REF!</v>
      </c>
      <c r="S3" s="6" t="e">
        <f>SUM(#REF!)</f>
        <v>#REF!</v>
      </c>
      <c r="T3" s="6" t="e">
        <f>SUM(#REF!)</f>
        <v>#REF!</v>
      </c>
      <c r="U3" s="6" t="e">
        <f>SUM(#REF!)</f>
        <v>#REF!</v>
      </c>
      <c r="V3" s="6" t="e">
        <f>SUM(#REF!)</f>
        <v>#REF!</v>
      </c>
      <c r="W3" s="6" t="e">
        <f>SUM(#REF!)</f>
        <v>#REF!</v>
      </c>
      <c r="X3" s="6" t="e">
        <f>SUM(#REF!)</f>
        <v>#REF!</v>
      </c>
      <c r="Y3" s="6" t="e">
        <f>SUM(#REF!)</f>
        <v>#REF!</v>
      </c>
      <c r="Z3" s="6" t="e">
        <f>SUM(#REF!)</f>
        <v>#REF!</v>
      </c>
      <c r="AA3" s="6" t="e">
        <f>SUM(#REF!)</f>
        <v>#REF!</v>
      </c>
      <c r="AB3" s="6" t="e">
        <f>SUM(#REF!)</f>
        <v>#REF!</v>
      </c>
      <c r="AC3" s="6" t="e">
        <f>SUM(#REF!)</f>
        <v>#REF!</v>
      </c>
      <c r="AD3" s="6" t="e">
        <f>SUM(#REF!)</f>
        <v>#REF!</v>
      </c>
    </row>
    <row r="4" spans="1:30" s="3" customFormat="1" x14ac:dyDescent="0.35">
      <c r="J4" s="21"/>
      <c r="K4" s="15"/>
      <c r="N4" s="14"/>
      <c r="P4" s="17"/>
      <c r="Q4" s="14"/>
    </row>
    <row r="5" spans="1:30" s="3" customFormat="1" x14ac:dyDescent="0.35">
      <c r="A5" s="135" t="s">
        <v>69</v>
      </c>
      <c r="B5" s="135"/>
      <c r="C5" s="135"/>
      <c r="D5" s="135"/>
      <c r="E5" s="135"/>
      <c r="F5" s="135"/>
      <c r="G5" s="135"/>
      <c r="J5" s="21"/>
      <c r="K5" s="15"/>
      <c r="N5" s="14"/>
      <c r="P5" s="17"/>
      <c r="Q5" s="14"/>
    </row>
  </sheetData>
  <mergeCells count="2">
    <mergeCell ref="A3:I3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MODMARZO 2025</vt:lpstr>
      <vt:lpstr>Hoja2</vt:lpstr>
      <vt:lpstr>'PAAASINE MODMARZO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dcterms:created xsi:type="dcterms:W3CDTF">2019-12-18T18:57:02Z</dcterms:created>
  <dcterms:modified xsi:type="dcterms:W3CDTF">2025-04-21T15:26:20Z</dcterms:modified>
  <cp:category/>
  <cp:contentStatus/>
</cp:coreProperties>
</file>