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licers/slicer1.xml" ContentType="application/vnd.ms-excel.slicer+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1.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tables/table17.xml" ContentType="application/vnd.openxmlformats-officedocument.spreadsheetml.table+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tables/table16.xml" ContentType="application/vnd.openxmlformats-officedocument.spreadsheetml.table+xml"/>
  <Override PartName="/xl/pivotCache/pivotCacheRecords3.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7.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inemexico-my.sharepoint.com/personal/erasto_garcia_ine_mx/Documents/ESCRITORIO/INFORME SESIÓN ORDINARIA MARZO 2025/"/>
    </mc:Choice>
  </mc:AlternateContent>
  <xr:revisionPtr revIDLastSave="1" documentId="8_{7EFDFB28-9A8A-4972-A6AD-3AED72CA18FB}" xr6:coauthVersionLast="47" xr6:coauthVersionMax="47" xr10:uidLastSave="{52FA5C14-C125-4EE0-961A-13862C0863F1}"/>
  <bookViews>
    <workbookView xWindow="-110" yWindow="-110" windowWidth="19420" windowHeight="11500" tabRatio="765" firstSheet="5" activeTab="5" xr2:uid="{925C0DEE-D25E-47CF-8DC5-8200DB8E83C6}"/>
  </bookViews>
  <sheets>
    <sheet name="Alimentador -PES" sheetId="2" state="hidden" r:id="rId1"/>
    <sheet name="Estatus PES 27-2-25" sheetId="7" state="hidden" r:id="rId2"/>
    <sheet name="Estatus PES PEF 27-2-25" sheetId="8" state="hidden" r:id="rId3"/>
    <sheet name="Estatus PESVPG 27-2-25" sheetId="9" state="hidden" r:id="rId4"/>
    <sheet name="Materia" sheetId="10" state="hidden" r:id="rId5"/>
    <sheet name="Seguimiento PES 2025 " sheetId="1" r:id="rId6"/>
    <sheet name="Reporte MC" sheetId="6" state="hidden" r:id="rId7"/>
    <sheet name="Reportes PES 2025 " sheetId="4" state="hidden" r:id="rId8"/>
  </sheets>
  <definedNames>
    <definedName name="_xlcn.WorksheetConnection_RegistroSeguimientoPES2025Tony1PES" hidden="1">PES[]</definedName>
    <definedName name="_xlcn.WorksheetConnection_RegistroSeguimientoPES2025Tony1PES1" hidden="1">PES[]</definedName>
    <definedName name="SegmentaciónDeDatos_Sentido_de_la_medida_cautelar">#N/A</definedName>
  </definedNames>
  <calcPr calcId="191029"/>
  <pivotCaches>
    <pivotCache cacheId="0" r:id="rId9"/>
    <pivotCache cacheId="1" r:id="rId10"/>
    <pivotCache cacheId="2" r:id="rId11"/>
    <pivotCache cacheId="3" r:id="rId12"/>
  </pivotCaches>
  <extLst>
    <ext xmlns:x14="http://schemas.microsoft.com/office/spreadsheetml/2009/9/main" uri="{BBE1A952-AA13-448e-AADC-164F8A28A991}">
      <x14:slicerCaches>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ES" name="PES" connection="WorksheetConnection_Registro- Seguimiento PES-2025- Tony1!P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1" l="1"/>
  <c r="V27" i="1" s="1"/>
  <c r="BV27" i="1"/>
  <c r="CE27" i="1"/>
  <c r="A28" i="1"/>
  <c r="V28" i="1" s="1"/>
  <c r="BV28" i="1"/>
  <c r="CE28" i="1"/>
  <c r="A29" i="1"/>
  <c r="V29" i="1" s="1"/>
  <c r="BV29" i="1"/>
  <c r="CE29" i="1"/>
  <c r="A25" i="1" l="1"/>
  <c r="V25" i="1" s="1"/>
  <c r="A26" i="1"/>
  <c r="V26" i="1" s="1"/>
  <c r="A30" i="1"/>
  <c r="V30" i="1" s="1"/>
  <c r="A31" i="1"/>
  <c r="V31" i="1" s="1"/>
  <c r="A32" i="1"/>
  <c r="V32" i="1" s="1"/>
  <c r="A33" i="1"/>
  <c r="V33" i="1" s="1"/>
  <c r="A34" i="1"/>
  <c r="V34" i="1" s="1"/>
  <c r="BV25" i="1"/>
  <c r="BV26" i="1"/>
  <c r="BV30" i="1"/>
  <c r="BV31" i="1"/>
  <c r="BV32" i="1"/>
  <c r="BV33" i="1"/>
  <c r="BV34" i="1"/>
  <c r="CE25" i="1"/>
  <c r="CE26" i="1"/>
  <c r="CE30" i="1"/>
  <c r="CE31" i="1"/>
  <c r="CE32" i="1"/>
  <c r="CE33" i="1"/>
  <c r="CE34" i="1"/>
  <c r="A24" i="1" l="1"/>
  <c r="V24" i="1" s="1"/>
  <c r="BV24" i="1"/>
  <c r="CE24" i="1"/>
  <c r="A22" i="1"/>
  <c r="V22" i="1" s="1"/>
  <c r="A23" i="1"/>
  <c r="V23" i="1" s="1"/>
  <c r="BV22" i="1"/>
  <c r="BV23" i="1"/>
  <c r="CE22" i="1"/>
  <c r="CE23" i="1"/>
  <c r="A21" i="1"/>
  <c r="V21" i="1" s="1"/>
  <c r="BV21" i="1"/>
  <c r="CE21" i="1"/>
  <c r="BV20" i="1"/>
  <c r="CE20" i="1"/>
  <c r="A20" i="1"/>
  <c r="V20" i="1" s="1"/>
  <c r="BV18" i="1"/>
  <c r="BV19" i="1"/>
  <c r="CE18" i="1"/>
  <c r="CE19" i="1"/>
  <c r="A18" i="1"/>
  <c r="V18" i="1" s="1"/>
  <c r="A19" i="1"/>
  <c r="V19" i="1" s="1"/>
  <c r="BV17" i="1"/>
  <c r="CE17" i="1"/>
  <c r="A17" i="1"/>
  <c r="V17" i="1" s="1"/>
  <c r="BV15" i="1"/>
  <c r="BV16" i="1"/>
  <c r="CE15" i="1"/>
  <c r="CE16" i="1"/>
  <c r="A15" i="1"/>
  <c r="V15" i="1" s="1"/>
  <c r="A16" i="1"/>
  <c r="V16" i="1" s="1"/>
  <c r="BV14" i="1"/>
  <c r="CE14" i="1"/>
  <c r="A14" i="1"/>
  <c r="V14" i="1" s="1"/>
  <c r="BV10" i="1"/>
  <c r="BV11" i="1"/>
  <c r="BV12" i="1"/>
  <c r="BV13" i="1"/>
  <c r="A13" i="1"/>
  <c r="V13" i="1" s="1"/>
  <c r="CE13" i="1"/>
  <c r="A11" i="1"/>
  <c r="V11" i="1" s="1"/>
  <c r="A12" i="1"/>
  <c r="V12" i="1" s="1"/>
  <c r="CE11" i="1"/>
  <c r="CE12" i="1"/>
  <c r="BV8" i="1"/>
  <c r="BV9" i="1"/>
  <c r="CE10" i="1"/>
  <c r="A10" i="1"/>
  <c r="V10" i="1" s="1"/>
  <c r="CE9" i="1"/>
  <c r="A9" i="1"/>
  <c r="V9" i="1" s="1"/>
  <c r="A8" i="1"/>
  <c r="V8" i="1" s="1"/>
  <c r="CE8" i="1"/>
  <c r="A2" i="1"/>
  <c r="V2" i="1" s="1"/>
  <c r="BV2" i="1"/>
  <c r="CE2" i="1"/>
  <c r="BV7" i="1" l="1"/>
  <c r="CE7" i="1"/>
  <c r="A7" i="1"/>
  <c r="V7" i="1" s="1"/>
  <c r="A6" i="1"/>
  <c r="V6" i="1" s="1"/>
  <c r="BV6" i="1"/>
  <c r="CE6" i="1"/>
  <c r="BV5" i="1"/>
  <c r="CE5" i="1"/>
  <c r="A5" i="1"/>
  <c r="V5" i="1" s="1"/>
  <c r="BV4" i="1"/>
  <c r="CE4" i="1"/>
  <c r="A4" i="1"/>
  <c r="V4" i="1" s="1"/>
  <c r="CE3" i="1"/>
  <c r="BV3" i="1"/>
  <c r="A3" i="1"/>
  <c r="V3"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Registro- Seguimiento PES-2025- Tony1!PES" type="102" refreshedVersion="8" minRefreshableVersion="5">
    <extLst>
      <ext xmlns:x15="http://schemas.microsoft.com/office/spreadsheetml/2010/11/main" uri="{DE250136-89BD-433C-8126-D09CA5730AF9}">
        <x15:connection id="PES" autoDelete="1">
          <x15:rangePr sourceName="_xlcn.WorksheetConnection_RegistroSeguimientoPES2025Tony1PES1"/>
        </x15:connection>
      </ext>
    </extLst>
  </connection>
</connections>
</file>

<file path=xl/sharedStrings.xml><?xml version="1.0" encoding="utf-8"?>
<sst xmlns="http://schemas.openxmlformats.org/spreadsheetml/2006/main" count="967" uniqueCount="432">
  <si>
    <t xml:space="preserve">Subdirecciones </t>
  </si>
  <si>
    <t xml:space="preserve">Elección con la que se relaciona </t>
  </si>
  <si>
    <t xml:space="preserve">Estatus </t>
  </si>
  <si>
    <t xml:space="preserve">Dirección </t>
  </si>
  <si>
    <t xml:space="preserve">Materia Principal </t>
  </si>
  <si>
    <t xml:space="preserve">Si/No </t>
  </si>
  <si>
    <t xml:space="preserve">Temas Medidas cautelares- CQyD </t>
  </si>
  <si>
    <t xml:space="preserve">Sentido de la Medida cautelar </t>
  </si>
  <si>
    <t>Sentido de la Resolucion SRE</t>
  </si>
  <si>
    <t xml:space="preserve">Sentido de la resolución SS </t>
  </si>
  <si>
    <t xml:space="preserve">Tipo de procedimiento </t>
  </si>
  <si>
    <t xml:space="preserve">Direcciones </t>
  </si>
  <si>
    <t xml:space="preserve">Principal/ Acumulado </t>
  </si>
  <si>
    <t xml:space="preserve">Jefes de departamento y agregados </t>
  </si>
  <si>
    <t>Quien dictó la MC</t>
  </si>
  <si>
    <t>Paul Martín Leal Rodríguez</t>
  </si>
  <si>
    <t xml:space="preserve">PEF </t>
  </si>
  <si>
    <t xml:space="preserve">En investigación </t>
  </si>
  <si>
    <t xml:space="preserve">PES </t>
  </si>
  <si>
    <t xml:space="preserve">Articulo 134 CPEUM Parrafo septimo y octavo </t>
  </si>
  <si>
    <t xml:space="preserve">Si </t>
  </si>
  <si>
    <t>Actos anticipados</t>
  </si>
  <si>
    <t xml:space="preserve">Procedente </t>
  </si>
  <si>
    <t xml:space="preserve">Existente </t>
  </si>
  <si>
    <t xml:space="preserve">Confirma </t>
  </si>
  <si>
    <t>PES</t>
  </si>
  <si>
    <t xml:space="preserve">Principal </t>
  </si>
  <si>
    <t>José Javier Hernández Muñoz</t>
  </si>
  <si>
    <t>ACQyD</t>
  </si>
  <si>
    <t>Ernesto Hernández Hernández</t>
  </si>
  <si>
    <t xml:space="preserve">PEL </t>
  </si>
  <si>
    <t>Emplazado</t>
  </si>
  <si>
    <t xml:space="preserve">POS </t>
  </si>
  <si>
    <t xml:space="preserve">Uso indebido de recursos públicos </t>
  </si>
  <si>
    <t xml:space="preserve">No </t>
  </si>
  <si>
    <t>Adquisición o contratación de tiempos en radio y televisión</t>
  </si>
  <si>
    <t xml:space="preserve">Improcedente </t>
  </si>
  <si>
    <t xml:space="preserve">Inexistente </t>
  </si>
  <si>
    <t xml:space="preserve">Revoca </t>
  </si>
  <si>
    <t xml:space="preserve">Acumulado </t>
  </si>
  <si>
    <t>José de Jesus Rodríguez Manjarrez</t>
  </si>
  <si>
    <t>UTCE</t>
  </si>
  <si>
    <t>Alan George Jiménez</t>
  </si>
  <si>
    <t xml:space="preserve">N/A </t>
  </si>
  <si>
    <t>Remitido a SRE</t>
  </si>
  <si>
    <t xml:space="preserve">PRCE y VPG </t>
  </si>
  <si>
    <t xml:space="preserve">Promoción personalizada </t>
  </si>
  <si>
    <t>Calumnia</t>
  </si>
  <si>
    <t>Procedentes e improcedentes</t>
  </si>
  <si>
    <t xml:space="preserve">Incompetencia </t>
  </si>
  <si>
    <t xml:space="preserve">Modifica </t>
  </si>
  <si>
    <t xml:space="preserve">CA </t>
  </si>
  <si>
    <t>Yessica Rodríguez Calixto</t>
  </si>
  <si>
    <t>Yesenia Flores Arenas</t>
  </si>
  <si>
    <t>Devuelto por SRE</t>
  </si>
  <si>
    <t xml:space="preserve">Vulneración al interes superior del menor de edad </t>
  </si>
  <si>
    <t>Difusión de Propaganda Gubernamental</t>
  </si>
  <si>
    <t>Existente-Inexistente</t>
  </si>
  <si>
    <t xml:space="preserve">Desecha </t>
  </si>
  <si>
    <t xml:space="preserve">PRCE </t>
  </si>
  <si>
    <t>Nelly Meza Godoy</t>
  </si>
  <si>
    <t>Antonio Cruz Serrano</t>
  </si>
  <si>
    <t xml:space="preserve">Desechado </t>
  </si>
  <si>
    <t xml:space="preserve">Actos anticipados de precampaña y campaña </t>
  </si>
  <si>
    <t>Interés superior de la persona menor de edad</t>
  </si>
  <si>
    <t xml:space="preserve">VPG </t>
  </si>
  <si>
    <t>Martha Patricia Ramírez Plata</t>
  </si>
  <si>
    <t>Carlos Armando Guillén Méndez</t>
  </si>
  <si>
    <t xml:space="preserve">Uso indebido de la pauta </t>
  </si>
  <si>
    <t xml:space="preserve">Incumplimiento de MC </t>
  </si>
  <si>
    <t xml:space="preserve">P </t>
  </si>
  <si>
    <t xml:space="preserve">CAMC </t>
  </si>
  <si>
    <t>Francisco Javier Estrada García</t>
  </si>
  <si>
    <t>Adriana Morales Torres</t>
  </si>
  <si>
    <t>No presentado</t>
  </si>
  <si>
    <t xml:space="preserve">Calumnia </t>
  </si>
  <si>
    <t>Infracciones en materia de propaganda electoral</t>
  </si>
  <si>
    <t xml:space="preserve">I </t>
  </si>
  <si>
    <t>Arturo García Mota</t>
  </si>
  <si>
    <t>Jaime Napoleón Báez García</t>
  </si>
  <si>
    <t xml:space="preserve">Violencia Politica en Razón de Genero </t>
  </si>
  <si>
    <t>Procedimientos en contra de partidos políticos por incumplimiento de sus obligaciones</t>
  </si>
  <si>
    <t>Jahir Hernández González</t>
  </si>
  <si>
    <t>Mario Garzón Juárez</t>
  </si>
  <si>
    <t xml:space="preserve">Contratación o adquisicion de tiempo en radio y televisión </t>
  </si>
  <si>
    <t>Uso indebido de la Pauta</t>
  </si>
  <si>
    <t>Carol Anne Valdez Jaimes</t>
  </si>
  <si>
    <t>Karla Freyre Hurtado</t>
  </si>
  <si>
    <t xml:space="preserve">Vulneración a la veda electoral </t>
  </si>
  <si>
    <t>Violencia política en razón de género</t>
  </si>
  <si>
    <t>Lorena Eloísa González Morales</t>
  </si>
  <si>
    <t>Juan Carlos Conzuelo Jiménez</t>
  </si>
  <si>
    <t xml:space="preserve">Incumplimiento de medidas cautelares </t>
  </si>
  <si>
    <t>Vulneración a la Veda Electoral</t>
  </si>
  <si>
    <t>Viridiana Flores Nava</t>
  </si>
  <si>
    <t>Alejandra Díaz García</t>
  </si>
  <si>
    <t xml:space="preserve">Propaganda electoral en equipamiento urbano </t>
  </si>
  <si>
    <t>Simbolos religiosos</t>
  </si>
  <si>
    <t>Norma Lydia González García</t>
  </si>
  <si>
    <t>María Fernanda Romo Gaxiola</t>
  </si>
  <si>
    <t xml:space="preserve">Incumplimiento al pautado </t>
  </si>
  <si>
    <t>Otro</t>
  </si>
  <si>
    <t>Alejandro Rivera Sandoval</t>
  </si>
  <si>
    <t>Zalma Elibeth Vicuña Cadena</t>
  </si>
  <si>
    <t xml:space="preserve">Utilización de simbolos religiosos </t>
  </si>
  <si>
    <t>Xitlali Mares Palacios</t>
  </si>
  <si>
    <t>Dania Estefania Valencia Valenzuela</t>
  </si>
  <si>
    <t xml:space="preserve">Otro </t>
  </si>
  <si>
    <t>Leonardo Ramírez Mejía</t>
  </si>
  <si>
    <t>Carlos Ortíz Martínez</t>
  </si>
  <si>
    <t>Evelyn Jazmin Sarabia Soledad</t>
  </si>
  <si>
    <t>Mariana González Morales</t>
  </si>
  <si>
    <t>Alberto Vergara Gómez</t>
  </si>
  <si>
    <t>Ángelo Fernando Cerda Ponce</t>
  </si>
  <si>
    <t>Liliana Gutierrez Altamirano</t>
  </si>
  <si>
    <t>Maribel Becerril Velázquez</t>
  </si>
  <si>
    <t>José Luis Méndez Andrade</t>
  </si>
  <si>
    <t>Jhonathan René Durand Salas</t>
  </si>
  <si>
    <t>Luis Alfredo González Rivera</t>
  </si>
  <si>
    <t xml:space="preserve">Arturo García Mota </t>
  </si>
  <si>
    <t>Victor Hugo Jiménez Ramírez</t>
  </si>
  <si>
    <t>Liliana Gutiérrez Altamirano</t>
  </si>
  <si>
    <t>José Luis Delgado Balcazar</t>
  </si>
  <si>
    <t xml:space="preserve">Xitlali Mares Palacios </t>
  </si>
  <si>
    <t xml:space="preserve">Leonardo Ramírez Mejia </t>
  </si>
  <si>
    <t>Arnulfo Vicente García Mozo</t>
  </si>
  <si>
    <t>Cynthia Lizbeh Espinoza García</t>
  </si>
  <si>
    <t>Yoselin Adriana Valencia Yescas</t>
  </si>
  <si>
    <t xml:space="preserve">Perez Moreno Yamili </t>
  </si>
  <si>
    <t xml:space="preserve"> </t>
  </si>
  <si>
    <t>Estatus</t>
  </si>
  <si>
    <t>Procedimientos</t>
  </si>
  <si>
    <t>Total general</t>
  </si>
  <si>
    <t xml:space="preserve">Suma de No. Procedimientos PEF </t>
  </si>
  <si>
    <t>Procedimientos PEF</t>
  </si>
  <si>
    <t xml:space="preserve">Procedimientos VPG </t>
  </si>
  <si>
    <t>Procedimientos VPG</t>
  </si>
  <si>
    <t xml:space="preserve">Fecha actual </t>
  </si>
  <si>
    <t>G1- Datos Queja</t>
  </si>
  <si>
    <t>#</t>
  </si>
  <si>
    <t xml:space="preserve">Fecha de presentación de la Queja </t>
  </si>
  <si>
    <t xml:space="preserve">Fecha de Registro </t>
  </si>
  <si>
    <t>No. de Quejas registradas</t>
  </si>
  <si>
    <t>No. de Expedientes</t>
  </si>
  <si>
    <t xml:space="preserve">No. de Procedimientos </t>
  </si>
  <si>
    <t xml:space="preserve">No de Quejas Registradas PEF </t>
  </si>
  <si>
    <t>No. de Expedientes PEF</t>
  </si>
  <si>
    <t xml:space="preserve">No. Procedimientos PEF </t>
  </si>
  <si>
    <t>Tipo de procedimiento</t>
  </si>
  <si>
    <t xml:space="preserve">Nomenclatura del Expediente acumulado </t>
  </si>
  <si>
    <t xml:space="preserve">Eleccion con la que se relaciona </t>
  </si>
  <si>
    <t xml:space="preserve">G2- Datos Expediente </t>
  </si>
  <si>
    <t>ID de Queja</t>
  </si>
  <si>
    <t xml:space="preserve">Nomenclatura Expediente </t>
  </si>
  <si>
    <t xml:space="preserve">Direccion a la que pertenece </t>
  </si>
  <si>
    <t xml:space="preserve">Subdirección </t>
  </si>
  <si>
    <t xml:space="preserve">Dias naturales transcurridos desde su registro </t>
  </si>
  <si>
    <t xml:space="preserve">G3- Datos registro </t>
  </si>
  <si>
    <t xml:space="preserve">Quejoso (s)
(Nombres) </t>
  </si>
  <si>
    <t xml:space="preserve">PP </t>
  </si>
  <si>
    <t xml:space="preserve">Ciudadanos </t>
  </si>
  <si>
    <t xml:space="preserve">Servidores Públicos </t>
  </si>
  <si>
    <t xml:space="preserve">Oficio 
(Vistas) </t>
  </si>
  <si>
    <t xml:space="preserve">Denunciado (s)
(Nombres) </t>
  </si>
  <si>
    <t>PP</t>
  </si>
  <si>
    <t>Ciudadano</t>
  </si>
  <si>
    <t xml:space="preserve">Servidores Público </t>
  </si>
  <si>
    <t xml:space="preserve">Quien resulte responsable </t>
  </si>
  <si>
    <t xml:space="preserve">Hechos denunciados </t>
  </si>
  <si>
    <t xml:space="preserve">Materia principal </t>
  </si>
  <si>
    <t xml:space="preserve">Solicita tratamiento de datos personales </t>
  </si>
  <si>
    <t xml:space="preserve">Resumen- Tratamiento de datos personales </t>
  </si>
  <si>
    <t>Solicita medida cautelar</t>
  </si>
  <si>
    <t xml:space="preserve">G4- Medidas cautelares </t>
  </si>
  <si>
    <t xml:space="preserve">No. de Solicitudes de medida cautelar </t>
  </si>
  <si>
    <t>¿Quién dictó la medida cautelar?</t>
  </si>
  <si>
    <t>Pronunciamiento UTCE</t>
  </si>
  <si>
    <t>Puntos ACQyD</t>
  </si>
  <si>
    <t xml:space="preserve">Sentido de la medida cautelar </t>
  </si>
  <si>
    <t>Tutela Preventiva</t>
  </si>
  <si>
    <t xml:space="preserve">Fecha de la Sesión de la CQyD </t>
  </si>
  <si>
    <t># Sesión de la CQyD</t>
  </si>
  <si>
    <t>Liga ACQyD</t>
  </si>
  <si>
    <t xml:space="preserve">Impugnado </t>
  </si>
  <si>
    <t xml:space="preserve">Clave SUP-REP
</t>
  </si>
  <si>
    <t xml:space="preserve">Fecha de la sesión de la SS </t>
  </si>
  <si>
    <t>SUP-REP
Sentido de la Impugnación</t>
  </si>
  <si>
    <t>Liga resolución SS</t>
  </si>
  <si>
    <t>Votos
Particular, concurrente, Razonado</t>
  </si>
  <si>
    <t>Cumplimiento de MC</t>
  </si>
  <si>
    <t>Fecha del acuerdo de cumplimiento de la MC</t>
  </si>
  <si>
    <t xml:space="preserve">G5- Desechamientos </t>
  </si>
  <si>
    <t xml:space="preserve">Fecha de desechamiento </t>
  </si>
  <si>
    <t xml:space="preserve">Dias transcurridos desde su registro hasta su conclusión -Desechado </t>
  </si>
  <si>
    <t>Impugnado 2</t>
  </si>
  <si>
    <t xml:space="preserve">Clave del Exp. SUP-REP </t>
  </si>
  <si>
    <t xml:space="preserve">Fecha de la Sesión de SS </t>
  </si>
  <si>
    <t xml:space="preserve">Sentido de la Resolución de SS </t>
  </si>
  <si>
    <t xml:space="preserve">Link de la Sentencia SUP UTCE </t>
  </si>
  <si>
    <t>G6- Remitidos a SRE</t>
  </si>
  <si>
    <t xml:space="preserve">Remitido a SRE </t>
  </si>
  <si>
    <t>Fecha de la remisión a SRE</t>
  </si>
  <si>
    <t>Dias transcurridos desde su registro hasta su conclusión- Remitido a SRE</t>
  </si>
  <si>
    <t>Clave de Exp. SRE</t>
  </si>
  <si>
    <t xml:space="preserve">Puntos resolutivos </t>
  </si>
  <si>
    <t xml:space="preserve">Sentido de la Resolución </t>
  </si>
  <si>
    <t xml:space="preserve">Link de la Sentencia </t>
  </si>
  <si>
    <t xml:space="preserve">Impugnación </t>
  </si>
  <si>
    <t xml:space="preserve">Clave de Exp. SUP-REP </t>
  </si>
  <si>
    <t>Fecha de la Sesión de SS 3</t>
  </si>
  <si>
    <t>Sentido de la Resolución de SS 2</t>
  </si>
  <si>
    <t>Link de la Sentencia SUP UTCE 5</t>
  </si>
  <si>
    <t>Devolucion a la UTCE por la SRE</t>
  </si>
  <si>
    <t>Fecha de la Devolución a la UTCE por la SRE</t>
  </si>
  <si>
    <t xml:space="preserve">Exp. JE </t>
  </si>
  <si>
    <t xml:space="preserve">G7-Final </t>
  </si>
  <si>
    <t>Desechada</t>
  </si>
  <si>
    <t xml:space="preserve">UT/SCG/PE/MC/OPL/NL/1147/2024                                                                                                                                                                                                                                                                                                                              </t>
  </si>
  <si>
    <t>Juan Manuel Esparza Ruiz representante de la Coalición Fuerza y Corazón por Nuevo León ante el IEEPCNL</t>
  </si>
  <si>
    <t>Priscila Sara Leura Galván, otrora coordinadora administrativa de la oficina de Cabildo; del ciudadano Luis Donaldo Colosio Riojas, Candidato a Senador de la República, de la ciudadana Mariana Rodríguez Cantú; y, del partido político Movimiento Ciudadano</t>
  </si>
  <si>
    <t>A través del oficio del oficio INE/JLE/NL/20319/2024 la Junta Local Ejecutiva de este Instituto en Nuevo León envía el expediente PES 2045/2024 por considerar que carece de competencia para conocer del asunto, el procedimiento especial sancionador fue promovido por Juan Manuel Esparza Ruiz representante de la Coalición Fuerza y Corazón por Nuevo León ante el IEEPCNL, en contra de Priscila Sara Leura Galván, otrora coordinadora administrativa de la oficina de Cabildo; del ciudadano Luis Donaldo Colosio Riojas, Candidato a Senador de la República, de la ciudadana Mariana Rodríguez Cantú; y, del partido político Movimiento Ciudadano por uso indebido de recursos públicos, a su dicho relacionados con el proceso electoral federal.</t>
  </si>
  <si>
    <t>.</t>
  </si>
  <si>
    <t xml:space="preserve">UT/SCG/PE/FDC/CG/1/2025 </t>
  </si>
  <si>
    <t>Federico Doring Casar</t>
  </si>
  <si>
    <t>César Iván Escalante Ruíz, titular de la Procuraduría Federal del Consumidor (PROFECO) y de quien, o quienes resulten responsables</t>
  </si>
  <si>
    <t>La presunta vulneración al principio de imparcialidad, equidad y neutralidad en la contienda, atribuibles a César Iván Escalante Ruíz, titular de la Procuraduría Federal del Consumidor (PROFECO), derivado de las expresiones que realizó en la conferencia de prensa matutina de la Presidenta de la Republica el tres de enero, posteriormente difundidas en la cuenta oficial de dicha dependencia en la red social X.</t>
  </si>
  <si>
    <t>SUP-REP-13/2025</t>
  </si>
  <si>
    <t>http://www.te.gob.mx/EE/SUP/2025/REP/13/SUP_2025_REP_13-1572672.pdf</t>
  </si>
  <si>
    <t>UT/SCG/PE/PRI/OPL/NL/2/2025</t>
  </si>
  <si>
    <t>Juan Manuel Esparza Ruiz, representante propietario del Partido Revolucionario Institucional, ante el Instituto Estatal Electoral y de Participación Ciudadana de Nuevo León.</t>
  </si>
  <si>
    <t>"Samuel Alejandro García Sepúlveda, Gobernador del Estado de Nuevo León 
y quiénes resulten responsables"</t>
  </si>
  <si>
    <t xml:space="preserve">La presunta vulneración a los principios de imparcialidad, neutralidad y equidad en la contienda electoral, derivado a nueve publicaciones de trece de diciembre de dos mil veintitrés en la red social de Instagram de Samuel Alejandro García Sepulveda, Gobernador del Estado de Nuevo León </t>
  </si>
  <si>
    <t>UT/SCG/PE/PEF/MAMC/CG/1/2025</t>
  </si>
  <si>
    <t>Miguel Alfonso Mesa Carmona, Úrsula Amaranta Martínez Barrueta y Luis Ulloa García, en su calidad de ciudadanos. </t>
  </si>
  <si>
    <t xml:space="preserve">Yasmín Esquivel Mossa, Lenia Batres Guadarrama, Loreta Ortiz Ahlf, en su calidad como ministras y candidatas para elegirse como ministras de la Suprema Corte de Justicia de la Nación (SCJN). </t>
  </si>
  <si>
    <t>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t>
  </si>
  <si>
    <t>UT/SCG/PE/PEF/MAMC/CG/2/2025</t>
  </si>
  <si>
    <t>Miguel Alfonso Mesa Carmona y Úrsula Amaranta Martínez Barrueta en su calidad de ciudadanos. </t>
  </si>
  <si>
    <t xml:space="preserve"> 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
Por lo anterior, solicitaron el dictado de medidas cautelares.</t>
  </si>
  <si>
    <t>SUP-REP-21/2025</t>
  </si>
  <si>
    <t>Pendiente</t>
  </si>
  <si>
    <t xml:space="preserve">UT/SCG/PE/PRI/CG/3/2025 </t>
  </si>
  <si>
    <t xml:space="preserve">Emilio Suárez Licona, Representante propietario del PRI ante el CG del INE. </t>
  </si>
  <si>
    <t xml:space="preserve">Partido político Movimiento Ciudadano. </t>
  </si>
  <si>
    <t>El 3 de enero de 2025, el partido político Movimiento Ciudadano publicó en sus redes sociales diversos videos en los que criticó al Ayuntamiento de Monterrey, Nuevo León, y difundió información falsa sobre un presunto aumento al impuesto predial.
Posteriormente, el 10 de enero de 2025, se verificó en el portal de pautas del Instituto Nacional Electoral que Movimiento Ciudadano ordenó la transmisión de un promocional de televisión en sus espacios ordinarios con el mismo mensaje. Este promocional fue emitido con el título “Gobiernos naranjas predial” y el folio RV03031-24</t>
  </si>
  <si>
    <t xml:space="preserve">UT/SCG/PE/MOR/CG/4/2025 </t>
  </si>
  <si>
    <t>Sergio Gutiérrez luna, Representante propietario del partido político MORENA</t>
  </si>
  <si>
    <t xml:space="preserve">Movimiento Ciudadano (MC) </t>
  </si>
  <si>
    <t>El partido político MC pauto un spot, denominado "LA ÚNICA OPCIÓN</t>
  </si>
  <si>
    <t>ACQyD-INE-1/2025</t>
  </si>
  <si>
    <t>PRIMERO. Es improcedente la adopción de medidas cautelares solicitadas por el partido político MORENA, respecto del promocional denominado "LA ÚNICA OPCIÓN LIBRE DE YUNES 2" con folio RV00084-25 [Televisión] y "LA ÚNICA OPCIÓN LIBRE DE YUNES" con folio RA00100-25 [Radio], en términos de los argumentos esgrimidos en el considerando CUARTO, numeral IV, apartado A.</t>
  </si>
  <si>
    <t xml:space="preserve">Primera Sesión Extraordinaria Urgente </t>
  </si>
  <si>
    <t>https://repositoriodocumental.ine.mx/xmlui/bitstream/handle/123456789/179092/ACQyD-INE-1-2024-PES-4-2025.pdf</t>
  </si>
  <si>
    <t>SUP-REP-22/2025</t>
  </si>
  <si>
    <t>http://www.te.gob.mx/EE/SUP/2025/REP/22/SUP_2025_REP_22-1575013.pdf</t>
  </si>
  <si>
    <t>UT/SCG/PEVPG/MGG/CG/1/2025</t>
  </si>
  <si>
    <t>Margarita Garcia Garcia</t>
  </si>
  <si>
    <t>Geovany Vasquez Sagrero, los medios de comunicación “el tendedero de Oaxaca” la Pluma de Oaxaca”, la periodista Nadia Sanabia, “inquisitor Oaxaca”, “Tiempo Digital”, portal de noticias “Libertad de Oaxaca” y la Opinión de Oaxaca, Calor Noticias Oaxaca y Crónicas Oaxaca a través del C. Armando Chávez.</t>
  </si>
  <si>
    <t>La diputada federal Margarita Garcia Garcia, refiere ser víctima de VPMRG derivado de una serie de publicaciones en la que la acusan de que su voto en contra de suprimir 344 plazas, deriva del hecho de que su hijo contaba con una de esas plazas.</t>
  </si>
  <si>
    <t xml:space="preserve">UT/SCG/PE/MOR/CG/6/2025 </t>
  </si>
  <si>
    <t xml:space="preserve">UT/SCG/PE/PRI/CG/5/2025 </t>
  </si>
  <si>
    <t xml:space="preserve">Emilio Suarez Licona, Representante propietario del Partido Revolicionario Institucional (PRI) </t>
  </si>
  <si>
    <t>El día 8 de febrero de 2025 a las 23:00 horas, se verificó en el portal de pautas del Instituto Nacional Electoral que el partido Movimiento Ciudadano ordenó en sus espacios de radio y TV en la etapa de precampaña del Proceso Electoral Local del estado de Veracruz, donde se refleja la transmisión de un promocional de televisión, para ser difundido a partir de la vigencia del 13 de febrero en adelante, con los siguientes datos:</t>
  </si>
  <si>
    <t>ACQyD-INE-2/2025</t>
  </si>
  <si>
    <t>PRIMERO. Es improcedente la adopción de medidas cautelares solicitadas por el Partido Revolucionario Institucional, respecto del promocional denominado "14 DE FEBRERO. LA ÚNICA OPCIÓN LIBRE DE YUNES" identificado con los folios RV00100-25 [Versión Televisión] y RA00116-25 [Versión Radio], en términos de los argumentos esgrimidos en el considerando CUARTO, numeral III.</t>
  </si>
  <si>
    <t xml:space="preserve">Segunda Sesión Extraordinaria Urgente </t>
  </si>
  <si>
    <t>https://repositoriodocumental.ine.mx/xmlui/bitstream/handle/123456789/179161/ACQyD-INE-2-2024-PES-5-2025.pdf</t>
  </si>
  <si>
    <t>UT/SCG/PE/PEF/JEML/JL/CHIH/3/2025</t>
  </si>
  <si>
    <t>José Edgardo Motta Lara</t>
  </si>
  <si>
    <t>Magistrada Marcela Elena Fernández Domínguez, actual Magistrada de la Sala Regional Toluca del Tribunal Electoral del poder Judicial de la Federación y candidata a ocupar nuevamente el cargo. </t>
  </si>
  <si>
    <t>En las páginas oficiales de la Sala Regional Toluca, se encuentran disponibles diversos materiales que promocionan a la Magistrada denunciada, incluyendo su nombre, imagen, trayectoria, logros, entrevistas y retransmisiones de sesiones públicas en el canal de YouTube, mismos que han sido utilizados y difundidos en sus redes sociales personales, generando con ello inequidad en la contienda frente al resto de aspirantes. 
Además, se tiene conocimiento de que la candidata hace uso indebido de recursos públicos, tales como presupuesto destinado a viáticos y comisiones oficiales, para trasladarse a diversas comunidades con el objetivo de mantener acercamiento con la ciudadanía. 
Se advierte que la aspirante ha incurrido en actos anticipados de campaña, ya que ha realizado promoción indebida a su favor antes del periodo permitido para tales efectos, utilizando además recursos públicos para ello.</t>
  </si>
  <si>
    <t>SUP-REP-29/2025 reencauzado a SCJN</t>
  </si>
  <si>
    <t>UT/SCG/PE/PEF/JEML/JL/CHIH/4/2025</t>
  </si>
  <si>
    <t>Magistrada Alma Rosa Bahena Villalobos, en su calidad de Magistrada del Tribunal Electoral del Estado de Michoacán, y candidata a ocupar el cargo de magistrada regional con sede en Toluca</t>
  </si>
  <si>
    <t>En la página oficial del Tribunal Electoral de Michoacán, se encuentran disponibles diversos materiales que promocionan a la magistrada denunciada, incluyendo u nombre, imagen, trayectoria, logros, entrevistas y retransmisiones de sesiones públicas en el canal de YouTube, mismos que han sido utilizados y difundidos en sus redes sociales personales, generando con ello inequidad en la contienda frente al resto de aspirantes. 
De igual forma, en las redes sociales de Facebook e Instagram utiliza su cargo como presentación, esto es con el nombre de "Alma Bahena, Magistrada electoral". 
Además, al estar desempeñando el cargo de Magistrada Electoral se tiene a su disposición recursos públicos, tales como presupuesto destinado a viáticos y comisiones oficiales, que le facilitaran trasladarse a diversas comunidades con el objetivo de mantener acercamiento con la ciudadanía. 
Es presumible que se han empleado recursos humanos y materiales del Tribunal Electoral de Michoacán para la promocion de su candidatura, lo que contraviene los principios de equidad, imparcialidad y uso adecuado de recursos públicos. 
Se advierte que la aspirante ha incurrido en actos anticipados de campaña, ya que ha realizado promoción indebida a su favor antes del periodo permitido para tales efectos, utilizando además recursos públicos para ello.</t>
  </si>
  <si>
    <t>"Movimiento Ciudadano difundió el spot publicitario denominado ""14 de febrero. La única opción libre Yunes"" difundido en radio y televisión en el tiempo asignado para el partido político. El contenido del spot incluye expresiones calumniosas dirigidas contra MORENA, afectando su imagen y trasgrediendo las normas que rigen el uso de las prerrogativas de comunicación política al emitir hechos falsos. 
Dicho impacto también tiene una incidencia directa en el proceso Electoral Local Ordinario 2024-2025 en Veracruz. Por tanto, su difusión afecta de manera inequívoca al principio de equidad en la contienda electoral en el estado de Veracruz. "</t>
  </si>
  <si>
    <t>ACQyD-INE-3/2025</t>
  </si>
  <si>
    <t>PRIMERO. Es improcedente la adopción de medidas cautelares solicitadas por el partido político MORENA, respecto del promocional denominado "14 DE FEBRERO. LA ÚNICA OPCIÓN LIBRE DE YUNES" identificado con los folios RV00100-25 [Versión Televisión] y RA00116-25 [Versión Radio], en términos de los argumentos esgrimidos en el considerando CUARTO, numeral III, Apartado A.
SEGUNDO. Es improcedente la medida cautelar solicitada por el partido político MORENA, en su vertiente de tutela preventiva en términos de los argumentos es-grimidos en el considerando CUARTO, numeral III, Apartado B.</t>
  </si>
  <si>
    <t>3a sesión extraordinaria urgente</t>
  </si>
  <si>
    <t xml:space="preserve">https://repositoriodocumental.ine.mx/xmlui/handle/123456789/179249 </t>
  </si>
  <si>
    <t>SUP-REP-26/2025</t>
  </si>
  <si>
    <t>http://www.te.gob.mx/EE/SUP/2025/REP/26/SUP_2025_REP_26-1578309.pdf</t>
  </si>
  <si>
    <t>UT/SCG/PE/PEF/CG/5/2025</t>
  </si>
  <si>
    <t>Autoridad Electoral- Instituto Nacional Electoral (INE)Inicio de procedimiento de manera oficiosa.</t>
  </si>
  <si>
    <t>Luis Espíndola Morales, Magistrado Presidente de la Sala Regional Especializada del TEPJF.</t>
  </si>
  <si>
    <t>La presunta comisión de actos anticipados de campaña, atribuibles a Luis Espíndola Morales derivado de la publicación realizada el 24 de febrero en la red social "X" de contenido que pudiera infringir la normativa electoral relacionado con el Proceso Electoral Federal en curso. El link de la publicación es el siguiente: https://x.com/luisespindolam/status/1894062351755706406?s=4 8</t>
  </si>
  <si>
    <t>ACQyD-INE-4/2025</t>
  </si>
  <si>
    <t>PRIMERO. Es improcedente la adopción de medidas cautelares, de conformidad con los argumentos esgrimidos en el considerando CUARTO, del presente Acuerdo.</t>
  </si>
  <si>
    <t xml:space="preserve">Cuarta Sesión Extraordinaria Urgente </t>
  </si>
  <si>
    <t>https://repositoriodocumental.ine.mx/xmlui/bitstream/handle/123456789/179476/ACQyD-INE-4-2024-PES-5-2025.pdf</t>
  </si>
  <si>
    <t>UT/SCG/PE/PEF/SVCR/CG/6/2025</t>
  </si>
  <si>
    <t>Sara Vanessa Cienfuegos Romero</t>
  </si>
  <si>
    <t>Luis Espindola Morales, Jorge Sánchez Morales, César Lorenzo Wong Meraz, todos aspirantes inmaculados como probables candidatos a la Sala Superior del Tribunal Electoral del Poder Judicial de la Federación, así como al Magistrado presidente del Tribunal Electoral del Estado de Coahuila y Quienes resulten responsables. </t>
  </si>
  <si>
    <t>Se denuncia la comisión de actos anticipados de campaña, dado que los ciudadanos denunciados Luis Espíndola Morales, Jorge Sánchez Morales, Cesar Lorenzo Wong Meraz, todos aspirantes inmaculados como probables candidatos a la Sala Superior del Tribunal Electoral del Poder Judicial de la Federación, así como al Magistrado presidente del Tribunal Electoral del Estado de Coahuila y Quienes resulten responsables. Han llevado a cabo diversas publicaciones en las que se ostentan como candidatos a Magistrados de la Sala Superior del TEPJF sin tener esa calidad, con la finalidad de su eminente candidatura y posicionarse ante el electorado de cara a la elección de la persona que será electa para la mencionada magistratura del año 2025 a 2033.</t>
  </si>
  <si>
    <t>UT/SCG/PE/PRI/OPL/NL/7/2025</t>
  </si>
  <si>
    <t>Juan Manual Esparza Ruiz, representante propietario del Partido Revolucionario Institucional (PRI) ante el IEEPCNL</t>
  </si>
  <si>
    <t>Samuel Alejandro García Sepúlveda, Gobernador del Estado de Nuevo León. </t>
  </si>
  <si>
    <t>Samuel Alejandro García Sepúlveda. Gobernador del Estado de Nuevo León ha realizado manifestaciones usando su cargo de servidor público de primer nivel, pues es el Titular del Poder Ejecutivo del Estado de Nuevo León. De dichas manifestaciones se advierte su intervención en el actual proceso electoral, cuando comparte diversas publicaciones en favor de precandidatos y candidatos del Partido Movimiento Ciudadano, interviniendo ilegalmente en el proceso electoral 2023-2024. 
Se declaro la incompetencia por: 
"...se advierte que los hechos denunciados no tienen incidencia en el proceso electoral local, sino que se encuentran relacionados con los comicios federales celebrados en el año 2024, relacionados con la Presidencia de la republica y Senado de la Republica. 
"... ya que los ciudadanos Jorge Álvarez Máynez y Luis Donaldo Colosio Rojas, fueron precandidatos del partido político Movimiento Ciudadano, para los cargos de Presidencia de la República y Senado de la Republica, respectivamente."</t>
  </si>
  <si>
    <t>UT/SCG/PEVPG/JMG/CG/2/2025</t>
  </si>
  <si>
    <t>Juanita Guerra Mena</t>
  </si>
  <si>
    <t>Cuauhtémoc Blanco Bravo, Rodrigo Luis Arredondo López, Edgar Riou Pérez, Arturo César Millán Torres y Miguel Ángel Meléndez Arias.</t>
  </si>
  <si>
    <t>De conformidad a lo dictado en el cuaderno de antecedentes UT/SCG/CA/CG/1/2025, a efecto de dar cumplimiento a lo ordenado por la Sala Superior del TEPJF en la resolución SUP-JDC-1415/2024, con las constancias originales del expediente TEEM/PES/05/2024-1, se instruye registrar un procedimiento especial sancionador en materia de VPMRG.</t>
  </si>
  <si>
    <t>UT/SCG/PEVPG/PMGC/CG/3/2025</t>
  </si>
  <si>
    <t>Perla Marisol Gutierrez Canizales, consejera electoral del OPL Baja California Sur. </t>
  </si>
  <si>
    <t>Alejandro Palacios Espinosa, consejero presidente del OPL Baja California Sur.</t>
  </si>
  <si>
    <t>La denunciante refiere la presunta comisión actos constitutivos de VPMRG, cometidos en su contra, derivado de actos que presuntamente obstaculizan su función. </t>
  </si>
  <si>
    <t>UT/SCG/PEVPG/DATOPROTEGIDO/CG/4/2025</t>
  </si>
  <si>
    <t xml:space="preserve">Giselle Yunueen Arellano Ávila
[DATO PROTEGIDO] </t>
  </si>
  <si>
    <t xml:space="preserve">Titulares de medios de comunicación de Internet y/o quien resulte responsable </t>
  </si>
  <si>
    <t>Titulares de diversos medios de comunicación de internet que en sus páginas han publicado notas periodísticas donde se encuentran videos e imágenes que contienen descalificaciones que afectan su imagen y que la denostan, lo cual son en su dicho constitutivas de violencia política contra las mujeres en razón género (VPMRG).</t>
  </si>
  <si>
    <t xml:space="preserve">[DATO PROTEGIDO] De la denunciante </t>
  </si>
  <si>
    <t>UT/SCG/PEVPG/DPRC/CG/5/2025</t>
  </si>
  <si>
    <t>Dania Paola Ravel Cuevas y Carla Astrid Humphrey Jordán, ciudadanas y Consejeras Electorales del CG del INE. </t>
  </si>
  <si>
    <t xml:space="preserve">Matías Chiquito Diaz de León, Vocal Ejecutivo de la Junta Local Ejecutiva del Instituto Nacional Electoral en Zacatecas </t>
  </si>
  <si>
    <t xml:space="preserve">Las quejosas refieren la presunta comisión de actos constitutivos de VPRG, derivado de diversas manifestaciones realizadas respecto a intervenciones que, en calidad de Consejeras Electorales realizan en la Comisión de Capacitación y Organización Electoral en contra de Matías Chiquito Diaz de León, Vocal Ejecutivo de la Junta Local Ejecutiva del Instituto Nacional Electoral en Zacatecas. </t>
  </si>
  <si>
    <t>UT/SCG/PEVPG/BEAM/JL/SLP/6/2025</t>
  </si>
  <si>
    <t>Bertha Estela Arriaga Márquez</t>
  </si>
  <si>
    <t>Rafael Aguilar Aguirre</t>
  </si>
  <si>
    <t>La senadora suplente Blanca Estela Arriaga Márquez, presenta escrito de denuncia en contra de Rafael Aguilar Aguirre, por la comisión de actos de violencia política en razón de género, por la publicación de un artículo en la red social Facebook, donde, a juicio de la denunciante, pretende burlarse de ella y ponerla en un nivel inferior.</t>
  </si>
  <si>
    <t>1 de marzo de 2025</t>
  </si>
  <si>
    <t>UT/SCG/PE/MOR/CG/8/2025</t>
  </si>
  <si>
    <t>Sergio Gutiérrez Luna, Representante propietario del Partido político MORENA. </t>
  </si>
  <si>
    <t>Partido Acción Nacional (PAN)</t>
  </si>
  <si>
    <t xml:space="preserve">La transmisión del spot "GASOLINA 1", con número de folio para la versión televisión RV00114-25, pautado y difundido por el Partido Acción Nacional (PAN) en sus tiempos oficiales de radio y televisión, representa una grave vulneración a los principios de veracidad, equidad y legalidad en la contienda electoral en los Estados de Durango y Veracruz, toda vez que se basa en información manipulada y carente de sustento, cuyo único propósito es generar desinformación entre la ciudadanía y afectar la percepción pública del gobierno en turno y del partido Morena. </t>
  </si>
  <si>
    <t>ACQyD-INE-5/2025</t>
  </si>
  <si>
    <t>PRIMERO. Es improcedente la adopción de medidas cautelares solicitadas por el partido político MORENA, respecto del promocional denominado “GASOLINA 1” identificado con el número de folio RV00114-25 [versión televisión], en términos de los argumentos esgrimidos en el considerando CUARTO, numeral IV, Apartado A.
SEGUNDO. Es improcedente la medida cautelar solicitada por el partido político MORENA, en su vertiente de tutela preventiva en términos de los argumentos esgrimidos en el considerando CUARTO, numeral IV, Apartado B.</t>
  </si>
  <si>
    <t xml:space="preserve">Quinta Sesión Extraordinaria Urgente </t>
  </si>
  <si>
    <t>https://repositoriodocumental.ine.mx/xmlui/bitstream/handle/123456789/179575/ACQyD-INE-5-2024-PES-8-2025.pdf</t>
  </si>
  <si>
    <t>SUP-REP-37/2025</t>
  </si>
  <si>
    <t>3 de marzo de 2025</t>
  </si>
  <si>
    <t>UT/SCG/PE/PRI/OPL/NL/9/2025</t>
  </si>
  <si>
    <t>Juan Manuel Esparza Ruiz, representante propietario del Partido Revolucionario Institucional (PRI), ante el Instituto Estatal Electoral y de Participación Ciudadana de Nuevo León.</t>
  </si>
  <si>
    <t>Samuel Alejandro García Sepúlveda, Gobernador Constitucional del Estado de Nuevo León y a quienes resulten responsables</t>
  </si>
  <si>
    <t>"En fecha once de enero de dos mil veinticuatro, el ciudadano Samuel Alejandro García Sepúlveda, Gobernador Constitucional del Estado de Nuevo León, realizó cinco publicaciones (historias) en su red social Instagram, cuenta que usa constantemente para publicar acciones de Gobierno, mensajes como Gobernador y cuestiones personales. En ese sentido, expuso que, del contenido de las imágenes denunciadas, puede advertirse que el citado García Sepúlveda, a su juicio, ésta interviniendo en el actual proceso electoral local 2023-2024, contraviniendo los principios de equidad e imparcialidad en la contienda y de neutralidad., así como el uso indebido de recursos públicos."
Se declaro la incompetencia por lo siguiente: 
"En principio, se tiene que la publicación denunciada tiene relación con el proceso electoral federa, pues el denunciado publico una historia en la red social Instagram en la que se hace referencia al ciudadano Jorge Álvarez Máynez, otrora candidato a la presidencia de México por el partido político Movimiento ciudadano. 
En ese sentido, se considera que esta autoridad no es competente para conocer los hechos denunciados, toda vez que tienen relación con un proceso electoral federal, ya que el ciudadano Jorge Álvarez Máynez Ostento una candidatura a la presidencia de la Republica, en y en el año 2024 se celebraron precisamente los comicios federales para la renovación, entre otros, de dicho cargo de elección popular."</t>
  </si>
  <si>
    <t>6 de marzo de 2025</t>
  </si>
  <si>
    <t>UT/SCG/PE/PAN/OPL/NL/10/2025</t>
  </si>
  <si>
    <t>Daniel Galindo Cruz, otrora representante del Partido Acción Nacional (PAN) ante el IEPCNL. </t>
  </si>
  <si>
    <t>Samuel Alejandro García Sepúlveda, Gobernador de Nuevo León, partido político Movimiento Ciudadano. </t>
  </si>
  <si>
    <t>Se recibio oficio IEEPCNL/SE/1076/2024,  a través del cual se remite el expediente: PES 191/2024 del OPL de Nuevo León por haber declarado incompetencia en el asunto con los siguientes datos: "En fecha 9 de febrero de 2024, los denunciantes desplegaron conductas en la red social Instagram y/u otras del Gobernador y propias que, a su juicio, pueden encuadrar en las conductas de la Vulneración a la equidad en la contienda al utilizar el aparato del estado en favor de un partido político, llamar al odio, exclusión o generar animadversión en contra de una o varias opciones políticas diferentes."
Se declaro la incompetencia por lo siguiente: 
" se tiene que los hechos tienen relación con el proceso electoral federal, pues se advierte que el denunciado a través de su red social Instagram, realizo un discurso de odio incitado en contra de Francisco Reynaldo Cienfuegos Martínez, manifestando las expresiones siguientes, "ME ACABAN DE AVISAR QUE DIJO LA RATA CIENFUEGOS" "AYUNDENME TODOS A PRESIONARLO, A ESTA RATA Y QUE LE LLEGUE DINERO AL DIF." 
En ese sentido, se considera que esta autoridad no es competente para conocer los hechos denunciados, toda vez que tienen relación con un proceso electoral federal, ya que las referidas frases hacen referencia a una de las candidaturas al Senado de la República (Francisco Cienfuegos)."</t>
  </si>
  <si>
    <t>Etiquetas de fila</t>
  </si>
  <si>
    <t xml:space="preserve">Suma de No. de Procedimientos </t>
  </si>
  <si>
    <t>Sentido ACQyD</t>
  </si>
  <si>
    <t>Procedimientos - solicitudes</t>
  </si>
  <si>
    <t xml:space="preserve">Procedimientos </t>
  </si>
  <si>
    <t xml:space="preserve">Procedimientos PEF </t>
  </si>
  <si>
    <t xml:space="preserve">Solicitudes de medida cautelar </t>
  </si>
  <si>
    <t xml:space="preserve">Total Procedimientos </t>
  </si>
  <si>
    <t xml:space="preserve">Total Procedimientos PEF </t>
  </si>
  <si>
    <t xml:space="preserve">Total Solicitudes de medida cautelar </t>
  </si>
  <si>
    <t>No de Quejas Registradas PEF</t>
  </si>
  <si>
    <t>No. de Procedimientos</t>
  </si>
  <si>
    <t>Suma de No. Procedimientos PEF</t>
  </si>
  <si>
    <t>Desechado</t>
  </si>
  <si>
    <t>En investigación</t>
  </si>
  <si>
    <t xml:space="preserve">Tipo de promoventes </t>
  </si>
  <si>
    <t xml:space="preserve">Suma de PP </t>
  </si>
  <si>
    <t xml:space="preserve">Suma de Ciudadanos </t>
  </si>
  <si>
    <t xml:space="preserve">Suma de Servidores Públicos </t>
  </si>
  <si>
    <t xml:space="preserve">Suma de Oficio 
(Vistas) </t>
  </si>
  <si>
    <t xml:space="preserve">Materia </t>
  </si>
  <si>
    <t>No. de Quejas registradas.</t>
  </si>
  <si>
    <t>No de Quejas Registradas PEF.</t>
  </si>
  <si>
    <t>No. de Expedientes.</t>
  </si>
  <si>
    <t>No. de Expedientes PEF.</t>
  </si>
  <si>
    <t xml:space="preserve">No. de Procedimientos. </t>
  </si>
  <si>
    <t xml:space="preserve">No. Procedimientos PEF. </t>
  </si>
  <si>
    <t>10 de marzo de 2025</t>
  </si>
  <si>
    <t>11 de marzo de 2025</t>
  </si>
  <si>
    <t>18 de marzo de 2025</t>
  </si>
  <si>
    <t>19 de marzo de 2025</t>
  </si>
  <si>
    <t>UT/SCG/PE/PEF/AMBG/CG/7/2025</t>
  </si>
  <si>
    <t>UT/SCG/PE/MOR/CG/11/2025</t>
  </si>
  <si>
    <t>UT/SCG/PE/PEF/CG/8/2025</t>
  </si>
  <si>
    <t>UT/SCG/PE/PEF/EJOV/CG/9/2025</t>
  </si>
  <si>
    <t>UT/SCG/PE/PEF/MRH/CG/10/2025</t>
  </si>
  <si>
    <t>UT/SCG/PE/PEF/GRSL/CG/11/2025</t>
  </si>
  <si>
    <t>UT/SCG/PE/PEF/GRSL/CG/12/2025</t>
  </si>
  <si>
    <t>Alan Manuel Benítez García</t>
  </si>
  <si>
    <t>Manuel Pedrero Solís</t>
  </si>
  <si>
    <t xml:space="preserve">Los motivos de inconformidad consisten en el presunto incumplimiento a la obligación de presentar al Instituto Nacional Electoral un informe sobre los recursos aplicados en la realización y difusión de encuestas, atribuible a Manuel Pedrero Solís, derivado de una publicación realizada en su canal de YouTube @ManuelPedreroOficial, a decir del denunciante, el veinticinco de febrero del año en curso, relativa a una encuesta relacionada con diferentes postulantes al cargo de Ministros de la Suprema Corte de Justicia de la Nación lo que podría constituir propaganda en su favor.      </t>
  </si>
  <si>
    <t>Guillerno Rafael Santiago Rodriguez, Representante propietario del Partido político MORENA. </t>
  </si>
  <si>
    <t>PT </t>
  </si>
  <si>
    <t>El Partido del Trabajo, presentó como material para el periodo de intercampañas en el proceso electoral Local de Veracruz 2024-2025, el spot identificado con el título "PT ES LA 4T", con el folio RV00112-23. 
El material fue dictaminado y aprobado bajo el número de registro RA00128-23 para Radio, el cual está disponible le para ser consultado en la plataforma del Portal de Promocionales de Radio y Televisión con el link: https://portal-pautas.ine.mx/pautas5/materiales/RA00128-23.mp3  Siendo que los anteriores hechos constituyen violaciones a la normatividad electoral, en materia de USO INDEBIDO DE LA PAUTA.
el spot del PT que se difunde en intercampaña con la frase "PT es la 4T", así como la letra y música de contenido proselitista, aluden indebidamente a una transformación política asociada a otro partido (MORENA) y generan la idea de que el PT encarna, por sí solo, la denominada "Cuarta Transformación", creando así confusión en el electorado respecto de la verdadera naturaleza de dicho movimiento.</t>
  </si>
  <si>
    <t>Vista de Autoridad electoral: Unidad Técnica de Fiscalización (UTF): Queja de la ciudadana: 
Paola Parra Urquillo </t>
  </si>
  <si>
    <t>Sergio Arturo Guerrero Olvera, registrado como Aspirante de la Magistratura de la Sala Guadalajara, del Tribunal Electoral de la Federación en el proceso Extraordinario de la Elección de personas juzgadoras 2024-2025.</t>
  </si>
  <si>
    <t>La Unidad Técnica de Fiscalización, a través del oficio INE/UTF/DRN/5013/2025, remitió un escrito de queja en el que se señala que el ciudadano Sergio Arturo Guerrero Olvera, registrado como aspirante a la Magistratura de la Sala Guadalajara del Tribunal Electoral del Poder Judicial de la Federación en el proceso extraordinario de selección de personas juzgadoras 2024-2025, presuntamente ha utilizado su posición como presidente de una sala para promover su imagen de manera indebida.
la Quejosa refiere que el aspirante habría participado en diversas actividades, como foros, reuniones y evaluaciones académicas, que no están directamente relacionadas con sus funciones como juzgador electoral. Asimismo, se alega que dichas acciones podrían constituir una vulneración a los principios de imparcialidad en la contienda y representar un uso indebido de recursos públicos.</t>
  </si>
  <si>
    <t>Eddy de Jesús Olmedo Velásquez</t>
  </si>
  <si>
    <t>Camelia Gaspar Martínez, Candidata a Magistrada por la Sala Regional Jalapa del TEPJF. </t>
  </si>
  <si>
    <t>A partir del 5 de febrero de 2025, se tuvo conocimiento por la red social Facebook, que en diversas publicaciones se promovió a Camelia Gaspar Martínez para el proceso de selección para la magistratura de la Sala Regional Jalapa del TEPJF, a través del cual se ostenta como "Mujer feminista indígena rural" realizando actos de promoción y campaña anticipados para el referido proceso de selección.</t>
  </si>
  <si>
    <t>Mariana Ruiz Hernández</t>
  </si>
  <si>
    <t>Personas morales: Grupo Multimedia Lauman S.A.P.L de C.V., El Financiero Marketing S.A. de C.V. y El Financiero Suscripciones S.A. de C.V. (propietarias y/o responsables del contenido realizado y difundido por el medio de comunicación digital denominado "El Financiero")</t>
  </si>
  <si>
    <t>El día diez de marzo del año dos mil veinticinco, el medio de comunicación "El Financiero" difundió una encuesta de intención de voto para el cargo de Ministros en la que se incluyeron sólo a 6 candidatas del total de los 64 candidatos y candidatas aprobados por el Instituto Nacional Electoral al cargo de Ministra o Ministro de la Suprema Corte de Justicia de la Nación.
En la publicación de dicha encuesta la cual fue realizada en plataformas digitales, periódicos y noticieros, generando un impacto significativo en la percepción de la contienda electoral sin que se hubiese dado cumplimiento a los requisitos establecidos por el artículo 510 de la Ley General de Instituciones y Procedimientos Electorales y Lineamientos en la materia emitidos por el Instituto Nacional Electoral.
En dicha encuesta se formuló la pregunta: "Si hoy fueran las elecciones, ¿por quién votaría usted?", a pesar de que el periodo de campañas aún no ha iniciado, aunado al hecho de que la forma en la que se presentan los resultados de la misma al incluir los nombres y las caras específicamente de 6 candidatas, lo cual torna al ejercicio de encuesta en un verdadero elemento de propaganda a favor de tales personas.
La difusión de esta encuesta viola el principio de equidad en la contienda electoral, ya que omite de manera arbitraria a diversos candidatos, generando en el electorado la errónea percepción de que sólo los mencionados tienen posibilidades reales de triunfo.
Al haber sido publicada antes del inicio del periodo de campañas, la encuesta constituye una forma encubierta de promoción anticipada en favor de ciertos candidatos, otorgándoles una ventaja indebida.</t>
  </si>
  <si>
    <t>Guillermo Ricardo Salinas Lucas</t>
  </si>
  <si>
    <t>Ministra en funciones Lenia Batres Guadarrama, candidata por el mismo cargo para la elección del PEF 2025. </t>
  </si>
  <si>
    <t>El pasado 16 de marzo de 2025, al navegar en la red social Facebook que el perfil Netzahualcoyotl Alanís Luna, hizo la publicación de una imagen en la que se advierte la fotografía de la Ministra en funciones denunciada con el puño izquierdo levantado a manera de arenga o de victoria, as como las leyendas "Que orgullo decir... tenemos ministra del pueblo"; vota este 1 de junio Futura Presidente de la SCJN Lenia Batres" y a los costados el nombre de la hoy denunciada aparece una bandera que, aparentemente, pareciera ser la de México.
Ello porque en la misma imagen hace un llamado expreso al voto popular.</t>
  </si>
  <si>
    <t xml:space="preserve">Yasmin Esquivel Mossa, en su calidad de ministra de la SCJN. 
Lenia Batres Guadarrama, en su calidad de ministra de la SCJN. 
Diversos perfiles canales de las redes sociales denominadas Facebook e Instagram, que han replicado y promocionado pautas y anuncions relacionados con supuestas encuestas en favor de las candidatas Yasmin Esquivel Mossa y Lenia Batres Guadarrama. 
Quienes resulten responsables. </t>
  </si>
  <si>
    <t>Con fecha 10 de marzo de 2025, el medio informativo denominado Periódico El Financiero, publicó a través de su portal de internet, una nota cuyo encabezado se titula: Lidera Yasmin preferencias para encabezar la Suprema Corte. En tal medio informativo, se señala que con base en una supuesta encuesta nacional, la candidata Yasmín Esquivel Mossa cuenta con la mayor opinión favorable en las preferencias de voto en torno al proceso electoral de elección de juzgadores 2024-2025, en el que nos encontramos actualmente.
Relacionado con el punto anterior, a partir del día 11 de marzo de 2025 a la fecha, se han estado publicando en internet, a través vía la red social Facebook e Instagram, diversas pautas publicitarias en varios perfiles, en las que se difunde la supuesta encuesta, publicada por el Periódico El Financiero junto con manifestaciones que la promocionan y posicionan como supuesta favorita, señalando que tiene una preferencia entre el electorado en comparación con las demás candidatas a ministras de la Suprema Corte de Justicia de la Nación.
Se tiene evidencia que desde el día 13 de febrero del presente, se ha hecho promoción a la ministra Yasmín Esquivel, en las redes sociales Facebook e Instagram, con base en supuestos datos de encuestas diversos al publicado por el Periódico El Financiero, carentes de rigor científico, o inclusive no precisando de dónde se obtiene la información.</t>
  </si>
  <si>
    <t>ACQyD-INE-11/2025</t>
  </si>
  <si>
    <t>PRIMERO. Es improcedente la adopción de medidas cautelares solicitadas, en términos de los argumentos esgrimidos en el considerando CUARTO.</t>
  </si>
  <si>
    <t>Sexta Seioón Extraordinaria Urgente</t>
  </si>
  <si>
    <t xml:space="preserve">https://repositoriodocumental.ine.mx/xmlui/bitstream/handle/123456789/181114/ACQyD-INE-11-2025-PES-PEF-7-2025.pdf </t>
  </si>
  <si>
    <t>https://www.te.gob.mx/EE/SUP/2025/REP/37/SUP_2025_REP_37-1584058.pdf</t>
  </si>
  <si>
    <t>SUP-REP-31/2025 reencauzado a SCJN</t>
  </si>
  <si>
    <t>SUP-REP-30/2025 reencauzado a SCJN</t>
  </si>
  <si>
    <t>SRE-PSC-13/2025</t>
  </si>
  <si>
    <t>Primero. Es existente la vulneración a los principios de imparcialidad en su doble vertiente y neutralidad, así como la correspondiente influencia indebida en la equidad en la contienda por parte del Gobernador de Nuevo León.
Segundo. Son inexistentes la promoción personalizada la obtención de un beneficio electoral indebido y la omisión al deber cuidado en los términos expuestos.
Tercero. Se da vista al congreso de Nuevo León para los efectos indicados.</t>
  </si>
  <si>
    <t>Fecha de la sesión de SRE</t>
  </si>
  <si>
    <t>11 de febrero de 2025</t>
  </si>
  <si>
    <t>UT/SCG/PEVPG/GGJG/CG/7/2025</t>
  </si>
  <si>
    <t xml:space="preserve">Jose Oscar Guzman García </t>
  </si>
  <si>
    <t>UT/SCG/PEVPG/PEF/YMS/JL/GRO/1/2025</t>
  </si>
  <si>
    <t>UT/SCG/PEVPG/CGGM/CG/8/2025</t>
  </si>
  <si>
    <t>Gabriela Georgina Jiménez Godoy
Diputada Federal y Vicecoordinadora del Grupo Parlamentario de Morena</t>
  </si>
  <si>
    <t>Asistente de la Diputada Julia  Argelia Olguin Serna</t>
  </si>
  <si>
    <t>Por conductas presuntamente constitutivas de violencia política contra las mujeres en razón de género.</t>
  </si>
  <si>
    <t>Yolanda Mora Silva, aspirante insaculada por el Comité de Evaluación del Poder Ejecutivo y Legislativo Federal</t>
  </si>
  <si>
    <t>Quien resulte responsable</t>
  </si>
  <si>
    <t>La denunciante refiere la presunta comisión actos constitutivos de VPMRG, cometidos en su contra, derivado de una publicación realizada en la red social de facebook.</t>
  </si>
  <si>
    <t xml:space="preserve">Cecilia Guadalupe Guadiana Mandujano, candidata a Senadora por MORENA en Coahuila </t>
  </si>
  <si>
    <t>Judith Alejandra Salazar Mejorado, Antonio Attolini Murra y quien resulte responsable.</t>
  </si>
  <si>
    <t>La publicación de opiniones y entrevistas de los denunciados en redes sociales y diversos medios de comunicación, en las que descalifican las acciones y logros de la quejosa, además de criminalizar su participación política, lo que presumiblemente es constitutivo de violencia política contra las mujeres en razón de género.</t>
  </si>
  <si>
    <t>ACQyD-INE-10/2025</t>
  </si>
  <si>
    <t xml:space="preserve">PRIMERO. Se declara IMPROCEDENTE la adopción de medidas cautelares solicitadas, en términos y por las razones establecida en el considerando SEXTO INCISO B) FRACCIÓN I de la presente determinación.
SEGUNDO. Se declara PROCEDENTE la adopción de medidas cautelares solicitadas, en términos y por las razones establecida en el considerando SEXTO INCISO B) FRACCIÓN II de la presente determinación.
TERCERO. Se ordena a “Sipse” (Servicios Informativos y Publicitarios del Sureste), “Milenio”, “TN Toluca Noticias”, “Enfoque Aguascalientes” y “NagalandPost.COM” donde aparecen las ligas de las publicaciones denunciadas, de manera inmediata y en un plazo que no podrá excederse de veinticuatro horas, contadas a partir de la notificación correspondiente, retiren las publicaciones identificadas en el considerando SEXTO INCISO B) FRACCIÓN II de la presente determinación.
</t>
  </si>
  <si>
    <t xml:space="preserve">https://repositoriodocumental.ine.mx/xmlui/handle/123456789/181064 </t>
  </si>
  <si>
    <t>Suma de No. de Expedientes</t>
  </si>
  <si>
    <t>SRE-PSC-17/2025</t>
  </si>
  <si>
    <t>Único. Es inexistente la calumnia atribuida a Movimiento Ciudadano.</t>
  </si>
  <si>
    <t>SRE-PSC-18/2025</t>
  </si>
  <si>
    <t>Único. Es inexistente la calumnia y la vulneración a los principios de equidad, legalidad y veracidad en la difusión de los promocionales denunciados atribuida a Movimiento Ciudadano en los términos de lo expuesto en la sentencia.</t>
  </si>
  <si>
    <t>SRE-PSC-9/2025</t>
  </si>
  <si>
    <t>14 de enero de 2025</t>
  </si>
  <si>
    <r>
      <t xml:space="preserve">ÚNICO. </t>
    </r>
    <r>
      <rPr>
        <sz val="7"/>
        <color theme="1"/>
        <rFont val="Arial"/>
        <family val="2"/>
      </rPr>
      <t xml:space="preserve">Se ordena remitir el expediente al Instituto Estatal Electoral y de Participación Ciudadana de Nuevo León, para los efectos precisados en el acuerdo.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</si>
</sst>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A]d&quot; de &quot;mmmm&quot; de &quot;yyyy;@"/>
  </numFmts>
  <fonts count="13" x14ac:knownFonts="1">
    <font>
      <sz val="11"/>
      <color theme="1"/>
      <name val="Calibri"/>
      <family val="2"/>
      <scheme val="minor"/>
    </font>
    <font>
      <b/>
      <sz val="11"/>
      <color theme="0"/>
      <name val="Calibri"/>
      <family val="2"/>
      <scheme val="minor"/>
    </font>
    <font>
      <sz val="8"/>
      <color theme="1"/>
      <name val="Aptos"/>
      <family val="2"/>
    </font>
    <font>
      <sz val="7"/>
      <color theme="1"/>
      <name val="Aptos"/>
      <family val="2"/>
    </font>
    <font>
      <sz val="7"/>
      <color theme="0"/>
      <name val="Aptos"/>
      <family val="2"/>
    </font>
    <font>
      <sz val="7"/>
      <color rgb="FF000000"/>
      <name val="Aptos"/>
      <family val="2"/>
    </font>
    <font>
      <u/>
      <sz val="11"/>
      <color theme="10"/>
      <name val="Calibri"/>
      <family val="2"/>
      <scheme val="minor"/>
    </font>
    <font>
      <sz val="8"/>
      <name val="Calibri"/>
      <family val="2"/>
      <scheme val="minor"/>
    </font>
    <font>
      <sz val="11"/>
      <color rgb="FF000000"/>
      <name val="Calibri"/>
      <family val="2"/>
      <scheme val="minor"/>
    </font>
    <font>
      <sz val="7"/>
      <name val="Aptos"/>
      <family val="2"/>
    </font>
    <font>
      <u/>
      <sz val="7"/>
      <color theme="10"/>
      <name val="Aptos"/>
      <family val="2"/>
    </font>
    <font>
      <u/>
      <sz val="8"/>
      <color rgb="FF0563C1"/>
      <name val="Aptos"/>
      <family val="2"/>
    </font>
    <font>
      <sz val="7"/>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1"/>
        <bgColor theme="1"/>
      </patternFill>
    </fill>
    <fill>
      <patternFill patternType="solid">
        <fgColor theme="9" tint="0.59999389629810485"/>
        <bgColor indexed="64"/>
      </patternFill>
    </fill>
    <fill>
      <patternFill patternType="solid">
        <fgColor rgb="FFFFFF00"/>
        <bgColor indexed="64"/>
      </patternFill>
    </fill>
    <fill>
      <patternFill patternType="solid">
        <fgColor rgb="FFDDEBF7"/>
        <bgColor rgb="FF000000"/>
      </patternFill>
    </fill>
    <fill>
      <patternFill patternType="solid">
        <fgColor theme="0"/>
        <bgColor indexed="64"/>
      </patternFill>
    </fill>
  </fills>
  <borders count="8">
    <border>
      <left/>
      <right/>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6" fillId="0" borderId="0" applyNumberFormat="0" applyFill="0" applyBorder="0" applyAlignment="0" applyProtection="0"/>
  </cellStyleXfs>
  <cellXfs count="66">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1" fillId="4"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4" fillId="3" borderId="3" xfId="0" applyFont="1" applyFill="1" applyBorder="1" applyAlignment="1">
      <alignment horizontal="center" vertical="center" textRotation="90" wrapText="1"/>
    </xf>
    <xf numFmtId="0" fontId="3" fillId="0" borderId="3" xfId="0" applyFont="1" applyBorder="1" applyAlignment="1">
      <alignment horizontal="center" vertical="center" textRotation="90" wrapText="1"/>
    </xf>
    <xf numFmtId="0" fontId="3" fillId="0" borderId="3" xfId="0" applyFont="1" applyBorder="1" applyAlignment="1">
      <alignment horizontal="center" vertical="center" textRotation="89" wrapText="1"/>
    </xf>
    <xf numFmtId="0" fontId="3" fillId="5" borderId="3" xfId="0" applyFont="1" applyFill="1" applyBorder="1" applyAlignment="1">
      <alignment horizontal="center" vertical="center" textRotation="90" wrapText="1"/>
    </xf>
    <xf numFmtId="14" fontId="3" fillId="0" borderId="3" xfId="0" applyNumberFormat="1" applyFont="1" applyBorder="1" applyAlignment="1">
      <alignment horizontal="center" vertical="center" wrapText="1"/>
    </xf>
    <xf numFmtId="0" fontId="3" fillId="3" borderId="3" xfId="0" applyFont="1" applyFill="1" applyBorder="1" applyAlignment="1">
      <alignment horizontal="center" vertical="center" wrapText="1"/>
    </xf>
    <xf numFmtId="1" fontId="3" fillId="0" borderId="3" xfId="0" applyNumberFormat="1"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3" fillId="0" borderId="3" xfId="0" applyFont="1" applyBorder="1" applyAlignment="1">
      <alignment horizontal="center" vertical="center"/>
    </xf>
    <xf numFmtId="0" fontId="3" fillId="3" borderId="5" xfId="0" applyFont="1" applyFill="1" applyBorder="1" applyAlignment="1">
      <alignment horizontal="center" vertical="center" wrapText="1"/>
    </xf>
    <xf numFmtId="0" fontId="4" fillId="3" borderId="3" xfId="0" applyFont="1" applyFill="1" applyBorder="1" applyAlignment="1" applyProtection="1">
      <alignment horizontal="center" vertical="center" textRotation="90"/>
      <protection hidden="1"/>
    </xf>
    <xf numFmtId="0" fontId="3" fillId="3" borderId="3" xfId="0" applyFont="1" applyFill="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2" borderId="3" xfId="0" applyFont="1" applyFill="1" applyBorder="1" applyAlignment="1" applyProtection="1">
      <alignment horizontal="center" vertical="center"/>
      <protection hidden="1"/>
    </xf>
    <xf numFmtId="0" fontId="0" fillId="0" borderId="0" xfId="0" applyAlignment="1">
      <alignment wrapText="1"/>
    </xf>
    <xf numFmtId="0" fontId="0" fillId="0" borderId="3" xfId="0" applyBorder="1" applyAlignment="1">
      <alignment horizontal="center" vertical="center" wrapText="1"/>
    </xf>
    <xf numFmtId="0" fontId="0" fillId="0" borderId="3" xfId="0" pivotButton="1" applyBorder="1" applyAlignment="1">
      <alignment horizontal="center" vertical="center" wrapText="1"/>
    </xf>
    <xf numFmtId="0" fontId="0" fillId="6" borderId="3" xfId="0" applyFill="1" applyBorder="1" applyAlignment="1">
      <alignment horizontal="center" vertical="center" wrapText="1"/>
    </xf>
    <xf numFmtId="0" fontId="3" fillId="3" borderId="6" xfId="0" applyFont="1" applyFill="1" applyBorder="1" applyAlignment="1" applyProtection="1">
      <alignment horizontal="center" vertical="center"/>
      <protection hidden="1"/>
    </xf>
    <xf numFmtId="0" fontId="3" fillId="0" borderId="6" xfId="0" applyFont="1" applyBorder="1" applyAlignment="1">
      <alignment horizontal="center" vertical="center" wrapText="1"/>
    </xf>
    <xf numFmtId="14" fontId="3" fillId="0" borderId="6"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4" fontId="3" fillId="0" borderId="6" xfId="0" applyNumberFormat="1" applyFont="1" applyBorder="1" applyAlignment="1" applyProtection="1">
      <alignment horizontal="center" vertical="center" wrapText="1"/>
      <protection hidden="1"/>
    </xf>
    <xf numFmtId="0" fontId="3" fillId="3" borderId="6" xfId="0" applyFont="1" applyFill="1" applyBorder="1" applyAlignment="1">
      <alignment horizontal="center" vertical="center" wrapText="1"/>
    </xf>
    <xf numFmtId="14" fontId="3" fillId="3" borderId="6"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3" xfId="0" applyFont="1" applyBorder="1" applyAlignment="1" applyProtection="1">
      <alignment horizontal="center" vertical="center" wrapText="1"/>
      <protection hidden="1"/>
    </xf>
    <xf numFmtId="0" fontId="0" fillId="0" borderId="3" xfId="0" applyBorder="1" applyAlignment="1">
      <alignment horizontal="center" vertical="center"/>
    </xf>
    <xf numFmtId="0" fontId="0" fillId="0" borderId="6" xfId="0" applyBorder="1" applyAlignment="1">
      <alignment horizontal="center" vertical="center"/>
    </xf>
    <xf numFmtId="14" fontId="3" fillId="3" borderId="3" xfId="0" applyNumberFormat="1" applyFont="1" applyFill="1" applyBorder="1" applyAlignment="1" applyProtection="1">
      <alignment horizontal="center" vertical="center"/>
      <protection hidden="1"/>
    </xf>
    <xf numFmtId="14" fontId="3" fillId="3" borderId="6" xfId="0" applyNumberFormat="1" applyFont="1" applyFill="1" applyBorder="1" applyAlignment="1" applyProtection="1">
      <alignment horizontal="center" vertical="center"/>
      <protection hidden="1"/>
    </xf>
    <xf numFmtId="0" fontId="8" fillId="0" borderId="0" xfId="0" applyFont="1" applyAlignment="1">
      <alignment horizontal="center" vertical="center"/>
    </xf>
    <xf numFmtId="14" fontId="3" fillId="7" borderId="6" xfId="0" applyNumberFormat="1" applyFont="1" applyFill="1" applyBorder="1" applyAlignment="1">
      <alignment horizontal="center" vertical="center" wrapText="1"/>
    </xf>
    <xf numFmtId="164" fontId="3" fillId="0" borderId="3" xfId="0" applyNumberFormat="1" applyFont="1" applyBorder="1" applyAlignment="1">
      <alignment horizontal="center" vertical="center" wrapText="1"/>
    </xf>
    <xf numFmtId="164" fontId="3" fillId="0" borderId="6" xfId="0" applyNumberFormat="1" applyFont="1" applyBorder="1" applyAlignment="1">
      <alignment horizontal="center" vertical="center" wrapText="1"/>
    </xf>
    <xf numFmtId="0" fontId="3" fillId="0" borderId="3" xfId="0" applyFont="1" applyBorder="1" applyAlignment="1">
      <alignment horizontal="justify" vertical="center" wrapText="1"/>
    </xf>
    <xf numFmtId="14" fontId="3" fillId="0" borderId="3" xfId="0" applyNumberFormat="1" applyFont="1" applyBorder="1" applyAlignment="1">
      <alignment horizontal="justify" vertical="center" wrapText="1"/>
    </xf>
    <xf numFmtId="14" fontId="3" fillId="0" borderId="6" xfId="0" applyNumberFormat="1" applyFont="1" applyBorder="1" applyAlignment="1">
      <alignment horizontal="justify" vertical="center" wrapText="1"/>
    </xf>
    <xf numFmtId="0" fontId="3" fillId="0" borderId="6" xfId="0" applyFont="1" applyBorder="1" applyAlignment="1">
      <alignment horizontal="justify" vertical="center" wrapText="1"/>
    </xf>
    <xf numFmtId="0" fontId="0" fillId="0" borderId="0" xfId="0" pivotButton="1"/>
    <xf numFmtId="0" fontId="0" fillId="0" borderId="3" xfId="0" pivotButton="1" applyBorder="1" applyAlignment="1">
      <alignment horizontal="center"/>
    </xf>
    <xf numFmtId="0" fontId="0" fillId="0" borderId="3" xfId="0" applyBorder="1" applyAlignment="1">
      <alignment horizontal="center"/>
    </xf>
    <xf numFmtId="0" fontId="0" fillId="0" borderId="0" xfId="0" applyAlignment="1">
      <alignment horizontal="left"/>
    </xf>
    <xf numFmtId="14" fontId="9" fillId="8" borderId="3" xfId="0" applyNumberFormat="1" applyFont="1" applyFill="1" applyBorder="1" applyAlignment="1">
      <alignment horizontal="center" vertical="center" wrapText="1"/>
    </xf>
    <xf numFmtId="0" fontId="10" fillId="8" borderId="3" xfId="1" applyFont="1" applyFill="1" applyBorder="1" applyAlignment="1">
      <alignment horizontal="center" vertical="center" wrapText="1"/>
    </xf>
    <xf numFmtId="0" fontId="10" fillId="0" borderId="3" xfId="1" applyFont="1" applyBorder="1" applyAlignment="1">
      <alignment horizontal="center" vertical="center" wrapText="1"/>
    </xf>
    <xf numFmtId="0" fontId="6" fillId="0" borderId="6" xfId="1" applyBorder="1" applyAlignment="1">
      <alignment horizontal="center" vertical="center" wrapText="1"/>
    </xf>
    <xf numFmtId="0" fontId="0" fillId="0" borderId="0" xfId="0" pivotButton="1" applyAlignment="1">
      <alignment horizontal="center" vertical="center"/>
    </xf>
    <xf numFmtId="0" fontId="0" fillId="0" borderId="0" xfId="0" pivotButton="1" applyAlignment="1">
      <alignment horizontal="center" vertical="center" wrapText="1"/>
    </xf>
    <xf numFmtId="0" fontId="0" fillId="0" borderId="0" xfId="0" pivotButton="1" applyAlignment="1">
      <alignment horizontal="center" wrapText="1"/>
    </xf>
    <xf numFmtId="0" fontId="0" fillId="0" borderId="0" xfId="0" applyAlignment="1">
      <alignment horizontal="center" wrapText="1"/>
    </xf>
    <xf numFmtId="0" fontId="11" fillId="0" borderId="0" xfId="0" applyFont="1" applyAlignment="1">
      <alignment horizontal="center" vertical="center" wrapText="1"/>
    </xf>
    <xf numFmtId="0" fontId="6" fillId="0" borderId="3" xfId="1" applyBorder="1" applyAlignment="1">
      <alignment horizontal="center" vertical="center" wrapText="1"/>
    </xf>
    <xf numFmtId="0" fontId="3" fillId="6" borderId="3" xfId="0" applyFont="1" applyFill="1" applyBorder="1" applyAlignment="1">
      <alignment horizontal="center" vertical="center" wrapText="1"/>
    </xf>
    <xf numFmtId="14" fontId="3" fillId="6" borderId="3" xfId="0" applyNumberFormat="1" applyFont="1" applyFill="1" applyBorder="1" applyAlignment="1">
      <alignment horizontal="center" vertical="center" wrapText="1"/>
    </xf>
  </cellXfs>
  <cellStyles count="2">
    <cellStyle name="Hipervínculo" xfId="1" builtinId="8"/>
    <cellStyle name="Normal" xfId="0" builtinId="0"/>
  </cellStyles>
  <dxfs count="451">
    <dxf>
      <font>
        <color rgb="FF9C0006"/>
      </font>
      <fill>
        <patternFill>
          <bgColor rgb="FFFFC7CE"/>
        </patternFill>
      </fill>
    </dxf>
    <dxf>
      <fill>
        <patternFill>
          <bgColor theme="7" tint="0.79998168889431442"/>
        </patternFill>
      </fill>
    </dxf>
    <dxf>
      <fill>
        <patternFill>
          <bgColor theme="2" tint="-9.9948118533890809E-2"/>
        </patternFill>
      </fill>
    </dxf>
    <dxf>
      <fill>
        <patternFill>
          <bgColor theme="7" tint="0.59996337778862885"/>
        </patternFill>
      </fill>
    </dxf>
    <dxf>
      <fill>
        <patternFill>
          <bgColor theme="5" tint="0.39994506668294322"/>
        </patternFill>
      </fill>
    </dxf>
    <dxf>
      <fill>
        <patternFill>
          <bgColor theme="8" tint="0.39994506668294322"/>
        </patternFill>
      </fill>
    </dxf>
    <dxf>
      <fill>
        <patternFill>
          <bgColor rgb="FFFFA7A7"/>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7" tint="0.79998168889431442"/>
        </patternFill>
      </fill>
    </dxf>
    <dxf>
      <fill>
        <patternFill>
          <bgColor theme="9" tint="0.59996337778862885"/>
        </patternFill>
      </fill>
    </dxf>
    <dxf>
      <fill>
        <patternFill>
          <bgColor theme="8" tint="0.59996337778862885"/>
        </patternFill>
      </fill>
    </dxf>
    <dxf>
      <fill>
        <patternFill patternType="solid">
          <bgColor rgb="FFFFFF00"/>
        </patternFill>
      </fill>
    </dxf>
    <dxf>
      <fill>
        <patternFill patternType="solid">
          <bgColor rgb="FFFFFF00"/>
        </patternFill>
      </fil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0"/>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fill>
        <patternFill patternType="solid">
          <bgColor rgb="FFFFFF00"/>
        </patternFill>
      </fill>
    </dxf>
    <dxf>
      <fill>
        <patternFill patternType="solid">
          <bgColor rgb="FFFFFF00"/>
        </patternFill>
      </fill>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fill>
        <patternFill patternType="solid">
          <fgColor rgb="FF000000"/>
          <bgColor rgb="FF000000"/>
        </patternFill>
      </fill>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strike val="0"/>
        <outline val="0"/>
        <shadow val="0"/>
        <u val="none"/>
        <vertAlign val="baseline"/>
        <sz val="7"/>
        <name val="Aptos"/>
        <family val="2"/>
        <scheme val="none"/>
      </font>
      <alignment vertical="center" textRotation="0" wrapText="1" indent="0" justifyLastLine="0" shrinkToFit="0" readingOrder="0"/>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strike val="0"/>
        <outline val="0"/>
        <shadow val="0"/>
        <u val="none"/>
        <vertAlign val="baseline"/>
        <sz val="7"/>
        <name val="Aptos"/>
        <family val="2"/>
        <scheme val="none"/>
      </font>
      <alignment vertical="center" textRotation="0" wrapText="1" indent="0" justifyLastLine="0" shrinkToFit="0" readingOrder="0"/>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strike val="0"/>
        <outline val="0"/>
        <shadow val="0"/>
        <u val="none"/>
        <vertAlign val="baseline"/>
        <sz val="7"/>
        <name val="Aptos"/>
        <family val="2"/>
        <scheme val="none"/>
      </font>
      <alignment vertical="center" textRotation="0" wrapText="1" indent="0" justifyLastLine="0" shrinkToFit="0" readingOrder="0"/>
    </dxf>
    <dxf>
      <font>
        <b val="0"/>
        <i val="0"/>
        <strike val="0"/>
        <condense val="0"/>
        <extend val="0"/>
        <outline val="0"/>
        <shadow val="0"/>
        <u val="none"/>
        <vertAlign val="baseline"/>
        <sz val="7"/>
        <color rgb="FF000000"/>
        <name val="Aptos"/>
        <family val="2"/>
        <scheme val="none"/>
      </font>
      <fill>
        <patternFill patternType="solid">
          <fgColor rgb="FF000000"/>
          <bgColor rgb="FF000000"/>
        </patternFill>
      </fill>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fill>
        <patternFill patternType="solid">
          <fgColor rgb="FF000000"/>
          <bgColor rgb="FF000000"/>
        </patternFill>
      </fill>
      <alignment horizontal="center" vertical="center" textRotation="0" wrapText="0" indent="0" justifyLastLine="0" shrinkToFit="0" readingOrder="0"/>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7"/>
        <color rgb="FF000000"/>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numFmt numFmtId="164" formatCode="[$-80A]d&quot; de &quot;mmmm&quot; de &quot;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rgb="FF000000"/>
        <name val="Aptos"/>
        <family val="2"/>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numFmt numFmtId="164" formatCode="[$-80A]d&quot; de &quot;mmmm&quot; de &quot;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1"/>
    </dxf>
    <dxf>
      <font>
        <b val="0"/>
        <i val="0"/>
        <strike val="0"/>
        <condense val="0"/>
        <extend val="0"/>
        <outline val="0"/>
        <shadow val="0"/>
        <u val="none"/>
        <vertAlign val="baseline"/>
        <sz val="7"/>
        <color theme="1"/>
        <name val="Aptos"/>
        <family val="2"/>
        <scheme val="none"/>
      </font>
      <fill>
        <patternFill patternType="solid">
          <fgColor indexed="64"/>
          <bgColor theme="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ptos"/>
        <family val="2"/>
        <scheme val="none"/>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7"/>
        <color theme="1"/>
        <name val="Aptos"/>
        <family val="2"/>
        <scheme val="none"/>
      </font>
      <alignment horizontal="center" vertical="center" textRotation="0" wrapText="1" indent="0" justifyLastLine="0" shrinkToFit="0" readingOrder="0"/>
    </dxf>
    <dxf>
      <font>
        <b val="0"/>
        <i val="0"/>
        <strike val="0"/>
        <condense val="0"/>
        <extend val="0"/>
        <outline val="0"/>
        <shadow val="0"/>
        <u val="none"/>
        <vertAlign val="baseline"/>
        <sz val="7"/>
        <color theme="1"/>
        <name val="Aptos"/>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textRotation="0" indent="0" justifyLastLine="0" shrinkToFit="0" readingOrder="0"/>
    </dxf>
    <dxf>
      <border outline="0">
        <top style="thin">
          <color theme="1"/>
        </top>
      </border>
    </dxf>
    <dxf>
      <alignment horizontal="center" textRotation="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1"/>
          <bgColor theme="1"/>
        </patternFill>
      </fill>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theme="1"/>
        </left>
        <right style="thin">
          <color theme="1"/>
        </right>
        <top style="thin">
          <color theme="1"/>
        </top>
        <bottom style="thin">
          <color theme="1"/>
        </bottom>
      </border>
    </dxf>
    <dxf>
      <border outline="0">
        <bottom style="thin">
          <color theme="1"/>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66FFFF"/>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pivotCacheDefinition" Target="pivotCache/pivotCacheDefinition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theme" Target="theme/theme1.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6</xdr:col>
      <xdr:colOff>12699</xdr:colOff>
      <xdr:row>2</xdr:row>
      <xdr:rowOff>88901</xdr:rowOff>
    </xdr:from>
    <xdr:to>
      <xdr:col>8</xdr:col>
      <xdr:colOff>736600</xdr:colOff>
      <xdr:row>8</xdr:row>
      <xdr:rowOff>107951</xdr:rowOff>
    </xdr:to>
    <mc:AlternateContent xmlns:mc="http://schemas.openxmlformats.org/markup-compatibility/2006" xmlns:a14="http://schemas.microsoft.com/office/drawing/2010/main">
      <mc:Choice Requires="a14">
        <xdr:graphicFrame macro="">
          <xdr:nvGraphicFramePr>
            <xdr:cNvPr id="10" name="Sentido de la medida cautelar ">
              <a:extLst>
                <a:ext uri="{FF2B5EF4-FFF2-40B4-BE49-F238E27FC236}">
                  <a16:creationId xmlns:a16="http://schemas.microsoft.com/office/drawing/2014/main" id="{9B7146B8-1CF9-361A-0357-C51336844884}"/>
                </a:ext>
              </a:extLst>
            </xdr:cNvPr>
            <xdr:cNvGraphicFramePr/>
          </xdr:nvGraphicFramePr>
          <xdr:xfrm>
            <a:off x="0" y="0"/>
            <a:ext cx="0" cy="0"/>
          </xdr:xfrm>
          <a:graphic>
            <a:graphicData uri="http://schemas.microsoft.com/office/drawing/2010/slicer">
              <sle:slicer xmlns:sle="http://schemas.microsoft.com/office/drawing/2010/slicer" name="Sentido de la medida cautelar "/>
            </a:graphicData>
          </a:graphic>
        </xdr:graphicFrame>
      </mc:Choice>
      <mc:Fallback xmlns="">
        <xdr:sp macro="" textlink="">
          <xdr:nvSpPr>
            <xdr:cNvPr id="0" name=""/>
            <xdr:cNvSpPr>
              <a:spLocks noTextEdit="1"/>
            </xdr:cNvSpPr>
          </xdr:nvSpPr>
          <xdr:spPr>
            <a:xfrm>
              <a:off x="5994399" y="469901"/>
              <a:ext cx="2476501" cy="1162050"/>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UAREZ MURO PAULINA GUADALUPE" refreshedDate="45675.485101736114" backgroundQuery="1" createdVersion="8" refreshedVersion="8" minRefreshableVersion="3" recordCount="0" supportSubquery="1" supportAdvancedDrill="1" xr:uid="{9DCF350A-361A-4E35-BD55-56EEAB1057F6}">
  <cacheSource type="external" connectionId="1"/>
  <cacheFields count="7">
    <cacheField name="[PES].[Estatus].[Estatus]" caption="Estatus" numFmtId="0" hierarchy="18" level="1">
      <sharedItems count="2">
        <s v="Desechado"/>
        <s v="En investigación"/>
      </sharedItems>
    </cacheField>
    <cacheField name="[Measures].[Suma de No. de Quejas registradas]" caption="Suma de No. de Quejas registradas" numFmtId="0" hierarchy="93" level="32767"/>
    <cacheField name="[Measures].[Suma de No de Quejas Registradas PEF]" caption="Suma de No de Quejas Registradas PEF" numFmtId="0" hierarchy="94" level="32767"/>
    <cacheField name="[Measures].[Suma de No. de Expedientes]" caption="Suma de No. de Expedientes" numFmtId="0" hierarchy="95" level="32767"/>
    <cacheField name="[Measures].[Suma de No. de Expedientes PEF]" caption="Suma de No. de Expedientes PEF" numFmtId="0" hierarchy="96" level="32767"/>
    <cacheField name="[Measures].[Suma de No. de Procedimientos]" caption="Suma de No. de Procedimientos" numFmtId="0" hierarchy="97" level="32767"/>
    <cacheField name="[Measures].[Suma de No. Procedimientos PEF]" caption="Suma de No. Procedimientos PEF" numFmtId="0" hierarchy="104" level="32767"/>
  </cacheFields>
  <cacheHierarchies count="105">
    <cacheHierarchy uniqueName="[PES].[Fecha actual]" caption="Fecha actual" attribute="1" time="1" defaultMemberUniqueName="[PES].[Fecha actual].[All]" allUniqueName="[PES].[Fecha actual].[All]" dimensionUniqueName="[PES]" displayFolder="" count="0" memberValueDatatype="7" unbalanced="0"/>
    <cacheHierarchy uniqueName="[PES].[G1- Datos Queja]" caption="G1- Datos Queja" attribute="1" defaultMemberUniqueName="[PES].[G1- Datos Queja].[All]" allUniqueName="[PES].[G1- Datos Queja].[All]" dimensionUniqueName="[PES]" displayFolder="" count="0" memberValueDatatype="130" unbalanced="0"/>
    <cacheHierarchy uniqueName="[PES].[#]" caption="#" attribute="1" defaultMemberUniqueName="[PES].[#].[All]" allUniqueName="[PES].[#].[All]" dimensionUniqueName="[PES]" displayFolder="" count="0" memberValueDatatype="20" unbalanced="0"/>
    <cacheHierarchy uniqueName="[PES].[Fecha de presentación de la Queja]" caption="Fecha de presentación de la Queja" attribute="1" time="1" defaultMemberUniqueName="[PES].[Fecha de presentación de la Queja].[All]" allUniqueName="[PES].[Fecha de presentación de la Queja].[All]" dimensionUniqueName="[PES]" displayFolder="" count="0" memberValueDatatype="7" unbalanced="0"/>
    <cacheHierarchy uniqueName="[PES].[Fecha de Registro]" caption="Fecha de Registro" attribute="1" time="1" defaultMemberUniqueName="[PES].[Fecha de Registro].[All]" allUniqueName="[PES].[Fecha de Registro].[All]" dimensionUniqueName="[PES]" displayFolder="" count="0" memberValueDatatype="7" unbalanced="0"/>
    <cacheHierarchy uniqueName="[PES].[No. de Quejas registradas]" caption="No. de Quejas registradas" attribute="1" defaultMemberUniqueName="[PES].[No. de Quejas registradas].[All]" allUniqueName="[PES].[No. de Quejas registradas].[All]" dimensionUniqueName="[PES]" displayFolder="" count="0" memberValueDatatype="20" unbalanced="0"/>
    <cacheHierarchy uniqueName="[PES].[No de Quejas Registradas PEF]" caption="No de Quejas Registradas PEF" attribute="1" defaultMemberUniqueName="[PES].[No de Quejas Registradas PEF].[All]" allUniqueName="[PES].[No de Quejas Registradas PEF].[All]" dimensionUniqueName="[PES]" displayFolder="" count="0" memberValueDatatype="20" unbalanced="0"/>
    <cacheHierarchy uniqueName="[PES].[No. de Expedientes]" caption="No. de Expedientes" attribute="1" defaultMemberUniqueName="[PES].[No. de Expedientes].[All]" allUniqueName="[PES].[No. de Expedientes].[All]" dimensionUniqueName="[PES]" displayFolder="" count="0" memberValueDatatype="20" unbalanced="0"/>
    <cacheHierarchy uniqueName="[PES].[No. de Expedientes PEF]" caption="No. de Expedientes PEF" attribute="1" defaultMemberUniqueName="[PES].[No. de Expedientes PEF].[All]" allUniqueName="[PES].[No. de Expedientes PEF].[All]" dimensionUniqueName="[PES]" displayFolder="" count="0" memberValueDatatype="20" unbalanced="0"/>
    <cacheHierarchy uniqueName="[PES].[No. de Procedimientos]" caption="No. de Procedimientos" attribute="1" defaultMemberUniqueName="[PES].[No. de Procedimientos].[All]" allUniqueName="[PES].[No. de Procedimientos].[All]" dimensionUniqueName="[PES]" displayFolder="" count="0" memberValueDatatype="20" unbalanced="0"/>
    <cacheHierarchy uniqueName="[PES].[No. Procedimientos PEF]" caption="No. Procedimientos PEF" attribute="1" defaultMemberUniqueName="[PES].[No. Procedimientos PEF].[All]" allUniqueName="[PES].[No. Procedimientos PEF].[All]" dimensionUniqueName="[PES]" displayFolder="" count="0" memberValueDatatype="20" unbalanced="0"/>
    <cacheHierarchy uniqueName="[PES].[Tipo de procedimiento]" caption="Tipo de procedimiento" attribute="1" defaultMemberUniqueName="[PES].[Tipo de procedimiento].[All]" allUniqueName="[PES].[Tipo de procedimiento].[All]" dimensionUniqueName="[PES]" displayFolder="" count="0" memberValueDatatype="130" unbalanced="0"/>
    <cacheHierarchy uniqueName="[PES].[Principal/ Acumulado]" caption="Principal/ Acumulado" attribute="1" defaultMemberUniqueName="[PES].[Principal/ Acumulado].[All]" allUniqueName="[PES].[Principal/ Acumulado].[All]" dimensionUniqueName="[PES]" displayFolder="" count="0" memberValueDatatype="130" unbalanced="0"/>
    <cacheHierarchy uniqueName="[PES].[Nomenclatura del Expediente acumulado]" caption="Nomenclatura del Expediente acumulado" attribute="1" defaultMemberUniqueName="[PES].[Nomenclatura del Expediente acumulado].[All]" allUniqueName="[PES].[Nomenclatura del Expediente acumulado].[All]" dimensionUniqueName="[PES]" displayFolder="" count="0" memberValueDatatype="130" unbalanced="0"/>
    <cacheHierarchy uniqueName="[PES].[Eleccion con la que se relaciona]" caption="Eleccion con la que se relaciona" attribute="1" defaultMemberUniqueName="[PES].[Eleccion con la que se relaciona].[All]" allUniqueName="[PES].[Eleccion con la que se relaciona].[All]" dimensionUniqueName="[PES]" displayFolder="" count="0" memberValueDatatype="130" unbalanced="0"/>
    <cacheHierarchy uniqueName="[PES].[G2- Datos Expediente]" caption="G2- Datos Expediente" attribute="1" defaultMemberUniqueName="[PES].[G2- Datos Expediente].[All]" allUniqueName="[PES].[G2- Datos Expediente].[All]" dimensionUniqueName="[PES]" displayFolder="" count="0" memberValueDatatype="130" unbalanced="0"/>
    <cacheHierarchy uniqueName="[PES].[ID de Queja]" caption="ID de Queja" attribute="1" defaultMemberUniqueName="[PES].[ID de Queja].[All]" allUniqueName="[PES].[ID de Queja].[All]" dimensionUniqueName="[PES]" displayFolder="" count="0" memberValueDatatype="20" unbalanced="0"/>
    <cacheHierarchy uniqueName="[PES].[Nomenclatura Expediente]" caption="Nomenclatura Expediente" attribute="1" defaultMemberUniqueName="[PES].[Nomenclatura Expediente].[All]" allUniqueName="[PES].[Nomenclatura Expediente].[All]" dimensionUniqueName="[PES]" displayFolder="" count="0" memberValueDatatype="130" unbalanced="0"/>
    <cacheHierarchy uniqueName="[PES].[Estatus]" caption="Estatus" attribute="1" defaultMemberUniqueName="[PES].[Estatus].[All]" allUniqueName="[PES].[Estatus].[All]" dimensionUniqueName="[PES]" displayFolder="" count="2" memberValueDatatype="130" unbalanced="0">
      <fieldsUsage count="2">
        <fieldUsage x="-1"/>
        <fieldUsage x="0"/>
      </fieldsUsage>
    </cacheHierarchy>
    <cacheHierarchy uniqueName="[PES].[Direccion a la que pertenece]" caption="Direccion a la que pertenece" attribute="1" defaultMemberUniqueName="[PES].[Direccion a la que pertenece].[All]" allUniqueName="[PES].[Direccion a la que pertenece].[All]" dimensionUniqueName="[PES]" displayFolder="" count="0" memberValueDatatype="130" unbalanced="0"/>
    <cacheHierarchy uniqueName="[PES].[Subdirección]" caption="Subdirección" attribute="1" defaultMemberUniqueName="[PES].[Subdirección].[All]" allUniqueName="[PES].[Subdirección].[All]" dimensionUniqueName="[PES]" displayFolder="" count="0" memberValueDatatype="130" unbalanced="0"/>
    <cacheHierarchy uniqueName="[PES].[Dias transcurridos desde su registro]" caption="Dias transcurridos desde su registro" attribute="1" defaultMemberUniqueName="[PES].[Dias transcurridos desde su registro].[All]" allUniqueName="[PES].[Dias transcurridos desde su registro].[All]" dimensionUniqueName="[PES]" displayFolder="" count="0" memberValueDatatype="20" unbalanced="0"/>
    <cacheHierarchy uniqueName="[PES].[G3- Datos registro]" caption="G3- Datos registro" attribute="1" defaultMemberUniqueName="[PES].[G3- Datos registro].[All]" allUniqueName="[PES].[G3- Datos registro].[All]" dimensionUniqueName="[PES]" displayFolder="" count="0" memberValueDatatype="130" unbalanced="0"/>
    <cacheHierarchy uniqueName="[PES].[Quejoso (s) (Nombres)]" caption="Quejoso (s) (Nombres)" attribute="1" defaultMemberUniqueName="[PES].[Quejoso (s) (Nombres)].[All]" allUniqueName="[PES].[Quejoso (s) (Nombres)].[All]" dimensionUniqueName="[PES]" displayFolder="" count="0" memberValueDatatype="130" unbalanced="0"/>
    <cacheHierarchy uniqueName="[PES].[PP]" caption="PP" attribute="1" defaultMemberUniqueName="[PES].[PP].[All]" allUniqueName="[PES].[PP].[All]" dimensionUniqueName="[PES]" displayFolder="" count="0" memberValueDatatype="20" unbalanced="0"/>
    <cacheHierarchy uniqueName="[PES].[Ciudadanos]" caption="Ciudadanos" attribute="1" defaultMemberUniqueName="[PES].[Ciudadanos].[All]" allUniqueName="[PES].[Ciudadanos].[All]" dimensionUniqueName="[PES]" displayFolder="" count="0" memberValueDatatype="20" unbalanced="0"/>
    <cacheHierarchy uniqueName="[PES].[Servidores Públicos]" caption="Servidores Públicos" attribute="1" defaultMemberUniqueName="[PES].[Servidores Públicos].[All]" allUniqueName="[PES].[Servidores Públicos].[All]" dimensionUniqueName="[PES]" displayFolder="" count="0" memberValueDatatype="20" unbalanced="0"/>
    <cacheHierarchy uniqueName="[PES].[Oficio  (Vistas)]" caption="Oficio  (Vistas)" attribute="1" defaultMemberUniqueName="[PES].[Oficio  (Vistas)].[All]" allUniqueName="[PES].[Oficio  (Vistas)].[All]" dimensionUniqueName="[PES]" displayFolder="" count="0" memberValueDatatype="20" unbalanced="0"/>
    <cacheHierarchy uniqueName="[PES].[Denunciado (s) (Nombres)]" caption="Denunciado (s) (Nombres)" attribute="1" defaultMemberUniqueName="[PES].[Denunciado (s) (Nombres)].[All]" allUniqueName="[PES].[Denunciado (s) (Nombres)].[All]" dimensionUniqueName="[PES]" displayFolder="" count="0" memberValueDatatype="130" unbalanced="0"/>
    <cacheHierarchy uniqueName="[PES].[PP 2]" caption="PP 2" attribute="1" defaultMemberUniqueName="[PES].[PP 2].[All]" allUniqueName="[PES].[PP 2].[All]" dimensionUniqueName="[PES]" displayFolder="" count="0" memberValueDatatype="20" unbalanced="0"/>
    <cacheHierarchy uniqueName="[PES].[Ciudadano]" caption="Ciudadano" attribute="1" defaultMemberUniqueName="[PES].[Ciudadano].[All]" allUniqueName="[PES].[Ciudadano].[All]" dimensionUniqueName="[PES]" displayFolder="" count="0" memberValueDatatype="20" unbalanced="0"/>
    <cacheHierarchy uniqueName="[PES].[Servidores Público]" caption="Servidores Público" attribute="1" defaultMemberUniqueName="[PES].[Servidores Público].[All]" allUniqueName="[PES].[Servidores Público].[All]" dimensionUniqueName="[PES]" displayFolder="" count="0" memberValueDatatype="20" unbalanced="0"/>
    <cacheHierarchy uniqueName="[PES].[Quien resulte responsable]" caption="Quien resulte responsable" attribute="1" defaultMemberUniqueName="[PES].[Quien resulte responsable].[All]" allUniqueName="[PES].[Quien resulte responsable].[All]" dimensionUniqueName="[PES]" displayFolder="" count="0" memberValueDatatype="20" unbalanced="0"/>
    <cacheHierarchy uniqueName="[PES].[Hechos denunciados]" caption="Hechos denunciados" attribute="1" defaultMemberUniqueName="[PES].[Hechos denunciados].[All]" allUniqueName="[PES].[Hechos denunciados].[All]" dimensionUniqueName="[PES]" displayFolder="" count="0" memberValueDatatype="130" unbalanced="0"/>
    <cacheHierarchy uniqueName="[PES].[Materia principal]" caption="Materia principal" attribute="1" defaultMemberUniqueName="[PES].[Materia principal].[All]" allUniqueName="[PES].[Materia principal].[All]" dimensionUniqueName="[PES]" displayFolder="" count="0" memberValueDatatype="130" unbalanced="0"/>
    <cacheHierarchy uniqueName="[PES].[Solicita tratamiento de datos personales]" caption="Solicita tratamiento de datos personales" attribute="1" defaultMemberUniqueName="[PES].[Solicita tratamiento de datos personales].[All]" allUniqueName="[PES].[Solicita tratamiento de datos personales].[All]" dimensionUniqueName="[PES]" displayFolder="" count="0" memberValueDatatype="130" unbalanced="0"/>
    <cacheHierarchy uniqueName="[PES].[Resumen- Tratamiento de datos personales]" caption="Resumen- Tratamiento de datos personales" attribute="1" defaultMemberUniqueName="[PES].[Resumen- Tratamiento de datos personales].[All]" allUniqueName="[PES].[Resumen- Tratamiento de datos personales].[All]" dimensionUniqueName="[PES]" displayFolder="" count="0" memberValueDatatype="130" unbalanced="0"/>
    <cacheHierarchy uniqueName="[PES].[Solicita medida cautelar]" caption="Solicita medida cautelar" attribute="1" defaultMemberUniqueName="[PES].[Solicita medida cautelar].[All]" allUniqueName="[PES].[Solicita medida cautelar].[All]" dimensionUniqueName="[PES]" displayFolder="" count="0" memberValueDatatype="130" unbalanced="0"/>
    <cacheHierarchy uniqueName="[PES].[G4- Medidas cautelares]" caption="G4- Medidas cautelares" attribute="1" defaultMemberUniqueName="[PES].[G4- Medidas cautelares].[All]" allUniqueName="[PES].[G4- Medidas cautelares].[All]" dimensionUniqueName="[PES]" displayFolder="" count="0" memberValueDatatype="130" unbalanced="0"/>
    <cacheHierarchy uniqueName="[PES].[No. de Solicitudes de medida cautelar]" caption="No. de Solicitudes de medida cautelar" attribute="1" defaultMemberUniqueName="[PES].[No. de Solicitudes de medida cautelar].[All]" allUniqueName="[PES].[No. de Solicitudes de medida cautelar].[All]" dimensionUniqueName="[PES]" displayFolder="" count="0" memberValueDatatype="20" unbalanced="0"/>
    <cacheHierarchy uniqueName="[PES].[Actos anticipados]" caption="Actos anticipados" attribute="1" defaultMemberUniqueName="[PES].[Actos anticipados].[All]" allUniqueName="[PES].[Actos anticipados].[All]" dimensionUniqueName="[PES]" displayFolder="" count="0" memberValueDatatype="130" unbalanced="0"/>
    <cacheHierarchy uniqueName="[PES].[Adquisición o contratación de tiempos en radio y televisión]" caption="Adquisición o contratación de tiempos en radio y televisión" attribute="1" defaultMemberUniqueName="[PES].[Adquisición o contratación de tiempos en radio y televisión].[All]" allUniqueName="[PES].[Adquisición o contratación de tiempos en radio y televisión].[All]" dimensionUniqueName="[PES]" displayFolder="" count="0" memberValueDatatype="130" unbalanced="0"/>
    <cacheHierarchy uniqueName="[PES].[Calumnia]" caption="Calumnia" attribute="1" defaultMemberUniqueName="[PES].[Calumnia].[All]" allUniqueName="[PES].[Calumnia].[All]" dimensionUniqueName="[PES]" displayFolder="" count="0" memberValueDatatype="130" unbalanced="0"/>
    <cacheHierarchy uniqueName="[PES].[Difusión de Propaganda Gubernamental]" caption="Difusión de Propaganda Gubernamental" attribute="1" defaultMemberUniqueName="[PES].[Difusión de Propaganda Gubernamental].[All]" allUniqueName="[PES].[Difusión de Propaganda Gubernamental].[All]" dimensionUniqueName="[PES]" displayFolder="" count="0" memberValueDatatype="130" unbalanced="0"/>
    <cacheHierarchy uniqueName="[PES].[Interés superior de la persona menor de edad]" caption="Interés superior de la persona menor de edad" attribute="1" defaultMemberUniqueName="[PES].[Interés superior de la persona menor de edad].[All]" allUniqueName="[PES].[Interés superior de la persona menor de edad].[All]" dimensionUniqueName="[PES]" displayFolder="" count="0" memberValueDatatype="130" unbalanced="0"/>
    <cacheHierarchy uniqueName="[PES].[Incumplimiento de MC]" caption="Incumplimiento de MC" attribute="1" defaultMemberUniqueName="[PES].[Incumplimiento de MC].[All]" allUniqueName="[PES].[Incumplimiento de MC].[All]" dimensionUniqueName="[PES]" displayFolder="" count="0" memberValueDatatype="130" unbalanced="0"/>
    <cacheHierarchy uniqueName="[PES].[Infracciones en materia de propaganda electoral]" caption="Infracciones en materia de propaganda electoral" attribute="1" defaultMemberUniqueName="[PES].[Infracciones en materia de propaganda electoral].[All]" allUniqueName="[PES].[Infracciones en materia de propaganda electoral].[All]" dimensionUniqueName="[PES]" displayFolder="" count="0" memberValueDatatype="130" unbalanced="0"/>
    <cacheHierarchy uniqueName="[PES].[Procedimientos en contra de partidos políticos por incumplimiento de sus obligaciones]" caption="Procedimientos en contra de partidos políticos por incumplimiento de sus obligaciones" attribute="1" defaultMemberUniqueName="[PES].[Procedimientos en contra de partidos políticos por incumplimiento de sus obligaciones].[All]" allUniqueName="[PES].[Procedimientos en contra de partidos políticos por incumplimiento de sus obligaciones].[All]" dimensionUniqueName="[PES]" displayFolder="" count="0" memberValueDatatype="130" unbalanced="0"/>
    <cacheHierarchy uniqueName="[PES].[Uso indebido de la Pauta]" caption="Uso indebido de la Pauta" attribute="1" defaultMemberUniqueName="[PES].[Uso indebido de la Pauta].[All]" allUniqueName="[PES].[Uso indebido de la Pauta].[All]" dimensionUniqueName="[PES]" displayFolder="" count="0" memberValueDatatype="130" unbalanced="0"/>
    <cacheHierarchy uniqueName="[PES].[Violencia política en razón de género]" caption="Violencia política en razón de género" attribute="1" defaultMemberUniqueName="[PES].[Violencia política en razón de género].[All]" allUniqueName="[PES].[Violencia política en razón de género].[All]" dimensionUniqueName="[PES]" displayFolder="" count="0" memberValueDatatype="130" unbalanced="0"/>
    <cacheHierarchy uniqueName="[PES].[Vulneración a la Veda Electoral]" caption="Vulneración a la Veda Electoral" attribute="1" defaultMemberUniqueName="[PES].[Vulneración a la Veda Electoral].[All]" allUniqueName="[PES].[Vulneración a la Veda Electoral].[All]" dimensionUniqueName="[PES]" displayFolder="" count="0" memberValueDatatype="130" unbalanced="0"/>
    <cacheHierarchy uniqueName="[PES].[Simbolos religiosos]" caption="Simbolos religiosos" attribute="1" defaultMemberUniqueName="[PES].[Simbolos religiosos].[All]" allUniqueName="[PES].[Simbolos religiosos].[All]" dimensionUniqueName="[PES]" displayFolder="" count="0" memberValueDatatype="130" unbalanced="0"/>
    <cacheHierarchy uniqueName="[PES].[Otro]" caption="Otro" attribute="1" defaultMemberUniqueName="[PES].[Otro].[All]" allUniqueName="[PES].[Otro].[All]" dimensionUniqueName="[PES]" displayFolder="" count="0" memberValueDatatype="130" unbalanced="0"/>
    <cacheHierarchy uniqueName="[PES].[Pronunciamiento UTCE de un acuerdo de la CQyD]" caption="Pronunciamiento UTCE de un acuerdo de la CQyD" attribute="1" defaultMemberUniqueName="[PES].[Pronunciamiento UTCE de un acuerdo de la CQyD].[All]" allUniqueName="[PES].[Pronunciamiento UTCE de un acuerdo de la CQyD].[All]" dimensionUniqueName="[PES]" displayFolder="" count="0" memberValueDatatype="130" unbalanced="0"/>
    <cacheHierarchy uniqueName="[PES].[Sentido de la medida cautelar]" caption="Sentido de la medida cautelar" attribute="1" defaultMemberUniqueName="[PES].[Sentido de la medida cautelar].[All]" allUniqueName="[PES].[Sentido de la medida cautelar].[All]" dimensionUniqueName="[PES]" displayFolder="" count="0" memberValueDatatype="130" unbalanced="0"/>
    <cacheHierarchy uniqueName="[PES].[Fecha de la Sesión de la CQyD]" caption="Fecha de la Sesión de la CQyD" attribute="1" defaultMemberUniqueName="[PES].[Fecha de la Sesión de la CQyD].[All]" allUniqueName="[PES].[Fecha de la Sesión de la CQyD].[All]" dimensionUniqueName="[PES]" displayFolder="" count="0" memberValueDatatype="130" unbalanced="0"/>
    <cacheHierarchy uniqueName="[PES].[Liga ACQyD]" caption="Liga ACQyD" attribute="1" defaultMemberUniqueName="[PES].[Liga ACQyD].[All]" allUniqueName="[PES].[Liga ACQyD].[All]" dimensionUniqueName="[PES]" displayFolder="" count="0" memberValueDatatype="130" unbalanced="0"/>
    <cacheHierarchy uniqueName="[PES].[Impugnado]" caption="Impugnado" attribute="1" defaultMemberUniqueName="[PES].[Impugnado].[All]" allUniqueName="[PES].[Impugnado].[All]" dimensionUniqueName="[PES]" displayFolder="" count="0" memberValueDatatype="130" unbalanced="0"/>
    <cacheHierarchy uniqueName="[PES].[Clave SUP-REP]" caption="Clave SUP-REP" attribute="1" defaultMemberUniqueName="[PES].[Clave SUP-REP].[All]" allUniqueName="[PES].[Clave SUP-REP].[All]" dimensionUniqueName="[PES]" displayFolder="" count="0" memberValueDatatype="130" unbalanced="0"/>
    <cacheHierarchy uniqueName="[PES].[Fecha de la sesión de la SS]" caption="Fecha de la sesión de la SS" attribute="1" defaultMemberUniqueName="[PES].[Fecha de la sesión de la SS].[All]" allUniqueName="[PES].[Fecha de la sesión de la SS].[All]" dimensionUniqueName="[PES]" displayFolder="" count="0" memberValueDatatype="130" unbalanced="0"/>
    <cacheHierarchy uniqueName="[PES].[SUP-REP Sentido de la Impugnación]" caption="SUP-REP Sentido de la Impugnación" attribute="1" defaultMemberUniqueName="[PES].[SUP-REP Sentido de la Impugnación].[All]" allUniqueName="[PES].[SUP-REP Sentido de la Impugnación].[All]" dimensionUniqueName="[PES]" displayFolder="" count="0" memberValueDatatype="130" unbalanced="0"/>
    <cacheHierarchy uniqueName="[PES].[Liga resolución SS]" caption="Liga resolución SS" attribute="1" defaultMemberUniqueName="[PES].[Liga resolución SS].[All]" allUniqueName="[PES].[Liga resolución SS].[All]" dimensionUniqueName="[PES]" displayFolder="" count="0" memberValueDatatype="130" unbalanced="0"/>
    <cacheHierarchy uniqueName="[PES].[Votos Particular, concurrente, Razonado]" caption="Votos Particular, concurrente, Razonado" attribute="1" defaultMemberUniqueName="[PES].[Votos Particular, concurrente, Razonado].[All]" allUniqueName="[PES].[Votos Particular, concurrente, Razonado].[All]" dimensionUniqueName="[PES]" displayFolder="" count="0" memberValueDatatype="130" unbalanced="0"/>
    <cacheHierarchy uniqueName="[PES].[Cumplimiento de MC]" caption="Cumplimiento de MC" attribute="1" defaultMemberUniqueName="[PES].[Cumplimiento de MC].[All]" allUniqueName="[PES].[Cumplimiento de MC].[All]" dimensionUniqueName="[PES]" displayFolder="" count="0" memberValueDatatype="130" unbalanced="0"/>
    <cacheHierarchy uniqueName="[PES].[Fecha del acuerdo de cumplimiento de la MC]" caption="Fecha del acuerdo de cumplimiento de la MC" attribute="1" defaultMemberUniqueName="[PES].[Fecha del acuerdo de cumplimiento de la MC].[All]" allUniqueName="[PES].[Fecha del acuerdo de cumplimiento de la MC].[All]" dimensionUniqueName="[PES]" displayFolder="" count="0" memberValueDatatype="130" unbalanced="0"/>
    <cacheHierarchy uniqueName="[PES].[G5- Desechamientos]" caption="G5- Desechamientos" attribute="1" defaultMemberUniqueName="[PES].[G5- Desechamientos].[All]" allUniqueName="[PES].[G5- Desechamientos].[All]" dimensionUniqueName="[PES]" displayFolder="" count="0" memberValueDatatype="130" unbalanced="0"/>
    <cacheHierarchy uniqueName="[PES].[Desechado]" caption="Desechado" attribute="1" defaultMemberUniqueName="[PES].[Desechado].[All]" allUniqueName="[PES].[Desechado].[All]" dimensionUniqueName="[PES]" displayFolder="" count="0" memberValueDatatype="130" unbalanced="0"/>
    <cacheHierarchy uniqueName="[PES].[Fecha de desechamiento]" caption="Fecha de desechamiento" attribute="1" time="1" defaultMemberUniqueName="[PES].[Fecha de desechamiento].[All]" allUniqueName="[PES].[Fecha de desechamiento].[All]" dimensionUniqueName="[PES]" displayFolder="" count="0" memberValueDatatype="7" unbalanced="0"/>
    <cacheHierarchy uniqueName="[PES].[Dias transcurridos desde su registro hasta su conclusión -Desechado]" caption="Dias transcurridos desde su registro hasta su conclusión -Desechado" attribute="1" defaultMemberUniqueName="[PES].[Dias transcurridos desde su registro hasta su conclusión -Desechado].[All]" allUniqueName="[PES].[Dias transcurridos desde su registro hasta su conclusión -Desechado].[All]" dimensionUniqueName="[PES]" displayFolder="" count="0" memberValueDatatype="20" unbalanced="0"/>
    <cacheHierarchy uniqueName="[PES].[Impugnado 2]" caption="Impugnado 2" attribute="1" defaultMemberUniqueName="[PES].[Impugnado 2].[All]" allUniqueName="[PES].[Impugnado 2].[All]" dimensionUniqueName="[PES]" displayFolder="" count="0" memberValueDatatype="130" unbalanced="0"/>
    <cacheHierarchy uniqueName="[PES].[Clave del Exp. SUP-REP]" caption="Clave del Exp. SUP-REP" attribute="1" defaultMemberUniqueName="[PES].[Clave del Exp. SUP-REP].[All]" allUniqueName="[PES].[Clave del Exp. SUP-REP].[All]" dimensionUniqueName="[PES]" displayFolder="" count="0" memberValueDatatype="130" unbalanced="0"/>
    <cacheHierarchy uniqueName="[PES].[Fecha de la Sesión de SS]" caption="Fecha de la Sesión de SS" attribute="1" defaultMemberUniqueName="[PES].[Fecha de la Sesión de SS].[All]" allUniqueName="[PES].[Fecha de la Sesión de SS].[All]" dimensionUniqueName="[PES]" displayFolder="" count="0" memberValueDatatype="130" unbalanced="0"/>
    <cacheHierarchy uniqueName="[PES].[Sentido de la Resolución de SS]" caption="Sentido de la Resolución de SS" attribute="1" defaultMemberUniqueName="[PES].[Sentido de la Resolución de SS].[All]" allUniqueName="[PES].[Sentido de la Resolución de SS].[All]" dimensionUniqueName="[PES]" displayFolder="" count="0" memberValueDatatype="130" unbalanced="0"/>
    <cacheHierarchy uniqueName="[PES].[Link de la Sentencia SUP UTCE]" caption="Link de la Sentencia SUP UTCE" attribute="1" defaultMemberUniqueName="[PES].[Link de la Sentencia SUP UTCE].[All]" allUniqueName="[PES].[Link de la Sentencia SUP UTCE].[All]" dimensionUniqueName="[PES]" displayFolder="" count="0" memberValueDatatype="130" unbalanced="0"/>
    <cacheHierarchy uniqueName="[PES].[G6- Remitidos a SRE]" caption="G6- Remitidos a SRE" attribute="1" defaultMemberUniqueName="[PES].[G6- Remitidos a SRE].[All]" allUniqueName="[PES].[G6- Remitidos a SRE].[All]" dimensionUniqueName="[PES]" displayFolder="" count="0" memberValueDatatype="130" unbalanced="0"/>
    <cacheHierarchy uniqueName="[PES].[Remitido a SRE]" caption="Remitido a SRE" attribute="1" defaultMemberUniqueName="[PES].[Remitido a SRE].[All]" allUniqueName="[PES].[Remitido a SRE].[All]" dimensionUniqueName="[PES]" displayFolder="" count="0" memberValueDatatype="130" unbalanced="0"/>
    <cacheHierarchy uniqueName="[PES].[Fecha de la remisión a SRE]" caption="Fecha de la remisión a SRE" attribute="1" defaultMemberUniqueName="[PES].[Fecha de la remisión a SRE].[All]" allUniqueName="[PES].[Fecha de la remisión a SRE].[All]" dimensionUniqueName="[PES]" displayFolder="" count="0" memberValueDatatype="130" unbalanced="0"/>
    <cacheHierarchy uniqueName="[PES].[Dias transcurridos desde su registro hasta su conclusión- Remitido a SRE]" caption="Dias transcurridos desde su registro hasta su conclusión- Remitido a SRE" attribute="1" defaultMemberUniqueName="[PES].[Dias transcurridos desde su registro hasta su conclusión- Remitido a SRE].[All]" allUniqueName="[PES].[Dias transcurridos desde su registro hasta su conclusión- Remitido a SRE].[All]" dimensionUniqueName="[PES]" displayFolder="" count="0" memberValueDatatype="20" unbalanced="0"/>
    <cacheHierarchy uniqueName="[PES].[Clave de Exp. SRE]" caption="Clave de Exp. SRE" attribute="1" defaultMemberUniqueName="[PES].[Clave de Exp. SRE].[All]" allUniqueName="[PES].[Clave de Exp. SRE].[All]" dimensionUniqueName="[PES]" displayFolder="" count="0" memberValueDatatype="130" unbalanced="0"/>
    <cacheHierarchy uniqueName="[PES].[Puntos resolutivos]" caption="Puntos resolutivos" attribute="1" defaultMemberUniqueName="[PES].[Puntos resolutivos].[All]" allUniqueName="[PES].[Puntos resolutivos].[All]" dimensionUniqueName="[PES]" displayFolder="" count="0" memberValueDatatype="130" unbalanced="0"/>
    <cacheHierarchy uniqueName="[PES].[Sentido de la Resolución]" caption="Sentido de la Resolución" attribute="1" defaultMemberUniqueName="[PES].[Sentido de la Resolución].[All]" allUniqueName="[PES].[Sentido de la Resolución].[All]" dimensionUniqueName="[PES]" displayFolder="" count="0" memberValueDatatype="130" unbalanced="0"/>
    <cacheHierarchy uniqueName="[PES].[Link de la Sentencia]" caption="Link de la Sentencia" attribute="1" defaultMemberUniqueName="[PES].[Link de la Sentencia].[All]" allUniqueName="[PES].[Link de la Sentencia].[All]" dimensionUniqueName="[PES]" displayFolder="" count="0" memberValueDatatype="130" unbalanced="0"/>
    <cacheHierarchy uniqueName="[PES].[Impugnación]" caption="Impugnación" attribute="1" defaultMemberUniqueName="[PES].[Impugnación].[All]" allUniqueName="[PES].[Impugnación].[All]" dimensionUniqueName="[PES]" displayFolder="" count="0" memberValueDatatype="130" unbalanced="0"/>
    <cacheHierarchy uniqueName="[PES].[Clave de Exp. SUP-REP]" caption="Clave de Exp. SUP-REP" attribute="1" defaultMemberUniqueName="[PES].[Clave de Exp. SUP-REP].[All]" allUniqueName="[PES].[Clave de Exp. SUP-REP].[All]" dimensionUniqueName="[PES]" displayFolder="" count="0" memberValueDatatype="130" unbalanced="0"/>
    <cacheHierarchy uniqueName="[PES].[Fecha de la Sesión de SS 3]" caption="Fecha de la Sesión de SS 3" attribute="1" defaultMemberUniqueName="[PES].[Fecha de la Sesión de SS 3].[All]" allUniqueName="[PES].[Fecha de la Sesión de SS 3].[All]" dimensionUniqueName="[PES]" displayFolder="" count="0" memberValueDatatype="130" unbalanced="0"/>
    <cacheHierarchy uniqueName="[PES].[Sentido de la Resolución de SS 2]" caption="Sentido de la Resolución de SS 2" attribute="1" defaultMemberUniqueName="[PES].[Sentido de la Resolución de SS 2].[All]" allUniqueName="[PES].[Sentido de la Resolución de SS 2].[All]" dimensionUniqueName="[PES]" displayFolder="" count="0" memberValueDatatype="130" unbalanced="0"/>
    <cacheHierarchy uniqueName="[PES].[Link de la Sentencia SUP UTCE 5]" caption="Link de la Sentencia SUP UTCE 5" attribute="1" defaultMemberUniqueName="[PES].[Link de la Sentencia SUP UTCE 5].[All]" allUniqueName="[PES].[Link de la Sentencia SUP UTCE 5].[All]" dimensionUniqueName="[PES]" displayFolder="" count="0" memberValueDatatype="130" unbalanced="0"/>
    <cacheHierarchy uniqueName="[PES].[Devolucion a la UTCE por la SRE]" caption="Devolucion a la UTCE por la SRE" attribute="1" defaultMemberUniqueName="[PES].[Devolucion a la UTCE por la SRE].[All]" allUniqueName="[PES].[Devolucion a la UTCE por la SRE].[All]" dimensionUniqueName="[PES]" displayFolder="" count="0" memberValueDatatype="130" unbalanced="0"/>
    <cacheHierarchy uniqueName="[PES].[Fecha de la Devolución a la UTCE por la SRE]" caption="Fecha de la Devolución a la UTCE por la SRE" attribute="1" defaultMemberUniqueName="[PES].[Fecha de la Devolución a la UTCE por la SRE].[All]" allUniqueName="[PES].[Fecha de la Devolución a la UTCE por la SRE].[All]" dimensionUniqueName="[PES]" displayFolder="" count="0" memberValueDatatype="130" unbalanced="0"/>
    <cacheHierarchy uniqueName="[PES].[Exp. JE]" caption="Exp. JE" attribute="1" defaultMemberUniqueName="[PES].[Exp. JE].[All]" allUniqueName="[PES].[Exp. JE].[All]" dimensionUniqueName="[PES]" displayFolder="" count="0" memberValueDatatype="130" unbalanced="0"/>
    <cacheHierarchy uniqueName="[PES].[G7-Final]" caption="G7-Final" attribute="1" defaultMemberUniqueName="[PES].[G7-Final].[All]" allUniqueName="[PES].[G7-Final].[All]" dimensionUniqueName="[PES]" displayFolder="" count="0" memberValueDatatype="130" unbalanced="0"/>
    <cacheHierarchy uniqueName="[Measures].[__XL_Count PES]" caption="__XL_Count PES" measure="1" displayFolder="" measureGroup="PES" count="0" hidden="1"/>
    <cacheHierarchy uniqueName="[Measures].[__No measures defined]" caption="__No measures defined" measure="1" displayFolder="" count="0" hidden="1"/>
    <cacheHierarchy uniqueName="[Measures].[Suma de No. de Quejas registradas]" caption="Suma de No. de Quejas registradas" measure="1" displayFolder="" measureGroup="PES" count="0" oneField="1" hidden="1">
      <fieldsUsage count="1">
        <fieldUsage x="1"/>
      </fieldsUsage>
      <extLst>
        <ext xmlns:x15="http://schemas.microsoft.com/office/spreadsheetml/2010/11/main" uri="{B97F6D7D-B522-45F9-BDA1-12C45D357490}">
          <x15:cacheHierarchy aggregatedColumn="5"/>
        </ext>
      </extLst>
    </cacheHierarchy>
    <cacheHierarchy uniqueName="[Measures].[Suma de No de Quejas Registradas PEF]" caption="Suma de No de Quejas Registradas PEF" measure="1" displayFolder="" measureGroup="PES" count="0" oneField="1" hidden="1">
      <fieldsUsage count="1">
        <fieldUsage x="2"/>
      </fieldsUsage>
      <extLst>
        <ext xmlns:x15="http://schemas.microsoft.com/office/spreadsheetml/2010/11/main" uri="{B97F6D7D-B522-45F9-BDA1-12C45D357490}">
          <x15:cacheHierarchy aggregatedColumn="6"/>
        </ext>
      </extLst>
    </cacheHierarchy>
    <cacheHierarchy uniqueName="[Measures].[Suma de No. de Expedientes]" caption="Suma de No. de Expedientes" measure="1" displayFolder="" measureGroup="PES" count="0" oneField="1" hidden="1">
      <fieldsUsage count="1">
        <fieldUsage x="3"/>
      </fieldsUsage>
      <extLst>
        <ext xmlns:x15="http://schemas.microsoft.com/office/spreadsheetml/2010/11/main" uri="{B97F6D7D-B522-45F9-BDA1-12C45D357490}">
          <x15:cacheHierarchy aggregatedColumn="7"/>
        </ext>
      </extLst>
    </cacheHierarchy>
    <cacheHierarchy uniqueName="[Measures].[Suma de No. de Expedientes PEF]" caption="Suma de No. de Expedientes PEF" measure="1" displayFolder="" measureGroup="PES" count="0" oneField="1" hidden="1">
      <fieldsUsage count="1">
        <fieldUsage x="4"/>
      </fieldsUsage>
      <extLst>
        <ext xmlns:x15="http://schemas.microsoft.com/office/spreadsheetml/2010/11/main" uri="{B97F6D7D-B522-45F9-BDA1-12C45D357490}">
          <x15:cacheHierarchy aggregatedColumn="8"/>
        </ext>
      </extLst>
    </cacheHierarchy>
    <cacheHierarchy uniqueName="[Measures].[Suma de No. de Procedimientos]" caption="Suma de No. de Procedimientos" measure="1" displayFolder="" measureGroup="PES" count="0" oneField="1" hidden="1">
      <fieldsUsage count="1">
        <fieldUsage x="5"/>
      </fieldsUsage>
      <extLst>
        <ext xmlns:x15="http://schemas.microsoft.com/office/spreadsheetml/2010/11/main" uri="{B97F6D7D-B522-45F9-BDA1-12C45D357490}">
          <x15:cacheHierarchy aggregatedColumn="9"/>
        </ext>
      </extLst>
    </cacheHierarchy>
    <cacheHierarchy uniqueName="[Measures].[Recuento de No. Procedimientos PEF]" caption="Recuento de No. Procedimientos PEF" measure="1" displayFolder="" measureGroup="PES" count="0" hidden="1">
      <extLst>
        <ext xmlns:x15="http://schemas.microsoft.com/office/spreadsheetml/2010/11/main" uri="{B97F6D7D-B522-45F9-BDA1-12C45D357490}">
          <x15:cacheHierarchy aggregatedColumn="10"/>
        </ext>
      </extLst>
    </cacheHierarchy>
    <cacheHierarchy uniqueName="[Measures].[Suma de PP]" caption="Suma de PP" measure="1" displayFolder="" measureGroup="PES" count="0" hidden="1">
      <extLst>
        <ext xmlns:x15="http://schemas.microsoft.com/office/spreadsheetml/2010/11/main" uri="{B97F6D7D-B522-45F9-BDA1-12C45D357490}">
          <x15:cacheHierarchy aggregatedColumn="24"/>
        </ext>
      </extLst>
    </cacheHierarchy>
    <cacheHierarchy uniqueName="[Measures].[Suma de Ciudadanos]" caption="Suma de Ciudadanos" measure="1" displayFolder="" measureGroup="PES" count="0" hidden="1">
      <extLst>
        <ext xmlns:x15="http://schemas.microsoft.com/office/spreadsheetml/2010/11/main" uri="{B97F6D7D-B522-45F9-BDA1-12C45D357490}">
          <x15:cacheHierarchy aggregatedColumn="25"/>
        </ext>
      </extLst>
    </cacheHierarchy>
    <cacheHierarchy uniqueName="[Measures].[Suma de Servidores Públicos]" caption="Suma de Servidores Públicos" measure="1" displayFolder="" measureGroup="PES" count="0" hidden="1">
      <extLst>
        <ext xmlns:x15="http://schemas.microsoft.com/office/spreadsheetml/2010/11/main" uri="{B97F6D7D-B522-45F9-BDA1-12C45D357490}">
          <x15:cacheHierarchy aggregatedColumn="26"/>
        </ext>
      </extLst>
    </cacheHierarchy>
    <cacheHierarchy uniqueName="[Measures].[Suma de Oficio  (Vistas)]" caption="Suma de Oficio  (Vistas)" measure="1" displayFolder="" measureGroup="PES" count="0" hidden="1">
      <extLst>
        <ext xmlns:x15="http://schemas.microsoft.com/office/spreadsheetml/2010/11/main" uri="{B97F6D7D-B522-45F9-BDA1-12C45D357490}">
          <x15:cacheHierarchy aggregatedColumn="27"/>
        </ext>
      </extLst>
    </cacheHierarchy>
    <cacheHierarchy uniqueName="[Measures].[Recuento de Tipo de procedimiento]" caption="Recuento de Tipo de procedimiento" measure="1" displayFolder="" measureGroup="PES" count="0" hidden="1">
      <extLst>
        <ext xmlns:x15="http://schemas.microsoft.com/office/spreadsheetml/2010/11/main" uri="{B97F6D7D-B522-45F9-BDA1-12C45D357490}">
          <x15:cacheHierarchy aggregatedColumn="11"/>
        </ext>
      </extLst>
    </cacheHierarchy>
    <cacheHierarchy uniqueName="[Measures].[Suma de No. Procedimientos PEF]" caption="Suma de No. Procedimientos PEF" measure="1" displayFolder="" measureGroup="PES" count="0" oneField="1" hidden="1">
      <fieldsUsage count="1">
        <fieldUsage x="6"/>
      </fieldsUsage>
      <extLst>
        <ext xmlns:x15="http://schemas.microsoft.com/office/spreadsheetml/2010/11/main" uri="{B97F6D7D-B522-45F9-BDA1-12C45D357490}">
          <x15:cacheHierarchy aggregatedColumn="10"/>
        </ext>
      </extLst>
    </cacheHierarchy>
  </cacheHierarchies>
  <kpis count="0"/>
  <dimensions count="2">
    <dimension measure="1" name="Measures" uniqueName="[Measures]" caption="Measures"/>
    <dimension name="PES" uniqueName="[PES]" caption="PES"/>
  </dimensions>
  <measureGroups count="1">
    <measureGroup name="PES" caption="P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CORONA ERASTO ANTONIO" refreshedDate="45736.604249537035" createdVersion="8" refreshedVersion="8" minRefreshableVersion="3" recordCount="479" xr:uid="{8F748442-D491-487D-8E00-BD7391FAE40B}">
  <cacheSource type="worksheet">
    <worksheetSource ref="A1:CS1048576" sheet="Seguimiento PES 2025 "/>
  </cacheSource>
  <cacheFields count="97">
    <cacheField name="Fecha actual " numFmtId="0">
      <sharedItems containsNonDate="0" containsDate="1" containsString="0" containsBlank="1" minDate="2025-03-20T00:00:00" maxDate="2025-03-21T00:00:00"/>
    </cacheField>
    <cacheField name="G1- Datos Queja" numFmtId="0">
      <sharedItems containsNonDate="0" containsString="0" containsBlank="1"/>
    </cacheField>
    <cacheField name="#" numFmtId="0">
      <sharedItems containsString="0" containsBlank="1" containsNumber="1" containsInteger="1" minValue="1" maxValue="33"/>
    </cacheField>
    <cacheField name="Fecha de presentación de la Queja " numFmtId="0">
      <sharedItems containsDate="1" containsBlank="1" containsMixedTypes="1" minDate="2024-12-19T00:00:00" maxDate="2025-03-16T00:00:00"/>
    </cacheField>
    <cacheField name="Fecha de Registro " numFmtId="0">
      <sharedItems containsNonDate="0" containsDate="1" containsString="0" containsBlank="1" minDate="2024-12-19T00:00:00" maxDate="2025-03-20T00:00:00"/>
    </cacheField>
    <cacheField name="No. de Quejas registradas" numFmtId="0">
      <sharedItems containsString="0" containsBlank="1" containsNumber="1" containsInteger="1" minValue="0" maxValue="1"/>
    </cacheField>
    <cacheField name="No. de Expedientes" numFmtId="0">
      <sharedItems containsString="0" containsBlank="1" containsNumber="1" containsInteger="1" minValue="0" maxValue="1"/>
    </cacheField>
    <cacheField name="No. de Procedimientos " numFmtId="0">
      <sharedItems containsString="0" containsBlank="1" containsNumber="1" containsInteger="1" minValue="0" maxValue="1"/>
    </cacheField>
    <cacheField name="No de Quejas Registradas PEF " numFmtId="0">
      <sharedItems containsString="0" containsBlank="1" containsNumber="1" containsInteger="1" minValue="0" maxValue="1"/>
    </cacheField>
    <cacheField name="No. de Expedientes PEF" numFmtId="0">
      <sharedItems containsString="0" containsBlank="1" containsNumber="1" containsInteger="1" minValue="0" maxValue="1"/>
    </cacheField>
    <cacheField name="No. Procedimientos PEF " numFmtId="0">
      <sharedItems containsString="0" containsBlank="1" containsNumber="1" containsInteger="1" minValue="0" maxValue="1"/>
    </cacheField>
    <cacheField name="Tipo de procedimiento" numFmtId="0">
      <sharedItems containsBlank="1" count="3">
        <s v="PES"/>
        <s v="VPG "/>
        <m/>
      </sharedItems>
    </cacheField>
    <cacheField name="Principal/ Acumulado " numFmtId="0">
      <sharedItems containsBlank="1"/>
    </cacheField>
    <cacheField name="Nomenclatura del Expediente acumulado " numFmtId="0">
      <sharedItems containsBlank="1"/>
    </cacheField>
    <cacheField name="Eleccion con la que se relaciona " numFmtId="0">
      <sharedItems containsBlank="1"/>
    </cacheField>
    <cacheField name="G2- Datos Expediente " numFmtId="0">
      <sharedItems containsNonDate="0" containsString="0" containsBlank="1"/>
    </cacheField>
    <cacheField name="ID de Queja" numFmtId="0">
      <sharedItems containsString="0" containsBlank="1" containsNumber="1" containsInteger="1" minValue="11080" maxValue="11245"/>
    </cacheField>
    <cacheField name="Nomenclatura Expediente " numFmtId="0">
      <sharedItems containsBlank="1" longText="1"/>
    </cacheField>
    <cacheField name="Estatus " numFmtId="0">
      <sharedItems containsBlank="1" count="6">
        <s v="Remitido a SRE"/>
        <s v="Desechado "/>
        <s v="En investigación "/>
        <m/>
        <s v="No presentado" u="1"/>
        <s v="Emplazado" u="1"/>
      </sharedItems>
    </cacheField>
    <cacheField name="Direccion a la que pertenece " numFmtId="0">
      <sharedItems containsBlank="1"/>
    </cacheField>
    <cacheField name="Subdirección " numFmtId="0">
      <sharedItems containsBlank="1"/>
    </cacheField>
    <cacheField name="Dias naturales transcurridos desde su registro " numFmtId="0">
      <sharedItems containsString="0" containsBlank="1" containsNumber="1" containsInteger="1" minValue="1" maxValue="91"/>
    </cacheField>
    <cacheField name="G3- Datos registro " numFmtId="0">
      <sharedItems containsNonDate="0" containsString="0" containsBlank="1"/>
    </cacheField>
    <cacheField name="Quejoso (s)_x000a_(Nombres) " numFmtId="0">
      <sharedItems containsBlank="1"/>
    </cacheField>
    <cacheField name="PP " numFmtId="0">
      <sharedItems containsString="0" containsBlank="1" containsNumber="1" containsInteger="1" minValue="0" maxValue="1"/>
    </cacheField>
    <cacheField name="Ciudadanos " numFmtId="0">
      <sharedItems containsString="0" containsBlank="1" containsNumber="1" containsInteger="1" minValue="0" maxValue="1"/>
    </cacheField>
    <cacheField name="Servidores Públicos " numFmtId="0">
      <sharedItems containsString="0" containsBlank="1" containsNumber="1" containsInteger="1" minValue="0" maxValue="1"/>
    </cacheField>
    <cacheField name="Oficio _x000a_(Vistas) " numFmtId="0">
      <sharedItems containsString="0" containsBlank="1" containsNumber="1" containsInteger="1" minValue="0" maxValue="1"/>
    </cacheField>
    <cacheField name="Denunciado (s)_x000a_(Nombres) " numFmtId="0">
      <sharedItems containsBlank="1" longText="1"/>
    </cacheField>
    <cacheField name="PP" numFmtId="0">
      <sharedItems containsString="0" containsBlank="1" containsNumber="1" containsInteger="1" minValue="0" maxValue="1"/>
    </cacheField>
    <cacheField name="Ciudadano" numFmtId="0">
      <sharedItems containsString="0" containsBlank="1" containsNumber="1" containsInteger="1" minValue="0" maxValue="3"/>
    </cacheField>
    <cacheField name="Servidores Público " numFmtId="0">
      <sharedItems containsString="0" containsBlank="1" containsNumber="1" containsInteger="1" minValue="0" maxValue="3"/>
    </cacheField>
    <cacheField name="Quien resulte responsable " numFmtId="0">
      <sharedItems containsString="0" containsBlank="1" containsNumber="1" containsInteger="1" minValue="0" maxValue="1"/>
    </cacheField>
    <cacheField name="Hechos denunciados " numFmtId="0">
      <sharedItems containsBlank="1" longText="1"/>
    </cacheField>
    <cacheField name="Materia principal " numFmtId="0">
      <sharedItems containsBlank="1"/>
    </cacheField>
    <cacheField name="Solicita tratamiento de datos personales " numFmtId="0">
      <sharedItems containsBlank="1"/>
    </cacheField>
    <cacheField name="Resumen- Tratamiento de datos personales " numFmtId="0">
      <sharedItems containsBlank="1"/>
    </cacheField>
    <cacheField name="Solicita medida cautelar" numFmtId="0">
      <sharedItems containsBlank="1"/>
    </cacheField>
    <cacheField name="G4- Medidas cautelares " numFmtId="0">
      <sharedItems containsNonDate="0" containsString="0" containsBlank="1"/>
    </cacheField>
    <cacheField name="No. de Solicitudes de medida cautelar " numFmtId="0">
      <sharedItems containsString="0" containsBlank="1" containsNumber="1" containsInteger="1" minValue="0" maxValue="1"/>
    </cacheField>
    <cacheField name="Actos anticipados" numFmtId="0">
      <sharedItems containsNonDate="0" containsString="0" containsBlank="1"/>
    </cacheField>
    <cacheField name="Adquisición o contratación de tiempos en radio y televisión" numFmtId="0">
      <sharedItems containsNonDate="0" containsString="0" containsBlank="1"/>
    </cacheField>
    <cacheField name="Calumnia" numFmtId="0">
      <sharedItems containsNonDate="0" containsString="0" containsBlank="1"/>
    </cacheField>
    <cacheField name="Difusión de Propaganda Gubernamental" numFmtId="0">
      <sharedItems containsNonDate="0" containsString="0" containsBlank="1"/>
    </cacheField>
    <cacheField name="Interés superior de la persona menor de edad" numFmtId="0">
      <sharedItems containsNonDate="0" containsString="0" containsBlank="1"/>
    </cacheField>
    <cacheField name="Incumplimiento de MC " numFmtId="0">
      <sharedItems containsNonDate="0" containsString="0" containsBlank="1"/>
    </cacheField>
    <cacheField name="Infracciones en materia de propaganda electoral" numFmtId="0">
      <sharedItems containsNonDate="0" containsString="0" containsBlank="1"/>
    </cacheField>
    <cacheField name="Procedimientos en contra de partidos políticos por incumplimiento de sus obligaciones" numFmtId="0">
      <sharedItems containsNonDate="0" containsString="0" containsBlank="1"/>
    </cacheField>
    <cacheField name="Uso indebido de la Pauta" numFmtId="0">
      <sharedItems containsBlank="1"/>
    </cacheField>
    <cacheField name="Violencia política en razón de género" numFmtId="0">
      <sharedItems containsNonDate="0" containsString="0" containsBlank="1"/>
    </cacheField>
    <cacheField name="Vulneración a la Veda Electoral" numFmtId="0">
      <sharedItems containsNonDate="0" containsString="0" containsBlank="1"/>
    </cacheField>
    <cacheField name="Simbolos religiosos" numFmtId="0">
      <sharedItems containsNonDate="0" containsString="0" containsBlank="1"/>
    </cacheField>
    <cacheField name="Otro " numFmtId="0">
      <sharedItems containsNonDate="0" containsString="0" containsBlank="1"/>
    </cacheField>
    <cacheField name="¿Quién dictó la medida cautelar?" numFmtId="0">
      <sharedItems containsBlank="1"/>
    </cacheField>
    <cacheField name="Pronunciamiento UTCE" numFmtId="0">
      <sharedItems containsBlank="1"/>
    </cacheField>
    <cacheField name="ACQyD" numFmtId="0">
      <sharedItems containsBlank="1"/>
    </cacheField>
    <cacheField name="Puntos ACQyD" numFmtId="0">
      <sharedItems containsBlank="1" longText="1"/>
    </cacheField>
    <cacheField name="Sentido de la medida cautelar " numFmtId="0">
      <sharedItems containsBlank="1"/>
    </cacheField>
    <cacheField name="Tutela Preventiva" numFmtId="0">
      <sharedItems containsBlank="1"/>
    </cacheField>
    <cacheField name="Fecha de la Sesión de la CQyD " numFmtId="0">
      <sharedItems containsNonDate="0" containsDate="1" containsString="0" containsBlank="1" minDate="2025-02-07T00:00:00" maxDate="2025-03-15T00:00:00"/>
    </cacheField>
    <cacheField name="# Sesión de la CQyD" numFmtId="0">
      <sharedItems containsBlank="1"/>
    </cacheField>
    <cacheField name="Liga ACQyD" numFmtId="0">
      <sharedItems containsBlank="1"/>
    </cacheField>
    <cacheField name="Impugnado " numFmtId="0">
      <sharedItems containsBlank="1"/>
    </cacheField>
    <cacheField name="Clave SUP-REP_x000a_" numFmtId="0">
      <sharedItems containsBlank="1"/>
    </cacheField>
    <cacheField name="Fecha de la sesión de la SS " numFmtId="0">
      <sharedItems containsNonDate="0" containsDate="1" containsString="0" containsBlank="1" minDate="2025-02-12T00:00:00" maxDate="2025-03-12T00:00:00"/>
    </cacheField>
    <cacheField name="SUP-REP_x000a_Sentido de la Impugnación" numFmtId="0">
      <sharedItems containsBlank="1"/>
    </cacheField>
    <cacheField name="Liga resolución SS" numFmtId="0">
      <sharedItems containsBlank="1"/>
    </cacheField>
    <cacheField name="Votos_x000a_Particular, concurrente, Razonado" numFmtId="0">
      <sharedItems containsNonDate="0" containsString="0" containsBlank="1"/>
    </cacheField>
    <cacheField name="Cumplimiento de MC" numFmtId="0">
      <sharedItems containsNonDate="0" containsString="0" containsBlank="1"/>
    </cacheField>
    <cacheField name="Fecha del acuerdo de cumplimiento de la MC" numFmtId="0">
      <sharedItems containsNonDate="0" containsString="0" containsBlank="1"/>
    </cacheField>
    <cacheField name="G5- Desechamientos " numFmtId="0">
      <sharedItems containsNonDate="0" containsString="0" containsBlank="1"/>
    </cacheField>
    <cacheField name="Desechado " numFmtId="0">
      <sharedItems containsBlank="1"/>
    </cacheField>
    <cacheField name="Fecha de desechamiento " numFmtId="0">
      <sharedItems containsNonDate="0" containsDate="1" containsString="0" containsBlank="1" minDate="2025-01-09T00:00:00" maxDate="2025-03-20T00:00:00"/>
    </cacheField>
    <cacheField name="Dias transcurridos desde su registro hasta su conclusión -Desechado " numFmtId="0">
      <sharedItems containsString="0" containsBlank="1" containsNumber="1" containsInteger="1" minValue="-45735" maxValue="15"/>
    </cacheField>
    <cacheField name="Impugnado 2" numFmtId="0">
      <sharedItems containsBlank="1"/>
    </cacheField>
    <cacheField name="Clave del Exp. SUP-REP " numFmtId="0">
      <sharedItems containsBlank="1"/>
    </cacheField>
    <cacheField name="Fecha de la Sesión de SS " numFmtId="0">
      <sharedItems containsDate="1" containsBlank="1" containsMixedTypes="1" minDate="2025-02-06T00:00:00" maxDate="2025-03-13T00:00:00"/>
    </cacheField>
    <cacheField name="Sentido de la Resolución de SS " numFmtId="0">
      <sharedItems containsBlank="1"/>
    </cacheField>
    <cacheField name="Link de la Sentencia SUP UTCE " numFmtId="0">
      <sharedItems containsBlank="1"/>
    </cacheField>
    <cacheField name="G6- Remitidos a SRE" numFmtId="0">
      <sharedItems containsNonDate="0" containsString="0" containsBlank="1"/>
    </cacheField>
    <cacheField name="Remitido a SRE " numFmtId="0">
      <sharedItems containsBlank="1"/>
    </cacheField>
    <cacheField name="Fecha de la remisión a SRE" numFmtId="0">
      <sharedItems containsNonDate="0" containsDate="1" containsString="0" containsBlank="1" minDate="2025-01-17T00:00:00" maxDate="2025-03-13T00:00:00"/>
    </cacheField>
    <cacheField name="Dias transcurridos desde su registro hasta su conclusión- Remitido a SRE" numFmtId="0">
      <sharedItems containsString="0" containsBlank="1" containsNumber="1" containsInteger="1" minValue="-45735" maxValue="18"/>
    </cacheField>
    <cacheField name="Fecha de la sesión de SRE" numFmtId="0">
      <sharedItems containsBlank="1"/>
    </cacheField>
    <cacheField name="Clave de Exp. SRE" numFmtId="0">
      <sharedItems containsBlank="1"/>
    </cacheField>
    <cacheField name="Puntos resolutivos " numFmtId="0">
      <sharedItems containsBlank="1" longText="1"/>
    </cacheField>
    <cacheField name="Sentido de la Resolución " numFmtId="0">
      <sharedItems containsBlank="1"/>
    </cacheField>
    <cacheField name="Link de la Sentencia " numFmtId="0">
      <sharedItems containsNonDate="0" containsString="0" containsBlank="1"/>
    </cacheField>
    <cacheField name="Impugnación " numFmtId="0">
      <sharedItems containsNonDate="0" containsString="0" containsBlank="1"/>
    </cacheField>
    <cacheField name="Clave de Exp. SUP-REP " numFmtId="0">
      <sharedItems containsNonDate="0" containsString="0" containsBlank="1"/>
    </cacheField>
    <cacheField name="Fecha de la Sesión de SS 3" numFmtId="0">
      <sharedItems containsNonDate="0" containsString="0" containsBlank="1"/>
    </cacheField>
    <cacheField name="Sentido de la Resolución de SS 2" numFmtId="0">
      <sharedItems containsNonDate="0" containsString="0" containsBlank="1"/>
    </cacheField>
    <cacheField name="Link de la Sentencia SUP UTCE 5" numFmtId="0">
      <sharedItems containsNonDate="0" containsString="0" containsBlank="1"/>
    </cacheField>
    <cacheField name="Devolucion a la UTCE por la SRE" numFmtId="0">
      <sharedItems containsNonDate="0" containsString="0" containsBlank="1"/>
    </cacheField>
    <cacheField name="Fecha de la Devolución a la UTCE por la SRE" numFmtId="0">
      <sharedItems containsNonDate="0" containsString="0" containsBlank="1"/>
    </cacheField>
    <cacheField name="Exp. JE " numFmtId="0">
      <sharedItems containsNonDate="0" containsString="0" containsBlank="1"/>
    </cacheField>
    <cacheField name="G7-Final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RCIA CORONA ERASTO ANTONIO" refreshedDate="45736.708968171297" createdVersion="8" refreshedVersion="8" minRefreshableVersion="3" recordCount="479" xr:uid="{80E7D12B-5BF0-4A13-8940-CB13919EEBDC}">
  <cacheSource type="worksheet">
    <worksheetSource ref="A1:CR1048576" sheet="Seguimiento PES 2025 "/>
  </cacheSource>
  <cacheFields count="96">
    <cacheField name="Fecha actual " numFmtId="0">
      <sharedItems containsNonDate="0" containsDate="1" containsString="0" containsBlank="1" minDate="2025-03-20T00:00:00" maxDate="2025-03-21T00:00:00"/>
    </cacheField>
    <cacheField name="G1- Datos Queja" numFmtId="0">
      <sharedItems containsNonDate="0" containsString="0" containsBlank="1"/>
    </cacheField>
    <cacheField name="#" numFmtId="0">
      <sharedItems containsString="0" containsBlank="1" containsNumber="1" containsInteger="1" minValue="1" maxValue="33"/>
    </cacheField>
    <cacheField name="Fecha de presentación de la Queja " numFmtId="0">
      <sharedItems containsDate="1" containsBlank="1" containsMixedTypes="1" minDate="2024-12-19T00:00:00" maxDate="2025-03-16T00:00:00"/>
    </cacheField>
    <cacheField name="Fecha de Registro " numFmtId="0">
      <sharedItems containsNonDate="0" containsDate="1" containsString="0" containsBlank="1" minDate="2024-12-19T00:00:00" maxDate="2025-03-20T00:00:00"/>
    </cacheField>
    <cacheField name="No. de Quejas registradas" numFmtId="0">
      <sharedItems containsString="0" containsBlank="1" containsNumber="1" containsInteger="1" minValue="0" maxValue="1"/>
    </cacheField>
    <cacheField name="No. de Expedientes" numFmtId="0">
      <sharedItems containsString="0" containsBlank="1" containsNumber="1" containsInteger="1" minValue="0" maxValue="1"/>
    </cacheField>
    <cacheField name="No. de Procedimientos " numFmtId="0">
      <sharedItems containsString="0" containsBlank="1" containsNumber="1" containsInteger="1" minValue="0" maxValue="1"/>
    </cacheField>
    <cacheField name="No de Quejas Registradas PEF " numFmtId="0">
      <sharedItems containsString="0" containsBlank="1" containsNumber="1" containsInteger="1" minValue="0" maxValue="1"/>
    </cacheField>
    <cacheField name="No. de Expedientes PEF" numFmtId="0">
      <sharedItems containsString="0" containsBlank="1" containsNumber="1" containsInteger="1" minValue="0" maxValue="1"/>
    </cacheField>
    <cacheField name="No. Procedimientos PEF " numFmtId="0">
      <sharedItems containsString="0" containsBlank="1" containsNumber="1" containsInteger="1" minValue="0" maxValue="1"/>
    </cacheField>
    <cacheField name="Tipo de procedimiento" numFmtId="0">
      <sharedItems containsBlank="1" count="3">
        <s v="PES"/>
        <s v="VPG "/>
        <m/>
      </sharedItems>
    </cacheField>
    <cacheField name="Principal/ Acumulado " numFmtId="0">
      <sharedItems containsBlank="1"/>
    </cacheField>
    <cacheField name="Nomenclatura del Expediente acumulado " numFmtId="0">
      <sharedItems containsBlank="1"/>
    </cacheField>
    <cacheField name="Eleccion con la que se relaciona " numFmtId="0">
      <sharedItems containsBlank="1"/>
    </cacheField>
    <cacheField name="G2- Datos Expediente " numFmtId="0">
      <sharedItems containsNonDate="0" containsString="0" containsBlank="1"/>
    </cacheField>
    <cacheField name="ID de Queja" numFmtId="0">
      <sharedItems containsString="0" containsBlank="1" containsNumber="1" containsInteger="1" minValue="11080" maxValue="11245"/>
    </cacheField>
    <cacheField name="Nomenclatura Expediente " numFmtId="0">
      <sharedItems containsBlank="1" longText="1"/>
    </cacheField>
    <cacheField name="Estatus " numFmtId="0">
      <sharedItems containsBlank="1"/>
    </cacheField>
    <cacheField name="Direccion a la que pertenece " numFmtId="0">
      <sharedItems containsBlank="1"/>
    </cacheField>
    <cacheField name="Subdirección " numFmtId="0">
      <sharedItems containsBlank="1"/>
    </cacheField>
    <cacheField name="Dias naturales transcurridos desde su registro " numFmtId="0">
      <sharedItems containsString="0" containsBlank="1" containsNumber="1" containsInteger="1" minValue="1" maxValue="91"/>
    </cacheField>
    <cacheField name="G3- Datos registro " numFmtId="0">
      <sharedItems containsNonDate="0" containsString="0" containsBlank="1"/>
    </cacheField>
    <cacheField name="Quejoso (s)_x000a_(Nombres) " numFmtId="0">
      <sharedItems containsBlank="1"/>
    </cacheField>
    <cacheField name="PP " numFmtId="0">
      <sharedItems containsString="0" containsBlank="1" containsNumber="1" containsInteger="1" minValue="0" maxValue="1"/>
    </cacheField>
    <cacheField name="Ciudadanos " numFmtId="0">
      <sharedItems containsString="0" containsBlank="1" containsNumber="1" containsInteger="1" minValue="0" maxValue="1"/>
    </cacheField>
    <cacheField name="Servidores Públicos " numFmtId="0">
      <sharedItems containsString="0" containsBlank="1" containsNumber="1" containsInteger="1" minValue="0" maxValue="1"/>
    </cacheField>
    <cacheField name="Oficio _x000a_(Vistas) " numFmtId="0">
      <sharedItems containsString="0" containsBlank="1" containsNumber="1" containsInteger="1" minValue="0" maxValue="1"/>
    </cacheField>
    <cacheField name="Denunciado (s)_x000a_(Nombres) " numFmtId="0">
      <sharedItems containsBlank="1" longText="1"/>
    </cacheField>
    <cacheField name="PP" numFmtId="0">
      <sharedItems containsString="0" containsBlank="1" containsNumber="1" containsInteger="1" minValue="0" maxValue="1"/>
    </cacheField>
    <cacheField name="Ciudadano" numFmtId="0">
      <sharedItems containsString="0" containsBlank="1" containsNumber="1" containsInteger="1" minValue="0" maxValue="3"/>
    </cacheField>
    <cacheField name="Servidores Público " numFmtId="0">
      <sharedItems containsString="0" containsBlank="1" containsNumber="1" containsInteger="1" minValue="0" maxValue="3"/>
    </cacheField>
    <cacheField name="Quien resulte responsable " numFmtId="0">
      <sharedItems containsString="0" containsBlank="1" containsNumber="1" containsInteger="1" minValue="0" maxValue="1"/>
    </cacheField>
    <cacheField name="Hechos denunciados " numFmtId="0">
      <sharedItems containsBlank="1" longText="1"/>
    </cacheField>
    <cacheField name="Materia principal " numFmtId="0">
      <sharedItems containsBlank="1"/>
    </cacheField>
    <cacheField name="Solicita tratamiento de datos personales " numFmtId="0">
      <sharedItems containsBlank="1"/>
    </cacheField>
    <cacheField name="Resumen- Tratamiento de datos personales " numFmtId="0">
      <sharedItems containsBlank="1"/>
    </cacheField>
    <cacheField name="Solicita medida cautelar" numFmtId="0">
      <sharedItems containsBlank="1" count="3">
        <s v="No "/>
        <s v="Si "/>
        <m/>
      </sharedItems>
    </cacheField>
    <cacheField name="G4- Medidas cautelares " numFmtId="0">
      <sharedItems containsNonDate="0" containsString="0" containsBlank="1"/>
    </cacheField>
    <cacheField name="No. de Solicitudes de medida cautelar " numFmtId="0">
      <sharedItems containsString="0" containsBlank="1" containsNumber="1" containsInteger="1" minValue="0" maxValue="1"/>
    </cacheField>
    <cacheField name="Actos anticipados" numFmtId="0">
      <sharedItems containsNonDate="0" containsString="0" containsBlank="1"/>
    </cacheField>
    <cacheField name="Adquisición o contratación de tiempos en radio y televisión" numFmtId="0">
      <sharedItems containsNonDate="0" containsString="0" containsBlank="1"/>
    </cacheField>
    <cacheField name="Calumnia" numFmtId="0">
      <sharedItems containsNonDate="0" containsString="0" containsBlank="1"/>
    </cacheField>
    <cacheField name="Difusión de Propaganda Gubernamental" numFmtId="0">
      <sharedItems containsNonDate="0" containsString="0" containsBlank="1"/>
    </cacheField>
    <cacheField name="Interés superior de la persona menor de edad" numFmtId="0">
      <sharedItems containsNonDate="0" containsString="0" containsBlank="1"/>
    </cacheField>
    <cacheField name="Incumplimiento de MC " numFmtId="0">
      <sharedItems containsNonDate="0" containsString="0" containsBlank="1"/>
    </cacheField>
    <cacheField name="Infracciones en materia de propaganda electoral" numFmtId="0">
      <sharedItems containsNonDate="0" containsString="0" containsBlank="1"/>
    </cacheField>
    <cacheField name="Procedimientos en contra de partidos políticos por incumplimiento de sus obligaciones" numFmtId="0">
      <sharedItems containsNonDate="0" containsString="0" containsBlank="1"/>
    </cacheField>
    <cacheField name="Uso indebido de la Pauta" numFmtId="0">
      <sharedItems containsBlank="1"/>
    </cacheField>
    <cacheField name="Violencia política en razón de género" numFmtId="0">
      <sharedItems containsNonDate="0" containsString="0" containsBlank="1"/>
    </cacheField>
    <cacheField name="Vulneración a la Veda Electoral" numFmtId="0">
      <sharedItems containsNonDate="0" containsString="0" containsBlank="1"/>
    </cacheField>
    <cacheField name="Simbolos religiosos" numFmtId="0">
      <sharedItems containsNonDate="0" containsString="0" containsBlank="1"/>
    </cacheField>
    <cacheField name="Otro " numFmtId="0">
      <sharedItems containsNonDate="0" containsString="0" containsBlank="1"/>
    </cacheField>
    <cacheField name="¿Quién dictó la medida cautelar?" numFmtId="0">
      <sharedItems containsBlank="1"/>
    </cacheField>
    <cacheField name="Pronunciamiento UTCE" numFmtId="0">
      <sharedItems containsBlank="1"/>
    </cacheField>
    <cacheField name="ACQyD" numFmtId="0">
      <sharedItems containsBlank="1"/>
    </cacheField>
    <cacheField name="Puntos ACQyD" numFmtId="0">
      <sharedItems containsBlank="1" longText="1"/>
    </cacheField>
    <cacheField name="Sentido de la medida cautelar " numFmtId="0">
      <sharedItems containsBlank="1" count="3">
        <m/>
        <s v="Improcedente "/>
        <s v="Procedente "/>
      </sharedItems>
    </cacheField>
    <cacheField name="Tutela Preventiva" numFmtId="0">
      <sharedItems containsBlank="1"/>
    </cacheField>
    <cacheField name="Fecha de la Sesión de la CQyD " numFmtId="0">
      <sharedItems containsNonDate="0" containsDate="1" containsString="0" containsBlank="1" minDate="2025-02-07T00:00:00" maxDate="2025-03-15T00:00:00"/>
    </cacheField>
    <cacheField name="# Sesión de la CQyD" numFmtId="0">
      <sharedItems containsBlank="1"/>
    </cacheField>
    <cacheField name="Liga ACQyD" numFmtId="0">
      <sharedItems containsBlank="1"/>
    </cacheField>
    <cacheField name="Impugnado " numFmtId="0">
      <sharedItems containsBlank="1"/>
    </cacheField>
    <cacheField name="Clave SUP-REP_x000a_" numFmtId="0">
      <sharedItems containsBlank="1"/>
    </cacheField>
    <cacheField name="Fecha de la sesión de la SS " numFmtId="0">
      <sharedItems containsNonDate="0" containsDate="1" containsString="0" containsBlank="1" minDate="2025-02-12T00:00:00" maxDate="2025-03-12T00:00:00"/>
    </cacheField>
    <cacheField name="SUP-REP_x000a_Sentido de la Impugnación" numFmtId="0">
      <sharedItems containsBlank="1"/>
    </cacheField>
    <cacheField name="Liga resolución SS" numFmtId="0">
      <sharedItems containsBlank="1"/>
    </cacheField>
    <cacheField name="Votos_x000a_Particular, concurrente, Razonado" numFmtId="0">
      <sharedItems containsNonDate="0" containsString="0" containsBlank="1"/>
    </cacheField>
    <cacheField name="Cumplimiento de MC" numFmtId="0">
      <sharedItems containsNonDate="0" containsString="0" containsBlank="1"/>
    </cacheField>
    <cacheField name="Fecha del acuerdo de cumplimiento de la MC" numFmtId="0">
      <sharedItems containsNonDate="0" containsString="0" containsBlank="1"/>
    </cacheField>
    <cacheField name="G5- Desechamientos " numFmtId="0">
      <sharedItems containsNonDate="0" containsString="0" containsBlank="1"/>
    </cacheField>
    <cacheField name="Desechado " numFmtId="0">
      <sharedItems containsBlank="1"/>
    </cacheField>
    <cacheField name="Fecha de desechamiento " numFmtId="0">
      <sharedItems containsNonDate="0" containsDate="1" containsString="0" containsBlank="1" minDate="2025-01-09T00:00:00" maxDate="2025-03-20T00:00:00"/>
    </cacheField>
    <cacheField name="Dias transcurridos desde su registro hasta su conclusión -Desechado " numFmtId="0">
      <sharedItems containsString="0" containsBlank="1" containsNumber="1" containsInteger="1" minValue="-45735" maxValue="15"/>
    </cacheField>
    <cacheField name="Impugnado 2" numFmtId="0">
      <sharedItems containsBlank="1"/>
    </cacheField>
    <cacheField name="Clave del Exp. SUP-REP " numFmtId="0">
      <sharedItems containsBlank="1"/>
    </cacheField>
    <cacheField name="Fecha de la Sesión de SS " numFmtId="0">
      <sharedItems containsDate="1" containsBlank="1" containsMixedTypes="1" minDate="2025-02-06T00:00:00" maxDate="2025-03-13T00:00:00"/>
    </cacheField>
    <cacheField name="Sentido de la Resolución de SS " numFmtId="0">
      <sharedItems containsBlank="1"/>
    </cacheField>
    <cacheField name="Link de la Sentencia SUP UTCE " numFmtId="0">
      <sharedItems containsBlank="1"/>
    </cacheField>
    <cacheField name="G6- Remitidos a SRE" numFmtId="0">
      <sharedItems containsNonDate="0" containsString="0" containsBlank="1"/>
    </cacheField>
    <cacheField name="Remitido a SRE " numFmtId="0">
      <sharedItems containsBlank="1"/>
    </cacheField>
    <cacheField name="Fecha de la remisión a SRE" numFmtId="0">
      <sharedItems containsNonDate="0" containsDate="1" containsString="0" containsBlank="1" minDate="2025-01-17T00:00:00" maxDate="2025-03-13T00:00:00"/>
    </cacheField>
    <cacheField name="Dias transcurridos desde su registro hasta su conclusión- Remitido a SRE" numFmtId="0">
      <sharedItems containsString="0" containsBlank="1" containsNumber="1" containsInteger="1" minValue="-45735" maxValue="18"/>
    </cacheField>
    <cacheField name="Fecha de la sesión de SRE" numFmtId="0">
      <sharedItems containsBlank="1"/>
    </cacheField>
    <cacheField name="Clave de Exp. SRE" numFmtId="0">
      <sharedItems containsBlank="1"/>
    </cacheField>
    <cacheField name="Puntos resolutivos " numFmtId="0">
      <sharedItems containsBlank="1" longText="1"/>
    </cacheField>
    <cacheField name="Sentido de la Resolución " numFmtId="0">
      <sharedItems containsBlank="1"/>
    </cacheField>
    <cacheField name="Link de la Sentencia " numFmtId="0">
      <sharedItems containsNonDate="0" containsString="0" containsBlank="1"/>
    </cacheField>
    <cacheField name="Impugnación " numFmtId="0">
      <sharedItems containsNonDate="0" containsString="0" containsBlank="1"/>
    </cacheField>
    <cacheField name="Clave de Exp. SUP-REP " numFmtId="0">
      <sharedItems containsNonDate="0" containsString="0" containsBlank="1"/>
    </cacheField>
    <cacheField name="Fecha de la Sesión de SS 3" numFmtId="0">
      <sharedItems containsNonDate="0" containsString="0" containsBlank="1"/>
    </cacheField>
    <cacheField name="Sentido de la Resolución de SS 2" numFmtId="0">
      <sharedItems containsNonDate="0" containsString="0" containsBlank="1"/>
    </cacheField>
    <cacheField name="Link de la Sentencia SUP UTCE 5" numFmtId="0">
      <sharedItems containsNonDate="0" containsString="0" containsBlank="1"/>
    </cacheField>
    <cacheField name="Devolucion a la UTCE por la SRE" numFmtId="0">
      <sharedItems containsNonDate="0" containsString="0" containsBlank="1"/>
    </cacheField>
    <cacheField name="Fecha de la Devolución a la UTCE por la SRE" numFmtId="0">
      <sharedItems containsNonDate="0" containsString="0" containsBlank="1"/>
    </cacheField>
    <cacheField name="Exp. JE " numFmtId="0">
      <sharedItems containsNonDate="0" containsString="0" containsBlank="1"/>
    </cacheField>
  </cacheFields>
  <extLst>
    <ext xmlns:x14="http://schemas.microsoft.com/office/spreadsheetml/2009/9/main" uri="{725AE2AE-9491-48be-B2B4-4EB974FC3084}">
      <x14:pivotCacheDefinition pivotCacheId="185873761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LDEZ JAIMES CAROL ANNE" refreshedDate="45736.905585069442" createdVersion="8" refreshedVersion="8" minRefreshableVersion="3" recordCount="33" xr:uid="{D9AB131A-B516-4BEC-A549-D68AE971E0A2}">
  <cacheSource type="worksheet">
    <worksheetSource name="PES"/>
  </cacheSource>
  <cacheFields count="97">
    <cacheField name="Fecha actual " numFmtId="14">
      <sharedItems containsSemiMixedTypes="0" containsNonDate="0" containsDate="1" containsString="0" minDate="2025-03-20T00:00:00" maxDate="2025-03-21T00:00:00"/>
    </cacheField>
    <cacheField name="G1- Datos Queja" numFmtId="0">
      <sharedItems containsNonDate="0" containsString="0" containsBlank="1"/>
    </cacheField>
    <cacheField name="#" numFmtId="0">
      <sharedItems containsSemiMixedTypes="0" containsString="0" containsNumber="1" containsInteger="1" minValue="1" maxValue="33"/>
    </cacheField>
    <cacheField name="Fecha de presentación de la Queja " numFmtId="164">
      <sharedItems containsDate="1" containsMixedTypes="1" minDate="2024-12-19T00:00:00" maxDate="2025-03-16T00:00:00"/>
    </cacheField>
    <cacheField name="Fecha de Registro " numFmtId="164">
      <sharedItems containsSemiMixedTypes="0" containsNonDate="0" containsDate="1" containsString="0" minDate="2024-12-19T00:00:00" maxDate="2025-03-20T00:00:00"/>
    </cacheField>
    <cacheField name="No. de Quejas registradas" numFmtId="0">
      <sharedItems containsSemiMixedTypes="0" containsString="0" containsNumber="1" containsInteger="1" minValue="0" maxValue="1"/>
    </cacheField>
    <cacheField name="No. de Expedientes" numFmtId="0">
      <sharedItems containsSemiMixedTypes="0" containsString="0" containsNumber="1" containsInteger="1" minValue="0" maxValue="1"/>
    </cacheField>
    <cacheField name="No. de Procedimientos " numFmtId="0">
      <sharedItems containsSemiMixedTypes="0" containsString="0" containsNumber="1" containsInteger="1" minValue="0" maxValue="1"/>
    </cacheField>
    <cacheField name="No de Quejas Registradas PEF " numFmtId="0">
      <sharedItems containsSemiMixedTypes="0" containsString="0" containsNumber="1" containsInteger="1" minValue="0" maxValue="1"/>
    </cacheField>
    <cacheField name="No. de Expedientes PEF" numFmtId="0">
      <sharedItems containsSemiMixedTypes="0" containsString="0" containsNumber="1" containsInteger="1" minValue="0" maxValue="1"/>
    </cacheField>
    <cacheField name="No. Procedimientos PEF " numFmtId="0">
      <sharedItems containsSemiMixedTypes="0" containsString="0" containsNumber="1" containsInteger="1" minValue="0" maxValue="1"/>
    </cacheField>
    <cacheField name="Tipo de procedimiento" numFmtId="0">
      <sharedItems containsBlank="1" count="3">
        <s v="PES"/>
        <s v="VPG "/>
        <m u="1"/>
      </sharedItems>
    </cacheField>
    <cacheField name="Principal/ Acumulado " numFmtId="0">
      <sharedItems/>
    </cacheField>
    <cacheField name="Nomenclatura del Expediente acumulado " numFmtId="0">
      <sharedItems containsBlank="1"/>
    </cacheField>
    <cacheField name="Eleccion con la que se relaciona " numFmtId="0">
      <sharedItems/>
    </cacheField>
    <cacheField name="G2- Datos Expediente " numFmtId="0">
      <sharedItems containsNonDate="0" containsString="0" containsBlank="1"/>
    </cacheField>
    <cacheField name="ID de Queja" numFmtId="0">
      <sharedItems containsSemiMixedTypes="0" containsString="0" containsNumber="1" containsInteger="1" minValue="11080" maxValue="11245"/>
    </cacheField>
    <cacheField name="Nomenclatura Expediente " numFmtId="0">
      <sharedItems longText="1"/>
    </cacheField>
    <cacheField name="Estatus " numFmtId="0">
      <sharedItems containsBlank="1" count="6">
        <s v="Remitido a SRE"/>
        <s v="Desechado "/>
        <s v="En investigación "/>
        <s v="Emplazado"/>
        <s v="No presentado" u="1"/>
        <m u="1"/>
      </sharedItems>
    </cacheField>
    <cacheField name="Direccion a la que pertenece " numFmtId="0">
      <sharedItems/>
    </cacheField>
    <cacheField name="Subdirección " numFmtId="0">
      <sharedItems/>
    </cacheField>
    <cacheField name="Dias naturales transcurridos desde su registro " numFmtId="0">
      <sharedItems containsSemiMixedTypes="0" containsString="0" containsNumber="1" containsInteger="1" minValue="1" maxValue="91"/>
    </cacheField>
    <cacheField name="G3- Datos registro " numFmtId="0">
      <sharedItems containsNonDate="0" containsString="0" containsBlank="1"/>
    </cacheField>
    <cacheField name="Quejoso (s)_x000a_(Nombres) " numFmtId="0">
      <sharedItems/>
    </cacheField>
    <cacheField name="PP " numFmtId="0">
      <sharedItems containsSemiMixedTypes="0" containsString="0" containsNumber="1" containsInteger="1" minValue="0" maxValue="1"/>
    </cacheField>
    <cacheField name="Ciudadanos " numFmtId="0">
      <sharedItems containsSemiMixedTypes="0" containsString="0" containsNumber="1" containsInteger="1" minValue="0" maxValue="1"/>
    </cacheField>
    <cacheField name="Servidores Públicos " numFmtId="0">
      <sharedItems containsSemiMixedTypes="0" containsString="0" containsNumber="1" containsInteger="1" minValue="0" maxValue="1"/>
    </cacheField>
    <cacheField name="Oficio _x000a_(Vistas) " numFmtId="0">
      <sharedItems containsSemiMixedTypes="0" containsString="0" containsNumber="1" containsInteger="1" minValue="0" maxValue="1"/>
    </cacheField>
    <cacheField name="Denunciado (s)_x000a_(Nombres) " numFmtId="0">
      <sharedItems longText="1"/>
    </cacheField>
    <cacheField name="PP" numFmtId="0">
      <sharedItems containsSemiMixedTypes="0" containsString="0" containsNumber="1" containsInteger="1" minValue="0" maxValue="1"/>
    </cacheField>
    <cacheField name="Ciudadano" numFmtId="0">
      <sharedItems containsSemiMixedTypes="0" containsString="0" containsNumber="1" containsInteger="1" minValue="0" maxValue="3"/>
    </cacheField>
    <cacheField name="Servidores Público " numFmtId="0">
      <sharedItems containsString="0" containsBlank="1" containsNumber="1" containsInteger="1" minValue="0" maxValue="3"/>
    </cacheField>
    <cacheField name="Quien resulte responsable " numFmtId="0">
      <sharedItems containsString="0" containsBlank="1" containsNumber="1" containsInteger="1" minValue="0" maxValue="1"/>
    </cacheField>
    <cacheField name="Hechos denunciados " numFmtId="0">
      <sharedItems longText="1"/>
    </cacheField>
    <cacheField name="Materia principal " numFmtId="0">
      <sharedItems containsBlank="1" count="10">
        <s v="Uso indebido de recursos públicos "/>
        <s v="Actos anticipados de precampaña y campaña "/>
        <s v="Calumnia "/>
        <s v="Uso indebido de la pauta "/>
        <s v="Violencia Politica en Razón de Genero "/>
        <s v="Articulo 134 CPEUM Parrafo septimo y octavo "/>
        <s v="Ocultar información a las mujeres, con el objetivo de impedir la toma de decisiones y el desarrollo de sus funciones y actividades" u="1"/>
        <s v="Cualquier acción que lesione o dañe la dignidad, integridad o libertad de las mujeres en el ejercicio de sus derechos políticos y electorales" u="1"/>
        <s v="Otro " u="1"/>
        <m u="1"/>
      </sharedItems>
    </cacheField>
    <cacheField name="Solicita tratamiento de datos personales " numFmtId="0">
      <sharedItems containsBlank="1"/>
    </cacheField>
    <cacheField name="Resumen- Tratamiento de datos personales " numFmtId="0">
      <sharedItems containsBlank="1"/>
    </cacheField>
    <cacheField name="Solicita medida cautelar" numFmtId="0">
      <sharedItems/>
    </cacheField>
    <cacheField name="G4- Medidas cautelares " numFmtId="0">
      <sharedItems containsNonDate="0" containsString="0" containsBlank="1"/>
    </cacheField>
    <cacheField name="No. de Solicitudes de medida cautelar " numFmtId="0">
      <sharedItems containsString="0" containsBlank="1" containsNumber="1" containsInteger="1" minValue="0" maxValue="1"/>
    </cacheField>
    <cacheField name="Actos anticipados" numFmtId="0">
      <sharedItems containsNonDate="0" containsString="0" containsBlank="1"/>
    </cacheField>
    <cacheField name="Adquisición o contratación de tiempos en radio y televisión" numFmtId="0">
      <sharedItems containsNonDate="0" containsString="0" containsBlank="1"/>
    </cacheField>
    <cacheField name="Calumnia" numFmtId="0">
      <sharedItems containsNonDate="0" containsString="0" containsBlank="1"/>
    </cacheField>
    <cacheField name="Difusión de Propaganda Gubernamental" numFmtId="0">
      <sharedItems containsNonDate="0" containsString="0" containsBlank="1"/>
    </cacheField>
    <cacheField name="Interés superior de la persona menor de edad" numFmtId="0">
      <sharedItems containsNonDate="0" containsString="0" containsBlank="1"/>
    </cacheField>
    <cacheField name="Incumplimiento de MC " numFmtId="0">
      <sharedItems containsNonDate="0" containsString="0" containsBlank="1"/>
    </cacheField>
    <cacheField name="Infracciones en materia de propaganda electoral" numFmtId="0">
      <sharedItems containsNonDate="0" containsString="0" containsBlank="1"/>
    </cacheField>
    <cacheField name="Procedimientos en contra de partidos políticos por incumplimiento de sus obligaciones" numFmtId="0">
      <sharedItems containsNonDate="0" containsString="0" containsBlank="1"/>
    </cacheField>
    <cacheField name="Uso indebido de la Pauta" numFmtId="0">
      <sharedItems containsBlank="1"/>
    </cacheField>
    <cacheField name="Violencia política en razón de género" numFmtId="0">
      <sharedItems containsNonDate="0" containsString="0" containsBlank="1"/>
    </cacheField>
    <cacheField name="Vulneración a la Veda Electoral" numFmtId="0">
      <sharedItems containsNonDate="0" containsString="0" containsBlank="1"/>
    </cacheField>
    <cacheField name="Simbolos religiosos" numFmtId="0">
      <sharedItems containsNonDate="0" containsString="0" containsBlank="1"/>
    </cacheField>
    <cacheField name="Otro " numFmtId="0">
      <sharedItems containsNonDate="0" containsString="0" containsBlank="1"/>
    </cacheField>
    <cacheField name="¿Quién dictó la medida cautelar?" numFmtId="0">
      <sharedItems containsBlank="1"/>
    </cacheField>
    <cacheField name="Pronunciamiento UTCE" numFmtId="0">
      <sharedItems containsBlank="1"/>
    </cacheField>
    <cacheField name="ACQyD" numFmtId="0">
      <sharedItems containsBlank="1"/>
    </cacheField>
    <cacheField name="Puntos ACQyD" numFmtId="0">
      <sharedItems containsBlank="1" longText="1"/>
    </cacheField>
    <cacheField name="Sentido de la medida cautelar " numFmtId="0">
      <sharedItems containsBlank="1"/>
    </cacheField>
    <cacheField name="Tutela Preventiva" numFmtId="0">
      <sharedItems containsBlank="1"/>
    </cacheField>
    <cacheField name="Fecha de la Sesión de la CQyD " numFmtId="14">
      <sharedItems containsNonDate="0" containsDate="1" containsString="0" containsBlank="1" minDate="2025-02-07T00:00:00" maxDate="2025-03-15T00:00:00"/>
    </cacheField>
    <cacheField name="# Sesión de la CQyD" numFmtId="14">
      <sharedItems containsBlank="1"/>
    </cacheField>
    <cacheField name="Liga ACQyD" numFmtId="0">
      <sharedItems containsBlank="1"/>
    </cacheField>
    <cacheField name="Impugnado " numFmtId="0">
      <sharedItems containsBlank="1"/>
    </cacheField>
    <cacheField name="Clave SUP-REP_x000a_" numFmtId="0">
      <sharedItems containsBlank="1"/>
    </cacheField>
    <cacheField name="Fecha de la sesión de la SS " numFmtId="14">
      <sharedItems containsNonDate="0" containsDate="1" containsString="0" containsBlank="1" minDate="2025-02-12T00:00:00" maxDate="2025-03-12T00:00:00"/>
    </cacheField>
    <cacheField name="SUP-REP_x000a_Sentido de la Impugnación" numFmtId="0">
      <sharedItems containsBlank="1"/>
    </cacheField>
    <cacheField name="Liga resolución SS" numFmtId="0">
      <sharedItems containsBlank="1"/>
    </cacheField>
    <cacheField name="Votos_x000a_Particular, concurrente, Razonado" numFmtId="0">
      <sharedItems containsNonDate="0" containsString="0" containsBlank="1"/>
    </cacheField>
    <cacheField name="Cumplimiento de MC" numFmtId="0">
      <sharedItems containsNonDate="0" containsString="0" containsBlank="1"/>
    </cacheField>
    <cacheField name="Fecha del acuerdo de cumplimiento de la MC" numFmtId="14">
      <sharedItems containsNonDate="0" containsString="0" containsBlank="1"/>
    </cacheField>
    <cacheField name="G5- Desechamientos " numFmtId="0">
      <sharedItems containsNonDate="0" containsString="0" containsBlank="1"/>
    </cacheField>
    <cacheField name="Desechado " numFmtId="0">
      <sharedItems containsBlank="1"/>
    </cacheField>
    <cacheField name="Fecha de desechamiento " numFmtId="14">
      <sharedItems containsNonDate="0" containsDate="1" containsString="0" containsBlank="1" minDate="2025-01-09T00:00:00" maxDate="2025-03-20T00:00:00"/>
    </cacheField>
    <cacheField name="Dias transcurridos desde su registro hasta su conclusión -Desechado " numFmtId="0">
      <sharedItems containsSemiMixedTypes="0" containsString="0" containsNumber="1" containsInteger="1" minValue="-45735" maxValue="15"/>
    </cacheField>
    <cacheField name="Impugnado 2" numFmtId="0">
      <sharedItems containsBlank="1"/>
    </cacheField>
    <cacheField name="Clave del Exp. SUP-REP " numFmtId="0">
      <sharedItems containsBlank="1"/>
    </cacheField>
    <cacheField name="Fecha de la Sesión de SS " numFmtId="14">
      <sharedItems containsDate="1" containsBlank="1" containsMixedTypes="1" minDate="2025-02-06T00:00:00" maxDate="2025-03-13T00:00:00"/>
    </cacheField>
    <cacheField name="Sentido de la Resolución de SS " numFmtId="0">
      <sharedItems containsBlank="1"/>
    </cacheField>
    <cacheField name="Link de la Sentencia SUP UTCE " numFmtId="0">
      <sharedItems containsBlank="1"/>
    </cacheField>
    <cacheField name="G6- Remitidos a SRE" numFmtId="0">
      <sharedItems containsNonDate="0" containsString="0" containsBlank="1"/>
    </cacheField>
    <cacheField name="Remitido a SRE " numFmtId="0">
      <sharedItems containsBlank="1"/>
    </cacheField>
    <cacheField name="Fecha de la remisión a SRE" numFmtId="14">
      <sharedItems containsNonDate="0" containsDate="1" containsString="0" containsBlank="1" minDate="2025-01-17T00:00:00" maxDate="2025-03-13T00:00:00"/>
    </cacheField>
    <cacheField name="Dias transcurridos desde su registro hasta su conclusión- Remitido a SRE" numFmtId="0">
      <sharedItems containsSemiMixedTypes="0" containsString="0" containsNumber="1" containsInteger="1" minValue="-45735" maxValue="18"/>
    </cacheField>
    <cacheField name="Fecha de la sesión de SRE" numFmtId="0">
      <sharedItems containsDate="1" containsBlank="1" containsMixedTypes="1" minDate="2025-03-19T00:00:00" maxDate="2025-03-20T00:00:00"/>
    </cacheField>
    <cacheField name="Clave de Exp. SRE" numFmtId="0">
      <sharedItems containsBlank="1"/>
    </cacheField>
    <cacheField name="Puntos resolutivos " numFmtId="0">
      <sharedItems containsBlank="1" longText="1"/>
    </cacheField>
    <cacheField name="Sentido de la Resolución " numFmtId="0">
      <sharedItems containsBlank="1"/>
    </cacheField>
    <cacheField name="Link de la Sentencia " numFmtId="0">
      <sharedItems containsNonDate="0" containsString="0" containsBlank="1"/>
    </cacheField>
    <cacheField name="Impugnación " numFmtId="0">
      <sharedItems containsNonDate="0" containsString="0" containsBlank="1"/>
    </cacheField>
    <cacheField name="Clave de Exp. SUP-REP " numFmtId="0">
      <sharedItems containsNonDate="0" containsString="0" containsBlank="1"/>
    </cacheField>
    <cacheField name="Fecha de la Sesión de SS 3" numFmtId="14">
      <sharedItems containsNonDate="0" containsString="0" containsBlank="1"/>
    </cacheField>
    <cacheField name="Sentido de la Resolución de SS 2" numFmtId="0">
      <sharedItems containsNonDate="0" containsString="0" containsBlank="1"/>
    </cacheField>
    <cacheField name="Link de la Sentencia SUP UTCE 5" numFmtId="0">
      <sharedItems containsNonDate="0" containsString="0" containsBlank="1"/>
    </cacheField>
    <cacheField name="Devolucion a la UTCE por la SRE" numFmtId="0">
      <sharedItems containsNonDate="0" containsString="0" containsBlank="1"/>
    </cacheField>
    <cacheField name="Fecha de la Devolución a la UTCE por la SRE" numFmtId="14">
      <sharedItems containsNonDate="0" containsString="0" containsBlank="1"/>
    </cacheField>
    <cacheField name="Exp. JE " numFmtId="0">
      <sharedItems containsNonDate="0" containsString="0" containsBlank="1"/>
    </cacheField>
    <cacheField name="G7-Final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9">
  <r>
    <d v="2025-03-20T00:00:00"/>
    <m/>
    <n v="1"/>
    <d v="2024-12-19T00:00:00"/>
    <d v="2024-12-19T00:00:00"/>
    <n v="1"/>
    <n v="1"/>
    <n v="1"/>
    <n v="0"/>
    <n v="0"/>
    <n v="0"/>
    <x v="0"/>
    <s v="Principal "/>
    <m/>
    <s v="N/A "/>
    <m/>
    <n v="11080"/>
    <s v="UT/SCG/PE/MC/OPL/NL/1147/2024                                                                                                                                                                                                                                                                                                                              "/>
    <x v="0"/>
    <s v="PES "/>
    <s v="Antonio Cruz Serrano"/>
    <n v="91"/>
    <m/>
    <s v="Juan Manuel Esparza Ruiz representante de la Coalición Fuerza y Corazón por Nuevo León ante el IEEPCNL"/>
    <n v="1"/>
    <n v="0"/>
    <m/>
    <n v="0"/>
    <s v="Priscila Sara Leura Galván, otrora coordinadora administrativa de la oficina de Cabildo; del ciudadano Luis Donaldo Colosio Riojas, Candidato a Senador de la República, de la ciudadana Mariana Rodríguez Cantú; y, del partido político Movimiento Ciudadano"/>
    <n v="1"/>
    <n v="3"/>
    <m/>
    <m/>
    <s v="A través del oficio del oficio INE/JLE/NL/20319/2024 la Junta Local Ejecutiva de este Instituto en Nuevo León envía el expediente PES 2045/2024 por considerar que carece de competencia para conocer del asunto, el procedimiento especial sancionador fue promovido por Juan Manuel Esparza Ruiz representante de la Coalición Fuerza y Corazón por Nuevo León ante el IEEPCNL, en contra de Priscila Sara Leura Galván, otrora coordinadora administrativa de la oficina de Cabildo; del ciudadano Luis Donaldo Colosio Riojas, Candidato a Senador de la República, de la ciudadana Mariana Rodríguez Cantú; y, del partido político Movimiento Ciudadano por uso indebido de recursos públicos, a su dicho relacionados con el proceso electoral federal."/>
    <s v="Uso indebido de recursos públicos "/>
    <m/>
    <m/>
    <s v="No "/>
    <m/>
    <n v="0"/>
    <m/>
    <m/>
    <m/>
    <m/>
    <m/>
    <m/>
    <m/>
    <m/>
    <m/>
    <m/>
    <m/>
    <m/>
    <m/>
    <m/>
    <m/>
    <m/>
    <m/>
    <m/>
    <m/>
    <m/>
    <m/>
    <m/>
    <m/>
    <m/>
    <m/>
    <m/>
    <m/>
    <m/>
    <m/>
    <m/>
    <m/>
    <s v="No "/>
    <m/>
    <n v="-45645"/>
    <m/>
    <m/>
    <m/>
    <m/>
    <m/>
    <m/>
    <s v="Si "/>
    <m/>
    <n v="-45645"/>
    <m/>
    <m/>
    <m/>
    <m/>
    <m/>
    <m/>
    <m/>
    <m/>
    <m/>
    <m/>
    <m/>
    <m/>
    <m/>
    <m/>
  </r>
  <r>
    <d v="2025-03-20T00:00:00"/>
    <m/>
    <n v="2"/>
    <d v="2025-01-08T00:00:00"/>
    <d v="2025-01-08T00:00:00"/>
    <n v="1"/>
    <n v="1"/>
    <n v="1"/>
    <n v="0"/>
    <n v="0"/>
    <n v="0"/>
    <x v="0"/>
    <s v="Principal "/>
    <s v="."/>
    <s v="N/A "/>
    <m/>
    <n v="11090"/>
    <s v="UT/SCG/PE/FDC/CG/1/2025 "/>
    <x v="1"/>
    <s v="PES "/>
    <s v="Jaime Napoleón Báez García"/>
    <n v="71"/>
    <m/>
    <s v="Federico Doring Casar"/>
    <n v="0"/>
    <n v="1"/>
    <n v="0"/>
    <n v="0"/>
    <s v="César Iván Escalante Ruíz, titular de la Procuraduría Federal del Consumidor (PROFECO) y de quien, o quienes resulten responsables"/>
    <n v="0"/>
    <n v="0"/>
    <n v="1"/>
    <n v="1"/>
    <s v="La presunta vulneración al principio de imparcialidad, equidad y neutralidad en la contienda, atribuibles a César Iván Escalante Ruíz, titular de la Procuraduría Federal del Consumidor (PROFECO), derivado de las expresiones que realizó en la conferencia de prensa matutina de la Presidenta de la Republica el tres de enero, posteriormente difundidas en la cuenta oficial de dicha dependencia en la red social X."/>
    <s v="Uso indebido de recursos públicos "/>
    <s v="No "/>
    <s v="."/>
    <s v="Si "/>
    <m/>
    <n v="1"/>
    <m/>
    <m/>
    <m/>
    <m/>
    <m/>
    <m/>
    <m/>
    <m/>
    <m/>
    <m/>
    <m/>
    <m/>
    <m/>
    <s v="UTCE"/>
    <s v="Desechada"/>
    <m/>
    <m/>
    <m/>
    <m/>
    <m/>
    <m/>
    <m/>
    <m/>
    <m/>
    <m/>
    <m/>
    <m/>
    <m/>
    <m/>
    <m/>
    <m/>
    <s v="Si "/>
    <d v="2025-01-09T00:00:00"/>
    <n v="1"/>
    <s v="Si "/>
    <s v="SUP-REP-13/2025"/>
    <d v="2025-02-06T00:00:00"/>
    <s v="Confirma "/>
    <s v="http://www.te.gob.mx/EE/SUP/2025/REP/13/SUP_2025_REP_13-1572672.pdf"/>
    <m/>
    <s v="No "/>
    <m/>
    <n v="-45665"/>
    <m/>
    <m/>
    <m/>
    <m/>
    <m/>
    <m/>
    <m/>
    <m/>
    <m/>
    <m/>
    <m/>
    <m/>
    <m/>
    <m/>
  </r>
  <r>
    <d v="2025-03-20T00:00:00"/>
    <m/>
    <n v="3"/>
    <d v="2025-01-09T00:00:00"/>
    <d v="2025-01-09T00:00:00"/>
    <n v="1"/>
    <n v="1"/>
    <n v="1"/>
    <n v="0"/>
    <n v="0"/>
    <n v="0"/>
    <x v="0"/>
    <s v="Principal "/>
    <s v="."/>
    <s v="N/A "/>
    <m/>
    <n v="11096"/>
    <s v="UT/SCG/PE/PRI/OPL/NL/2/2025"/>
    <x v="0"/>
    <s v="PES "/>
    <s v="Antonio Cruz Serrano"/>
    <n v="70"/>
    <m/>
    <s v="Juan Manuel Esparza Ruiz, representante propietario del Partido Revolucionario Institucional, ante el Instituto Estatal Electoral y de Participación Ciudadana de Nuevo León."/>
    <n v="1"/>
    <n v="0"/>
    <n v="0"/>
    <n v="0"/>
    <s v="&quot;Samuel Alejandro García Sepúlveda, Gobernador del Estado de Nuevo León _x000a_y quiénes resulten responsables&quot;"/>
    <n v="0"/>
    <n v="0"/>
    <n v="1"/>
    <n v="1"/>
    <s v="La presunta vulneración a los principios de imparcialidad, neutralidad y equidad en la contienda electoral, derivado a nueve publicaciones de trece de diciembre de dos mil veintitrés en la red social de Instagram de Samuel Alejandro García Sepulveda, Gobernador del Estado de Nuevo León "/>
    <s v="Uso indebido de recursos públicos "/>
    <s v="No "/>
    <s v="."/>
    <s v="No "/>
    <m/>
    <n v="0"/>
    <m/>
    <m/>
    <m/>
    <m/>
    <m/>
    <m/>
    <m/>
    <m/>
    <m/>
    <m/>
    <m/>
    <m/>
    <m/>
    <m/>
    <m/>
    <m/>
    <m/>
    <m/>
    <m/>
    <m/>
    <m/>
    <m/>
    <m/>
    <m/>
    <m/>
    <m/>
    <m/>
    <m/>
    <m/>
    <m/>
    <m/>
    <s v="No "/>
    <m/>
    <n v="-45666"/>
    <m/>
    <m/>
    <m/>
    <m/>
    <m/>
    <m/>
    <s v="Si "/>
    <d v="2025-01-17T00:00:00"/>
    <n v="8"/>
    <s v="11 de febrero de 2025"/>
    <s v="SRE-PSC-13/2025"/>
    <s v="Primero. Es existente la vulneración a los principios de imparcialidad en su doble vertiente y neutralidad, así como la correspondiente influencia indebida en la equidad en la contienda por parte del Gobernador de Nuevo León._x000a__x000a_Segundo. Son inexistentes la promoción personalizada la obtención de un beneficio electoral indebido y la omisión al deber cuidado en los términos expuestos._x000a__x000a_Tercero. Se da vista al congreso de Nuevo León para los efectos indicados."/>
    <s v="Existente-Inexistente"/>
    <m/>
    <m/>
    <m/>
    <m/>
    <m/>
    <m/>
    <m/>
    <m/>
    <m/>
    <m/>
  </r>
  <r>
    <d v="2025-03-20T00:00:00"/>
    <m/>
    <n v="4"/>
    <d v="2025-01-13T00:00:00"/>
    <d v="2025-01-13T00:00:00"/>
    <n v="0"/>
    <n v="0"/>
    <n v="0"/>
    <n v="1"/>
    <n v="1"/>
    <n v="1"/>
    <x v="0"/>
    <s v="Principal "/>
    <s v="."/>
    <s v="PEF "/>
    <m/>
    <n v="11099"/>
    <s v="UT/SCG/PE/PEF/MAMC/CG/1/2025"/>
    <x v="1"/>
    <s v="PES "/>
    <s v="Karla Freyre Hurtado"/>
    <n v="66"/>
    <m/>
    <s v="Miguel Alfonso Mesa Carmona, Úrsula Amaranta Martínez Barrueta y Luis Ulloa García, en su calidad de ciudadanos. "/>
    <n v="0"/>
    <n v="1"/>
    <n v="0"/>
    <n v="0"/>
    <s v="Yasmín Esquivel Mossa, Lenia Batres Guadarrama, Loreta Ortiz Ahlf, en su calidad como ministras y candidatas para elegirse como ministras de la Suprema Corte de Justicia de la Nación (SCJN). "/>
    <n v="0"/>
    <n v="0"/>
    <n v="3"/>
    <n v="0"/>
    <s v="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
    <s v="Actos anticipados de precampaña y campaña "/>
    <s v="No "/>
    <s v="."/>
    <s v="Si "/>
    <m/>
    <n v="1"/>
    <m/>
    <m/>
    <m/>
    <m/>
    <m/>
    <m/>
    <m/>
    <m/>
    <m/>
    <m/>
    <m/>
    <m/>
    <m/>
    <s v="UTCE"/>
    <s v="Desechada"/>
    <m/>
    <m/>
    <m/>
    <m/>
    <m/>
    <m/>
    <m/>
    <m/>
    <m/>
    <m/>
    <m/>
    <m/>
    <m/>
    <m/>
    <m/>
    <m/>
    <s v="Si "/>
    <d v="2025-01-21T00:00:00"/>
    <n v="8"/>
    <s v="No "/>
    <m/>
    <m/>
    <m/>
    <m/>
    <m/>
    <s v="No "/>
    <m/>
    <n v="-45670"/>
    <m/>
    <m/>
    <m/>
    <m/>
    <m/>
    <m/>
    <m/>
    <m/>
    <m/>
    <m/>
    <m/>
    <m/>
    <m/>
    <m/>
  </r>
  <r>
    <d v="2025-03-20T00:00:00"/>
    <m/>
    <n v="5"/>
    <d v="2025-01-17T00:00:00"/>
    <d v="2025-01-18T00:00:00"/>
    <n v="0"/>
    <n v="0"/>
    <n v="0"/>
    <n v="1"/>
    <n v="1"/>
    <n v="1"/>
    <x v="0"/>
    <s v="Principal "/>
    <s v="."/>
    <s v="PEF "/>
    <m/>
    <n v="11112"/>
    <s v="UT/SCG/PE/PEF/MAMC/CG/2/2025"/>
    <x v="1"/>
    <s v="PES "/>
    <s v="Karla Freyre Hurtado"/>
    <n v="61"/>
    <m/>
    <s v="Miguel Alfonso Mesa Carmona y Úrsula Amaranta Martínez Barrueta en su calidad de ciudadanos. "/>
    <n v="0"/>
    <n v="1"/>
    <n v="0"/>
    <n v="0"/>
    <s v="Yasmín Esquivel Mossa, Lenia Batres Guadarrama, Loreta Ortiz Ahlf, en su calidad como ministras y candidatas para elegirse como ministras de la Suprema Corte de Justicia de la Nación (SCJN). "/>
    <n v="0"/>
    <n v="0"/>
    <n v="3"/>
    <n v="0"/>
    <s v=" 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_x000a__x000a_Por lo anterior, solicitaron el dictado de medidas cautelares."/>
    <s v="Actos anticipados de precampaña y campaña "/>
    <s v="No "/>
    <s v="."/>
    <s v="Si "/>
    <m/>
    <n v="1"/>
    <m/>
    <m/>
    <m/>
    <m/>
    <m/>
    <m/>
    <m/>
    <m/>
    <m/>
    <m/>
    <m/>
    <m/>
    <m/>
    <s v="UTCE"/>
    <s v="Desechada"/>
    <m/>
    <m/>
    <m/>
    <m/>
    <m/>
    <m/>
    <m/>
    <m/>
    <m/>
    <m/>
    <m/>
    <m/>
    <m/>
    <m/>
    <m/>
    <m/>
    <s v="Si "/>
    <d v="2025-01-23T00:00:00"/>
    <n v="5"/>
    <s v="Si "/>
    <s v="SUP-REP-21/2025"/>
    <d v="2025-03-12T00:00:00"/>
    <s v="Confirma "/>
    <m/>
    <m/>
    <s v="No "/>
    <m/>
    <n v="-45675"/>
    <m/>
    <m/>
    <m/>
    <m/>
    <m/>
    <m/>
    <m/>
    <m/>
    <m/>
    <m/>
    <m/>
    <m/>
    <m/>
    <m/>
  </r>
  <r>
    <d v="2025-03-20T00:00:00"/>
    <m/>
    <n v="6"/>
    <d v="2025-01-24T00:00:00"/>
    <d v="2025-01-24T00:00:00"/>
    <n v="1"/>
    <n v="1"/>
    <n v="1"/>
    <n v="0"/>
    <n v="0"/>
    <n v="0"/>
    <x v="0"/>
    <s v="Principal "/>
    <s v="."/>
    <s v="N/A "/>
    <m/>
    <n v="11120"/>
    <s v="UT/SCG/PE/PRI/CG/3/2025 "/>
    <x v="1"/>
    <s v="PES "/>
    <s v="Antonio Cruz Serrano"/>
    <n v="55"/>
    <m/>
    <s v="Emilio Suárez Licona, Representante propietario del PRI ante el CG del INE. "/>
    <n v="1"/>
    <n v="0"/>
    <n v="0"/>
    <n v="0"/>
    <s v="Partido político Movimiento Ciudadano. "/>
    <n v="1"/>
    <n v="0"/>
    <n v="0"/>
    <n v="0"/>
    <s v="El 3 de enero de 2025, el partido político Movimiento Ciudadano publicó en sus redes sociales diversos videos en los que criticó al Ayuntamiento de Monterrey, Nuevo León, y difundió información falsa sobre un presunto aumento al impuesto predial._x000a__x000a_Posteriormente, el 10 de enero de 2025, se verificó en el portal de pautas del Instituto Nacional Electoral que Movimiento Ciudadano ordenó la transmisión de un promocional de televisión en sus espacios ordinarios con el mismo mensaje. Este promocional fue emitido con el título “Gobiernos naranjas predial” y el folio RV03031-24"/>
    <s v="Calumnia "/>
    <s v="No "/>
    <s v="."/>
    <s v="Si "/>
    <m/>
    <n v="1"/>
    <m/>
    <m/>
    <m/>
    <m/>
    <m/>
    <m/>
    <m/>
    <m/>
    <m/>
    <m/>
    <m/>
    <m/>
    <m/>
    <s v="UTCE"/>
    <s v="Desechada"/>
    <m/>
    <m/>
    <m/>
    <m/>
    <m/>
    <m/>
    <m/>
    <m/>
    <m/>
    <m/>
    <m/>
    <m/>
    <m/>
    <m/>
    <m/>
    <m/>
    <s v="Si "/>
    <d v="2025-01-24T00:00:00"/>
    <n v="0"/>
    <s v="No "/>
    <m/>
    <m/>
    <m/>
    <m/>
    <m/>
    <s v="No "/>
    <m/>
    <n v="-45681"/>
    <m/>
    <m/>
    <m/>
    <m/>
    <m/>
    <m/>
    <m/>
    <m/>
    <m/>
    <m/>
    <m/>
    <m/>
    <m/>
    <m/>
  </r>
  <r>
    <d v="2025-03-20T00:00:00"/>
    <m/>
    <n v="7"/>
    <d v="2025-02-07T00:00:00"/>
    <d v="2025-02-07T00:00:00"/>
    <n v="1"/>
    <n v="1"/>
    <n v="1"/>
    <n v="0"/>
    <n v="0"/>
    <n v="0"/>
    <x v="0"/>
    <s v="Principal "/>
    <s v="."/>
    <s v="PEL "/>
    <m/>
    <n v="11142"/>
    <s v="UT/SCG/PE/MOR/CG/4/2025 "/>
    <x v="0"/>
    <s v="PES "/>
    <s v="Jhonathan René Durand Salas"/>
    <n v="41"/>
    <m/>
    <s v="Sergio Gutiérrez luna, Representante propietario del partido político MORENA"/>
    <n v="1"/>
    <n v="0"/>
    <n v="0"/>
    <n v="0"/>
    <s v="Movimiento Ciudadano (MC) "/>
    <n v="1"/>
    <n v="0"/>
    <n v="0"/>
    <n v="0"/>
    <s v="El partido político MC pauto un spot, denominado &quot;LA ÚNICA OPCIÓN"/>
    <s v="Uso indebido de la pauta "/>
    <s v="No "/>
    <s v="."/>
    <s v="Si "/>
    <m/>
    <n v="1"/>
    <m/>
    <m/>
    <m/>
    <m/>
    <m/>
    <m/>
    <m/>
    <m/>
    <s v="I "/>
    <m/>
    <m/>
    <m/>
    <m/>
    <s v="ACQyD"/>
    <m/>
    <s v="ACQyD-INE-1/2025"/>
    <s v="PRIMERO. Es improcedente la adopción de medidas cautelares solicitadas por el partido político MORENA, respecto del promocional denominado &quot;LA ÚNICA OPCIÓN LIBRE DE YUNES 2&quot; con folio RV00084-25 [Televisión] y &quot;LA ÚNICA OPCIÓN LIBRE DE YUNES&quot; con folio RA00100-25 [Radio], en términos de los argumentos esgrimidos en el considerando CUARTO, numeral IV, apartado A."/>
    <s v="Improcedente "/>
    <s v="Improcedente "/>
    <d v="2025-02-07T00:00:00"/>
    <s v="Primera Sesión Extraordinaria Urgente "/>
    <s v="https://repositoriodocumental.ine.mx/xmlui/bitstream/handle/123456789/179092/ACQyD-INE-1-2024-PES-4-2025.pdf"/>
    <s v="Si "/>
    <s v="SUP-REP-22/2025"/>
    <d v="2025-02-12T00:00:00"/>
    <s v="Confirma "/>
    <s v="http://www.te.gob.mx/EE/SUP/2025/REP/22/SUP_2025_REP_22-1575013.pdf"/>
    <m/>
    <m/>
    <m/>
    <m/>
    <s v="No "/>
    <m/>
    <n v="-45695"/>
    <m/>
    <m/>
    <m/>
    <m/>
    <m/>
    <m/>
    <s v="Si "/>
    <d v="2025-02-19T00:00:00"/>
    <n v="12"/>
    <m/>
    <m/>
    <m/>
    <m/>
    <m/>
    <m/>
    <m/>
    <m/>
    <m/>
    <m/>
    <m/>
    <m/>
    <m/>
    <m/>
  </r>
  <r>
    <d v="2025-03-20T00:00:00"/>
    <m/>
    <n v="8"/>
    <d v="2025-02-07T00:00:00"/>
    <d v="2025-02-07T00:00:00"/>
    <n v="1"/>
    <n v="1"/>
    <n v="1"/>
    <n v="0"/>
    <n v="0"/>
    <n v="0"/>
    <x v="1"/>
    <s v="Principal "/>
    <s v="."/>
    <s v="N/A "/>
    <m/>
    <n v="11143"/>
    <s v="UT/SCG/PEVPG/MGG/CG/1/2025"/>
    <x v="1"/>
    <s v="PRCE y VPG "/>
    <s v="Mariana González Morales"/>
    <n v="41"/>
    <m/>
    <s v="Margarita Garcia Garcia"/>
    <n v="0"/>
    <n v="1"/>
    <n v="0"/>
    <n v="0"/>
    <s v="Geovany Vasquez Sagrero, los medios de comunicación “el tendedero de Oaxaca” la Pluma de Oaxaca”, la periodista Nadia Sanabia, “inquisitor Oaxaca”, “Tiempo Digital”, portal de noticias “Libertad de Oaxaca” y la Opinión de Oaxaca, Calor Noticias Oaxaca y Crónicas Oaxaca a través del C. Armando Chávez."/>
    <n v="0"/>
    <n v="0"/>
    <n v="1"/>
    <n v="0"/>
    <s v="La diputada federal Margarita Garcia Garcia, refiere ser víctima de VPMRG derivado de una serie de publicaciones en la que la acusan de que su voto en contra de suprimir 344 plazas, deriva del hecho de que su hijo contaba con una de esas plazas."/>
    <s v="Violencia Politica en Razón de Genero "/>
    <s v="No "/>
    <s v="."/>
    <s v="Si "/>
    <m/>
    <n v="1"/>
    <m/>
    <m/>
    <m/>
    <m/>
    <m/>
    <m/>
    <m/>
    <m/>
    <m/>
    <m/>
    <m/>
    <m/>
    <m/>
    <s v="UTCE"/>
    <s v="Desechada"/>
    <m/>
    <m/>
    <m/>
    <m/>
    <m/>
    <m/>
    <m/>
    <m/>
    <m/>
    <m/>
    <m/>
    <m/>
    <m/>
    <m/>
    <m/>
    <m/>
    <s v="Si "/>
    <d v="2025-02-13T00:00:00"/>
    <n v="6"/>
    <m/>
    <m/>
    <m/>
    <m/>
    <m/>
    <m/>
    <s v="No "/>
    <m/>
    <n v="-45695"/>
    <m/>
    <m/>
    <m/>
    <m/>
    <m/>
    <m/>
    <m/>
    <m/>
    <m/>
    <m/>
    <m/>
    <m/>
    <m/>
    <m/>
  </r>
  <r>
    <d v="2025-03-20T00:00:00"/>
    <m/>
    <n v="9"/>
    <d v="2025-02-13T00:00:00"/>
    <d v="2025-02-13T00:00:00"/>
    <n v="1"/>
    <n v="1"/>
    <n v="1"/>
    <n v="0"/>
    <n v="0"/>
    <n v="0"/>
    <x v="0"/>
    <s v="Principal "/>
    <s v="UT/SCG/PE/MOR/CG/6/2025 "/>
    <s v="PEL "/>
    <m/>
    <n v="11156"/>
    <s v="UT/SCG/PE/PRI/CG/5/2025 "/>
    <x v="0"/>
    <s v="PES "/>
    <s v="Xitlali Mares Palacios "/>
    <n v="35"/>
    <m/>
    <s v="Emilio Suarez Licona, Representante propietario del Partido Revolicionario Institucional (PRI) "/>
    <n v="1"/>
    <n v="0"/>
    <n v="0"/>
    <n v="0"/>
    <s v="Movimiento Ciudadano (MC) "/>
    <n v="1"/>
    <n v="0"/>
    <n v="0"/>
    <n v="0"/>
    <s v="El día 8 de febrero de 2025 a las 23:00 horas, se verificó en el portal de pautas del Instituto Nacional Electoral que el partido Movimiento Ciudadano ordenó en sus espacios de radio y TV en la etapa de precampaña del Proceso Electoral Local del estado de Veracruz, donde se refleja la transmisión de un promocional de televisión, para ser difundido a partir de la vigencia del 13 de febrero en adelante, con los siguientes datos:"/>
    <s v="Uso indebido de la pauta "/>
    <s v="No "/>
    <s v="."/>
    <s v="Si "/>
    <m/>
    <n v="1"/>
    <m/>
    <m/>
    <m/>
    <m/>
    <m/>
    <m/>
    <m/>
    <m/>
    <s v="I "/>
    <m/>
    <m/>
    <m/>
    <m/>
    <s v="ACQyD"/>
    <m/>
    <s v="ACQyD-INE-2/2025"/>
    <s v="PRIMERO. Es improcedente la adopción de medidas cautelares solicitadas por el Partido Revolucionario Institucional, respecto del promocional denominado &quot;14 DE FEBRERO. LA ÚNICA OPCIÓN LIBRE DE YUNES&quot; identificado con los folios RV00100-25 [Versión Televisión] y RA00116-25 [Versión Radio], en términos de los argumentos esgrimidos en el considerando CUARTO, numeral III."/>
    <s v="Improcedente "/>
    <s v="Improcedente "/>
    <d v="2025-02-07T00:00:00"/>
    <s v="Segunda Sesión Extraordinaria Urgente "/>
    <s v="https://repositoriodocumental.ine.mx/xmlui/bitstream/handle/123456789/179161/ACQyD-INE-2-2024-PES-5-2025.pdf"/>
    <m/>
    <m/>
    <m/>
    <m/>
    <m/>
    <m/>
    <m/>
    <m/>
    <m/>
    <m/>
    <m/>
    <n v="-45701"/>
    <m/>
    <m/>
    <m/>
    <m/>
    <m/>
    <m/>
    <s v="Si "/>
    <d v="2025-03-03T00:00:00"/>
    <n v="18"/>
    <m/>
    <m/>
    <m/>
    <m/>
    <m/>
    <m/>
    <m/>
    <m/>
    <m/>
    <m/>
    <m/>
    <m/>
    <m/>
    <m/>
  </r>
  <r>
    <d v="2025-03-20T00:00:00"/>
    <m/>
    <n v="10"/>
    <d v="2025-02-17T00:00:00"/>
    <d v="2025-02-17T00:00:00"/>
    <n v="0"/>
    <n v="0"/>
    <n v="0"/>
    <n v="1"/>
    <n v="1"/>
    <n v="1"/>
    <x v="0"/>
    <s v="Principal "/>
    <m/>
    <s v="PEF "/>
    <m/>
    <n v="11168"/>
    <s v="UT/SCG/PE/PEF/JEML/JL/CHIH/3/2025"/>
    <x v="1"/>
    <s v="PES "/>
    <s v="Martha Patricia Ramírez Plata"/>
    <n v="31"/>
    <m/>
    <s v="José Edgardo Motta Lara"/>
    <n v="0"/>
    <n v="1"/>
    <n v="0"/>
    <n v="0"/>
    <s v="Magistrada Marcela Elena Fernández Domínguez, actual Magistrada de la Sala Regional Toluca del Tribunal Electoral del poder Judicial de la Federación y candidata a ocupar nuevamente el cargo. "/>
    <n v="0"/>
    <n v="0"/>
    <n v="1"/>
    <n v="0"/>
    <s v="En las páginas oficiales de la Sala Regional Toluca, se encuentran disponibles diversos materiales que promocionan a la Magistrada denunciada, incluyendo su nombre, imagen, trayectoria, logros, entrevistas y retransmisiones de sesiones públicas en el canal de YouTube, mismos que han sido utilizados y difundidos en sus redes sociales personales, generando con ello inequidad en la contienda frente al resto de aspirantes. _x000a_Además, se tiene conocimiento de que la candidata hace uso indebido de recursos públicos, tales como presupuesto destinado a viáticos y comisiones oficiales, para trasladarse a diversas comunidades con el objetivo de mantener acercamiento con la ciudadanía. _x000a_Se advierte que la aspirante ha incurrido en actos anticipados de campaña, ya que ha realizado promoción indebida a su favor antes del periodo permitido para tales efectos, utilizando además recursos públicos para ello."/>
    <s v="Articulo 134 CPEUM Parrafo septimo y octavo "/>
    <s v="No "/>
    <s v="."/>
    <s v="Si "/>
    <m/>
    <n v="1"/>
    <m/>
    <m/>
    <m/>
    <m/>
    <m/>
    <m/>
    <m/>
    <m/>
    <m/>
    <m/>
    <m/>
    <m/>
    <m/>
    <s v="UTCE"/>
    <s v="Desechada"/>
    <m/>
    <m/>
    <m/>
    <m/>
    <m/>
    <m/>
    <m/>
    <m/>
    <m/>
    <m/>
    <m/>
    <m/>
    <m/>
    <m/>
    <m/>
    <m/>
    <s v="Si "/>
    <d v="2025-02-17T00:00:00"/>
    <n v="0"/>
    <s v="Si "/>
    <s v="SUP-REP-29/2025 reencauzado a SCJN"/>
    <s v="Pendiente"/>
    <m/>
    <m/>
    <m/>
    <s v="No "/>
    <m/>
    <n v="-45705"/>
    <m/>
    <m/>
    <m/>
    <m/>
    <m/>
    <m/>
    <m/>
    <m/>
    <m/>
    <m/>
    <m/>
    <m/>
    <m/>
    <m/>
  </r>
  <r>
    <d v="2025-03-20T00:00:00"/>
    <m/>
    <n v="11"/>
    <d v="2025-02-17T00:00:00"/>
    <d v="2025-02-17T00:00:00"/>
    <n v="0"/>
    <n v="0"/>
    <n v="0"/>
    <n v="1"/>
    <n v="1"/>
    <n v="1"/>
    <x v="0"/>
    <s v="Principal "/>
    <m/>
    <s v="PEF "/>
    <m/>
    <n v="11169"/>
    <s v="UT/SCG/PE/PEF/JEML/JL/CHIH/4/2025"/>
    <x v="1"/>
    <s v="PES "/>
    <s v="Carol Anne Valdez Jaimes"/>
    <n v="31"/>
    <m/>
    <s v="José Edgardo Motta Lara"/>
    <n v="0"/>
    <n v="1"/>
    <n v="0"/>
    <n v="0"/>
    <s v="Magistrada Alma Rosa Bahena Villalobos, en su calidad de Magistrada del Tribunal Electoral del Estado de Michoacán, y candidata a ocupar el cargo de magistrada regional con sede en Toluca"/>
    <n v="0"/>
    <n v="0"/>
    <n v="1"/>
    <n v="0"/>
    <s v="En la página oficial del Tribunal Electoral de Michoacán, se encuentran disponibles diversos materiales que promocionan a la magistrada denunciada, incluyendo u nombre, imagen, trayectoria, logros, entrevistas y retransmisiones de sesiones públicas en el canal de YouTube, mismos que han sido utilizados y difundidos en sus redes sociales personales, generando con ello inequidad en la contienda frente al resto de aspirantes. _x000a_De igual forma, en las redes sociales de Facebook e Instagram utiliza su cargo como presentación, esto es con el nombre de &quot;Alma Bahena, Magistrada electoral&quot;. _x000a_Además, al estar desempeñando el cargo de Magistrada Electoral se tiene a su disposición recursos públicos, tales como presupuesto destinado a viáticos y comisiones oficiales, que le facilitaran trasladarse a diversas comunidades con el objetivo de mantener acercamiento con la ciudadanía. _x000a_Es presumible que se han empleado recursos humanos y materiales del Tribunal Electoral de Michoacán para la promocion de su candidatura, lo que contraviene los principios de equidad, imparcialidad y uso adecuado de recursos públicos. _x000a_Se advierte que la aspirante ha incurrido en actos anticipados de campaña, ya que ha realizado promoción indebida a su favor antes del periodo permitido para tales efectos, utilizando además recursos públicos para ello."/>
    <s v="Articulo 134 CPEUM Parrafo septimo y octavo "/>
    <s v="No "/>
    <s v="."/>
    <s v="Si "/>
    <m/>
    <n v="1"/>
    <m/>
    <m/>
    <m/>
    <m/>
    <m/>
    <m/>
    <m/>
    <m/>
    <m/>
    <m/>
    <m/>
    <m/>
    <m/>
    <s v="UTCE"/>
    <s v="Desechada"/>
    <m/>
    <m/>
    <m/>
    <m/>
    <m/>
    <m/>
    <m/>
    <m/>
    <m/>
    <m/>
    <m/>
    <m/>
    <m/>
    <m/>
    <m/>
    <m/>
    <s v="Si "/>
    <d v="2025-02-17T00:00:00"/>
    <n v="0"/>
    <s v="Si "/>
    <s v="SUP-REP-30/2025 reencauzado a SCJN"/>
    <s v="Pendiente"/>
    <m/>
    <m/>
    <m/>
    <s v="No "/>
    <m/>
    <n v="-45705"/>
    <m/>
    <m/>
    <m/>
    <m/>
    <m/>
    <m/>
    <m/>
    <m/>
    <m/>
    <m/>
    <m/>
    <m/>
    <m/>
    <m/>
  </r>
  <r>
    <d v="2025-03-20T00:00:00"/>
    <m/>
    <n v="12"/>
    <d v="2025-02-17T00:00:00"/>
    <d v="2025-02-17T00:00:00"/>
    <n v="1"/>
    <n v="1"/>
    <n v="0"/>
    <n v="0"/>
    <n v="0"/>
    <n v="0"/>
    <x v="0"/>
    <s v="Acumulado "/>
    <s v="."/>
    <s v="PEL "/>
    <m/>
    <n v="11174"/>
    <s v="UT/SCG/PE/MOR/CG/6/2025 "/>
    <x v="0"/>
    <s v="PES "/>
    <s v="Xitlali Mares Palacios "/>
    <n v="31"/>
    <m/>
    <s v="Sergio Gutiérrez luna, Representante propietario del partido político MORENA"/>
    <n v="1"/>
    <n v="0"/>
    <n v="0"/>
    <n v="0"/>
    <s v="Movimiento Ciudadano (MC) "/>
    <n v="1"/>
    <n v="0"/>
    <n v="0"/>
    <n v="0"/>
    <s v="&quot;Movimiento Ciudadano difundió el spot publicitario denominado &quot;&quot;14 de febrero. La única opción libre Yunes&quot;&quot; difundido en radio y televisión en el tiempo asignado para el partido político. El contenido del spot incluye expresiones calumniosas dirigidas contra MORENA, afectando su imagen y trasgrediendo las normas que rigen el uso de las prerrogativas de comunicación política al emitir hechos falsos. _x000a_Dicho impacto también tiene una incidencia directa en el proceso Electoral Local Ordinario 2024-2025 en Veracruz. Por tanto, su difusión afecta de manera inequívoca al principio de equidad en la contienda electoral en el estado de Veracruz. &quot;"/>
    <s v="Uso indebido de la pauta "/>
    <s v="No "/>
    <s v="."/>
    <s v="Si "/>
    <m/>
    <n v="1"/>
    <m/>
    <m/>
    <m/>
    <m/>
    <m/>
    <m/>
    <m/>
    <m/>
    <s v="I "/>
    <m/>
    <m/>
    <m/>
    <m/>
    <s v="ACQyD"/>
    <m/>
    <s v="ACQyD-INE-3/2025"/>
    <s v="PRIMERO. Es improcedente la adopción de medidas cautelares solicitadas por el partido político MORENA, respecto del promocional denominado &quot;14 DE FEBRERO. LA ÚNICA OPCIÓN LIBRE DE YUNES&quot; identificado con los folios RV00100-25 [Versión Televisión] y RA00116-25 [Versión Radio], en términos de los argumentos esgrimidos en el considerando CUARTO, numeral III, Apartado A._x000a__x000a_SEGUNDO. Es improcedente la medida cautelar solicitada por el partido político MORENA, en su vertiente de tutela preventiva en términos de los argumentos es-grimidos en el considerando CUARTO, numeral III, Apartado B."/>
    <s v="Improcedente "/>
    <s v="Improcedente "/>
    <d v="2025-02-18T00:00:00"/>
    <s v="3a sesión extraordinaria urgente"/>
    <s v="https://repositoriodocumental.ine.mx/xmlui/handle/123456789/179249 "/>
    <s v="Si "/>
    <s v="SUP-REP-26/2025"/>
    <d v="2025-02-22T00:00:00"/>
    <s v="Confirma "/>
    <s v="http://www.te.gob.mx/EE/SUP/2025/REP/26/SUP_2025_REP_26-1578309.pdf"/>
    <m/>
    <m/>
    <m/>
    <m/>
    <m/>
    <m/>
    <n v="-45705"/>
    <m/>
    <m/>
    <m/>
    <m/>
    <m/>
    <m/>
    <s v="Si "/>
    <d v="2025-03-03T00:00:00"/>
    <n v="14"/>
    <m/>
    <m/>
    <m/>
    <m/>
    <m/>
    <m/>
    <m/>
    <m/>
    <m/>
    <m/>
    <m/>
    <m/>
    <m/>
    <m/>
  </r>
  <r>
    <d v="2025-03-20T00:00:00"/>
    <m/>
    <n v="13"/>
    <d v="2025-02-25T00:00:00"/>
    <d v="2025-02-25T00:00:00"/>
    <n v="0"/>
    <n v="0"/>
    <n v="0"/>
    <n v="1"/>
    <n v="1"/>
    <n v="1"/>
    <x v="0"/>
    <s v="Principal "/>
    <s v="."/>
    <s v="PEF "/>
    <m/>
    <n v="11183"/>
    <s v="UT/SCG/PE/PEF/CG/5/2025"/>
    <x v="0"/>
    <s v="PES "/>
    <s v="Alejandra Díaz García"/>
    <n v="23"/>
    <m/>
    <s v="Autoridad Electoral- Instituto Nacional Electoral (INE)Inicio de procedimiento de manera oficiosa."/>
    <n v="0"/>
    <n v="0"/>
    <n v="0"/>
    <n v="1"/>
    <s v="Luis Espíndola Morales, Magistrado Presidente de la Sala Regional Especializada del TEPJF."/>
    <n v="0"/>
    <n v="0"/>
    <n v="1"/>
    <n v="0"/>
    <s v="La presunta comisión de actos anticipados de campaña, atribuibles a Luis Espíndola Morales derivado de la publicación realizada el 24 de febrero en la red social &quot;X&quot; de contenido que pudiera infringir la normativa electoral relacionado con el Proceso Electoral Federal en curso. El link de la publicación es el siguiente: https://x.com/luisespindolam/status/1894062351755706406?s=4 8"/>
    <s v="Actos anticipados de precampaña y campaña "/>
    <s v="No "/>
    <s v="."/>
    <s v="Si "/>
    <m/>
    <n v="1"/>
    <m/>
    <m/>
    <m/>
    <m/>
    <m/>
    <m/>
    <m/>
    <m/>
    <m/>
    <m/>
    <m/>
    <m/>
    <m/>
    <s v="ACQyD"/>
    <m/>
    <s v="ACQyD-INE-4/2025"/>
    <s v="PRIMERO. Es improcedente la adopción de medidas cautelares, de conformidad con los argumentos esgrimidos en el considerando CUARTO, del presente Acuerdo."/>
    <s v="Improcedente "/>
    <m/>
    <d v="2025-02-26T00:00:00"/>
    <s v="Cuarta Sesión Extraordinaria Urgente "/>
    <s v="https://repositoriodocumental.ine.mx/xmlui/bitstream/handle/123456789/179476/ACQyD-INE-4-2024-PES-5-2025.pdf"/>
    <s v="No "/>
    <m/>
    <m/>
    <m/>
    <m/>
    <m/>
    <m/>
    <m/>
    <m/>
    <s v="No "/>
    <m/>
    <n v="-45713"/>
    <m/>
    <m/>
    <m/>
    <m/>
    <m/>
    <m/>
    <s v="Si "/>
    <d v="2025-03-07T00:00:00"/>
    <n v="10"/>
    <m/>
    <m/>
    <m/>
    <m/>
    <m/>
    <m/>
    <m/>
    <m/>
    <m/>
    <m/>
    <m/>
    <m/>
    <m/>
    <m/>
  </r>
  <r>
    <d v="2025-03-20T00:00:00"/>
    <m/>
    <n v="14"/>
    <d v="2025-02-25T00:00:00"/>
    <d v="2025-02-25T00:00:00"/>
    <n v="0"/>
    <n v="0"/>
    <n v="0"/>
    <n v="1"/>
    <n v="1"/>
    <n v="1"/>
    <x v="0"/>
    <s v="Principal "/>
    <s v="."/>
    <s v="PEF "/>
    <m/>
    <n v="11184"/>
    <s v="UT/SCG/PE/PEF/SVCR/CG/6/2025"/>
    <x v="1"/>
    <s v="PES "/>
    <s v="Yesenia Flores Arenas"/>
    <n v="23"/>
    <m/>
    <s v="Sara Vanessa Cienfuegos Romero"/>
    <n v="0"/>
    <n v="1"/>
    <n v="0"/>
    <n v="0"/>
    <s v="Luis Espindola Morales, Jorge Sánchez Morales, César Lorenzo Wong Meraz, todos aspirantes inmaculados como probables candidatos a la Sala Superior del Tribunal Electoral del Poder Judicial de la Federación, así como al Magistrado presidente del Tribunal Electoral del Estado de Coahuila y Quienes resulten responsables. "/>
    <n v="0"/>
    <n v="0"/>
    <n v="1"/>
    <n v="0"/>
    <s v="Se denuncia la comisión de actos anticipados de campaña, dado que los ciudadanos denunciados Luis Espíndola Morales, Jorge Sánchez Morales, Cesar Lorenzo Wong Meraz, todos aspirantes inmaculados como probables candidatos a la Sala Superior del Tribunal Electoral del Poder Judicial de la Federación, así como al Magistrado presidente del Tribunal Electoral del Estado de Coahuila y Quienes resulten responsables. Han llevado a cabo diversas publicaciones en las que se ostentan como candidatos a Magistrados de la Sala Superior del TEPJF sin tener esa calidad, con la finalidad de su eminente candidatura y posicionarse ante el electorado de cara a la elección de la persona que será electa para la mencionada magistratura del año 2025 a 2033."/>
    <s v="Actos anticipados de precampaña y campaña "/>
    <s v="No "/>
    <s v="."/>
    <s v="Si "/>
    <m/>
    <n v="1"/>
    <m/>
    <m/>
    <m/>
    <m/>
    <m/>
    <m/>
    <m/>
    <m/>
    <m/>
    <m/>
    <m/>
    <m/>
    <m/>
    <s v="UTCE"/>
    <s v="Desechada"/>
    <m/>
    <m/>
    <m/>
    <m/>
    <m/>
    <m/>
    <m/>
    <m/>
    <m/>
    <m/>
    <m/>
    <m/>
    <m/>
    <m/>
    <m/>
    <m/>
    <s v="Si "/>
    <d v="2025-02-25T00:00:00"/>
    <n v="0"/>
    <s v="Si "/>
    <s v="SUP-REP-31/2025 reencauzado a SCJN"/>
    <s v="Pendiente"/>
    <m/>
    <m/>
    <m/>
    <s v="No "/>
    <m/>
    <n v="-45713"/>
    <m/>
    <m/>
    <m/>
    <m/>
    <m/>
    <m/>
    <m/>
    <m/>
    <m/>
    <m/>
    <m/>
    <m/>
    <m/>
    <m/>
  </r>
  <r>
    <d v="2025-03-20T00:00:00"/>
    <m/>
    <n v="15"/>
    <d v="2025-02-25T00:00:00"/>
    <d v="2025-02-25T00:00:00"/>
    <n v="1"/>
    <n v="1"/>
    <n v="1"/>
    <n v="0"/>
    <n v="0"/>
    <n v="0"/>
    <x v="0"/>
    <s v="Principal "/>
    <s v="."/>
    <s v="N/A "/>
    <m/>
    <n v="11186"/>
    <s v="UT/SCG/PE/PRI/OPL/NL/7/2025"/>
    <x v="0"/>
    <s v="PES "/>
    <s v="Alberto Vergara Gómez"/>
    <n v="23"/>
    <m/>
    <s v="Juan Manual Esparza Ruiz, representante propietario del Partido Revolucionario Institucional (PRI) ante el IEEPCNL"/>
    <n v="1"/>
    <n v="0"/>
    <n v="0"/>
    <n v="0"/>
    <s v="Samuel Alejandro García Sepúlveda, Gobernador del Estado de Nuevo León. "/>
    <n v="0"/>
    <n v="0"/>
    <n v="1"/>
    <n v="0"/>
    <s v="Samuel Alejandro García Sepúlveda. Gobernador del Estado de Nuevo León ha realizado manifestaciones usando su cargo de servidor público de primer nivel, pues es el Titular del Poder Ejecutivo del Estado de Nuevo León. De dichas manifestaciones se advierte su intervención en el actual proceso electoral, cuando comparte diversas publicaciones en favor de precandidatos y candidatos del Partido Movimiento Ciudadano, interviniendo ilegalmente en el proceso electoral 2023-2024. _x000a_Se declaro la incompetencia por: _x000a_&quot;...se advierte que los hechos denunciados no tienen incidencia en el proceso electoral local, sino que se encuentran relacionados con los comicios federales celebrados en el año 2024, relacionados con la Presidencia de la republica y Senado de la Republica. _x000a_&quot;... ya que los ciudadanos Jorge Álvarez Máynez y Luis Donaldo Colosio Rojas, fueron precandidatos del partido político Movimiento Ciudadano, para los cargos de Presidencia de la República y Senado de la Republica, respectivamente.&quot;"/>
    <s v="Articulo 134 CPEUM Parrafo septimo y octavo "/>
    <s v="No "/>
    <s v="."/>
    <s v="No "/>
    <m/>
    <n v="0"/>
    <m/>
    <m/>
    <m/>
    <m/>
    <m/>
    <m/>
    <m/>
    <m/>
    <m/>
    <m/>
    <m/>
    <m/>
    <m/>
    <m/>
    <m/>
    <m/>
    <m/>
    <m/>
    <m/>
    <m/>
    <m/>
    <m/>
    <m/>
    <m/>
    <m/>
    <m/>
    <m/>
    <m/>
    <m/>
    <m/>
    <m/>
    <s v="No "/>
    <m/>
    <n v="-45713"/>
    <m/>
    <m/>
    <m/>
    <m/>
    <m/>
    <m/>
    <s v="Si "/>
    <d v="2025-03-05T00:00:00"/>
    <n v="8"/>
    <m/>
    <m/>
    <m/>
    <m/>
    <m/>
    <m/>
    <m/>
    <m/>
    <m/>
    <m/>
    <m/>
    <m/>
    <m/>
    <m/>
  </r>
  <r>
    <d v="2025-03-20T00:00:00"/>
    <m/>
    <n v="16"/>
    <d v="2025-02-21T00:00:00"/>
    <d v="2025-02-24T00:00:00"/>
    <n v="1"/>
    <n v="1"/>
    <n v="1"/>
    <n v="0"/>
    <n v="0"/>
    <n v="0"/>
    <x v="1"/>
    <s v="Principal "/>
    <s v="."/>
    <s v="N/A "/>
    <m/>
    <n v="11182"/>
    <s v="UT/SCG/PEVPG/JMG/CG/2/2025"/>
    <x v="0"/>
    <s v="PRCE y VPG "/>
    <s v="Ángelo Fernando Cerda Ponce"/>
    <n v="24"/>
    <m/>
    <s v="Juanita Guerra Mena"/>
    <n v="0"/>
    <n v="1"/>
    <n v="0"/>
    <n v="0"/>
    <s v="Cuauhtémoc Blanco Bravo, Rodrigo Luis Arredondo López, Edgar Riou Pérez, Arturo César Millán Torres y Miguel Ángel Meléndez Arias."/>
    <n v="0"/>
    <n v="0"/>
    <n v="1"/>
    <n v="0"/>
    <s v="De conformidad a lo dictado en el cuaderno de antecedentes UT/SCG/CA/CG/1/2025, a efecto de dar cumplimiento a lo ordenado por la Sala Superior del TEPJF en la resolución SUP-JDC-1415/2024, con las constancias originales del expediente TEEM/PES/05/2024-1, se instruye registrar un procedimiento especial sancionador en materia de VPMRG."/>
    <s v="Ocultar información a las mujeres, con el objetivo de impedir la toma de decisiones y el desarrollo de sus funciones y actividades"/>
    <s v="No "/>
    <s v="."/>
    <s v="No "/>
    <m/>
    <n v="0"/>
    <m/>
    <m/>
    <m/>
    <m/>
    <m/>
    <m/>
    <m/>
    <m/>
    <m/>
    <m/>
    <m/>
    <m/>
    <m/>
    <m/>
    <m/>
    <m/>
    <m/>
    <m/>
    <m/>
    <m/>
    <m/>
    <m/>
    <m/>
    <m/>
    <m/>
    <m/>
    <m/>
    <m/>
    <m/>
    <m/>
    <m/>
    <m/>
    <m/>
    <n v="-45712"/>
    <m/>
    <m/>
    <m/>
    <m/>
    <m/>
    <m/>
    <s v="Si "/>
    <d v="2025-03-12T00:00:00"/>
    <n v="16"/>
    <m/>
    <m/>
    <m/>
    <m/>
    <m/>
    <m/>
    <m/>
    <m/>
    <m/>
    <m/>
    <m/>
    <m/>
    <m/>
    <m/>
  </r>
  <r>
    <d v="2025-03-20T00:00:00"/>
    <m/>
    <n v="17"/>
    <d v="2025-02-25T00:00:00"/>
    <d v="2025-02-25T00:00:00"/>
    <n v="1"/>
    <n v="1"/>
    <n v="1"/>
    <n v="0"/>
    <n v="0"/>
    <n v="0"/>
    <x v="1"/>
    <s v="Principal "/>
    <s v="."/>
    <s v="N/A "/>
    <m/>
    <n v="11185"/>
    <s v="UT/SCG/PEVPG/PMGC/CG/3/2025"/>
    <x v="2"/>
    <s v="PRCE y VPG "/>
    <s v="Dania Estefania Valencia Valenzuela"/>
    <n v="23"/>
    <m/>
    <s v="Perla Marisol Gutierrez Canizales, consejera electoral del OPL Baja California Sur. "/>
    <n v="0"/>
    <n v="0"/>
    <n v="1"/>
    <n v="0"/>
    <s v="Alejandro Palacios Espinosa, consejero presidente del OPL Baja California Sur."/>
    <n v="0"/>
    <n v="0"/>
    <n v="1"/>
    <n v="0"/>
    <s v="La denunciante refiere la presunta comisión actos constitutivos de VPMRG, cometidos en su contra, derivado de actos que presuntamente obstaculizan su función. "/>
    <s v="Ocultar información a las mujeres, con el objetivo de impedir la toma de decisiones y el desarrollo de sus funciones y actividades"/>
    <s v="No "/>
    <s v="."/>
    <s v="No "/>
    <m/>
    <n v="0"/>
    <m/>
    <m/>
    <m/>
    <m/>
    <m/>
    <m/>
    <m/>
    <m/>
    <m/>
    <m/>
    <m/>
    <m/>
    <m/>
    <m/>
    <m/>
    <m/>
    <m/>
    <m/>
    <m/>
    <m/>
    <m/>
    <m/>
    <m/>
    <m/>
    <m/>
    <m/>
    <m/>
    <m/>
    <m/>
    <m/>
    <m/>
    <m/>
    <m/>
    <n v="-45713"/>
    <m/>
    <m/>
    <m/>
    <m/>
    <m/>
    <m/>
    <m/>
    <m/>
    <n v="-45713"/>
    <m/>
    <m/>
    <m/>
    <m/>
    <m/>
    <m/>
    <m/>
    <m/>
    <m/>
    <m/>
    <m/>
    <m/>
    <m/>
    <m/>
  </r>
  <r>
    <d v="2025-03-20T00:00:00"/>
    <m/>
    <n v="18"/>
    <d v="2025-02-26T00:00:00"/>
    <d v="2025-02-27T00:00:00"/>
    <n v="1"/>
    <n v="1"/>
    <n v="1"/>
    <n v="0"/>
    <n v="0"/>
    <n v="0"/>
    <x v="1"/>
    <s v="Principal "/>
    <s v="."/>
    <s v="N/A "/>
    <m/>
    <n v="11192"/>
    <s v="UT/SCG/PEVPG/DATOPROTEGIDO/CG/4/2025"/>
    <x v="2"/>
    <s v="PRCE y VPG "/>
    <s v="Zalma Elibeth Vicuña Cadena"/>
    <n v="21"/>
    <m/>
    <s v="Giselle Yunueen Arellano Ávila_x000a_[DATO PROTEGIDO] "/>
    <n v="0"/>
    <n v="0"/>
    <n v="1"/>
    <n v="0"/>
    <s v="Titulares de medios de comunicación de Internet y/o quien resulte responsable "/>
    <n v="0"/>
    <n v="0"/>
    <n v="1"/>
    <n v="1"/>
    <s v="Titulares de diversos medios de comunicación de internet que en sus páginas han publicado notas periodísticas donde se encuentran videos e imágenes que contienen descalificaciones que afectan su imagen y que la denostan, lo cual son en su dicho constitutivas de violencia política contra las mujeres en razón género (VPMRG)."/>
    <s v="Cualquier acción que lesione o dañe la dignidad, integridad o libertad de las mujeres en el ejercicio de sus derechos políticos y electorales"/>
    <s v="Si "/>
    <s v="[DATO PROTEGIDO] De la denunciante "/>
    <s v="Si "/>
    <m/>
    <n v="1"/>
    <m/>
    <m/>
    <m/>
    <m/>
    <m/>
    <m/>
    <m/>
    <m/>
    <m/>
    <m/>
    <m/>
    <m/>
    <m/>
    <s v="ACQyD"/>
    <m/>
    <s v="ACQyD-INE-10/2025"/>
    <s v="PRIMERO. Se declara IMPROCEDENTE la adopción de medidas cautelares solicitadas, en términos y por las razones establecida en el considerando SEXTO INCISO B) FRACCIÓN I de la presente determinación._x000a__x000a_SEGUNDO. Se declara PROCEDENTE la adopción de medidas cautelares solicitadas, en términos y por las razones establecida en el considerando SEXTO INCISO B) FRACCIÓN II de la presente determinación._x000a__x000a_TERCERO. Se ordena a “Sipse” (Servicios Informativos y Publicitarios del Sureste), “Milenio”, “TN Toluca Noticias”, “Enfoque Aguascalientes” y “NagalandPost.COM” donde aparecen las ligas de las publicaciones denunciadas, de manera inmediata y en un plazo que no podrá excederse de veinticuatro horas, contadas a partir de la notificación correspondiente, retiren las publicaciones identificadas en el considerando SEXTO INCISO B) FRACCIÓN II de la presente determinación._x000a_"/>
    <s v="Procedente "/>
    <m/>
    <d v="2025-03-10T00:00:00"/>
    <m/>
    <s v="https://repositoriodocumental.ine.mx/xmlui/handle/123456789/181064 "/>
    <m/>
    <m/>
    <m/>
    <m/>
    <m/>
    <m/>
    <m/>
    <m/>
    <m/>
    <m/>
    <m/>
    <n v="-45715"/>
    <m/>
    <m/>
    <m/>
    <m/>
    <m/>
    <m/>
    <m/>
    <m/>
    <n v="-45715"/>
    <m/>
    <m/>
    <m/>
    <m/>
    <m/>
    <m/>
    <m/>
    <m/>
    <m/>
    <m/>
    <m/>
    <m/>
    <m/>
    <m/>
  </r>
  <r>
    <d v="2025-03-20T00:00:00"/>
    <m/>
    <n v="19"/>
    <d v="2025-02-27T00:00:00"/>
    <d v="2025-02-27T00:00:00"/>
    <n v="1"/>
    <n v="1"/>
    <n v="1"/>
    <n v="0"/>
    <n v="0"/>
    <n v="0"/>
    <x v="1"/>
    <s v="Principal "/>
    <s v="."/>
    <s v="N/A "/>
    <m/>
    <n v="11193"/>
    <s v="UT/SCG/PEVPG/DPRC/CG/5/2025"/>
    <x v="1"/>
    <s v="PRCE y VPG "/>
    <s v="Maribel Becerril Velázquez"/>
    <n v="21"/>
    <m/>
    <s v="Dania Paola Ravel Cuevas y Carla Astrid Humphrey Jordán, ciudadanas y Consejeras Electorales del CG del INE. "/>
    <n v="0"/>
    <n v="0"/>
    <n v="1"/>
    <n v="0"/>
    <s v="Matías Chiquito Diaz de León, Vocal Ejecutivo de la Junta Local Ejecutiva del Instituto Nacional Electoral en Zacatecas "/>
    <n v="0"/>
    <n v="0"/>
    <n v="1"/>
    <n v="0"/>
    <s v="Las quejosas refieren la presunta comisión de actos constitutivos de VPRG, derivado de diversas manifestaciones realizadas respecto a intervenciones que, en calidad de Consejeras Electorales realizan en la Comisión de Capacitación y Organización Electoral en contra de Matías Chiquito Diaz de León, Vocal Ejecutivo de la Junta Local Ejecutiva del Instituto Nacional Electoral en Zacatecas. "/>
    <s v="Cualquier acción que lesione o dañe la dignidad, integridad o libertad de las mujeres en el ejercicio de sus derechos políticos y electorales"/>
    <s v="No "/>
    <s v="."/>
    <s v="No "/>
    <m/>
    <n v="0"/>
    <m/>
    <m/>
    <m/>
    <m/>
    <m/>
    <m/>
    <m/>
    <m/>
    <m/>
    <m/>
    <m/>
    <m/>
    <m/>
    <m/>
    <m/>
    <m/>
    <m/>
    <m/>
    <m/>
    <m/>
    <m/>
    <m/>
    <m/>
    <m/>
    <m/>
    <m/>
    <m/>
    <m/>
    <m/>
    <m/>
    <m/>
    <s v="Si "/>
    <d v="2025-03-14T00:00:00"/>
    <n v="15"/>
    <m/>
    <m/>
    <m/>
    <m/>
    <m/>
    <m/>
    <m/>
    <m/>
    <n v="-45715"/>
    <m/>
    <m/>
    <m/>
    <m/>
    <m/>
    <m/>
    <m/>
    <m/>
    <m/>
    <m/>
    <m/>
    <m/>
    <m/>
    <m/>
  </r>
  <r>
    <d v="2025-03-20T00:00:00"/>
    <m/>
    <n v="20"/>
    <d v="2025-02-28T00:00:00"/>
    <d v="2025-02-28T00:00:00"/>
    <n v="1"/>
    <n v="1"/>
    <n v="1"/>
    <n v="0"/>
    <n v="0"/>
    <n v="0"/>
    <x v="1"/>
    <s v="Principal "/>
    <m/>
    <s v="N/A "/>
    <m/>
    <n v="11196"/>
    <s v="UT/SCG/PEVPG/BEAM/JL/SLP/6/2025"/>
    <x v="1"/>
    <s v="PRCE y VPG "/>
    <s v="Mariana González Morales"/>
    <n v="20"/>
    <m/>
    <s v="Bertha Estela Arriaga Márquez"/>
    <n v="0"/>
    <n v="1"/>
    <n v="0"/>
    <n v="0"/>
    <s v="Rafael Aguilar Aguirre"/>
    <n v="0"/>
    <n v="1"/>
    <n v="0"/>
    <n v="0"/>
    <s v="La senadora suplente Blanca Estela Arriaga Márquez, presenta escrito de denuncia en contra de Rafael Aguilar Aguirre, por la comisión de actos de violencia política en razón de género, por la publicación de un artículo en la red social Facebook, donde, a juicio de la denunciante, pretende burlarse de ella y ponerla en un nivel inferior."/>
    <s v="Cualquier acción que lesione o dañe la dignidad, integridad o libertad de las mujeres en el ejercicio de sus derechos políticos y electorales"/>
    <s v="No "/>
    <s v="."/>
    <s v="No "/>
    <m/>
    <n v="0"/>
    <m/>
    <m/>
    <m/>
    <m/>
    <m/>
    <m/>
    <m/>
    <m/>
    <m/>
    <m/>
    <m/>
    <m/>
    <m/>
    <m/>
    <m/>
    <m/>
    <m/>
    <m/>
    <m/>
    <m/>
    <m/>
    <m/>
    <m/>
    <m/>
    <m/>
    <m/>
    <m/>
    <m/>
    <m/>
    <m/>
    <m/>
    <s v="Si "/>
    <d v="2025-03-03T00:00:00"/>
    <n v="3"/>
    <m/>
    <m/>
    <m/>
    <m/>
    <m/>
    <m/>
    <m/>
    <m/>
    <n v="-45716"/>
    <m/>
    <m/>
    <m/>
    <m/>
    <m/>
    <m/>
    <m/>
    <m/>
    <m/>
    <m/>
    <m/>
    <m/>
    <m/>
    <m/>
  </r>
  <r>
    <d v="2025-03-20T00:00:00"/>
    <m/>
    <n v="21"/>
    <s v="1 de marzo de 2025"/>
    <d v="2025-03-01T00:00:00"/>
    <n v="1"/>
    <n v="1"/>
    <n v="1"/>
    <n v="0"/>
    <n v="0"/>
    <n v="0"/>
    <x v="0"/>
    <s v="Principal "/>
    <m/>
    <s v="PEL "/>
    <m/>
    <n v="11197"/>
    <s v="UT/SCG/PE/MOR/CG/8/2025"/>
    <x v="2"/>
    <s v="PES "/>
    <s v="Karla Freyre Hurtado"/>
    <n v="19"/>
    <m/>
    <s v="Sergio Gutiérrez Luna, Representante propietario del Partido político MORENA. "/>
    <n v="1"/>
    <n v="0"/>
    <n v="0"/>
    <n v="0"/>
    <s v="Partido Acción Nacional (PAN)"/>
    <n v="1"/>
    <n v="0"/>
    <n v="0"/>
    <n v="0"/>
    <s v="La transmisión del spot &quot;GASOLINA 1&quot;, con número de folio para la versión televisión RV00114-25, pautado y difundido por el Partido Acción Nacional (PAN) en sus tiempos oficiales de radio y televisión, representa una grave vulneración a los principios de veracidad, equidad y legalidad en la contienda electoral en los Estados de Durango y Veracruz, toda vez que se basa en información manipulada y carente de sustento, cuyo único propósito es generar desinformación entre la ciudadanía y afectar la percepción pública del gobierno en turno y del partido Morena. "/>
    <s v="Uso indebido de la pauta "/>
    <s v="No "/>
    <s v="."/>
    <s v="Si "/>
    <m/>
    <n v="1"/>
    <m/>
    <m/>
    <m/>
    <m/>
    <m/>
    <m/>
    <m/>
    <m/>
    <m/>
    <m/>
    <m/>
    <m/>
    <m/>
    <s v="ACQyD"/>
    <m/>
    <s v="ACQyD-INE-5/2025"/>
    <s v="PRIMERO. Es improcedente la adopción de medidas cautelares solicitadas por el partido político MORENA, respecto del promocional denominado “GASOLINA 1” identificado con el número de folio RV00114-25 [versión televisión], en términos de los argumentos esgrimidos en el considerando CUARTO, numeral IV, Apartado A._x000a__x000a_SEGUNDO. Es improcedente la medida cautelar solicitada por el partido político MORENA, en su vertiente de tutela preventiva en términos de los argumentos esgrimidos en el considerando CUARTO, numeral IV, Apartado B."/>
    <s v="Improcedente "/>
    <s v="Improcedente "/>
    <d v="2025-03-03T00:00:00"/>
    <s v="Quinta Sesión Extraordinaria Urgente "/>
    <s v="https://repositoriodocumental.ine.mx/xmlui/bitstream/handle/123456789/179575/ACQyD-INE-5-2024-PES-8-2025.pdf"/>
    <s v="Si "/>
    <s v="SUP-REP-37/2025"/>
    <d v="2025-03-11T00:00:00"/>
    <s v="Confirma "/>
    <s v="https://www.te.gob.mx/EE/SUP/2025/REP/37/SUP_2025_REP_37-1584058.pdf"/>
    <m/>
    <m/>
    <m/>
    <m/>
    <m/>
    <m/>
    <n v="-45717"/>
    <m/>
    <m/>
    <m/>
    <m/>
    <m/>
    <m/>
    <m/>
    <m/>
    <n v="-45717"/>
    <m/>
    <m/>
    <m/>
    <m/>
    <m/>
    <m/>
    <m/>
    <m/>
    <m/>
    <m/>
    <m/>
    <m/>
    <m/>
    <m/>
  </r>
  <r>
    <d v="2025-03-20T00:00:00"/>
    <m/>
    <n v="22"/>
    <s v="3 de marzo de 2025"/>
    <d v="2025-03-03T00:00:00"/>
    <n v="1"/>
    <n v="1"/>
    <n v="1"/>
    <n v="0"/>
    <n v="0"/>
    <n v="0"/>
    <x v="0"/>
    <s v="Principal "/>
    <m/>
    <s v="N/A "/>
    <m/>
    <n v="11198"/>
    <s v="UT/SCG/PE/PRI/OPL/NL/9/2025"/>
    <x v="0"/>
    <s v="PES "/>
    <s v="Alberto Vergara Gómez"/>
    <n v="17"/>
    <m/>
    <s v="Juan Manuel Esparza Ruiz, representante propietario del Partido Revolucionario Institucional (PRI), ante el Instituto Estatal Electoral y de Participación Ciudadana de Nuevo León."/>
    <n v="1"/>
    <n v="0"/>
    <n v="0"/>
    <n v="0"/>
    <s v="Samuel Alejandro García Sepúlveda, Gobernador Constitucional del Estado de Nuevo León y a quienes resulten responsables"/>
    <n v="0"/>
    <n v="0"/>
    <n v="1"/>
    <n v="1"/>
    <s v="&quot;En fecha once de enero de dos mil veinticuatro, el ciudadano Samuel Alejandro García Sepúlveda, Gobernador Constitucional del Estado de Nuevo León, realizó cinco publicaciones (historias) en su red social Instagram, cuenta que usa constantemente para publicar acciones de Gobierno, mensajes como Gobernador y cuestiones personales. En ese sentido, expuso que, del contenido de las imágenes denunciadas, puede advertirse que el citado García Sepúlveda, a su juicio, ésta interviniendo en el actual proceso electoral local 2023-2024, contraviniendo los principios de equidad e imparcialidad en la contienda y de neutralidad., así como el uso indebido de recursos públicos.&quot;_x000a__x000a_Se declaro la incompetencia por lo siguiente: _x000a__x000a_&quot;En principio, se tiene que la publicación denunciada tiene relación con el proceso electoral federa, pues el denunciado publico una historia en la red social Instagram en la que se hace referencia al ciudadano Jorge Álvarez Máynez, otrora candidato a la presidencia de México por el partido político Movimiento ciudadano. _x000a_En ese sentido, se considera que esta autoridad no es competente para conocer los hechos denunciados, toda vez que tienen relación con un proceso electoral federal, ya que el ciudadano Jorge Álvarez Máynez Ostento una candidatura a la presidencia de la Republica, en y en el año 2024 se celebraron precisamente los comicios federales para la renovación, entre otros, de dicho cargo de elección popular.&quot;"/>
    <s v="Articulo 134 CPEUM Parrafo septimo y octavo "/>
    <s v="No "/>
    <s v="."/>
    <s v="No "/>
    <m/>
    <n v="0"/>
    <m/>
    <m/>
    <m/>
    <m/>
    <m/>
    <m/>
    <m/>
    <m/>
    <m/>
    <m/>
    <m/>
    <m/>
    <m/>
    <m/>
    <m/>
    <m/>
    <m/>
    <m/>
    <m/>
    <m/>
    <m/>
    <m/>
    <m/>
    <m/>
    <m/>
    <m/>
    <m/>
    <m/>
    <m/>
    <m/>
    <m/>
    <m/>
    <m/>
    <n v="-45719"/>
    <m/>
    <m/>
    <m/>
    <m/>
    <m/>
    <m/>
    <s v="Si "/>
    <d v="2025-03-12T00:00:00"/>
    <n v="9"/>
    <m/>
    <m/>
    <m/>
    <m/>
    <m/>
    <m/>
    <m/>
    <m/>
    <m/>
    <m/>
    <m/>
    <m/>
    <m/>
    <m/>
  </r>
  <r>
    <d v="2025-03-20T00:00:00"/>
    <m/>
    <n v="23"/>
    <s v="6 de marzo de 2025"/>
    <d v="2025-03-06T00:00:00"/>
    <n v="1"/>
    <n v="1"/>
    <n v="1"/>
    <n v="0"/>
    <n v="0"/>
    <n v="0"/>
    <x v="0"/>
    <s v="Principal "/>
    <m/>
    <s v="N/A "/>
    <m/>
    <n v="11204"/>
    <s v="UT/SCG/PE/PAN/OPL/NL/10/2025"/>
    <x v="2"/>
    <s v="PES "/>
    <s v="Martha Patricia Ramírez Plata"/>
    <n v="14"/>
    <m/>
    <s v="Daniel Galindo Cruz, otrora representante del Partido Acción Nacional (PAN) ante el IEPCNL. "/>
    <n v="1"/>
    <n v="0"/>
    <n v="0"/>
    <n v="0"/>
    <s v="Samuel Alejandro García Sepúlveda, Gobernador de Nuevo León, partido político Movimiento Ciudadano. "/>
    <n v="1"/>
    <n v="0"/>
    <n v="1"/>
    <n v="0"/>
    <s v="Se recibio oficio IEEPCNL/SE/1076/2024,  a través del cual se remite el expediente: PES 191/2024 del OPL de Nuevo León por haber declarado incompetencia en el asunto con los siguientes datos: &quot;En fecha 9 de febrero de 2024, los denunciantes desplegaron conductas en la red social Instagram y/u otras del Gobernador y propias que, a su juicio, pueden encuadrar en las conductas de la Vulneración a la equidad en la contienda al utilizar el aparato del estado en favor de un partido político, llamar al odio, exclusión o generar animadversión en contra de una o varias opciones políticas diferentes.&quot;_x000a__x000a_Se declaro la incompetencia por lo siguiente: _x000a__x000a_&quot; se tiene que los hechos tienen relación con el proceso electoral federal, pues se advierte que el denunciado a través de su red social Instagram, realizo un discurso de odio incitado en contra de Francisco Reynaldo Cienfuegos Martínez, manifestando las expresiones siguientes, &quot;ME ACABAN DE AVISAR QUE DIJO LA RATA CIENFUEGOS&quot; &quot;AYUNDENME TODOS A PRESIONARLO, A ESTA RATA Y QUE LE LLEGUE DINERO AL DIF.&quot; _x000a_En ese sentido, se considera que esta autoridad no es competente para conocer los hechos denunciados, toda vez que tienen relación con un proceso electoral federal, ya que las referidas frases hacen referencia a una de las candidaturas al Senado de la República (Francisco Cienfuegos).&quot;"/>
    <s v="Articulo 134 CPEUM Parrafo septimo y octavo "/>
    <s v="No "/>
    <s v="."/>
    <s v="No "/>
    <m/>
    <n v="0"/>
    <m/>
    <m/>
    <m/>
    <m/>
    <m/>
    <m/>
    <m/>
    <m/>
    <m/>
    <m/>
    <m/>
    <m/>
    <m/>
    <m/>
    <m/>
    <m/>
    <m/>
    <m/>
    <m/>
    <m/>
    <m/>
    <m/>
    <m/>
    <m/>
    <m/>
    <m/>
    <m/>
    <m/>
    <m/>
    <m/>
    <m/>
    <m/>
    <m/>
    <n v="-45722"/>
    <m/>
    <m/>
    <m/>
    <m/>
    <m/>
    <m/>
    <m/>
    <m/>
    <n v="-45722"/>
    <m/>
    <m/>
    <m/>
    <m/>
    <m/>
    <m/>
    <m/>
    <m/>
    <m/>
    <m/>
    <m/>
    <m/>
    <m/>
    <m/>
  </r>
  <r>
    <d v="2025-03-20T00:00:00"/>
    <m/>
    <n v="24"/>
    <s v="10 de marzo de 2025"/>
    <d v="2025-03-10T00:00:00"/>
    <n v="0"/>
    <n v="0"/>
    <n v="0"/>
    <n v="1"/>
    <n v="1"/>
    <n v="1"/>
    <x v="0"/>
    <s v="Principal "/>
    <s v="."/>
    <s v="PEF "/>
    <m/>
    <n v="11217"/>
    <s v="UT/SCG/PE/PEF/AMBG/CG/7/2025"/>
    <x v="2"/>
    <s v="PES "/>
    <s v="Liliana Gutiérrez Altamirano"/>
    <n v="10"/>
    <m/>
    <s v="Alan Manuel Benítez García"/>
    <n v="0"/>
    <n v="1"/>
    <n v="0"/>
    <n v="0"/>
    <s v="Manuel Pedrero Solís"/>
    <n v="0"/>
    <n v="1"/>
    <n v="0"/>
    <n v="0"/>
    <s v="Los motivos de inconformidad consisten en el presunto incumplimiento a la obligación de presentar al Instituto Nacional Electoral un informe sobre los recursos aplicados en la realización y difusión de encuestas, atribuible a Manuel Pedrero Solís, derivado de una publicación realizada en su canal de YouTube @ManuelPedreroOficial, a decir del denunciante, el veinticinco de febrero del año en curso, relativa a una encuesta relacionada con diferentes postulantes al cargo de Ministros de la Suprema Corte de Justicia de la Nación lo que podría constituir propaganda en su favor.      "/>
    <s v="Actos anticipados de precampaña y campaña "/>
    <s v="No "/>
    <s v="."/>
    <s v="Si "/>
    <m/>
    <n v="1"/>
    <m/>
    <m/>
    <m/>
    <m/>
    <m/>
    <m/>
    <m/>
    <m/>
    <m/>
    <m/>
    <m/>
    <m/>
    <m/>
    <s v="ACQyD"/>
    <m/>
    <s v="ACQyD-INE-11/2025"/>
    <s v="PRIMERO. Es improcedente la adopción de medidas cautelares solicitadas, en términos de los argumentos esgrimidos en el considerando CUARTO."/>
    <s v="Improcedente "/>
    <m/>
    <d v="2025-03-14T00:00:00"/>
    <s v="Sexta Seioón Extraordinaria Urgente"/>
    <s v="https://repositoriodocumental.ine.mx/xmlui/bitstream/handle/123456789/181114/ACQyD-INE-11-2025-PES-PEF-7-2025.pdf "/>
    <s v="No "/>
    <m/>
    <m/>
    <m/>
    <m/>
    <m/>
    <m/>
    <m/>
    <m/>
    <m/>
    <m/>
    <n v="-45726"/>
    <m/>
    <m/>
    <m/>
    <m/>
    <m/>
    <m/>
    <m/>
    <m/>
    <n v="-45726"/>
    <m/>
    <m/>
    <m/>
    <m/>
    <m/>
    <m/>
    <m/>
    <m/>
    <m/>
    <m/>
    <m/>
    <m/>
    <m/>
    <m/>
  </r>
  <r>
    <d v="2025-03-20T00:00:00"/>
    <m/>
    <n v="25"/>
    <s v="11 de marzo de 2025"/>
    <d v="2025-03-11T00:00:00"/>
    <n v="1"/>
    <n v="1"/>
    <n v="1"/>
    <n v="0"/>
    <n v="0"/>
    <n v="0"/>
    <x v="0"/>
    <s v="Principal "/>
    <s v="."/>
    <s v="PEL "/>
    <m/>
    <n v="11220"/>
    <s v="UT/SCG/PE/MOR/CG/11/2025"/>
    <x v="1"/>
    <s v="PES "/>
    <s v="Leonardo Ramírez Mejia "/>
    <n v="9"/>
    <m/>
    <s v="Guillerno Rafael Santiago Rodriguez, Representante propietario del Partido político MORENA. "/>
    <n v="1"/>
    <n v="0"/>
    <n v="0"/>
    <n v="0"/>
    <s v="PT "/>
    <n v="1"/>
    <n v="0"/>
    <n v="0"/>
    <n v="0"/>
    <s v="El Partido del Trabajo, presentó como material para el periodo de intercampañas en el proceso electoral Local de Veracruz 2024-2025, el spot identificado con el título &quot;PT ES LA 4T&quot;, con el folio RV00112-23. _x000a_El material fue dictaminado y aprobado bajo el número de registro RA00128-23 para Radio, el cual está disponible le para ser consultado en la plataforma del Portal de Promocionales de Radio y Televisión con el link: https://portal-pautas.ine.mx/pautas5/materiales/RA00128-23.mp3  Siendo que los anteriores hechos constituyen violaciones a la normatividad electoral, en materia de USO INDEBIDO DE LA PAUTA._x000a_el spot del PT que se difunde en intercampaña con la frase &quot;PT es la 4T&quot;, así como la letra y música de contenido proselitista, aluden indebidamente a una transformación política asociada a otro partido (MORENA) y generan la idea de que el PT encarna, por sí solo, la denominada &quot;Cuarta Transformación&quot;, creando así confusión en el electorado respecto de la verdadera naturaleza de dicho movimiento."/>
    <s v="Uso indebido de la pauta "/>
    <s v="No "/>
    <s v="."/>
    <s v="Si "/>
    <m/>
    <n v="1"/>
    <m/>
    <m/>
    <m/>
    <m/>
    <m/>
    <m/>
    <m/>
    <m/>
    <m/>
    <m/>
    <m/>
    <m/>
    <m/>
    <m/>
    <m/>
    <m/>
    <m/>
    <m/>
    <m/>
    <m/>
    <m/>
    <m/>
    <m/>
    <m/>
    <m/>
    <m/>
    <m/>
    <m/>
    <m/>
    <m/>
    <m/>
    <s v="Si "/>
    <d v="2025-03-12T00:00:00"/>
    <n v="1"/>
    <m/>
    <m/>
    <m/>
    <m/>
    <m/>
    <m/>
    <m/>
    <m/>
    <n v="-45727"/>
    <m/>
    <m/>
    <m/>
    <m/>
    <m/>
    <m/>
    <m/>
    <m/>
    <m/>
    <m/>
    <m/>
    <m/>
    <m/>
    <m/>
  </r>
  <r>
    <d v="2025-03-20T00:00:00"/>
    <m/>
    <n v="26"/>
    <d v="2025-03-11T00:00:00"/>
    <d v="2025-03-11T00:00:00"/>
    <n v="1"/>
    <n v="1"/>
    <n v="1"/>
    <n v="0"/>
    <n v="0"/>
    <n v="0"/>
    <x v="1"/>
    <s v="Principal "/>
    <s v="."/>
    <s v="N/A "/>
    <m/>
    <n v="11218"/>
    <s v="UT/SCG/PEVPG/GGJG/CG/7/2025"/>
    <x v="2"/>
    <s v="PRCE y VPG "/>
    <s v="Jose Oscar Guzman García "/>
    <n v="9"/>
    <m/>
    <s v="Gabriela Georgina Jiménez Godoy_x000a_Diputada Federal y Vicecoordinadora del Grupo Parlamentario de Morena"/>
    <n v="0"/>
    <n v="0"/>
    <n v="1"/>
    <n v="0"/>
    <s v="Asistente de la Diputada Julia  Argelia Olguin Serna"/>
    <n v="0"/>
    <n v="0"/>
    <n v="1"/>
    <n v="0"/>
    <s v="Por conductas presuntamente constitutivas de violencia política contra las mujeres en razón de género."/>
    <s v="Cualquier acción que lesione o dañe la dignidad, integridad o libertad de las mujeres en el ejercicio de sus derechos políticos y electorales"/>
    <s v="No "/>
    <s v="."/>
    <s v="No "/>
    <m/>
    <m/>
    <m/>
    <m/>
    <m/>
    <m/>
    <m/>
    <m/>
    <m/>
    <m/>
    <m/>
    <m/>
    <m/>
    <m/>
    <m/>
    <m/>
    <m/>
    <m/>
    <m/>
    <m/>
    <m/>
    <m/>
    <m/>
    <m/>
    <m/>
    <m/>
    <m/>
    <m/>
    <m/>
    <m/>
    <m/>
    <m/>
    <m/>
    <m/>
    <m/>
    <n v="-45727"/>
    <m/>
    <m/>
    <m/>
    <m/>
    <m/>
    <m/>
    <m/>
    <m/>
    <n v="-45727"/>
    <m/>
    <m/>
    <m/>
    <m/>
    <m/>
    <m/>
    <m/>
    <m/>
    <m/>
    <m/>
    <m/>
    <m/>
    <m/>
    <m/>
  </r>
  <r>
    <d v="2025-03-20T00:00:00"/>
    <m/>
    <n v="27"/>
    <d v="2025-03-13T00:00:00"/>
    <d v="2025-03-14T00:00:00"/>
    <n v="0"/>
    <n v="0"/>
    <n v="0"/>
    <n v="1"/>
    <n v="1"/>
    <n v="1"/>
    <x v="1"/>
    <s v="Principal "/>
    <s v="."/>
    <s v="PEF "/>
    <m/>
    <n v="11228"/>
    <s v="UT/SCG/PEVPG/PEF/YMS/JL/GRO/1/2025"/>
    <x v="2"/>
    <s v="PRCE y VPG "/>
    <s v="Dania Estefania Valencia Valenzuela"/>
    <n v="6"/>
    <m/>
    <s v="Yolanda Mora Silva, aspirante insaculada por el Comité de Evaluación del Poder Ejecutivo y Legislativo Federal"/>
    <n v="0"/>
    <n v="0"/>
    <n v="1"/>
    <n v="0"/>
    <s v="Quien resulte responsable"/>
    <n v="0"/>
    <n v="0"/>
    <n v="0"/>
    <n v="1"/>
    <s v="La denunciante refiere la presunta comisión actos constitutivos de VPMRG, cometidos en su contra, derivado de una publicación realizada en la red social de facebook."/>
    <s v="Cualquier acción que lesione o dañe la dignidad, integridad o libertad de las mujeres en el ejercicio de sus derechos políticos y electorales"/>
    <s v="No "/>
    <s v="."/>
    <s v="Si "/>
    <m/>
    <n v="1"/>
    <m/>
    <m/>
    <m/>
    <m/>
    <m/>
    <m/>
    <m/>
    <m/>
    <m/>
    <m/>
    <m/>
    <m/>
    <m/>
    <m/>
    <m/>
    <m/>
    <m/>
    <m/>
    <m/>
    <m/>
    <m/>
    <m/>
    <m/>
    <m/>
    <m/>
    <m/>
    <m/>
    <m/>
    <m/>
    <m/>
    <m/>
    <m/>
    <m/>
    <n v="-45730"/>
    <m/>
    <m/>
    <m/>
    <m/>
    <m/>
    <m/>
    <m/>
    <m/>
    <n v="-45730"/>
    <m/>
    <m/>
    <m/>
    <m/>
    <m/>
    <m/>
    <m/>
    <m/>
    <m/>
    <m/>
    <m/>
    <m/>
    <m/>
    <m/>
  </r>
  <r>
    <d v="2025-03-20T00:00:00"/>
    <m/>
    <n v="28"/>
    <d v="2025-03-15T00:00:00"/>
    <d v="2025-03-15T00:00:00"/>
    <n v="1"/>
    <n v="1"/>
    <n v="1"/>
    <n v="0"/>
    <n v="0"/>
    <n v="0"/>
    <x v="1"/>
    <s v="Principal "/>
    <s v="."/>
    <s v="N/A "/>
    <m/>
    <n v="11234"/>
    <s v="UT/SCG/PEVPG/CGGM/CG/8/2025"/>
    <x v="2"/>
    <s v="PRCE y VPG "/>
    <s v="Ángelo Fernando Cerda Ponce"/>
    <n v="5"/>
    <m/>
    <s v="Cecilia Guadalupe Guadiana Mandujano, candidata a Senadora por MORENA en Coahuila "/>
    <n v="0"/>
    <n v="0"/>
    <n v="1"/>
    <n v="0"/>
    <s v="Judith Alejandra Salazar Mejorado, Antonio Attolini Murra y quien resulte responsable."/>
    <n v="0"/>
    <n v="1"/>
    <n v="0"/>
    <n v="1"/>
    <s v="La publicación de opiniones y entrevistas de los denunciados en redes sociales y diversos medios de comunicación, en las que descalifican las acciones y logros de la quejosa, además de criminalizar su participación política, lo que presumiblemente es constitutivo de violencia política contra las mujeres en razón de género."/>
    <s v="Cualquier acción que lesione o dañe la dignidad, integridad o libertad de las mujeres en el ejercicio de sus derechos políticos y electorales"/>
    <s v="No "/>
    <s v="."/>
    <s v="Si "/>
    <m/>
    <n v="1"/>
    <m/>
    <m/>
    <m/>
    <m/>
    <m/>
    <m/>
    <m/>
    <m/>
    <m/>
    <m/>
    <m/>
    <m/>
    <m/>
    <m/>
    <m/>
    <m/>
    <m/>
    <m/>
    <m/>
    <m/>
    <m/>
    <m/>
    <m/>
    <m/>
    <m/>
    <m/>
    <m/>
    <m/>
    <m/>
    <m/>
    <m/>
    <m/>
    <m/>
    <n v="-45731"/>
    <m/>
    <m/>
    <m/>
    <m/>
    <m/>
    <m/>
    <m/>
    <m/>
    <n v="-45731"/>
    <m/>
    <m/>
    <m/>
    <m/>
    <m/>
    <m/>
    <m/>
    <m/>
    <m/>
    <m/>
    <m/>
    <m/>
    <m/>
    <m/>
  </r>
  <r>
    <d v="2025-03-20T00:00:00"/>
    <m/>
    <n v="29"/>
    <s v="18 de marzo de 2025"/>
    <d v="2025-03-18T00:00:00"/>
    <n v="0"/>
    <n v="0"/>
    <n v="0"/>
    <n v="1"/>
    <n v="1"/>
    <n v="1"/>
    <x v="0"/>
    <s v="Principal "/>
    <s v="."/>
    <s v="PEF "/>
    <m/>
    <n v="11237"/>
    <s v="UT/SCG/PE/PEF/CG/8/2025"/>
    <x v="1"/>
    <s v="PES "/>
    <s v="Arturo García Mota "/>
    <n v="2"/>
    <m/>
    <s v="Vista de Autoridad electoral: Unidad Técnica de Fiscalización (UTF): Queja de la ciudadana: _x000a_Paola Parra Urquillo "/>
    <n v="0"/>
    <n v="1"/>
    <n v="0"/>
    <n v="0"/>
    <s v="Sergio Arturo Guerrero Olvera, registrado como Aspirante de la Magistratura de la Sala Guadalajara, del Tribunal Electoral de la Federación en el proceso Extraordinario de la Elección de personas juzgadoras 2024-2025."/>
    <n v="0"/>
    <n v="0"/>
    <n v="1"/>
    <n v="0"/>
    <s v="La Unidad Técnica de Fiscalización, a través del oficio INE/UTF/DRN/5013/2025, remitió un escrito de queja en el que se señala que el ciudadano Sergio Arturo Guerrero Olvera, registrado como aspirante a la Magistratura de la Sala Guadalajara del Tribunal Electoral del Poder Judicial de la Federación en el proceso extraordinario de selección de personas juzgadoras 2024-2025, presuntamente ha utilizado su posición como presidente de una sala para promover su imagen de manera indebida._x000a__x000a_la Quejosa refiere que el aspirante habría participado en diversas actividades, como foros, reuniones y evaluaciones académicas, que no están directamente relacionadas con sus funciones como juzgador electoral. Asimismo, se alega que dichas acciones podrían constituir una vulneración a los principios de imparcialidad en la contienda y representar un uso indebido de recursos públicos."/>
    <s v="Articulo 134 CPEUM Parrafo septimo y octavo "/>
    <s v="No "/>
    <s v="."/>
    <s v="No "/>
    <m/>
    <n v="0"/>
    <m/>
    <m/>
    <m/>
    <m/>
    <m/>
    <m/>
    <m/>
    <m/>
    <m/>
    <m/>
    <m/>
    <m/>
    <m/>
    <m/>
    <m/>
    <m/>
    <m/>
    <m/>
    <m/>
    <m/>
    <m/>
    <m/>
    <m/>
    <m/>
    <m/>
    <m/>
    <m/>
    <m/>
    <m/>
    <m/>
    <m/>
    <s v="Si "/>
    <d v="2025-03-19T00:00:00"/>
    <n v="1"/>
    <m/>
    <m/>
    <m/>
    <m/>
    <m/>
    <m/>
    <m/>
    <m/>
    <n v="-45734"/>
    <m/>
    <m/>
    <m/>
    <m/>
    <m/>
    <m/>
    <m/>
    <m/>
    <m/>
    <m/>
    <m/>
    <m/>
    <m/>
    <m/>
  </r>
  <r>
    <d v="2025-03-20T00:00:00"/>
    <m/>
    <n v="30"/>
    <s v="18 de marzo de 2025"/>
    <d v="2025-03-18T00:00:00"/>
    <n v="0"/>
    <n v="0"/>
    <n v="0"/>
    <n v="1"/>
    <n v="1"/>
    <n v="1"/>
    <x v="0"/>
    <s v="Principal "/>
    <s v="."/>
    <s v="PEF "/>
    <m/>
    <n v="11239"/>
    <s v="UT/SCG/PE/PEF/EJOV/CG/9/2025"/>
    <x v="2"/>
    <s v="PES "/>
    <s v="Mario Garzón Juárez"/>
    <n v="2"/>
    <m/>
    <s v="Eddy de Jesús Olmedo Velásquez"/>
    <n v="0"/>
    <n v="1"/>
    <n v="0"/>
    <n v="0"/>
    <s v="Camelia Gaspar Martínez, Candidata a Magistrada por la Sala Regional Jalapa del TEPJF. "/>
    <n v="0"/>
    <n v="1"/>
    <n v="0"/>
    <n v="0"/>
    <s v="A partir del 5 de febrero de 2025, se tuvo conocimiento por la red social Facebook, que en diversas publicaciones se promovió a Camelia Gaspar Martínez para el proceso de selección para la magistratura de la Sala Regional Jalapa del TEPJF, a través del cual se ostenta como &quot;Mujer feminista indígena rural&quot; realizando actos de promoción y campaña anticipados para el referido proceso de selección."/>
    <s v="Actos anticipados de precampaña y campaña "/>
    <s v="No "/>
    <s v="."/>
    <s v="No "/>
    <m/>
    <n v="0"/>
    <m/>
    <m/>
    <m/>
    <m/>
    <m/>
    <m/>
    <m/>
    <m/>
    <m/>
    <m/>
    <m/>
    <m/>
    <m/>
    <m/>
    <m/>
    <m/>
    <m/>
    <m/>
    <m/>
    <m/>
    <m/>
    <m/>
    <m/>
    <m/>
    <m/>
    <m/>
    <m/>
    <m/>
    <m/>
    <m/>
    <m/>
    <m/>
    <m/>
    <n v="-45734"/>
    <m/>
    <m/>
    <m/>
    <m/>
    <m/>
    <m/>
    <m/>
    <m/>
    <n v="-45734"/>
    <m/>
    <m/>
    <m/>
    <m/>
    <m/>
    <m/>
    <m/>
    <m/>
    <m/>
    <m/>
    <m/>
    <m/>
    <m/>
    <m/>
  </r>
  <r>
    <d v="2025-03-20T00:00:00"/>
    <m/>
    <n v="31"/>
    <s v="19 de marzo de 2025"/>
    <d v="2025-03-19T00:00:00"/>
    <n v="0"/>
    <n v="0"/>
    <n v="0"/>
    <n v="1"/>
    <n v="1"/>
    <n v="1"/>
    <x v="0"/>
    <s v="Principal "/>
    <s v="."/>
    <s v="PEF "/>
    <m/>
    <n v="11242"/>
    <s v="UT/SCG/PE/PEF/MRH/CG/10/2025"/>
    <x v="2"/>
    <s v="PES "/>
    <s v="Liliana Gutiérrez Altamirano"/>
    <n v="1"/>
    <m/>
    <s v="Mariana Ruiz Hernández"/>
    <n v="0"/>
    <n v="1"/>
    <n v="0"/>
    <n v="0"/>
    <s v="Personas morales: Grupo Multimedia Lauman S.A.P.L de C.V., El Financiero Marketing S.A. de C.V. y El Financiero Suscripciones S.A. de C.V. (propietarias y/o responsables del contenido realizado y difundido por el medio de comunicación digital denominado &quot;El Financiero&quot;)"/>
    <n v="0"/>
    <n v="1"/>
    <n v="0"/>
    <n v="0"/>
    <s v="El día diez de marzo del año dos mil veinticinco, el medio de comunicación &quot;El Financiero&quot; difundió una encuesta de intención de voto para el cargo de Ministros en la que se incluyeron sólo a 6 candidatas del total de los 64 candidatos y candidatas aprobados por el Instituto Nacional Electoral al cargo de Ministra o Ministro de la Suprema Corte de Justicia de la Nación._x000a_En la publicación de dicha encuesta la cual fue realizada en plataformas digitales, periódicos y noticieros, generando un impacto significativo en la percepción de la contienda electoral sin que se hubiese dado cumplimiento a los requisitos establecidos por el artículo 510 de la Ley General de Instituciones y Procedimientos Electorales y Lineamientos en la materia emitidos por el Instituto Nacional Electoral._x000a_En dicha encuesta se formuló la pregunta: &quot;Si hoy fueran las elecciones, ¿por quién votaría usted?&quot;, a pesar de que el periodo de campañas aún no ha iniciado, aunado al hecho de que la forma en la que se presentan los resultados de la misma al incluir los nombres y las caras específicamente de 6 candidatas, lo cual torna al ejercicio de encuesta en un verdadero elemento de propaganda a favor de tales personas._x000a_La difusión de esta encuesta viola el principio de equidad en la contienda electoral, ya que omite de manera arbitraria a diversos candidatos, generando en el electorado la errónea percepción de que sólo los mencionados tienen posibilidades reales de triunfo._x000a_Al haber sido publicada antes del inicio del periodo de campañas, la encuesta constituye una forma encubierta de promoción anticipada en favor de ciertos candidatos, otorgándoles una ventaja indebida."/>
    <s v="Actos anticipados de precampaña y campaña "/>
    <s v="No "/>
    <s v="."/>
    <s v="Si "/>
    <m/>
    <n v="1"/>
    <m/>
    <m/>
    <m/>
    <m/>
    <m/>
    <m/>
    <m/>
    <m/>
    <m/>
    <m/>
    <m/>
    <m/>
    <m/>
    <m/>
    <m/>
    <m/>
    <m/>
    <m/>
    <m/>
    <m/>
    <m/>
    <m/>
    <m/>
    <m/>
    <m/>
    <m/>
    <m/>
    <m/>
    <m/>
    <m/>
    <m/>
    <m/>
    <m/>
    <n v="-45735"/>
    <m/>
    <m/>
    <m/>
    <m/>
    <m/>
    <m/>
    <m/>
    <m/>
    <n v="-45735"/>
    <m/>
    <m/>
    <m/>
    <m/>
    <m/>
    <m/>
    <m/>
    <m/>
    <m/>
    <m/>
    <m/>
    <m/>
    <m/>
    <m/>
  </r>
  <r>
    <d v="2025-03-20T00:00:00"/>
    <m/>
    <n v="32"/>
    <s v="19 de marzo de 2025"/>
    <d v="2025-03-19T00:00:00"/>
    <n v="0"/>
    <n v="0"/>
    <n v="0"/>
    <n v="1"/>
    <n v="1"/>
    <n v="1"/>
    <x v="0"/>
    <s v="Principal "/>
    <s v="."/>
    <s v="PEF "/>
    <m/>
    <n v="11244"/>
    <s v="UT/SCG/PE/PEF/GRSL/CG/11/2025"/>
    <x v="2"/>
    <s v="PES "/>
    <s v="Xitlali Mares Palacios "/>
    <n v="1"/>
    <m/>
    <s v="Guillermo Ricardo Salinas Lucas"/>
    <n v="0"/>
    <n v="1"/>
    <n v="0"/>
    <n v="0"/>
    <s v="Ministra en funciones Lenia Batres Guadarrama, candidata por el mismo cargo para la elección del PEF 2025. "/>
    <n v="0"/>
    <n v="0"/>
    <n v="1"/>
    <n v="0"/>
    <s v="El pasado 16 de marzo de 2025, al navegar en la red social Facebook que el perfil Netzahualcoyotl Alanís Luna, hizo la publicación de una imagen en la que se advierte la fotografía de la Ministra en funciones denunciada con el puño izquierdo levantado a manera de arenga o de victoria, as como las leyendas &quot;Que orgullo decir... tenemos ministra del pueblo&quot;; vota este 1 de junio Futura Presidente de la SCJN Lenia Batres&quot; y a los costados el nombre de la hoy denunciada aparece una bandera que, aparentemente, pareciera ser la de México._x000a_Ello porque en la misma imagen hace un llamado expreso al voto popular."/>
    <s v="Actos anticipados de precampaña y campaña "/>
    <s v="No "/>
    <s v="."/>
    <s v="Si "/>
    <m/>
    <n v="1"/>
    <m/>
    <m/>
    <m/>
    <m/>
    <m/>
    <m/>
    <m/>
    <m/>
    <m/>
    <m/>
    <m/>
    <m/>
    <m/>
    <m/>
    <m/>
    <m/>
    <m/>
    <m/>
    <m/>
    <m/>
    <m/>
    <m/>
    <m/>
    <m/>
    <m/>
    <m/>
    <m/>
    <m/>
    <m/>
    <m/>
    <m/>
    <m/>
    <m/>
    <n v="-45735"/>
    <m/>
    <m/>
    <m/>
    <m/>
    <m/>
    <m/>
    <m/>
    <m/>
    <n v="-45735"/>
    <m/>
    <m/>
    <m/>
    <m/>
    <m/>
    <m/>
    <m/>
    <m/>
    <m/>
    <m/>
    <m/>
    <m/>
    <m/>
    <m/>
  </r>
  <r>
    <d v="2025-03-20T00:00:00"/>
    <m/>
    <n v="33"/>
    <s v="19 de marzo de 2025"/>
    <d v="2025-03-19T00:00:00"/>
    <n v="0"/>
    <n v="0"/>
    <n v="0"/>
    <n v="1"/>
    <n v="1"/>
    <n v="1"/>
    <x v="0"/>
    <s v="Principal "/>
    <s v="."/>
    <s v="PEF "/>
    <m/>
    <n v="11245"/>
    <s v="UT/SCG/PE/PEF/GRSL/CG/12/2025"/>
    <x v="2"/>
    <s v="PES "/>
    <s v="Liliana Gutiérrez Altamirano"/>
    <n v="1"/>
    <m/>
    <s v="Guillermo Ricardo Salinas Lucas"/>
    <n v="0"/>
    <n v="1"/>
    <n v="0"/>
    <n v="0"/>
    <s v="Yasmin Esquivel Mossa, en su calidad de ministra de la SCJN. _x000a_Lenia Batres Guadarrama, en su calidad de ministra de la SCJN. _x000a_Diversos perfiles canales de las redes sociales denominadas Facebook e Instagram, que han replicado y promocionado pautas y anuncions relacionados con supuestas encuestas en favor de las candidatas Yasmin Esquivel Mossa y Lenia Batres Guadarrama. _x000a_Quienes resulten responsables. "/>
    <n v="0"/>
    <n v="0"/>
    <n v="1"/>
    <n v="0"/>
    <s v="Con fecha 10 de marzo de 2025, el medio informativo denominado Periódico El Financiero, publicó a través de su portal de internet, una nota cuyo encabezado se titula: Lidera Yasmin preferencias para encabezar la Suprema Corte. En tal medio informativo, se señala que con base en una supuesta encuesta nacional, la candidata Yasmín Esquivel Mossa cuenta con la mayor opinión favorable en las preferencias de voto en torno al proceso electoral de elección de juzgadores 2024-2025, en el que nos encontramos actualmente._x000a_Relacionado con el punto anterior, a partir del día 11 de marzo de 2025 a la fecha, se han estado publicando en internet, a través vía la red social Facebook e Instagram, diversas pautas publicitarias en varios perfiles, en las que se difunde la supuesta encuesta, publicada por el Periódico El Financiero junto con manifestaciones que la promocionan y posicionan como supuesta favorita, señalando que tiene una preferencia entre el electorado en comparación con las demás candidatas a ministras de la Suprema Corte de Justicia de la Nación._x000a_Se tiene evidencia que desde el día 13 de febrero del presente, se ha hecho promoción a la ministra Yasmín Esquivel, en las redes sociales Facebook e Instagram, con base en supuestos datos de encuestas diversos al publicado por el Periódico El Financiero, carentes de rigor científico, o inclusive no precisando de dónde se obtiene la información."/>
    <s v="Actos anticipados de precampaña y campaña "/>
    <s v="No "/>
    <s v="."/>
    <s v="Si "/>
    <m/>
    <n v="1"/>
    <m/>
    <m/>
    <m/>
    <m/>
    <m/>
    <m/>
    <m/>
    <m/>
    <m/>
    <m/>
    <m/>
    <m/>
    <m/>
    <m/>
    <m/>
    <m/>
    <m/>
    <m/>
    <m/>
    <m/>
    <m/>
    <m/>
    <m/>
    <m/>
    <m/>
    <m/>
    <m/>
    <m/>
    <m/>
    <m/>
    <m/>
    <m/>
    <m/>
    <n v="-45735"/>
    <m/>
    <m/>
    <m/>
    <m/>
    <m/>
    <m/>
    <m/>
    <m/>
    <n v="-45735"/>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r>
    <m/>
    <m/>
    <m/>
    <m/>
    <m/>
    <m/>
    <m/>
    <m/>
    <m/>
    <m/>
    <m/>
    <x v="2"/>
    <m/>
    <m/>
    <m/>
    <m/>
    <m/>
    <m/>
    <x v="3"/>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9">
  <r>
    <d v="2025-03-20T00:00:00"/>
    <m/>
    <n v="1"/>
    <d v="2024-12-19T00:00:00"/>
    <d v="2024-12-19T00:00:00"/>
    <n v="1"/>
    <n v="1"/>
    <n v="1"/>
    <n v="0"/>
    <n v="0"/>
    <n v="0"/>
    <x v="0"/>
    <s v="Principal "/>
    <m/>
    <s v="N/A "/>
    <m/>
    <n v="11080"/>
    <s v="UT/SCG/PE/MC/OPL/NL/1147/2024                                                                                                                                                                                                                                                                                                                              "/>
    <s v="Remitido a SRE"/>
    <s v="PES "/>
    <s v="Antonio Cruz Serrano"/>
    <n v="91"/>
    <m/>
    <s v="Juan Manuel Esparza Ruiz representante de la Coalición Fuerza y Corazón por Nuevo León ante el IEEPCNL"/>
    <n v="1"/>
    <n v="0"/>
    <n v="0"/>
    <n v="0"/>
    <s v="Priscila Sara Leura Galván, otrora coordinadora administrativa de la oficina de Cabildo; del ciudadano Luis Donaldo Colosio Riojas, Candidato a Senador de la República, de la ciudadana Mariana Rodríguez Cantú; y, del partido político Movimiento Ciudadano"/>
    <n v="1"/>
    <n v="3"/>
    <m/>
    <m/>
    <s v="A través del oficio del oficio INE/JLE/NL/20319/2024 la Junta Local Ejecutiva de este Instituto en Nuevo León envía el expediente PES 2045/2024 por considerar que carece de competencia para conocer del asunto, el procedimiento especial sancionador fue promovido por Juan Manuel Esparza Ruiz representante de la Coalición Fuerza y Corazón por Nuevo León ante el IEEPCNL, en contra de Priscila Sara Leura Galván, otrora coordinadora administrativa de la oficina de Cabildo; del ciudadano Luis Donaldo Colosio Riojas, Candidato a Senador de la República, de la ciudadana Mariana Rodríguez Cantú; y, del partido político Movimiento Ciudadano por uso indebido de recursos públicos, a su dicho relacionados con el proceso electoral federal."/>
    <s v="Uso indebido de recursos públicos "/>
    <m/>
    <m/>
    <x v="0"/>
    <m/>
    <n v="0"/>
    <m/>
    <m/>
    <m/>
    <m/>
    <m/>
    <m/>
    <m/>
    <m/>
    <m/>
    <m/>
    <m/>
    <m/>
    <m/>
    <m/>
    <m/>
    <m/>
    <m/>
    <x v="0"/>
    <m/>
    <m/>
    <m/>
    <m/>
    <m/>
    <m/>
    <m/>
    <m/>
    <m/>
    <m/>
    <m/>
    <m/>
    <m/>
    <s v="No "/>
    <m/>
    <n v="-45645"/>
    <m/>
    <m/>
    <m/>
    <m/>
    <m/>
    <m/>
    <s v="Si "/>
    <m/>
    <n v="-45645"/>
    <m/>
    <m/>
    <m/>
    <m/>
    <m/>
    <m/>
    <m/>
    <m/>
    <m/>
    <m/>
    <m/>
    <m/>
    <m/>
  </r>
  <r>
    <d v="2025-03-20T00:00:00"/>
    <m/>
    <n v="2"/>
    <d v="2025-01-08T00:00:00"/>
    <d v="2025-01-08T00:00:00"/>
    <n v="1"/>
    <n v="1"/>
    <n v="1"/>
    <n v="0"/>
    <n v="0"/>
    <n v="0"/>
    <x v="0"/>
    <s v="Principal "/>
    <s v="."/>
    <s v="N/A "/>
    <m/>
    <n v="11090"/>
    <s v="UT/SCG/PE/FDC/CG/1/2025 "/>
    <s v="Desechado "/>
    <s v="PES "/>
    <s v="Jaime Napoleón Báez García"/>
    <n v="71"/>
    <m/>
    <s v="Federico Doring Casar"/>
    <n v="0"/>
    <n v="1"/>
    <n v="0"/>
    <n v="0"/>
    <s v="César Iván Escalante Ruíz, titular de la Procuraduría Federal del Consumidor (PROFECO) y de quien, o quienes resulten responsables"/>
    <n v="0"/>
    <n v="0"/>
    <n v="1"/>
    <n v="1"/>
    <s v="La presunta vulneración al principio de imparcialidad, equidad y neutralidad en la contienda, atribuibles a César Iván Escalante Ruíz, titular de la Procuraduría Federal del Consumidor (PROFECO), derivado de las expresiones que realizó en la conferencia de prensa matutina de la Presidenta de la Republica el tres de enero, posteriormente difundidas en la cuenta oficial de dicha dependencia en la red social X."/>
    <s v="Uso indebido de recursos públicos "/>
    <s v="No "/>
    <s v="."/>
    <x v="1"/>
    <m/>
    <n v="1"/>
    <m/>
    <m/>
    <m/>
    <m/>
    <m/>
    <m/>
    <m/>
    <m/>
    <m/>
    <m/>
    <m/>
    <m/>
    <m/>
    <s v="UTCE"/>
    <s v="Desechada"/>
    <m/>
    <m/>
    <x v="0"/>
    <m/>
    <m/>
    <m/>
    <m/>
    <m/>
    <m/>
    <m/>
    <m/>
    <m/>
    <m/>
    <m/>
    <m/>
    <m/>
    <s v="Si "/>
    <d v="2025-01-09T00:00:00"/>
    <n v="1"/>
    <s v="Si "/>
    <s v="SUP-REP-13/2025"/>
    <d v="2025-02-06T00:00:00"/>
    <s v="Confirma "/>
    <s v="http://www.te.gob.mx/EE/SUP/2025/REP/13/SUP_2025_REP_13-1572672.pdf"/>
    <m/>
    <s v="No "/>
    <m/>
    <n v="-45665"/>
    <m/>
    <m/>
    <m/>
    <m/>
    <m/>
    <m/>
    <m/>
    <m/>
    <m/>
    <m/>
    <m/>
    <m/>
    <m/>
  </r>
  <r>
    <d v="2025-03-20T00:00:00"/>
    <m/>
    <n v="3"/>
    <d v="2025-01-09T00:00:00"/>
    <d v="2025-01-09T00:00:00"/>
    <n v="1"/>
    <n v="1"/>
    <n v="1"/>
    <n v="0"/>
    <n v="0"/>
    <n v="0"/>
    <x v="0"/>
    <s v="Principal "/>
    <s v="."/>
    <s v="N/A "/>
    <m/>
    <n v="11096"/>
    <s v="UT/SCG/PE/PRI/OPL/NL/2/2025"/>
    <s v="Remitido a SRE"/>
    <s v="PES "/>
    <s v="Antonio Cruz Serrano"/>
    <n v="70"/>
    <m/>
    <s v="Juan Manuel Esparza Ruiz, representante propietario del Partido Revolucionario Institucional, ante el Instituto Estatal Electoral y de Participación Ciudadana de Nuevo León."/>
    <n v="1"/>
    <n v="0"/>
    <n v="0"/>
    <n v="0"/>
    <s v="&quot;Samuel Alejandro García Sepúlveda, Gobernador del Estado de Nuevo León _x000a_y quiénes resulten responsables&quot;"/>
    <n v="0"/>
    <n v="0"/>
    <n v="1"/>
    <n v="1"/>
    <s v="La presunta vulneración a los principios de imparcialidad, neutralidad y equidad en la contienda electoral, derivado a nueve publicaciones de trece de diciembre de dos mil veintitrés en la red social de Instagram de Samuel Alejandro García Sepulveda, Gobernador del Estado de Nuevo León "/>
    <s v="Uso indebido de recursos públicos "/>
    <s v="No "/>
    <s v="."/>
    <x v="0"/>
    <m/>
    <n v="0"/>
    <m/>
    <m/>
    <m/>
    <m/>
    <m/>
    <m/>
    <m/>
    <m/>
    <m/>
    <m/>
    <m/>
    <m/>
    <m/>
    <m/>
    <m/>
    <m/>
    <m/>
    <x v="0"/>
    <m/>
    <m/>
    <m/>
    <m/>
    <m/>
    <m/>
    <m/>
    <m/>
    <m/>
    <m/>
    <m/>
    <m/>
    <m/>
    <s v="No "/>
    <m/>
    <n v="-45666"/>
    <m/>
    <m/>
    <m/>
    <m/>
    <m/>
    <m/>
    <s v="Si "/>
    <d v="2025-01-17T00:00:00"/>
    <n v="8"/>
    <s v="11 de febrero de 2025"/>
    <s v="SRE-PSC-13/2025"/>
    <s v="Primero. Es existente la vulneración a los principios de imparcialidad en su doble vertiente y neutralidad, así como la correspondiente influencia indebida en la equidad en la contienda por parte del Gobernador de Nuevo León._x000a__x000a_Segundo. Son inexistentes la promoción personalizada la obtención de un beneficio electoral indebido y la omisión al deber cuidado en los términos expuestos._x000a__x000a_Tercero. Se da vista al congreso de Nuevo León para los efectos indicados."/>
    <s v="Existente-Inexistente"/>
    <m/>
    <m/>
    <m/>
    <m/>
    <m/>
    <m/>
    <m/>
    <m/>
    <m/>
  </r>
  <r>
    <d v="2025-03-20T00:00:00"/>
    <m/>
    <n v="4"/>
    <d v="2025-01-13T00:00:00"/>
    <d v="2025-01-13T00:00:00"/>
    <n v="0"/>
    <n v="0"/>
    <n v="0"/>
    <n v="1"/>
    <n v="1"/>
    <n v="1"/>
    <x v="0"/>
    <s v="Principal "/>
    <s v="."/>
    <s v="PEF "/>
    <m/>
    <n v="11099"/>
    <s v="UT/SCG/PE/PEF/MAMC/CG/1/2025"/>
    <s v="Desechado "/>
    <s v="PES "/>
    <s v="Karla Freyre Hurtado"/>
    <n v="66"/>
    <m/>
    <s v="Miguel Alfonso Mesa Carmona, Úrsula Amaranta Martínez Barrueta y Luis Ulloa García, en su calidad de ciudadanos. "/>
    <n v="0"/>
    <n v="1"/>
    <n v="0"/>
    <n v="0"/>
    <s v="Yasmín Esquivel Mossa, Lenia Batres Guadarrama, Loreta Ortiz Ahlf, en su calidad como ministras y candidatas para elegirse como ministras de la Suprema Corte de Justicia de la Nación (SCJN). "/>
    <n v="0"/>
    <n v="0"/>
    <n v="3"/>
    <n v="0"/>
    <s v="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
    <s v="Actos anticipados de precampaña y campaña "/>
    <s v="No "/>
    <s v="."/>
    <x v="1"/>
    <m/>
    <n v="1"/>
    <m/>
    <m/>
    <m/>
    <m/>
    <m/>
    <m/>
    <m/>
    <m/>
    <m/>
    <m/>
    <m/>
    <m/>
    <m/>
    <s v="UTCE"/>
    <s v="Desechada"/>
    <m/>
    <m/>
    <x v="0"/>
    <m/>
    <m/>
    <m/>
    <m/>
    <m/>
    <m/>
    <m/>
    <m/>
    <m/>
    <m/>
    <m/>
    <m/>
    <m/>
    <s v="Si "/>
    <d v="2025-01-21T00:00:00"/>
    <n v="8"/>
    <s v="No "/>
    <m/>
    <m/>
    <m/>
    <m/>
    <m/>
    <s v="No "/>
    <m/>
    <n v="-45670"/>
    <m/>
    <m/>
    <m/>
    <m/>
    <m/>
    <m/>
    <m/>
    <m/>
    <m/>
    <m/>
    <m/>
    <m/>
    <m/>
  </r>
  <r>
    <d v="2025-03-20T00:00:00"/>
    <m/>
    <n v="5"/>
    <d v="2025-01-17T00:00:00"/>
    <d v="2025-01-18T00:00:00"/>
    <n v="0"/>
    <n v="0"/>
    <n v="0"/>
    <n v="1"/>
    <n v="1"/>
    <n v="1"/>
    <x v="0"/>
    <s v="Principal "/>
    <s v="."/>
    <s v="PEF "/>
    <m/>
    <n v="11112"/>
    <s v="UT/SCG/PE/PEF/MAMC/CG/2/2025"/>
    <s v="Desechado "/>
    <s v="PES "/>
    <s v="Karla Freyre Hurtado"/>
    <n v="61"/>
    <m/>
    <s v="Miguel Alfonso Mesa Carmona y Úrsula Amaranta Martínez Barrueta en su calidad de ciudadanos. "/>
    <n v="0"/>
    <n v="1"/>
    <n v="0"/>
    <n v="0"/>
    <s v="Yasmín Esquivel Mossa, Lenia Batres Guadarrama, Loreta Ortiz Ahlf, en su calidad como ministras y candidatas para elegirse como ministras de la Suprema Corte de Justicia de la Nación (SCJN). "/>
    <n v="0"/>
    <n v="0"/>
    <n v="3"/>
    <n v="0"/>
    <s v=" 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_x000a__x000a_Por lo anterior, solicitaron el dictado de medidas cautelares."/>
    <s v="Actos anticipados de precampaña y campaña "/>
    <s v="No "/>
    <s v="."/>
    <x v="1"/>
    <m/>
    <n v="1"/>
    <m/>
    <m/>
    <m/>
    <m/>
    <m/>
    <m/>
    <m/>
    <m/>
    <m/>
    <m/>
    <m/>
    <m/>
    <m/>
    <s v="UTCE"/>
    <s v="Desechada"/>
    <m/>
    <m/>
    <x v="0"/>
    <m/>
    <m/>
    <m/>
    <m/>
    <m/>
    <m/>
    <m/>
    <m/>
    <m/>
    <m/>
    <m/>
    <m/>
    <m/>
    <s v="Si "/>
    <d v="2025-01-23T00:00:00"/>
    <n v="5"/>
    <s v="Si "/>
    <s v="SUP-REP-21/2025"/>
    <d v="2025-03-12T00:00:00"/>
    <s v="Confirma "/>
    <m/>
    <m/>
    <s v="No "/>
    <m/>
    <n v="-45675"/>
    <m/>
    <m/>
    <m/>
    <m/>
    <m/>
    <m/>
    <m/>
    <m/>
    <m/>
    <m/>
    <m/>
    <m/>
    <m/>
  </r>
  <r>
    <d v="2025-03-20T00:00:00"/>
    <m/>
    <n v="6"/>
    <d v="2025-01-24T00:00:00"/>
    <d v="2025-01-24T00:00:00"/>
    <n v="1"/>
    <n v="1"/>
    <n v="1"/>
    <n v="0"/>
    <n v="0"/>
    <n v="0"/>
    <x v="0"/>
    <s v="Principal "/>
    <s v="."/>
    <s v="N/A "/>
    <m/>
    <n v="11120"/>
    <s v="UT/SCG/PE/PRI/CG/3/2025 "/>
    <s v="Desechado "/>
    <s v="PES "/>
    <s v="Antonio Cruz Serrano"/>
    <n v="55"/>
    <m/>
    <s v="Emilio Suárez Licona, Representante propietario del PRI ante el CG del INE. "/>
    <n v="1"/>
    <n v="0"/>
    <n v="0"/>
    <n v="0"/>
    <s v="Partido político Movimiento Ciudadano. "/>
    <n v="1"/>
    <n v="0"/>
    <n v="0"/>
    <n v="0"/>
    <s v="El 3 de enero de 2025, el partido político Movimiento Ciudadano publicó en sus redes sociales diversos videos en los que criticó al Ayuntamiento de Monterrey, Nuevo León, y difundió información falsa sobre un presunto aumento al impuesto predial._x000a__x000a_Posteriormente, el 10 de enero de 2025, se verificó en el portal de pautas del Instituto Nacional Electoral que Movimiento Ciudadano ordenó la transmisión de un promocional de televisión en sus espacios ordinarios con el mismo mensaje. Este promocional fue emitido con el título “Gobiernos naranjas predial” y el folio RV03031-24"/>
    <s v="Calumnia "/>
    <s v="No "/>
    <s v="."/>
    <x v="1"/>
    <m/>
    <n v="1"/>
    <m/>
    <m/>
    <m/>
    <m/>
    <m/>
    <m/>
    <m/>
    <m/>
    <m/>
    <m/>
    <m/>
    <m/>
    <m/>
    <s v="UTCE"/>
    <s v="Desechada"/>
    <m/>
    <m/>
    <x v="0"/>
    <m/>
    <m/>
    <m/>
    <m/>
    <m/>
    <m/>
    <m/>
    <m/>
    <m/>
    <m/>
    <m/>
    <m/>
    <m/>
    <s v="Si "/>
    <d v="2025-01-24T00:00:00"/>
    <n v="0"/>
    <s v="No "/>
    <m/>
    <m/>
    <m/>
    <m/>
    <m/>
    <s v="No "/>
    <m/>
    <n v="-45681"/>
    <m/>
    <m/>
    <m/>
    <m/>
    <m/>
    <m/>
    <m/>
    <m/>
    <m/>
    <m/>
    <m/>
    <m/>
    <m/>
  </r>
  <r>
    <d v="2025-03-20T00:00:00"/>
    <m/>
    <n v="7"/>
    <d v="2025-02-07T00:00:00"/>
    <d v="2025-02-07T00:00:00"/>
    <n v="1"/>
    <n v="1"/>
    <n v="1"/>
    <n v="0"/>
    <n v="0"/>
    <n v="0"/>
    <x v="0"/>
    <s v="Principal "/>
    <s v="."/>
    <s v="PEL "/>
    <m/>
    <n v="11142"/>
    <s v="UT/SCG/PE/MOR/CG/4/2025 "/>
    <s v="Remitido a SRE"/>
    <s v="PES "/>
    <s v="Jhonathan René Durand Salas"/>
    <n v="41"/>
    <m/>
    <s v="Sergio Gutiérrez luna, Representante propietario del partido político MORENA"/>
    <n v="1"/>
    <n v="0"/>
    <n v="0"/>
    <n v="0"/>
    <s v="Movimiento Ciudadano (MC) "/>
    <n v="1"/>
    <n v="0"/>
    <n v="0"/>
    <n v="0"/>
    <s v="El partido político MC pauto un spot, denominado &quot;LA ÚNICA OPCIÓN"/>
    <s v="Uso indebido de la pauta "/>
    <s v="No "/>
    <s v="."/>
    <x v="1"/>
    <m/>
    <n v="1"/>
    <m/>
    <m/>
    <m/>
    <m/>
    <m/>
    <m/>
    <m/>
    <m/>
    <s v="I "/>
    <m/>
    <m/>
    <m/>
    <m/>
    <s v="ACQyD"/>
    <m/>
    <s v="ACQyD-INE-1/2025"/>
    <s v="PRIMERO. Es improcedente la adopción de medidas cautelares solicitadas por el partido político MORENA, respecto del promocional denominado &quot;LA ÚNICA OPCIÓN LIBRE DE YUNES 2&quot; con folio RV00084-25 [Televisión] y &quot;LA ÚNICA OPCIÓN LIBRE DE YUNES&quot; con folio RA00100-25 [Radio], en términos de los argumentos esgrimidos en el considerando CUARTO, numeral IV, apartado A."/>
    <x v="1"/>
    <s v="Improcedente "/>
    <d v="2025-02-07T00:00:00"/>
    <s v="Primera Sesión Extraordinaria Urgente "/>
    <s v="https://repositoriodocumental.ine.mx/xmlui/bitstream/handle/123456789/179092/ACQyD-INE-1-2024-PES-4-2025.pdf"/>
    <s v="Si "/>
    <s v="SUP-REP-22/2025"/>
    <d v="2025-02-12T00:00:00"/>
    <s v="Confirma "/>
    <s v="http://www.te.gob.mx/EE/SUP/2025/REP/22/SUP_2025_REP_22-1575013.pdf"/>
    <m/>
    <m/>
    <m/>
    <m/>
    <s v="No "/>
    <m/>
    <n v="-45695"/>
    <m/>
    <m/>
    <m/>
    <m/>
    <m/>
    <m/>
    <s v="Si "/>
    <d v="2025-02-19T00:00:00"/>
    <n v="12"/>
    <m/>
    <m/>
    <m/>
    <m/>
    <m/>
    <m/>
    <m/>
    <m/>
    <m/>
    <m/>
    <m/>
    <m/>
    <m/>
  </r>
  <r>
    <d v="2025-03-20T00:00:00"/>
    <m/>
    <n v="8"/>
    <d v="2025-02-07T00:00:00"/>
    <d v="2025-02-07T00:00:00"/>
    <n v="1"/>
    <n v="1"/>
    <n v="1"/>
    <n v="0"/>
    <n v="0"/>
    <n v="0"/>
    <x v="1"/>
    <s v="Principal "/>
    <s v="."/>
    <s v="N/A "/>
    <m/>
    <n v="11143"/>
    <s v="UT/SCG/PEVPG/MGG/CG/1/2025"/>
    <s v="Desechado "/>
    <s v="PRCE y VPG "/>
    <s v="Mariana González Morales"/>
    <n v="41"/>
    <m/>
    <s v="Margarita Garcia Garcia"/>
    <n v="0"/>
    <n v="1"/>
    <n v="0"/>
    <n v="0"/>
    <s v="Geovany Vasquez Sagrero, los medios de comunicación “el tendedero de Oaxaca” la Pluma de Oaxaca”, la periodista Nadia Sanabia, “inquisitor Oaxaca”, “Tiempo Digital”, portal de noticias “Libertad de Oaxaca” y la Opinión de Oaxaca, Calor Noticias Oaxaca y Crónicas Oaxaca a través del C. Armando Chávez."/>
    <n v="0"/>
    <n v="0"/>
    <n v="1"/>
    <n v="0"/>
    <s v="La diputada federal Margarita Garcia Garcia, refiere ser víctima de VPMRG derivado de una serie de publicaciones en la que la acusan de que su voto en contra de suprimir 344 plazas, deriva del hecho de que su hijo contaba con una de esas plazas."/>
    <s v="Violencia Politica en Razón de Genero "/>
    <s v="No "/>
    <s v="."/>
    <x v="1"/>
    <m/>
    <n v="1"/>
    <m/>
    <m/>
    <m/>
    <m/>
    <m/>
    <m/>
    <m/>
    <m/>
    <m/>
    <m/>
    <m/>
    <m/>
    <m/>
    <s v="UTCE"/>
    <s v="Desechada"/>
    <m/>
    <m/>
    <x v="0"/>
    <m/>
    <m/>
    <m/>
    <m/>
    <m/>
    <m/>
    <m/>
    <m/>
    <m/>
    <m/>
    <m/>
    <m/>
    <m/>
    <s v="Si "/>
    <d v="2025-02-13T00:00:00"/>
    <n v="6"/>
    <m/>
    <m/>
    <m/>
    <m/>
    <m/>
    <m/>
    <s v="No "/>
    <m/>
    <n v="-45695"/>
    <m/>
    <m/>
    <m/>
    <m/>
    <m/>
    <m/>
    <m/>
    <m/>
    <m/>
    <m/>
    <m/>
    <m/>
    <m/>
  </r>
  <r>
    <d v="2025-03-20T00:00:00"/>
    <m/>
    <n v="9"/>
    <d v="2025-02-13T00:00:00"/>
    <d v="2025-02-13T00:00:00"/>
    <n v="1"/>
    <n v="1"/>
    <n v="1"/>
    <n v="0"/>
    <n v="0"/>
    <n v="0"/>
    <x v="0"/>
    <s v="Principal "/>
    <s v="UT/SCG/PE/MOR/CG/6/2025 "/>
    <s v="PEL "/>
    <m/>
    <n v="11156"/>
    <s v="UT/SCG/PE/PRI/CG/5/2025 "/>
    <s v="Remitido a SRE"/>
    <s v="PES "/>
    <s v="Xitlali Mares Palacios "/>
    <n v="35"/>
    <m/>
    <s v="Emilio Suarez Licona, Representante propietario del Partido Revolicionario Institucional (PRI) "/>
    <n v="1"/>
    <n v="0"/>
    <n v="0"/>
    <n v="0"/>
    <s v="Movimiento Ciudadano (MC) "/>
    <n v="1"/>
    <n v="0"/>
    <n v="0"/>
    <n v="0"/>
    <s v="El día 8 de febrero de 2025 a las 23:00 horas, se verificó en el portal de pautas del Instituto Nacional Electoral que el partido Movimiento Ciudadano ordenó en sus espacios de radio y TV en la etapa de precampaña del Proceso Electoral Local del estado de Veracruz, donde se refleja la transmisión de un promocional de televisión, para ser difundido a partir de la vigencia del 13 de febrero en adelante, con los siguientes datos:"/>
    <s v="Uso indebido de la pauta "/>
    <s v="No "/>
    <s v="."/>
    <x v="1"/>
    <m/>
    <n v="1"/>
    <m/>
    <m/>
    <m/>
    <m/>
    <m/>
    <m/>
    <m/>
    <m/>
    <s v="I "/>
    <m/>
    <m/>
    <m/>
    <m/>
    <s v="ACQyD"/>
    <m/>
    <s v="ACQyD-INE-2/2025"/>
    <s v="PRIMERO. Es improcedente la adopción de medidas cautelares solicitadas por el Partido Revolucionario Institucional, respecto del promocional denominado &quot;14 DE FEBRERO. LA ÚNICA OPCIÓN LIBRE DE YUNES&quot; identificado con los folios RV00100-25 [Versión Televisión] y RA00116-25 [Versión Radio], en términos de los argumentos esgrimidos en el considerando CUARTO, numeral III."/>
    <x v="1"/>
    <s v="Improcedente "/>
    <d v="2025-02-07T00:00:00"/>
    <s v="Segunda Sesión Extraordinaria Urgente "/>
    <s v="https://repositoriodocumental.ine.mx/xmlui/bitstream/handle/123456789/179161/ACQyD-INE-2-2024-PES-5-2025.pdf"/>
    <m/>
    <m/>
    <m/>
    <m/>
    <m/>
    <m/>
    <m/>
    <m/>
    <m/>
    <m/>
    <m/>
    <n v="-45701"/>
    <m/>
    <m/>
    <m/>
    <m/>
    <m/>
    <m/>
    <s v="Si "/>
    <d v="2025-03-03T00:00:00"/>
    <n v="18"/>
    <m/>
    <m/>
    <m/>
    <m/>
    <m/>
    <m/>
    <m/>
    <m/>
    <m/>
    <m/>
    <m/>
    <m/>
    <m/>
  </r>
  <r>
    <d v="2025-03-20T00:00:00"/>
    <m/>
    <n v="10"/>
    <d v="2025-02-17T00:00:00"/>
    <d v="2025-02-17T00:00:00"/>
    <n v="0"/>
    <n v="0"/>
    <n v="0"/>
    <n v="1"/>
    <n v="1"/>
    <n v="1"/>
    <x v="0"/>
    <s v="Principal "/>
    <m/>
    <s v="PEF "/>
    <m/>
    <n v="11168"/>
    <s v="UT/SCG/PE/PEF/JEML/JL/CHIH/3/2025"/>
    <s v="Desechado "/>
    <s v="PES "/>
    <s v="Martha Patricia Ramírez Plata"/>
    <n v="31"/>
    <m/>
    <s v="José Edgardo Motta Lara"/>
    <n v="0"/>
    <n v="1"/>
    <n v="0"/>
    <n v="0"/>
    <s v="Magistrada Marcela Elena Fernández Domínguez, actual Magistrada de la Sala Regional Toluca del Tribunal Electoral del poder Judicial de la Federación y candidata a ocupar nuevamente el cargo. "/>
    <n v="0"/>
    <n v="0"/>
    <n v="1"/>
    <n v="0"/>
    <s v="En las páginas oficiales de la Sala Regional Toluca, se encuentran disponibles diversos materiales que promocionan a la Magistrada denunciada, incluyendo su nombre, imagen, trayectoria, logros, entrevistas y retransmisiones de sesiones públicas en el canal de YouTube, mismos que han sido utilizados y difundidos en sus redes sociales personales, generando con ello inequidad en la contienda frente al resto de aspirantes. _x000a_Además, se tiene conocimiento de que la candidata hace uso indebido de recursos públicos, tales como presupuesto destinado a viáticos y comisiones oficiales, para trasladarse a diversas comunidades con el objetivo de mantener acercamiento con la ciudadanía. _x000a_Se advierte que la aspirante ha incurrido en actos anticipados de campaña, ya que ha realizado promoción indebida a su favor antes del periodo permitido para tales efectos, utilizando además recursos públicos para ello."/>
    <s v="Articulo 134 CPEUM Parrafo septimo y octavo "/>
    <s v="No "/>
    <s v="."/>
    <x v="1"/>
    <m/>
    <n v="1"/>
    <m/>
    <m/>
    <m/>
    <m/>
    <m/>
    <m/>
    <m/>
    <m/>
    <m/>
    <m/>
    <m/>
    <m/>
    <m/>
    <s v="UTCE"/>
    <s v="Desechada"/>
    <m/>
    <m/>
    <x v="0"/>
    <m/>
    <m/>
    <m/>
    <m/>
    <m/>
    <m/>
    <m/>
    <m/>
    <m/>
    <m/>
    <m/>
    <m/>
    <m/>
    <s v="Si "/>
    <d v="2025-02-17T00:00:00"/>
    <n v="0"/>
    <s v="Si "/>
    <s v="SUP-REP-29/2025 reencauzado a SCJN"/>
    <s v="Pendiente"/>
    <m/>
    <m/>
    <m/>
    <s v="No "/>
    <m/>
    <n v="-45705"/>
    <m/>
    <m/>
    <m/>
    <m/>
    <m/>
    <m/>
    <m/>
    <m/>
    <m/>
    <m/>
    <m/>
    <m/>
    <m/>
  </r>
  <r>
    <d v="2025-03-20T00:00:00"/>
    <m/>
    <n v="11"/>
    <d v="2025-02-17T00:00:00"/>
    <d v="2025-02-17T00:00:00"/>
    <n v="0"/>
    <n v="0"/>
    <n v="0"/>
    <n v="1"/>
    <n v="1"/>
    <n v="1"/>
    <x v="0"/>
    <s v="Principal "/>
    <m/>
    <s v="PEF "/>
    <m/>
    <n v="11169"/>
    <s v="UT/SCG/PE/PEF/JEML/JL/CHIH/4/2025"/>
    <s v="Desechado "/>
    <s v="PES "/>
    <s v="Carol Anne Valdez Jaimes"/>
    <n v="31"/>
    <m/>
    <s v="José Edgardo Motta Lara"/>
    <n v="0"/>
    <n v="1"/>
    <n v="0"/>
    <n v="0"/>
    <s v="Magistrada Alma Rosa Bahena Villalobos, en su calidad de Magistrada del Tribunal Electoral del Estado de Michoacán, y candidata a ocupar el cargo de magistrada regional con sede en Toluca"/>
    <n v="0"/>
    <n v="0"/>
    <n v="1"/>
    <n v="0"/>
    <s v="En la página oficial del Tribunal Electoral de Michoacán, se encuentran disponibles diversos materiales que promocionan a la magistrada denunciada, incluyendo u nombre, imagen, trayectoria, logros, entrevistas y retransmisiones de sesiones públicas en el canal de YouTube, mismos que han sido utilizados y difundidos en sus redes sociales personales, generando con ello inequidad en la contienda frente al resto de aspirantes. _x000a_De igual forma, en las redes sociales de Facebook e Instagram utiliza su cargo como presentación, esto es con el nombre de &quot;Alma Bahena, Magistrada electoral&quot;. _x000a_Además, al estar desempeñando el cargo de Magistrada Electoral se tiene a su disposición recursos públicos, tales como presupuesto destinado a viáticos y comisiones oficiales, que le facilitaran trasladarse a diversas comunidades con el objetivo de mantener acercamiento con la ciudadanía. _x000a_Es presumible que se han empleado recursos humanos y materiales del Tribunal Electoral de Michoacán para la promocion de su candidatura, lo que contraviene los principios de equidad, imparcialidad y uso adecuado de recursos públicos. _x000a_Se advierte que la aspirante ha incurrido en actos anticipados de campaña, ya que ha realizado promoción indebida a su favor antes del periodo permitido para tales efectos, utilizando además recursos públicos para ello."/>
    <s v="Articulo 134 CPEUM Parrafo septimo y octavo "/>
    <s v="No "/>
    <s v="."/>
    <x v="1"/>
    <m/>
    <n v="1"/>
    <m/>
    <m/>
    <m/>
    <m/>
    <m/>
    <m/>
    <m/>
    <m/>
    <m/>
    <m/>
    <m/>
    <m/>
    <m/>
    <s v="UTCE"/>
    <s v="Desechada"/>
    <m/>
    <m/>
    <x v="0"/>
    <m/>
    <m/>
    <m/>
    <m/>
    <m/>
    <m/>
    <m/>
    <m/>
    <m/>
    <m/>
    <m/>
    <m/>
    <m/>
    <s v="Si "/>
    <d v="2025-02-17T00:00:00"/>
    <n v="0"/>
    <s v="Si "/>
    <s v="SUP-REP-30/2025 reencauzado a SCJN"/>
    <s v="Pendiente"/>
    <m/>
    <m/>
    <m/>
    <s v="No "/>
    <m/>
    <n v="-45705"/>
    <m/>
    <m/>
    <m/>
    <m/>
    <m/>
    <m/>
    <m/>
    <m/>
    <m/>
    <m/>
    <m/>
    <m/>
    <m/>
  </r>
  <r>
    <d v="2025-03-20T00:00:00"/>
    <m/>
    <n v="12"/>
    <d v="2025-02-17T00:00:00"/>
    <d v="2025-02-17T00:00:00"/>
    <n v="1"/>
    <n v="1"/>
    <n v="0"/>
    <n v="0"/>
    <n v="0"/>
    <n v="0"/>
    <x v="0"/>
    <s v="Acumulado "/>
    <s v="."/>
    <s v="PEL "/>
    <m/>
    <n v="11174"/>
    <s v="UT/SCG/PE/MOR/CG/6/2025 "/>
    <s v="Remitido a SRE"/>
    <s v="PES "/>
    <s v="Xitlali Mares Palacios "/>
    <n v="31"/>
    <m/>
    <s v="Sergio Gutiérrez luna, Representante propietario del partido político MORENA"/>
    <n v="1"/>
    <n v="0"/>
    <n v="0"/>
    <n v="0"/>
    <s v="Movimiento Ciudadano (MC) "/>
    <n v="1"/>
    <n v="0"/>
    <n v="0"/>
    <n v="0"/>
    <s v="&quot;Movimiento Ciudadano difundió el spot publicitario denominado &quot;&quot;14 de febrero. La única opción libre Yunes&quot;&quot; difundido en radio y televisión en el tiempo asignado para el partido político. El contenido del spot incluye expresiones calumniosas dirigidas contra MORENA, afectando su imagen y trasgrediendo las normas que rigen el uso de las prerrogativas de comunicación política al emitir hechos falsos. _x000a_Dicho impacto también tiene una incidencia directa en el proceso Electoral Local Ordinario 2024-2025 en Veracruz. Por tanto, su difusión afecta de manera inequívoca al principio de equidad en la contienda electoral en el estado de Veracruz. &quot;"/>
    <s v="Uso indebido de la pauta "/>
    <s v="No "/>
    <s v="."/>
    <x v="1"/>
    <m/>
    <n v="1"/>
    <m/>
    <m/>
    <m/>
    <m/>
    <m/>
    <m/>
    <m/>
    <m/>
    <s v="I "/>
    <m/>
    <m/>
    <m/>
    <m/>
    <s v="ACQyD"/>
    <m/>
    <s v="ACQyD-INE-3/2025"/>
    <s v="PRIMERO. Es improcedente la adopción de medidas cautelares solicitadas por el partido político MORENA, respecto del promocional denominado &quot;14 DE FEBRERO. LA ÚNICA OPCIÓN LIBRE DE YUNES&quot; identificado con los folios RV00100-25 [Versión Televisión] y RA00116-25 [Versión Radio], en términos de los argumentos esgrimidos en el considerando CUARTO, numeral III, Apartado A._x000a__x000a_SEGUNDO. Es improcedente la medida cautelar solicitada por el partido político MORENA, en su vertiente de tutela preventiva en términos de los argumentos es-grimidos en el considerando CUARTO, numeral III, Apartado B."/>
    <x v="1"/>
    <s v="Improcedente "/>
    <d v="2025-02-18T00:00:00"/>
    <s v="3a sesión extraordinaria urgente"/>
    <s v="https://repositoriodocumental.ine.mx/xmlui/handle/123456789/179249 "/>
    <s v="Si "/>
    <s v="SUP-REP-26/2025"/>
    <d v="2025-02-22T00:00:00"/>
    <s v="Confirma "/>
    <s v="http://www.te.gob.mx/EE/SUP/2025/REP/26/SUP_2025_REP_26-1578309.pdf"/>
    <m/>
    <m/>
    <m/>
    <m/>
    <m/>
    <m/>
    <n v="-45705"/>
    <m/>
    <m/>
    <m/>
    <m/>
    <m/>
    <m/>
    <s v="Si "/>
    <d v="2025-03-03T00:00:00"/>
    <n v="14"/>
    <m/>
    <m/>
    <m/>
    <m/>
    <m/>
    <m/>
    <m/>
    <m/>
    <m/>
    <m/>
    <m/>
    <m/>
    <m/>
  </r>
  <r>
    <d v="2025-03-20T00:00:00"/>
    <m/>
    <n v="13"/>
    <d v="2025-02-25T00:00:00"/>
    <d v="2025-02-25T00:00:00"/>
    <n v="0"/>
    <n v="0"/>
    <n v="0"/>
    <n v="1"/>
    <n v="1"/>
    <n v="1"/>
    <x v="0"/>
    <s v="Principal "/>
    <s v="."/>
    <s v="PEF "/>
    <m/>
    <n v="11183"/>
    <s v="UT/SCG/PE/PEF/CG/5/2025"/>
    <s v="Remitido a SRE"/>
    <s v="PES "/>
    <s v="Alejandra Díaz García"/>
    <n v="23"/>
    <m/>
    <s v="Autoridad Electoral- Instituto Nacional Electoral (INE)Inicio de procedimiento de manera oficiosa."/>
    <n v="0"/>
    <n v="0"/>
    <n v="0"/>
    <n v="1"/>
    <s v="Luis Espíndola Morales, Magistrado Presidente de la Sala Regional Especializada del TEPJF."/>
    <n v="0"/>
    <n v="0"/>
    <n v="1"/>
    <n v="0"/>
    <s v="La presunta comisión de actos anticipados de campaña, atribuibles a Luis Espíndola Morales derivado de la publicación realizada el 24 de febrero en la red social &quot;X&quot; de contenido que pudiera infringir la normativa electoral relacionado con el Proceso Electoral Federal en curso. El link de la publicación es el siguiente: https://x.com/luisespindolam/status/1894062351755706406?s=4 8"/>
    <s v="Actos anticipados de precampaña y campaña "/>
    <s v="No "/>
    <s v="."/>
    <x v="1"/>
    <m/>
    <n v="1"/>
    <m/>
    <m/>
    <m/>
    <m/>
    <m/>
    <m/>
    <m/>
    <m/>
    <m/>
    <m/>
    <m/>
    <m/>
    <m/>
    <s v="ACQyD"/>
    <m/>
    <s v="ACQyD-INE-4/2025"/>
    <s v="PRIMERO. Es improcedente la adopción de medidas cautelares, de conformidad con los argumentos esgrimidos en el considerando CUARTO, del presente Acuerdo."/>
    <x v="1"/>
    <m/>
    <d v="2025-02-26T00:00:00"/>
    <s v="Cuarta Sesión Extraordinaria Urgente "/>
    <s v="https://repositoriodocumental.ine.mx/xmlui/bitstream/handle/123456789/179476/ACQyD-INE-4-2024-PES-5-2025.pdf"/>
    <s v="No "/>
    <m/>
    <m/>
    <m/>
    <m/>
    <m/>
    <m/>
    <m/>
    <m/>
    <s v="No "/>
    <m/>
    <n v="-45713"/>
    <m/>
    <m/>
    <m/>
    <m/>
    <m/>
    <m/>
    <s v="Si "/>
    <d v="2025-03-07T00:00:00"/>
    <n v="10"/>
    <m/>
    <m/>
    <m/>
    <m/>
    <m/>
    <m/>
    <m/>
    <m/>
    <m/>
    <m/>
    <m/>
    <m/>
    <m/>
  </r>
  <r>
    <d v="2025-03-20T00:00:00"/>
    <m/>
    <n v="14"/>
    <d v="2025-02-25T00:00:00"/>
    <d v="2025-02-25T00:00:00"/>
    <n v="0"/>
    <n v="0"/>
    <n v="0"/>
    <n v="1"/>
    <n v="1"/>
    <n v="1"/>
    <x v="0"/>
    <s v="Principal "/>
    <s v="."/>
    <s v="PEF "/>
    <m/>
    <n v="11184"/>
    <s v="UT/SCG/PE/PEF/SVCR/CG/6/2025"/>
    <s v="Desechado "/>
    <s v="PES "/>
    <s v="Yesenia Flores Arenas"/>
    <n v="23"/>
    <m/>
    <s v="Sara Vanessa Cienfuegos Romero"/>
    <n v="0"/>
    <n v="1"/>
    <n v="0"/>
    <n v="0"/>
    <s v="Luis Espindola Morales, Jorge Sánchez Morales, César Lorenzo Wong Meraz, todos aspirantes inmaculados como probables candidatos a la Sala Superior del Tribunal Electoral del Poder Judicial de la Federación, así como al Magistrado presidente del Tribunal Electoral del Estado de Coahuila y Quienes resulten responsables. "/>
    <n v="0"/>
    <n v="0"/>
    <n v="1"/>
    <n v="0"/>
    <s v="Se denuncia la comisión de actos anticipados de campaña, dado que los ciudadanos denunciados Luis Espíndola Morales, Jorge Sánchez Morales, Cesar Lorenzo Wong Meraz, todos aspirantes inmaculados como probables candidatos a la Sala Superior del Tribunal Electoral del Poder Judicial de la Federación, así como al Magistrado presidente del Tribunal Electoral del Estado de Coahuila y Quienes resulten responsables. Han llevado a cabo diversas publicaciones en las que se ostentan como candidatos a Magistrados de la Sala Superior del TEPJF sin tener esa calidad, con la finalidad de su eminente candidatura y posicionarse ante el electorado de cara a la elección de la persona que será electa para la mencionada magistratura del año 2025 a 2033."/>
    <s v="Actos anticipados de precampaña y campaña "/>
    <s v="No "/>
    <s v="."/>
    <x v="1"/>
    <m/>
    <n v="1"/>
    <m/>
    <m/>
    <m/>
    <m/>
    <m/>
    <m/>
    <m/>
    <m/>
    <m/>
    <m/>
    <m/>
    <m/>
    <m/>
    <s v="UTCE"/>
    <s v="Desechada"/>
    <m/>
    <m/>
    <x v="0"/>
    <m/>
    <m/>
    <m/>
    <m/>
    <m/>
    <m/>
    <m/>
    <m/>
    <m/>
    <m/>
    <m/>
    <m/>
    <m/>
    <s v="Si "/>
    <d v="2025-02-25T00:00:00"/>
    <n v="0"/>
    <s v="Si "/>
    <s v="SUP-REP-31/2025 reencauzado a SCJN"/>
    <s v="Pendiente"/>
    <m/>
    <m/>
    <m/>
    <s v="No "/>
    <m/>
    <n v="-45713"/>
    <m/>
    <m/>
    <m/>
    <m/>
    <m/>
    <m/>
    <m/>
    <m/>
    <m/>
    <m/>
    <m/>
    <m/>
    <m/>
  </r>
  <r>
    <d v="2025-03-20T00:00:00"/>
    <m/>
    <n v="15"/>
    <d v="2025-02-25T00:00:00"/>
    <d v="2025-02-25T00:00:00"/>
    <n v="1"/>
    <n v="1"/>
    <n v="1"/>
    <n v="0"/>
    <n v="0"/>
    <n v="0"/>
    <x v="0"/>
    <s v="Principal "/>
    <s v="."/>
    <s v="N/A "/>
    <m/>
    <n v="11186"/>
    <s v="UT/SCG/PE/PRI/OPL/NL/7/2025"/>
    <s v="Remitido a SRE"/>
    <s v="PES "/>
    <s v="Alberto Vergara Gómez"/>
    <n v="23"/>
    <m/>
    <s v="Juan Manual Esparza Ruiz, representante propietario del Partido Revolucionario Institucional (PRI) ante el IEEPCNL"/>
    <n v="1"/>
    <n v="0"/>
    <n v="0"/>
    <n v="0"/>
    <s v="Samuel Alejandro García Sepúlveda, Gobernador del Estado de Nuevo León. "/>
    <n v="0"/>
    <n v="0"/>
    <n v="1"/>
    <n v="0"/>
    <s v="Samuel Alejandro García Sepúlveda. Gobernador del Estado de Nuevo León ha realizado manifestaciones usando su cargo de servidor público de primer nivel, pues es el Titular del Poder Ejecutivo del Estado de Nuevo León. De dichas manifestaciones se advierte su intervención en el actual proceso electoral, cuando comparte diversas publicaciones en favor de precandidatos y candidatos del Partido Movimiento Ciudadano, interviniendo ilegalmente en el proceso electoral 2023-2024. _x000a_Se declaro la incompetencia por: _x000a_&quot;...se advierte que los hechos denunciados no tienen incidencia en el proceso electoral local, sino que se encuentran relacionados con los comicios federales celebrados en el año 2024, relacionados con la Presidencia de la republica y Senado de la Republica. _x000a_&quot;... ya que los ciudadanos Jorge Álvarez Máynez y Luis Donaldo Colosio Rojas, fueron precandidatos del partido político Movimiento Ciudadano, para los cargos de Presidencia de la República y Senado de la Republica, respectivamente.&quot;"/>
    <s v="Articulo 134 CPEUM Parrafo septimo y octavo "/>
    <s v="No "/>
    <s v="."/>
    <x v="0"/>
    <m/>
    <n v="0"/>
    <m/>
    <m/>
    <m/>
    <m/>
    <m/>
    <m/>
    <m/>
    <m/>
    <m/>
    <m/>
    <m/>
    <m/>
    <m/>
    <m/>
    <m/>
    <m/>
    <m/>
    <x v="0"/>
    <m/>
    <m/>
    <m/>
    <m/>
    <m/>
    <m/>
    <m/>
    <m/>
    <m/>
    <m/>
    <m/>
    <m/>
    <m/>
    <s v="No "/>
    <m/>
    <n v="-45713"/>
    <m/>
    <m/>
    <m/>
    <m/>
    <m/>
    <m/>
    <s v="Si "/>
    <d v="2025-03-05T00:00:00"/>
    <n v="8"/>
    <m/>
    <m/>
    <m/>
    <m/>
    <m/>
    <m/>
    <m/>
    <m/>
    <m/>
    <m/>
    <m/>
    <m/>
    <m/>
  </r>
  <r>
    <d v="2025-03-20T00:00:00"/>
    <m/>
    <n v="16"/>
    <d v="2025-02-21T00:00:00"/>
    <d v="2025-02-24T00:00:00"/>
    <n v="1"/>
    <n v="1"/>
    <n v="1"/>
    <n v="0"/>
    <n v="0"/>
    <n v="0"/>
    <x v="1"/>
    <s v="Principal "/>
    <s v="."/>
    <s v="N/A "/>
    <m/>
    <n v="11182"/>
    <s v="UT/SCG/PEVPG/JMG/CG/2/2025"/>
    <s v="Remitido a SRE"/>
    <s v="PRCE y VPG "/>
    <s v="Ángelo Fernando Cerda Ponce"/>
    <n v="24"/>
    <m/>
    <s v="Juanita Guerra Mena"/>
    <n v="0"/>
    <n v="1"/>
    <n v="0"/>
    <n v="0"/>
    <s v="Cuauhtémoc Blanco Bravo, Rodrigo Luis Arredondo López, Edgar Riou Pérez, Arturo César Millán Torres y Miguel Ángel Meléndez Arias."/>
    <n v="0"/>
    <n v="0"/>
    <n v="1"/>
    <n v="0"/>
    <s v="De conformidad a lo dictado en el cuaderno de antecedentes UT/SCG/CA/CG/1/2025, a efecto de dar cumplimiento a lo ordenado por la Sala Superior del TEPJF en la resolución SUP-JDC-1415/2024, con las constancias originales del expediente TEEM/PES/05/2024-1, se instruye registrar un procedimiento especial sancionador en materia de VPMRG."/>
    <s v="Violencia Politica en Razón de Genero "/>
    <s v="No "/>
    <s v="."/>
    <x v="0"/>
    <m/>
    <n v="0"/>
    <m/>
    <m/>
    <m/>
    <m/>
    <m/>
    <m/>
    <m/>
    <m/>
    <m/>
    <m/>
    <m/>
    <m/>
    <m/>
    <m/>
    <m/>
    <m/>
    <m/>
    <x v="0"/>
    <m/>
    <m/>
    <m/>
    <m/>
    <m/>
    <m/>
    <m/>
    <m/>
    <m/>
    <m/>
    <m/>
    <m/>
    <m/>
    <m/>
    <m/>
    <n v="-45712"/>
    <m/>
    <m/>
    <m/>
    <m/>
    <m/>
    <m/>
    <s v="Si "/>
    <d v="2025-03-12T00:00:00"/>
    <n v="16"/>
    <m/>
    <m/>
    <m/>
    <m/>
    <m/>
    <m/>
    <m/>
    <m/>
    <m/>
    <m/>
    <m/>
    <m/>
    <m/>
  </r>
  <r>
    <d v="2025-03-20T00:00:00"/>
    <m/>
    <n v="17"/>
    <d v="2025-02-25T00:00:00"/>
    <d v="2025-02-25T00:00:00"/>
    <n v="1"/>
    <n v="1"/>
    <n v="1"/>
    <n v="0"/>
    <n v="0"/>
    <n v="0"/>
    <x v="1"/>
    <s v="Principal "/>
    <s v="."/>
    <s v="N/A "/>
    <m/>
    <n v="11185"/>
    <s v="UT/SCG/PEVPG/PMGC/CG/3/2025"/>
    <s v="En investigación "/>
    <s v="PRCE y VPG "/>
    <s v="Dania Estefania Valencia Valenzuela"/>
    <n v="23"/>
    <m/>
    <s v="Perla Marisol Gutierrez Canizales, consejera electoral del OPL Baja California Sur. "/>
    <n v="0"/>
    <n v="0"/>
    <n v="1"/>
    <n v="0"/>
    <s v="Alejandro Palacios Espinosa, consejero presidente del OPL Baja California Sur."/>
    <n v="0"/>
    <n v="0"/>
    <n v="1"/>
    <n v="0"/>
    <s v="La denunciante refiere la presunta comisión actos constitutivos de VPMRG, cometidos en su contra, derivado de actos que presuntamente obstaculizan su función. "/>
    <s v="Violencia Politica en Razón de Genero "/>
    <s v="No "/>
    <s v="."/>
    <x v="0"/>
    <m/>
    <n v="0"/>
    <m/>
    <m/>
    <m/>
    <m/>
    <m/>
    <m/>
    <m/>
    <m/>
    <m/>
    <m/>
    <m/>
    <m/>
    <m/>
    <m/>
    <m/>
    <m/>
    <m/>
    <x v="0"/>
    <m/>
    <m/>
    <m/>
    <m/>
    <m/>
    <m/>
    <m/>
    <m/>
    <m/>
    <m/>
    <m/>
    <m/>
    <m/>
    <m/>
    <m/>
    <n v="-45713"/>
    <m/>
    <m/>
    <m/>
    <m/>
    <m/>
    <m/>
    <m/>
    <m/>
    <n v="-45713"/>
    <m/>
    <m/>
    <m/>
    <m/>
    <m/>
    <m/>
    <m/>
    <m/>
    <m/>
    <m/>
    <m/>
    <m/>
    <m/>
  </r>
  <r>
    <d v="2025-03-20T00:00:00"/>
    <m/>
    <n v="18"/>
    <d v="2025-02-26T00:00:00"/>
    <d v="2025-02-27T00:00:00"/>
    <n v="1"/>
    <n v="1"/>
    <n v="1"/>
    <n v="0"/>
    <n v="0"/>
    <n v="0"/>
    <x v="1"/>
    <s v="Principal "/>
    <s v="."/>
    <s v="N/A "/>
    <m/>
    <n v="11192"/>
    <s v="UT/SCG/PEVPG/DATOPROTEGIDO/CG/4/2025"/>
    <s v="En investigación "/>
    <s v="PRCE y VPG "/>
    <s v="Zalma Elibeth Vicuña Cadena"/>
    <n v="21"/>
    <m/>
    <s v="Giselle Yunueen Arellano Ávila_x000a_[DATO PROTEGIDO] "/>
    <n v="0"/>
    <n v="0"/>
    <n v="1"/>
    <n v="0"/>
    <s v="Titulares de medios de comunicación de Internet y/o quien resulte responsable "/>
    <n v="0"/>
    <n v="0"/>
    <n v="1"/>
    <n v="1"/>
    <s v="Titulares de diversos medios de comunicación de internet que en sus páginas han publicado notas periodísticas donde se encuentran videos e imágenes que contienen descalificaciones que afectan su imagen y que la denostan, lo cual son en su dicho constitutivas de violencia política contra las mujeres en razón género (VPMRG)."/>
    <s v="Violencia Politica en Razón de Genero "/>
    <s v="Si "/>
    <s v="[DATO PROTEGIDO] De la denunciante "/>
    <x v="1"/>
    <m/>
    <n v="1"/>
    <m/>
    <m/>
    <m/>
    <m/>
    <m/>
    <m/>
    <m/>
    <m/>
    <m/>
    <m/>
    <m/>
    <m/>
    <m/>
    <s v="ACQyD"/>
    <m/>
    <s v="ACQyD-INE-10/2025"/>
    <s v="PRIMERO. Se declara IMPROCEDENTE la adopción de medidas cautelares solicitadas, en términos y por las razones establecida en el considerando SEXTO INCISO B) FRACCIÓN I de la presente determinación._x000a__x000a_SEGUNDO. Se declara PROCEDENTE la adopción de medidas cautelares solicitadas, en términos y por las razones establecida en el considerando SEXTO INCISO B) FRACCIÓN II de la presente determinación._x000a__x000a_TERCERO. Se ordena a “Sipse” (Servicios Informativos y Publicitarios del Sureste), “Milenio”, “TN Toluca Noticias”, “Enfoque Aguascalientes” y “NagalandPost.COM” donde aparecen las ligas de las publicaciones denunciadas, de manera inmediata y en un plazo que no podrá excederse de veinticuatro horas, contadas a partir de la notificación correspondiente, retiren las publicaciones identificadas en el considerando SEXTO INCISO B) FRACCIÓN II de la presente determinación._x000a_"/>
    <x v="2"/>
    <m/>
    <d v="2025-03-10T00:00:00"/>
    <m/>
    <s v="https://repositoriodocumental.ine.mx/xmlui/handle/123456789/181064 "/>
    <m/>
    <m/>
    <m/>
    <m/>
    <m/>
    <m/>
    <m/>
    <m/>
    <m/>
    <m/>
    <m/>
    <n v="-45715"/>
    <m/>
    <m/>
    <m/>
    <m/>
    <m/>
    <m/>
    <m/>
    <m/>
    <n v="-45715"/>
    <m/>
    <m/>
    <m/>
    <m/>
    <m/>
    <m/>
    <m/>
    <m/>
    <m/>
    <m/>
    <m/>
    <m/>
    <m/>
  </r>
  <r>
    <d v="2025-03-20T00:00:00"/>
    <m/>
    <n v="19"/>
    <d v="2025-02-27T00:00:00"/>
    <d v="2025-02-27T00:00:00"/>
    <n v="1"/>
    <n v="1"/>
    <n v="1"/>
    <n v="0"/>
    <n v="0"/>
    <n v="0"/>
    <x v="1"/>
    <s v="Principal "/>
    <s v="."/>
    <s v="N/A "/>
    <m/>
    <n v="11193"/>
    <s v="UT/SCG/PEVPG/DPRC/CG/5/2025"/>
    <s v="Desechado "/>
    <s v="PRCE y VPG "/>
    <s v="Maribel Becerril Velázquez"/>
    <n v="21"/>
    <m/>
    <s v="Dania Paola Ravel Cuevas y Carla Astrid Humphrey Jordán, ciudadanas y Consejeras Electorales del CG del INE. "/>
    <n v="0"/>
    <n v="0"/>
    <n v="1"/>
    <n v="0"/>
    <s v="Matías Chiquito Diaz de León, Vocal Ejecutivo de la Junta Local Ejecutiva del Instituto Nacional Electoral en Zacatecas "/>
    <n v="0"/>
    <n v="0"/>
    <n v="1"/>
    <n v="0"/>
    <s v="Las quejosas refieren la presunta comisión de actos constitutivos de VPRG, derivado de diversas manifestaciones realizadas respecto a intervenciones que, en calidad de Consejeras Electorales realizan en la Comisión de Capacitación y Organización Electoral en contra de Matías Chiquito Diaz de León, Vocal Ejecutivo de la Junta Local Ejecutiva del Instituto Nacional Electoral en Zacatecas. "/>
    <s v="Violencia Politica en Razón de Genero "/>
    <s v="No "/>
    <s v="."/>
    <x v="0"/>
    <m/>
    <n v="0"/>
    <m/>
    <m/>
    <m/>
    <m/>
    <m/>
    <m/>
    <m/>
    <m/>
    <m/>
    <m/>
    <m/>
    <m/>
    <m/>
    <m/>
    <m/>
    <m/>
    <m/>
    <x v="0"/>
    <m/>
    <m/>
    <m/>
    <m/>
    <m/>
    <m/>
    <m/>
    <m/>
    <m/>
    <m/>
    <m/>
    <m/>
    <m/>
    <s v="Si "/>
    <d v="2025-03-14T00:00:00"/>
    <n v="15"/>
    <m/>
    <m/>
    <m/>
    <m/>
    <m/>
    <m/>
    <m/>
    <m/>
    <n v="-45715"/>
    <m/>
    <m/>
    <m/>
    <m/>
    <m/>
    <m/>
    <m/>
    <m/>
    <m/>
    <m/>
    <m/>
    <m/>
    <m/>
  </r>
  <r>
    <d v="2025-03-20T00:00:00"/>
    <m/>
    <n v="20"/>
    <d v="2025-02-28T00:00:00"/>
    <d v="2025-02-28T00:00:00"/>
    <n v="1"/>
    <n v="1"/>
    <n v="1"/>
    <n v="0"/>
    <n v="0"/>
    <n v="0"/>
    <x v="1"/>
    <s v="Principal "/>
    <m/>
    <s v="N/A "/>
    <m/>
    <n v="11196"/>
    <s v="UT/SCG/PEVPG/BEAM/JL/SLP/6/2025"/>
    <s v="Desechado "/>
    <s v="PRCE y VPG "/>
    <s v="Mariana González Morales"/>
    <n v="20"/>
    <m/>
    <s v="Bertha Estela Arriaga Márquez"/>
    <n v="0"/>
    <n v="1"/>
    <n v="0"/>
    <n v="0"/>
    <s v="Rafael Aguilar Aguirre"/>
    <n v="0"/>
    <n v="1"/>
    <n v="0"/>
    <n v="0"/>
    <s v="La senadora suplente Blanca Estela Arriaga Márquez, presenta escrito de denuncia en contra de Rafael Aguilar Aguirre, por la comisión de actos de violencia política en razón de género, por la publicación de un artículo en la red social Facebook, donde, a juicio de la denunciante, pretende burlarse de ella y ponerla en un nivel inferior."/>
    <s v="Violencia Politica en Razón de Genero "/>
    <s v="No "/>
    <s v="."/>
    <x v="0"/>
    <m/>
    <n v="0"/>
    <m/>
    <m/>
    <m/>
    <m/>
    <m/>
    <m/>
    <m/>
    <m/>
    <m/>
    <m/>
    <m/>
    <m/>
    <m/>
    <m/>
    <m/>
    <m/>
    <m/>
    <x v="0"/>
    <m/>
    <m/>
    <m/>
    <m/>
    <m/>
    <m/>
    <m/>
    <m/>
    <m/>
    <m/>
    <m/>
    <m/>
    <m/>
    <s v="Si "/>
    <d v="2025-03-03T00:00:00"/>
    <n v="3"/>
    <m/>
    <m/>
    <m/>
    <m/>
    <m/>
    <m/>
    <m/>
    <m/>
    <n v="-45716"/>
    <m/>
    <m/>
    <m/>
    <m/>
    <m/>
    <m/>
    <m/>
    <m/>
    <m/>
    <m/>
    <m/>
    <m/>
    <m/>
  </r>
  <r>
    <d v="2025-03-20T00:00:00"/>
    <m/>
    <n v="21"/>
    <s v="1 de marzo de 2025"/>
    <d v="2025-03-01T00:00:00"/>
    <n v="1"/>
    <n v="1"/>
    <n v="1"/>
    <n v="0"/>
    <n v="0"/>
    <n v="0"/>
    <x v="0"/>
    <s v="Principal "/>
    <m/>
    <s v="PEL "/>
    <m/>
    <n v="11197"/>
    <s v="UT/SCG/PE/MOR/CG/8/2025"/>
    <s v="En investigación "/>
    <s v="PES "/>
    <s v="Karla Freyre Hurtado"/>
    <n v="19"/>
    <m/>
    <s v="Sergio Gutiérrez Luna, Representante propietario del Partido político MORENA. "/>
    <n v="1"/>
    <n v="0"/>
    <n v="0"/>
    <n v="0"/>
    <s v="Partido Acción Nacional (PAN)"/>
    <n v="1"/>
    <n v="0"/>
    <n v="0"/>
    <n v="0"/>
    <s v="La transmisión del spot &quot;GASOLINA 1&quot;, con número de folio para la versión televisión RV00114-25, pautado y difundido por el Partido Acción Nacional (PAN) en sus tiempos oficiales de radio y televisión, representa una grave vulneración a los principios de veracidad, equidad y legalidad en la contienda electoral en los Estados de Durango y Veracruz, toda vez que se basa en información manipulada y carente de sustento, cuyo único propósito es generar desinformación entre la ciudadanía y afectar la percepción pública del gobierno en turno y del partido Morena. "/>
    <s v="Uso indebido de la pauta "/>
    <s v="No "/>
    <s v="."/>
    <x v="1"/>
    <m/>
    <n v="1"/>
    <m/>
    <m/>
    <m/>
    <m/>
    <m/>
    <m/>
    <m/>
    <m/>
    <m/>
    <m/>
    <m/>
    <m/>
    <m/>
    <s v="ACQyD"/>
    <m/>
    <s v="ACQyD-INE-5/2025"/>
    <s v="PRIMERO. Es improcedente la adopción de medidas cautelares solicitadas por el partido político MORENA, respecto del promocional denominado “GASOLINA 1” identificado con el número de folio RV00114-25 [versión televisión], en términos de los argumentos esgrimidos en el considerando CUARTO, numeral IV, Apartado A._x000a__x000a_SEGUNDO. Es improcedente la medida cautelar solicitada por el partido político MORENA, en su vertiente de tutela preventiva en términos de los argumentos esgrimidos en el considerando CUARTO, numeral IV, Apartado B."/>
    <x v="1"/>
    <s v="Improcedente "/>
    <d v="2025-03-03T00:00:00"/>
    <s v="Quinta Sesión Extraordinaria Urgente "/>
    <s v="https://repositoriodocumental.ine.mx/xmlui/bitstream/handle/123456789/179575/ACQyD-INE-5-2024-PES-8-2025.pdf"/>
    <s v="Si "/>
    <s v="SUP-REP-37/2025"/>
    <d v="2025-03-11T00:00:00"/>
    <s v="Confirma "/>
    <s v="https://www.te.gob.mx/EE/SUP/2025/REP/37/SUP_2025_REP_37-1584058.pdf"/>
    <m/>
    <m/>
    <m/>
    <m/>
    <m/>
    <m/>
    <n v="-45717"/>
    <m/>
    <m/>
    <m/>
    <m/>
    <m/>
    <m/>
    <m/>
    <m/>
    <n v="-45717"/>
    <m/>
    <m/>
    <m/>
    <m/>
    <m/>
    <m/>
    <m/>
    <m/>
    <m/>
    <m/>
    <m/>
    <m/>
    <m/>
  </r>
  <r>
    <d v="2025-03-20T00:00:00"/>
    <m/>
    <n v="22"/>
    <s v="3 de marzo de 2025"/>
    <d v="2025-03-03T00:00:00"/>
    <n v="1"/>
    <n v="1"/>
    <n v="1"/>
    <n v="0"/>
    <n v="0"/>
    <n v="0"/>
    <x v="0"/>
    <s v="Principal "/>
    <m/>
    <s v="N/A "/>
    <m/>
    <n v="11198"/>
    <s v="UT/SCG/PE/PRI/OPL/NL/9/2025"/>
    <s v="Remitido a SRE"/>
    <s v="PES "/>
    <s v="Alberto Vergara Gómez"/>
    <n v="17"/>
    <m/>
    <s v="Juan Manuel Esparza Ruiz, representante propietario del Partido Revolucionario Institucional (PRI), ante el Instituto Estatal Electoral y de Participación Ciudadana de Nuevo León."/>
    <n v="1"/>
    <n v="0"/>
    <n v="0"/>
    <n v="0"/>
    <s v="Samuel Alejandro García Sepúlveda, Gobernador Constitucional del Estado de Nuevo León y a quienes resulten responsables"/>
    <n v="0"/>
    <n v="0"/>
    <n v="1"/>
    <n v="1"/>
    <s v="&quot;En fecha once de enero de dos mil veinticuatro, el ciudadano Samuel Alejandro García Sepúlveda, Gobernador Constitucional del Estado de Nuevo León, realizó cinco publicaciones (historias) en su red social Instagram, cuenta que usa constantemente para publicar acciones de Gobierno, mensajes como Gobernador y cuestiones personales. En ese sentido, expuso que, del contenido de las imágenes denunciadas, puede advertirse que el citado García Sepúlveda, a su juicio, ésta interviniendo en el actual proceso electoral local 2023-2024, contraviniendo los principios de equidad e imparcialidad en la contienda y de neutralidad., así como el uso indebido de recursos públicos.&quot;_x000a__x000a_Se declaro la incompetencia por lo siguiente: _x000a__x000a_&quot;En principio, se tiene que la publicación denunciada tiene relación con el proceso electoral federa, pues el denunciado publico una historia en la red social Instagram en la que se hace referencia al ciudadano Jorge Álvarez Máynez, otrora candidato a la presidencia de México por el partido político Movimiento ciudadano. _x000a_En ese sentido, se considera que esta autoridad no es competente para conocer los hechos denunciados, toda vez que tienen relación con un proceso electoral federal, ya que el ciudadano Jorge Álvarez Máynez Ostento una candidatura a la presidencia de la Republica, en y en el año 2024 se celebraron precisamente los comicios federales para la renovación, entre otros, de dicho cargo de elección popular.&quot;"/>
    <s v="Articulo 134 CPEUM Parrafo septimo y octavo "/>
    <s v="No "/>
    <s v="."/>
    <x v="0"/>
    <m/>
    <n v="0"/>
    <m/>
    <m/>
    <m/>
    <m/>
    <m/>
    <m/>
    <m/>
    <m/>
    <m/>
    <m/>
    <m/>
    <m/>
    <m/>
    <m/>
    <m/>
    <m/>
    <m/>
    <x v="0"/>
    <m/>
    <m/>
    <m/>
    <m/>
    <m/>
    <m/>
    <m/>
    <m/>
    <m/>
    <m/>
    <m/>
    <m/>
    <m/>
    <m/>
    <m/>
    <n v="-45719"/>
    <m/>
    <m/>
    <m/>
    <m/>
    <m/>
    <m/>
    <s v="Si "/>
    <d v="2025-03-12T00:00:00"/>
    <n v="9"/>
    <m/>
    <m/>
    <m/>
    <m/>
    <m/>
    <m/>
    <m/>
    <m/>
    <m/>
    <m/>
    <m/>
    <m/>
    <m/>
  </r>
  <r>
    <d v="2025-03-20T00:00:00"/>
    <m/>
    <n v="23"/>
    <s v="6 de marzo de 2025"/>
    <d v="2025-03-06T00:00:00"/>
    <n v="1"/>
    <n v="1"/>
    <n v="1"/>
    <n v="0"/>
    <n v="0"/>
    <n v="0"/>
    <x v="0"/>
    <s v="Principal "/>
    <m/>
    <s v="N/A "/>
    <m/>
    <n v="11204"/>
    <s v="UT/SCG/PE/PAN/OPL/NL/10/2025"/>
    <s v="En investigación "/>
    <s v="PES "/>
    <s v="Martha Patricia Ramírez Plata"/>
    <n v="14"/>
    <m/>
    <s v="Daniel Galindo Cruz, otrora representante del Partido Acción Nacional (PAN) ante el IEPCNL. "/>
    <n v="1"/>
    <n v="0"/>
    <n v="0"/>
    <n v="0"/>
    <s v="Samuel Alejandro García Sepúlveda, Gobernador de Nuevo León, partido político Movimiento Ciudadano. "/>
    <n v="1"/>
    <n v="0"/>
    <n v="1"/>
    <n v="0"/>
    <s v="Se recibio oficio IEEPCNL/SE/1076/2024,  a través del cual se remite el expediente: PES 191/2024 del OPL de Nuevo León por haber declarado incompetencia en el asunto con los siguientes datos: &quot;En fecha 9 de febrero de 2024, los denunciantes desplegaron conductas en la red social Instagram y/u otras del Gobernador y propias que, a su juicio, pueden encuadrar en las conductas de la Vulneración a la equidad en la contienda al utilizar el aparato del estado en favor de un partido político, llamar al odio, exclusión o generar animadversión en contra de una o varias opciones políticas diferentes.&quot;_x000a__x000a_Se declaro la incompetencia por lo siguiente: _x000a__x000a_&quot; se tiene que los hechos tienen relación con el proceso electoral federal, pues se advierte que el denunciado a través de su red social Instagram, realizo un discurso de odio incitado en contra de Francisco Reynaldo Cienfuegos Martínez, manifestando las expresiones siguientes, &quot;ME ACABAN DE AVISAR QUE DIJO LA RATA CIENFUEGOS&quot; &quot;AYUNDENME TODOS A PRESIONARLO, A ESTA RATA Y QUE LE LLEGUE DINERO AL DIF.&quot; _x000a_En ese sentido, se considera que esta autoridad no es competente para conocer los hechos denunciados, toda vez que tienen relación con un proceso electoral federal, ya que las referidas frases hacen referencia a una de las candidaturas al Senado de la República (Francisco Cienfuegos).&quot;"/>
    <s v="Articulo 134 CPEUM Parrafo septimo y octavo "/>
    <s v="No "/>
    <s v="."/>
    <x v="0"/>
    <m/>
    <n v="0"/>
    <m/>
    <m/>
    <m/>
    <m/>
    <m/>
    <m/>
    <m/>
    <m/>
    <m/>
    <m/>
    <m/>
    <m/>
    <m/>
    <m/>
    <m/>
    <m/>
    <m/>
    <x v="0"/>
    <m/>
    <m/>
    <m/>
    <m/>
    <m/>
    <m/>
    <m/>
    <m/>
    <m/>
    <m/>
    <m/>
    <m/>
    <m/>
    <m/>
    <m/>
    <n v="-45722"/>
    <m/>
    <m/>
    <m/>
    <m/>
    <m/>
    <m/>
    <m/>
    <m/>
    <n v="-45722"/>
    <m/>
    <m/>
    <m/>
    <m/>
    <m/>
    <m/>
    <m/>
    <m/>
    <m/>
    <m/>
    <m/>
    <m/>
    <m/>
  </r>
  <r>
    <d v="2025-03-20T00:00:00"/>
    <m/>
    <n v="24"/>
    <s v="10 de marzo de 2025"/>
    <d v="2025-03-10T00:00:00"/>
    <n v="0"/>
    <n v="0"/>
    <n v="0"/>
    <n v="1"/>
    <n v="1"/>
    <n v="1"/>
    <x v="0"/>
    <s v="Principal "/>
    <s v="."/>
    <s v="PEF "/>
    <m/>
    <n v="11217"/>
    <s v="UT/SCG/PE/PEF/AMBG/CG/7/2025"/>
    <s v="En investigación "/>
    <s v="PES "/>
    <s v="Liliana Gutiérrez Altamirano"/>
    <n v="10"/>
    <m/>
    <s v="Alan Manuel Benítez García"/>
    <n v="0"/>
    <n v="1"/>
    <n v="0"/>
    <n v="0"/>
    <s v="Manuel Pedrero Solís"/>
    <n v="0"/>
    <n v="1"/>
    <n v="0"/>
    <n v="0"/>
    <s v="Los motivos de inconformidad consisten en el presunto incumplimiento a la obligación de presentar al Instituto Nacional Electoral un informe sobre los recursos aplicados en la realización y difusión de encuestas, atribuible a Manuel Pedrero Solís, derivado de una publicación realizada en su canal de YouTube @ManuelPedreroOficial, a decir del denunciante, el veinticinco de febrero del año en curso, relativa a una encuesta relacionada con diferentes postulantes al cargo de Ministros de la Suprema Corte de Justicia de la Nación lo que podría constituir propaganda en su favor.      "/>
    <s v="Actos anticipados de precampaña y campaña "/>
    <s v="No "/>
    <s v="."/>
    <x v="1"/>
    <m/>
    <n v="1"/>
    <m/>
    <m/>
    <m/>
    <m/>
    <m/>
    <m/>
    <m/>
    <m/>
    <m/>
    <m/>
    <m/>
    <m/>
    <m/>
    <s v="ACQyD"/>
    <m/>
    <s v="ACQyD-INE-11/2025"/>
    <s v="PRIMERO. Es improcedente la adopción de medidas cautelares solicitadas, en términos de los argumentos esgrimidos en el considerando CUARTO."/>
    <x v="1"/>
    <m/>
    <d v="2025-03-14T00:00:00"/>
    <s v="Sexta Seioón Extraordinaria Urgente"/>
    <s v="https://repositoriodocumental.ine.mx/xmlui/bitstream/handle/123456789/181114/ACQyD-INE-11-2025-PES-PEF-7-2025.pdf "/>
    <s v="No "/>
    <m/>
    <m/>
    <m/>
    <m/>
    <m/>
    <m/>
    <m/>
    <m/>
    <m/>
    <m/>
    <n v="-45726"/>
    <m/>
    <m/>
    <m/>
    <m/>
    <m/>
    <m/>
    <m/>
    <m/>
    <n v="-45726"/>
    <m/>
    <m/>
    <m/>
    <m/>
    <m/>
    <m/>
    <m/>
    <m/>
    <m/>
    <m/>
    <m/>
    <m/>
    <m/>
  </r>
  <r>
    <d v="2025-03-20T00:00:00"/>
    <m/>
    <n v="25"/>
    <s v="11 de marzo de 2025"/>
    <d v="2025-03-11T00:00:00"/>
    <n v="1"/>
    <n v="1"/>
    <n v="1"/>
    <n v="0"/>
    <n v="0"/>
    <n v="0"/>
    <x v="0"/>
    <s v="Principal "/>
    <s v="."/>
    <s v="PEL "/>
    <m/>
    <n v="11220"/>
    <s v="UT/SCG/PE/MOR/CG/11/2025"/>
    <s v="Desechado "/>
    <s v="PES "/>
    <s v="Leonardo Ramírez Mejia "/>
    <n v="9"/>
    <m/>
    <s v="Guillerno Rafael Santiago Rodriguez, Representante propietario del Partido político MORENA. "/>
    <n v="1"/>
    <n v="0"/>
    <n v="0"/>
    <n v="0"/>
    <s v="PT "/>
    <n v="1"/>
    <n v="0"/>
    <n v="0"/>
    <n v="0"/>
    <s v="El Partido del Trabajo, presentó como material para el periodo de intercampañas en el proceso electoral Local de Veracruz 2024-2025, el spot identificado con el título &quot;PT ES LA 4T&quot;, con el folio RV00112-23. _x000a_El material fue dictaminado y aprobado bajo el número de registro RA00128-23 para Radio, el cual está disponible le para ser consultado en la plataforma del Portal de Promocionales de Radio y Televisión con el link: https://portal-pautas.ine.mx/pautas5/materiales/RA00128-23.mp3  Siendo que los anteriores hechos constituyen violaciones a la normatividad electoral, en materia de USO INDEBIDO DE LA PAUTA._x000a_el spot del PT que se difunde en intercampaña con la frase &quot;PT es la 4T&quot;, así como la letra y música de contenido proselitista, aluden indebidamente a una transformación política asociada a otro partido (MORENA) y generan la idea de que el PT encarna, por sí solo, la denominada &quot;Cuarta Transformación&quot;, creando así confusión en el electorado respecto de la verdadera naturaleza de dicho movimiento."/>
    <s v="Uso indebido de la pauta "/>
    <s v="No "/>
    <s v="."/>
    <x v="1"/>
    <m/>
    <n v="1"/>
    <m/>
    <m/>
    <m/>
    <m/>
    <m/>
    <m/>
    <m/>
    <m/>
    <m/>
    <m/>
    <m/>
    <m/>
    <m/>
    <m/>
    <m/>
    <m/>
    <m/>
    <x v="0"/>
    <m/>
    <m/>
    <m/>
    <m/>
    <m/>
    <m/>
    <m/>
    <m/>
    <m/>
    <m/>
    <m/>
    <m/>
    <m/>
    <s v="Si "/>
    <d v="2025-03-12T00:00:00"/>
    <n v="1"/>
    <m/>
    <m/>
    <m/>
    <m/>
    <m/>
    <m/>
    <m/>
    <m/>
    <n v="-45727"/>
    <m/>
    <m/>
    <m/>
    <m/>
    <m/>
    <m/>
    <m/>
    <m/>
    <m/>
    <m/>
    <m/>
    <m/>
    <m/>
  </r>
  <r>
    <d v="2025-03-20T00:00:00"/>
    <m/>
    <n v="26"/>
    <d v="2025-03-11T00:00:00"/>
    <d v="2025-03-11T00:00:00"/>
    <n v="1"/>
    <n v="1"/>
    <n v="1"/>
    <n v="0"/>
    <n v="0"/>
    <n v="0"/>
    <x v="1"/>
    <s v="Principal "/>
    <s v="."/>
    <s v="N/A "/>
    <m/>
    <n v="11218"/>
    <s v="UT/SCG/PEVPG/GGJG/CG/7/2025"/>
    <s v="En investigación "/>
    <s v="PRCE y VPG "/>
    <s v="Jose Oscar Guzman García "/>
    <n v="9"/>
    <m/>
    <s v="Gabriela Georgina Jiménez Godoy_x000a_Diputada Federal y Vicecoordinadora del Grupo Parlamentario de Morena"/>
    <n v="0"/>
    <n v="0"/>
    <n v="1"/>
    <n v="0"/>
    <s v="Asistente de la Diputada Julia  Argelia Olguin Serna"/>
    <n v="0"/>
    <n v="0"/>
    <n v="1"/>
    <n v="0"/>
    <s v="Por conductas presuntamente constitutivas de violencia política contra las mujeres en razón de género."/>
    <s v="Violencia Politica en Razón de Genero "/>
    <s v="No "/>
    <s v="."/>
    <x v="0"/>
    <m/>
    <m/>
    <m/>
    <m/>
    <m/>
    <m/>
    <m/>
    <m/>
    <m/>
    <m/>
    <m/>
    <m/>
    <m/>
    <m/>
    <m/>
    <m/>
    <m/>
    <m/>
    <m/>
    <x v="0"/>
    <m/>
    <m/>
    <m/>
    <m/>
    <m/>
    <m/>
    <m/>
    <m/>
    <m/>
    <m/>
    <m/>
    <m/>
    <m/>
    <m/>
    <m/>
    <n v="-45727"/>
    <m/>
    <m/>
    <m/>
    <m/>
    <m/>
    <m/>
    <m/>
    <m/>
    <n v="-45727"/>
    <m/>
    <m/>
    <m/>
    <m/>
    <m/>
    <m/>
    <m/>
    <m/>
    <m/>
    <m/>
    <m/>
    <m/>
    <m/>
  </r>
  <r>
    <d v="2025-03-20T00:00:00"/>
    <m/>
    <n v="27"/>
    <d v="2025-03-13T00:00:00"/>
    <d v="2025-03-14T00:00:00"/>
    <n v="0"/>
    <n v="0"/>
    <n v="0"/>
    <n v="1"/>
    <n v="1"/>
    <n v="1"/>
    <x v="1"/>
    <s v="Principal "/>
    <s v="."/>
    <s v="PEF "/>
    <m/>
    <n v="11228"/>
    <s v="UT/SCG/PEVPG/PEF/YMS/JL/GRO/1/2025"/>
    <s v="En investigación "/>
    <s v="PRCE y VPG "/>
    <s v="Dania Estefania Valencia Valenzuela"/>
    <n v="6"/>
    <m/>
    <s v="Yolanda Mora Silva, aspirante insaculada por el Comité de Evaluación del Poder Ejecutivo y Legislativo Federal"/>
    <n v="0"/>
    <n v="0"/>
    <n v="1"/>
    <n v="0"/>
    <s v="Quien resulte responsable"/>
    <n v="0"/>
    <n v="0"/>
    <n v="0"/>
    <n v="1"/>
    <s v="La denunciante refiere la presunta comisión actos constitutivos de VPMRG, cometidos en su contra, derivado de una publicación realizada en la red social de facebook."/>
    <s v="Violencia Politica en Razón de Genero "/>
    <s v="No "/>
    <s v="."/>
    <x v="1"/>
    <m/>
    <n v="1"/>
    <m/>
    <m/>
    <m/>
    <m/>
    <m/>
    <m/>
    <m/>
    <m/>
    <m/>
    <m/>
    <m/>
    <m/>
    <m/>
    <m/>
    <m/>
    <m/>
    <m/>
    <x v="0"/>
    <m/>
    <m/>
    <m/>
    <m/>
    <m/>
    <m/>
    <m/>
    <m/>
    <m/>
    <m/>
    <m/>
    <m/>
    <m/>
    <m/>
    <m/>
    <n v="-45730"/>
    <m/>
    <m/>
    <m/>
    <m/>
    <m/>
    <m/>
    <m/>
    <m/>
    <n v="-45730"/>
    <m/>
    <m/>
    <m/>
    <m/>
    <m/>
    <m/>
    <m/>
    <m/>
    <m/>
    <m/>
    <m/>
    <m/>
    <m/>
  </r>
  <r>
    <d v="2025-03-20T00:00:00"/>
    <m/>
    <n v="28"/>
    <d v="2025-03-15T00:00:00"/>
    <d v="2025-03-15T00:00:00"/>
    <n v="1"/>
    <n v="1"/>
    <n v="1"/>
    <n v="0"/>
    <n v="0"/>
    <n v="0"/>
    <x v="1"/>
    <s v="Principal "/>
    <s v="."/>
    <s v="N/A "/>
    <m/>
    <n v="11234"/>
    <s v="UT/SCG/PEVPG/CGGM/CG/8/2025"/>
    <s v="En investigación "/>
    <s v="PRCE y VPG "/>
    <s v="Ángelo Fernando Cerda Ponce"/>
    <n v="5"/>
    <m/>
    <s v="Cecilia Guadalupe Guadiana Mandujano, candidata a Senadora por MORENA en Coahuila "/>
    <n v="0"/>
    <n v="0"/>
    <n v="1"/>
    <n v="0"/>
    <s v="Judith Alejandra Salazar Mejorado, Antonio Attolini Murra y quien resulte responsable."/>
    <n v="0"/>
    <n v="1"/>
    <n v="0"/>
    <n v="1"/>
    <s v="La publicación de opiniones y entrevistas de los denunciados en redes sociales y diversos medios de comunicación, en las que descalifican las acciones y logros de la quejosa, además de criminalizar su participación política, lo que presumiblemente es constitutivo de violencia política contra las mujeres en razón de género."/>
    <s v="Violencia Politica en Razón de Genero "/>
    <s v="No "/>
    <s v="."/>
    <x v="1"/>
    <m/>
    <n v="1"/>
    <m/>
    <m/>
    <m/>
    <m/>
    <m/>
    <m/>
    <m/>
    <m/>
    <m/>
    <m/>
    <m/>
    <m/>
    <m/>
    <m/>
    <m/>
    <m/>
    <m/>
    <x v="0"/>
    <m/>
    <m/>
    <m/>
    <m/>
    <m/>
    <m/>
    <m/>
    <m/>
    <m/>
    <m/>
    <m/>
    <m/>
    <m/>
    <m/>
    <m/>
    <n v="-45731"/>
    <m/>
    <m/>
    <m/>
    <m/>
    <m/>
    <m/>
    <m/>
    <m/>
    <n v="-45731"/>
    <m/>
    <m/>
    <m/>
    <m/>
    <m/>
    <m/>
    <m/>
    <m/>
    <m/>
    <m/>
    <m/>
    <m/>
    <m/>
  </r>
  <r>
    <d v="2025-03-20T00:00:00"/>
    <m/>
    <n v="29"/>
    <s v="18 de marzo de 2025"/>
    <d v="2025-03-18T00:00:00"/>
    <n v="0"/>
    <n v="0"/>
    <n v="0"/>
    <n v="1"/>
    <n v="1"/>
    <n v="1"/>
    <x v="0"/>
    <s v="Principal "/>
    <s v="."/>
    <s v="PEF "/>
    <m/>
    <n v="11237"/>
    <s v="UT/SCG/PE/PEF/CG/8/2025"/>
    <s v="Desechado "/>
    <s v="PES "/>
    <s v="Arturo García Mota "/>
    <n v="2"/>
    <m/>
    <s v="Vista de Autoridad electoral: Unidad Técnica de Fiscalización (UTF): Queja de la ciudadana: _x000a_Paola Parra Urquillo "/>
    <n v="0"/>
    <n v="1"/>
    <n v="0"/>
    <n v="0"/>
    <s v="Sergio Arturo Guerrero Olvera, registrado como Aspirante de la Magistratura de la Sala Guadalajara, del Tribunal Electoral de la Federación en el proceso Extraordinario de la Elección de personas juzgadoras 2024-2025."/>
    <n v="0"/>
    <n v="0"/>
    <n v="1"/>
    <n v="0"/>
    <s v="La Unidad Técnica de Fiscalización, a través del oficio INE/UTF/DRN/5013/2025, remitió un escrito de queja en el que se señala que el ciudadano Sergio Arturo Guerrero Olvera, registrado como aspirante a la Magistratura de la Sala Guadalajara del Tribunal Electoral del Poder Judicial de la Federación en el proceso extraordinario de selección de personas juzgadoras 2024-2025, presuntamente ha utilizado su posición como presidente de una sala para promover su imagen de manera indebida._x000a__x000a_la Quejosa refiere que el aspirante habría participado en diversas actividades, como foros, reuniones y evaluaciones académicas, que no están directamente relacionadas con sus funciones como juzgador electoral. Asimismo, se alega que dichas acciones podrían constituir una vulneración a los principios de imparcialidad en la contienda y representar un uso indebido de recursos públicos."/>
    <s v="Articulo 134 CPEUM Parrafo septimo y octavo "/>
    <s v="No "/>
    <s v="."/>
    <x v="0"/>
    <m/>
    <n v="0"/>
    <m/>
    <m/>
    <m/>
    <m/>
    <m/>
    <m/>
    <m/>
    <m/>
    <m/>
    <m/>
    <m/>
    <m/>
    <m/>
    <m/>
    <m/>
    <m/>
    <m/>
    <x v="0"/>
    <m/>
    <m/>
    <m/>
    <m/>
    <m/>
    <m/>
    <m/>
    <m/>
    <m/>
    <m/>
    <m/>
    <m/>
    <m/>
    <s v="Si "/>
    <d v="2025-03-19T00:00:00"/>
    <n v="1"/>
    <m/>
    <m/>
    <m/>
    <m/>
    <m/>
    <m/>
    <m/>
    <m/>
    <n v="-45734"/>
    <m/>
    <m/>
    <m/>
    <m/>
    <m/>
    <m/>
    <m/>
    <m/>
    <m/>
    <m/>
    <m/>
    <m/>
    <m/>
  </r>
  <r>
    <d v="2025-03-20T00:00:00"/>
    <m/>
    <n v="30"/>
    <s v="18 de marzo de 2025"/>
    <d v="2025-03-18T00:00:00"/>
    <n v="0"/>
    <n v="0"/>
    <n v="0"/>
    <n v="1"/>
    <n v="1"/>
    <n v="1"/>
    <x v="0"/>
    <s v="Principal "/>
    <s v="."/>
    <s v="PEF "/>
    <m/>
    <n v="11239"/>
    <s v="UT/SCG/PE/PEF/EJOV/CG/9/2025"/>
    <s v="En investigación "/>
    <s v="PES "/>
    <s v="Mario Garzón Juárez"/>
    <n v="2"/>
    <m/>
    <s v="Eddy de Jesús Olmedo Velásquez"/>
    <n v="0"/>
    <n v="1"/>
    <n v="0"/>
    <n v="0"/>
    <s v="Camelia Gaspar Martínez, Candidata a Magistrada por la Sala Regional Jalapa del TEPJF. "/>
    <n v="0"/>
    <n v="1"/>
    <n v="0"/>
    <n v="0"/>
    <s v="A partir del 5 de febrero de 2025, se tuvo conocimiento por la red social Facebook, que en diversas publicaciones se promovió a Camelia Gaspar Martínez para el proceso de selección para la magistratura de la Sala Regional Jalapa del TEPJF, a través del cual se ostenta como &quot;Mujer feminista indígena rural&quot; realizando actos de promoción y campaña anticipados para el referido proceso de selección."/>
    <s v="Actos anticipados de precampaña y campaña "/>
    <s v="No "/>
    <s v="."/>
    <x v="0"/>
    <m/>
    <n v="0"/>
    <m/>
    <m/>
    <m/>
    <m/>
    <m/>
    <m/>
    <m/>
    <m/>
    <m/>
    <m/>
    <m/>
    <m/>
    <m/>
    <m/>
    <m/>
    <m/>
    <m/>
    <x v="0"/>
    <m/>
    <m/>
    <m/>
    <m/>
    <m/>
    <m/>
    <m/>
    <m/>
    <m/>
    <m/>
    <m/>
    <m/>
    <m/>
    <m/>
    <m/>
    <n v="-45734"/>
    <m/>
    <m/>
    <m/>
    <m/>
    <m/>
    <m/>
    <m/>
    <m/>
    <n v="-45734"/>
    <m/>
    <m/>
    <m/>
    <m/>
    <m/>
    <m/>
    <m/>
    <m/>
    <m/>
    <m/>
    <m/>
    <m/>
    <m/>
  </r>
  <r>
    <d v="2025-03-20T00:00:00"/>
    <m/>
    <n v="31"/>
    <s v="19 de marzo de 2025"/>
    <d v="2025-03-19T00:00:00"/>
    <n v="0"/>
    <n v="0"/>
    <n v="0"/>
    <n v="1"/>
    <n v="1"/>
    <n v="1"/>
    <x v="0"/>
    <s v="Principal "/>
    <s v="."/>
    <s v="PEF "/>
    <m/>
    <n v="11242"/>
    <s v="UT/SCG/PE/PEF/MRH/CG/10/2025"/>
    <s v="En investigación "/>
    <s v="PES "/>
    <s v="Liliana Gutiérrez Altamirano"/>
    <n v="1"/>
    <m/>
    <s v="Mariana Ruiz Hernández"/>
    <n v="0"/>
    <n v="1"/>
    <n v="0"/>
    <n v="0"/>
    <s v="Personas morales: Grupo Multimedia Lauman S.A.P.L de C.V., El Financiero Marketing S.A. de C.V. y El Financiero Suscripciones S.A. de C.V. (propietarias y/o responsables del contenido realizado y difundido por el medio de comunicación digital denominado &quot;El Financiero&quot;)"/>
    <n v="0"/>
    <n v="1"/>
    <n v="0"/>
    <n v="0"/>
    <s v="El día diez de marzo del año dos mil veinticinco, el medio de comunicación &quot;El Financiero&quot; difundió una encuesta de intención de voto para el cargo de Ministros en la que se incluyeron sólo a 6 candidatas del total de los 64 candidatos y candidatas aprobados por el Instituto Nacional Electoral al cargo de Ministra o Ministro de la Suprema Corte de Justicia de la Nación._x000a_En la publicación de dicha encuesta la cual fue realizada en plataformas digitales, periódicos y noticieros, generando un impacto significativo en la percepción de la contienda electoral sin que se hubiese dado cumplimiento a los requisitos establecidos por el artículo 510 de la Ley General de Instituciones y Procedimientos Electorales y Lineamientos en la materia emitidos por el Instituto Nacional Electoral._x000a_En dicha encuesta se formuló la pregunta: &quot;Si hoy fueran las elecciones, ¿por quién votaría usted?&quot;, a pesar de que el periodo de campañas aún no ha iniciado, aunado al hecho de que la forma en la que se presentan los resultados de la misma al incluir los nombres y las caras específicamente de 6 candidatas, lo cual torna al ejercicio de encuesta en un verdadero elemento de propaganda a favor de tales personas._x000a_La difusión de esta encuesta viola el principio de equidad en la contienda electoral, ya que omite de manera arbitraria a diversos candidatos, generando en el electorado la errónea percepción de que sólo los mencionados tienen posibilidades reales de triunfo._x000a_Al haber sido publicada antes del inicio del periodo de campañas, la encuesta constituye una forma encubierta de promoción anticipada en favor de ciertos candidatos, otorgándoles una ventaja indebida."/>
    <s v="Actos anticipados de precampaña y campaña "/>
    <s v="No "/>
    <s v="."/>
    <x v="1"/>
    <m/>
    <n v="1"/>
    <m/>
    <m/>
    <m/>
    <m/>
    <m/>
    <m/>
    <m/>
    <m/>
    <m/>
    <m/>
    <m/>
    <m/>
    <m/>
    <m/>
    <m/>
    <m/>
    <m/>
    <x v="0"/>
    <m/>
    <m/>
    <m/>
    <m/>
    <m/>
    <m/>
    <m/>
    <m/>
    <m/>
    <m/>
    <m/>
    <m/>
    <m/>
    <m/>
    <m/>
    <n v="-45735"/>
    <m/>
    <m/>
    <m/>
    <m/>
    <m/>
    <m/>
    <m/>
    <m/>
    <n v="-45735"/>
    <m/>
    <m/>
    <m/>
    <m/>
    <m/>
    <m/>
    <m/>
    <m/>
    <m/>
    <m/>
    <m/>
    <m/>
    <m/>
  </r>
  <r>
    <d v="2025-03-20T00:00:00"/>
    <m/>
    <n v="32"/>
    <s v="19 de marzo de 2025"/>
    <d v="2025-03-19T00:00:00"/>
    <n v="0"/>
    <n v="0"/>
    <n v="0"/>
    <n v="1"/>
    <n v="1"/>
    <n v="1"/>
    <x v="0"/>
    <s v="Principal "/>
    <s v="."/>
    <s v="PEF "/>
    <m/>
    <n v="11244"/>
    <s v="UT/SCG/PE/PEF/GRSL/CG/11/2025"/>
    <s v="En investigación "/>
    <s v="PES "/>
    <s v="Xitlali Mares Palacios "/>
    <n v="1"/>
    <m/>
    <s v="Guillermo Ricardo Salinas Lucas"/>
    <n v="0"/>
    <n v="1"/>
    <n v="0"/>
    <n v="0"/>
    <s v="Ministra en funciones Lenia Batres Guadarrama, candidata por el mismo cargo para la elección del PEF 2025. "/>
    <n v="0"/>
    <n v="0"/>
    <n v="1"/>
    <n v="0"/>
    <s v="El pasado 16 de marzo de 2025, al navegar en la red social Facebook que el perfil Netzahualcoyotl Alanís Luna, hizo la publicación de una imagen en la que se advierte la fotografía de la Ministra en funciones denunciada con el puño izquierdo levantado a manera de arenga o de victoria, as como las leyendas &quot;Que orgullo decir... tenemos ministra del pueblo&quot;; vota este 1 de junio Futura Presidente de la SCJN Lenia Batres&quot; y a los costados el nombre de la hoy denunciada aparece una bandera que, aparentemente, pareciera ser la de México._x000a_Ello porque en la misma imagen hace un llamado expreso al voto popular."/>
    <s v="Actos anticipados de precampaña y campaña "/>
    <s v="No "/>
    <s v="."/>
    <x v="1"/>
    <m/>
    <n v="1"/>
    <m/>
    <m/>
    <m/>
    <m/>
    <m/>
    <m/>
    <m/>
    <m/>
    <m/>
    <m/>
    <m/>
    <m/>
    <m/>
    <m/>
    <m/>
    <m/>
    <m/>
    <x v="0"/>
    <m/>
    <m/>
    <m/>
    <m/>
    <m/>
    <m/>
    <m/>
    <m/>
    <m/>
    <m/>
    <m/>
    <m/>
    <m/>
    <m/>
    <m/>
    <n v="-45735"/>
    <m/>
    <m/>
    <m/>
    <m/>
    <m/>
    <m/>
    <m/>
    <m/>
    <n v="-45735"/>
    <m/>
    <m/>
    <m/>
    <m/>
    <m/>
    <m/>
    <m/>
    <m/>
    <m/>
    <m/>
    <m/>
    <m/>
    <m/>
  </r>
  <r>
    <d v="2025-03-20T00:00:00"/>
    <m/>
    <n v="33"/>
    <s v="19 de marzo de 2025"/>
    <d v="2025-03-19T00:00:00"/>
    <n v="0"/>
    <n v="0"/>
    <n v="0"/>
    <n v="1"/>
    <n v="1"/>
    <n v="1"/>
    <x v="0"/>
    <s v="Principal "/>
    <s v="."/>
    <s v="PEF "/>
    <m/>
    <n v="11245"/>
    <s v="UT/SCG/PE/PEF/GRSL/CG/12/2025"/>
    <s v="En investigación "/>
    <s v="PES "/>
    <s v="Liliana Gutiérrez Altamirano"/>
    <n v="1"/>
    <m/>
    <s v="Guillermo Ricardo Salinas Lucas"/>
    <n v="0"/>
    <n v="1"/>
    <n v="0"/>
    <n v="0"/>
    <s v="Yasmin Esquivel Mossa, en su calidad de ministra de la SCJN. _x000a_Lenia Batres Guadarrama, en su calidad de ministra de la SCJN. _x000a_Diversos perfiles canales de las redes sociales denominadas Facebook e Instagram, que han replicado y promocionado pautas y anuncions relacionados con supuestas encuestas en favor de las candidatas Yasmin Esquivel Mossa y Lenia Batres Guadarrama. _x000a_Quienes resulten responsables. "/>
    <n v="0"/>
    <n v="0"/>
    <n v="1"/>
    <n v="0"/>
    <s v="Con fecha 10 de marzo de 2025, el medio informativo denominado Periódico El Financiero, publicó a través de su portal de internet, una nota cuyo encabezado se titula: Lidera Yasmin preferencias para encabezar la Suprema Corte. En tal medio informativo, se señala que con base en una supuesta encuesta nacional, la candidata Yasmín Esquivel Mossa cuenta con la mayor opinión favorable en las preferencias de voto en torno al proceso electoral de elección de juzgadores 2024-2025, en el que nos encontramos actualmente._x000a_Relacionado con el punto anterior, a partir del día 11 de marzo de 2025 a la fecha, se han estado publicando en internet, a través vía la red social Facebook e Instagram, diversas pautas publicitarias en varios perfiles, en las que se difunde la supuesta encuesta, publicada por el Periódico El Financiero junto con manifestaciones que la promocionan y posicionan como supuesta favorita, señalando que tiene una preferencia entre el electorado en comparación con las demás candidatas a ministras de la Suprema Corte de Justicia de la Nación._x000a_Se tiene evidencia que desde el día 13 de febrero del presente, se ha hecho promoción a la ministra Yasmín Esquivel, en las redes sociales Facebook e Instagram, con base en supuestos datos de encuestas diversos al publicado por el Periódico El Financiero, carentes de rigor científico, o inclusive no precisando de dónde se obtiene la información."/>
    <s v="Actos anticipados de precampaña y campaña "/>
    <s v="No "/>
    <s v="."/>
    <x v="1"/>
    <m/>
    <n v="1"/>
    <m/>
    <m/>
    <m/>
    <m/>
    <m/>
    <m/>
    <m/>
    <m/>
    <m/>
    <m/>
    <m/>
    <m/>
    <m/>
    <m/>
    <m/>
    <m/>
    <m/>
    <x v="0"/>
    <m/>
    <m/>
    <m/>
    <m/>
    <m/>
    <m/>
    <m/>
    <m/>
    <m/>
    <m/>
    <m/>
    <m/>
    <m/>
    <m/>
    <m/>
    <n v="-45735"/>
    <m/>
    <m/>
    <m/>
    <m/>
    <m/>
    <m/>
    <m/>
    <m/>
    <n v="-45735"/>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r>
    <m/>
    <m/>
    <m/>
    <m/>
    <m/>
    <m/>
    <m/>
    <m/>
    <m/>
    <m/>
    <m/>
    <x v="2"/>
    <m/>
    <m/>
    <m/>
    <m/>
    <m/>
    <m/>
    <m/>
    <m/>
    <m/>
    <m/>
    <m/>
    <m/>
    <m/>
    <m/>
    <m/>
    <m/>
    <m/>
    <m/>
    <m/>
    <m/>
    <m/>
    <m/>
    <m/>
    <m/>
    <m/>
    <x v="2"/>
    <m/>
    <m/>
    <m/>
    <m/>
    <m/>
    <m/>
    <m/>
    <m/>
    <m/>
    <m/>
    <m/>
    <m/>
    <m/>
    <m/>
    <m/>
    <m/>
    <m/>
    <m/>
    <m/>
    <x v="0"/>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d v="2025-03-20T00:00:00"/>
    <m/>
    <n v="1"/>
    <d v="2024-12-19T00:00:00"/>
    <d v="2024-12-19T00:00:00"/>
    <n v="1"/>
    <n v="1"/>
    <n v="1"/>
    <n v="0"/>
    <n v="0"/>
    <n v="0"/>
    <x v="0"/>
    <s v="Principal "/>
    <m/>
    <s v="N/A "/>
    <m/>
    <n v="11080"/>
    <s v="UT/SCG/PE/MC/OPL/NL/1147/2024                                                                                                                                                                                                                                                                                                                              "/>
    <x v="0"/>
    <s v="PES "/>
    <s v="Antonio Cruz Serrano"/>
    <n v="91"/>
    <m/>
    <s v="Juan Manuel Esparza Ruiz representante de la Coalición Fuerza y Corazón por Nuevo León ante el IEEPCNL"/>
    <n v="1"/>
    <n v="0"/>
    <n v="0"/>
    <n v="0"/>
    <s v="Priscila Sara Leura Galván, otrora coordinadora administrativa de la oficina de Cabildo; del ciudadano Luis Donaldo Colosio Riojas, Candidato a Senador de la República, de la ciudadana Mariana Rodríguez Cantú; y, del partido político Movimiento Ciudadano"/>
    <n v="1"/>
    <n v="3"/>
    <m/>
    <m/>
    <s v="A través del oficio del oficio INE/JLE/NL/20319/2024 la Junta Local Ejecutiva de este Instituto en Nuevo León envía el expediente PES 2045/2024 por considerar que carece de competencia para conocer del asunto, el procedimiento especial sancionador fue promovido por Juan Manuel Esparza Ruiz representante de la Coalición Fuerza y Corazón por Nuevo León ante el IEEPCNL, en contra de Priscila Sara Leura Galván, otrora coordinadora administrativa de la oficina de Cabildo; del ciudadano Luis Donaldo Colosio Riojas, Candidato a Senador de la República, de la ciudadana Mariana Rodríguez Cantú; y, del partido político Movimiento Ciudadano por uso indebido de recursos públicos, a su dicho relacionados con el proceso electoral federal."/>
    <x v="0"/>
    <m/>
    <m/>
    <s v="No "/>
    <m/>
    <n v="0"/>
    <m/>
    <m/>
    <m/>
    <m/>
    <m/>
    <m/>
    <m/>
    <m/>
    <m/>
    <m/>
    <m/>
    <m/>
    <m/>
    <m/>
    <m/>
    <m/>
    <m/>
    <m/>
    <m/>
    <m/>
    <m/>
    <m/>
    <m/>
    <m/>
    <m/>
    <m/>
    <m/>
    <m/>
    <m/>
    <m/>
    <m/>
    <s v="No "/>
    <m/>
    <n v="-45645"/>
    <m/>
    <m/>
    <m/>
    <m/>
    <m/>
    <m/>
    <s v="Si "/>
    <m/>
    <n v="-45645"/>
    <m/>
    <m/>
    <m/>
    <m/>
    <m/>
    <m/>
    <m/>
    <m/>
    <m/>
    <m/>
    <m/>
    <m/>
    <m/>
    <m/>
  </r>
  <r>
    <d v="2025-03-20T00:00:00"/>
    <m/>
    <n v="2"/>
    <d v="2025-01-08T00:00:00"/>
    <d v="2025-01-08T00:00:00"/>
    <n v="1"/>
    <n v="1"/>
    <n v="1"/>
    <n v="0"/>
    <n v="0"/>
    <n v="0"/>
    <x v="0"/>
    <s v="Principal "/>
    <s v="."/>
    <s v="N/A "/>
    <m/>
    <n v="11090"/>
    <s v="UT/SCG/PE/FDC/CG/1/2025 "/>
    <x v="1"/>
    <s v="PES "/>
    <s v="Jaime Napoleón Báez García"/>
    <n v="71"/>
    <m/>
    <s v="Federico Doring Casar"/>
    <n v="0"/>
    <n v="1"/>
    <n v="0"/>
    <n v="0"/>
    <s v="César Iván Escalante Ruíz, titular de la Procuraduría Federal del Consumidor (PROFECO) y de quien, o quienes resulten responsables"/>
    <n v="0"/>
    <n v="0"/>
    <n v="1"/>
    <n v="1"/>
    <s v="La presunta vulneración al principio de imparcialidad, equidad y neutralidad en la contienda, atribuibles a César Iván Escalante Ruíz, titular de la Procuraduría Federal del Consumidor (PROFECO), derivado de las expresiones que realizó en la conferencia de prensa matutina de la Presidenta de la Republica el tres de enero, posteriormente difundidas en la cuenta oficial de dicha dependencia en la red social X."/>
    <x v="0"/>
    <s v="No "/>
    <s v="."/>
    <s v="Si "/>
    <m/>
    <n v="1"/>
    <m/>
    <m/>
    <m/>
    <m/>
    <m/>
    <m/>
    <m/>
    <m/>
    <m/>
    <m/>
    <m/>
    <m/>
    <m/>
    <s v="UTCE"/>
    <s v="Desechada"/>
    <m/>
    <m/>
    <m/>
    <m/>
    <m/>
    <m/>
    <m/>
    <m/>
    <m/>
    <m/>
    <m/>
    <m/>
    <m/>
    <m/>
    <m/>
    <m/>
    <s v="Si "/>
    <d v="2025-01-09T00:00:00"/>
    <n v="1"/>
    <s v="Si "/>
    <s v="SUP-REP-13/2025"/>
    <d v="2025-02-06T00:00:00"/>
    <s v="Confirma "/>
    <s v="http://www.te.gob.mx/EE/SUP/2025/REP/13/SUP_2025_REP_13-1572672.pdf"/>
    <m/>
    <s v="No "/>
    <m/>
    <n v="-45665"/>
    <m/>
    <m/>
    <m/>
    <m/>
    <m/>
    <m/>
    <m/>
    <m/>
    <m/>
    <m/>
    <m/>
    <m/>
    <m/>
    <m/>
  </r>
  <r>
    <d v="2025-03-20T00:00:00"/>
    <m/>
    <n v="3"/>
    <d v="2025-01-09T00:00:00"/>
    <d v="2025-01-09T00:00:00"/>
    <n v="1"/>
    <n v="1"/>
    <n v="1"/>
    <n v="0"/>
    <n v="0"/>
    <n v="0"/>
    <x v="0"/>
    <s v="Principal "/>
    <s v="."/>
    <s v="N/A "/>
    <m/>
    <n v="11096"/>
    <s v="UT/SCG/PE/PRI/OPL/NL/2/2025"/>
    <x v="0"/>
    <s v="PES "/>
    <s v="Antonio Cruz Serrano"/>
    <n v="70"/>
    <m/>
    <s v="Juan Manuel Esparza Ruiz, representante propietario del Partido Revolucionario Institucional, ante el Instituto Estatal Electoral y de Participación Ciudadana de Nuevo León."/>
    <n v="1"/>
    <n v="0"/>
    <n v="0"/>
    <n v="0"/>
    <s v="&quot;Samuel Alejandro García Sepúlveda, Gobernador del Estado de Nuevo León _x000a_y quiénes resulten responsables&quot;"/>
    <n v="0"/>
    <n v="0"/>
    <n v="1"/>
    <n v="1"/>
    <s v="La presunta vulneración a los principios de imparcialidad, neutralidad y equidad en la contienda electoral, derivado a nueve publicaciones de trece de diciembre de dos mil veintitrés en la red social de Instagram de Samuel Alejandro García Sepulveda, Gobernador del Estado de Nuevo León "/>
    <x v="0"/>
    <s v="No "/>
    <s v="."/>
    <s v="No "/>
    <m/>
    <n v="0"/>
    <m/>
    <m/>
    <m/>
    <m/>
    <m/>
    <m/>
    <m/>
    <m/>
    <m/>
    <m/>
    <m/>
    <m/>
    <m/>
    <m/>
    <m/>
    <m/>
    <m/>
    <m/>
    <m/>
    <m/>
    <m/>
    <m/>
    <m/>
    <m/>
    <m/>
    <m/>
    <m/>
    <m/>
    <m/>
    <m/>
    <m/>
    <s v="No "/>
    <m/>
    <n v="-45666"/>
    <m/>
    <m/>
    <m/>
    <m/>
    <m/>
    <m/>
    <s v="Si "/>
    <d v="2025-01-17T00:00:00"/>
    <n v="8"/>
    <s v="11 de febrero de 2025"/>
    <s v="SRE-PSC-13/2025"/>
    <s v="Primero. Es existente la vulneración a los principios de imparcialidad en su doble vertiente y neutralidad, así como la correspondiente influencia indebida en la equidad en la contienda por parte del Gobernador de Nuevo León._x000a__x000a_Segundo. Son inexistentes la promoción personalizada la obtención de un beneficio electoral indebido y la omisión al deber cuidado en los términos expuestos._x000a__x000a_Tercero. Se da vista al congreso de Nuevo León para los efectos indicados."/>
    <s v="Existente-Inexistente"/>
    <m/>
    <m/>
    <m/>
    <m/>
    <m/>
    <m/>
    <m/>
    <m/>
    <m/>
    <m/>
  </r>
  <r>
    <d v="2025-03-20T00:00:00"/>
    <m/>
    <n v="4"/>
    <d v="2025-01-13T00:00:00"/>
    <d v="2025-01-13T00:00:00"/>
    <n v="0"/>
    <n v="0"/>
    <n v="0"/>
    <n v="1"/>
    <n v="1"/>
    <n v="1"/>
    <x v="0"/>
    <s v="Principal "/>
    <s v="."/>
    <s v="PEF "/>
    <m/>
    <n v="11099"/>
    <s v="UT/SCG/PE/PEF/MAMC/CG/1/2025"/>
    <x v="1"/>
    <s v="PES "/>
    <s v="Karla Freyre Hurtado"/>
    <n v="66"/>
    <m/>
    <s v="Miguel Alfonso Mesa Carmona, Úrsula Amaranta Martínez Barrueta y Luis Ulloa García, en su calidad de ciudadanos. "/>
    <n v="0"/>
    <n v="1"/>
    <n v="0"/>
    <n v="0"/>
    <s v="Yasmín Esquivel Mossa, Lenia Batres Guadarrama, Loreta Ortiz Ahlf, en su calidad como ministras y candidatas para elegirse como ministras de la Suprema Corte de Justicia de la Nación (SCJN). "/>
    <n v="0"/>
    <n v="0"/>
    <n v="3"/>
    <n v="0"/>
    <s v="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
    <x v="1"/>
    <s v="No "/>
    <s v="."/>
    <s v="Si "/>
    <m/>
    <n v="1"/>
    <m/>
    <m/>
    <m/>
    <m/>
    <m/>
    <m/>
    <m/>
    <m/>
    <m/>
    <m/>
    <m/>
    <m/>
    <m/>
    <s v="UTCE"/>
    <s v="Desechada"/>
    <m/>
    <m/>
    <m/>
    <m/>
    <m/>
    <m/>
    <m/>
    <m/>
    <m/>
    <m/>
    <m/>
    <m/>
    <m/>
    <m/>
    <m/>
    <m/>
    <s v="Si "/>
    <d v="2025-01-21T00:00:00"/>
    <n v="8"/>
    <s v="No "/>
    <m/>
    <m/>
    <m/>
    <m/>
    <m/>
    <s v="No "/>
    <m/>
    <n v="-45670"/>
    <m/>
    <m/>
    <m/>
    <m/>
    <m/>
    <m/>
    <m/>
    <m/>
    <m/>
    <m/>
    <m/>
    <m/>
    <m/>
    <m/>
  </r>
  <r>
    <d v="2025-03-20T00:00:00"/>
    <m/>
    <n v="5"/>
    <d v="2025-01-17T00:00:00"/>
    <d v="2025-01-18T00:00:00"/>
    <n v="0"/>
    <n v="0"/>
    <n v="0"/>
    <n v="1"/>
    <n v="1"/>
    <n v="1"/>
    <x v="0"/>
    <s v="Principal "/>
    <s v="."/>
    <s v="PEF "/>
    <m/>
    <n v="11112"/>
    <s v="UT/SCG/PE/PEF/MAMC/CG/2/2025"/>
    <x v="1"/>
    <s v="PES "/>
    <s v="Karla Freyre Hurtado"/>
    <n v="61"/>
    <m/>
    <s v="Miguel Alfonso Mesa Carmona y Úrsula Amaranta Martínez Barrueta en su calidad de ciudadanos. "/>
    <n v="0"/>
    <n v="1"/>
    <n v="0"/>
    <n v="0"/>
    <s v="Yasmín Esquivel Mossa, Lenia Batres Guadarrama, Loreta Ortiz Ahlf, en su calidad como ministras y candidatas para elegirse como ministras de la Suprema Corte de Justicia de la Nación (SCJN). "/>
    <n v="0"/>
    <n v="0"/>
    <n v="3"/>
    <n v="0"/>
    <s v=" Los motivos de inconformidad hechos valer por las personas quejosas consisten en la presunta comisión de actos anticipados de campaña, promoción personalizada y uso indebido de recursos públicos atribuibles a Yasmín Esquivel Mossa, Lenia Batres Guadarrama y Loretta Ortíz Ahlf, Ministras de la Suprema Corte de Justicia de la Nación y candidatas a dicho cargo en el Proceso Electoral Extraordinario para la elección de integrantes del Poder Judicial de la Federación, derivado de que, a decir de las personas quejosas, dichas servidoras públicas han desplegado una campaña que incluye publicaciones en redes sociales, entrevistas, participación en medios de comunicación, artículos de opinión y participación en eventos proselitistas para promover sus candidaturas, utilizando recursos públicos antes de que inicie el periodo de campañas._x000a__x000a_Por lo anterior, solicitaron el dictado de medidas cautelares."/>
    <x v="1"/>
    <s v="No "/>
    <s v="."/>
    <s v="Si "/>
    <m/>
    <n v="1"/>
    <m/>
    <m/>
    <m/>
    <m/>
    <m/>
    <m/>
    <m/>
    <m/>
    <m/>
    <m/>
    <m/>
    <m/>
    <m/>
    <s v="UTCE"/>
    <s v="Desechada"/>
    <m/>
    <m/>
    <m/>
    <m/>
    <m/>
    <m/>
    <m/>
    <m/>
    <m/>
    <m/>
    <m/>
    <m/>
    <m/>
    <m/>
    <m/>
    <m/>
    <s v="Si "/>
    <d v="2025-01-23T00:00:00"/>
    <n v="5"/>
    <s v="Si "/>
    <s v="SUP-REP-21/2025"/>
    <d v="2025-03-12T00:00:00"/>
    <s v="Confirma "/>
    <m/>
    <m/>
    <s v="No "/>
    <m/>
    <n v="-45675"/>
    <m/>
    <m/>
    <m/>
    <m/>
    <m/>
    <m/>
    <m/>
    <m/>
    <m/>
    <m/>
    <m/>
    <m/>
    <m/>
    <m/>
  </r>
  <r>
    <d v="2025-03-20T00:00:00"/>
    <m/>
    <n v="6"/>
    <d v="2025-01-24T00:00:00"/>
    <d v="2025-01-24T00:00:00"/>
    <n v="1"/>
    <n v="1"/>
    <n v="1"/>
    <n v="0"/>
    <n v="0"/>
    <n v="0"/>
    <x v="0"/>
    <s v="Principal "/>
    <s v="."/>
    <s v="N/A "/>
    <m/>
    <n v="11120"/>
    <s v="UT/SCG/PE/PRI/CG/3/2025 "/>
    <x v="1"/>
    <s v="PES "/>
    <s v="Antonio Cruz Serrano"/>
    <n v="55"/>
    <m/>
    <s v="Emilio Suárez Licona, Representante propietario del PRI ante el CG del INE. "/>
    <n v="1"/>
    <n v="0"/>
    <n v="0"/>
    <n v="0"/>
    <s v="Partido político Movimiento Ciudadano. "/>
    <n v="1"/>
    <n v="0"/>
    <n v="0"/>
    <n v="0"/>
    <s v="El 3 de enero de 2025, el partido político Movimiento Ciudadano publicó en sus redes sociales diversos videos en los que criticó al Ayuntamiento de Monterrey, Nuevo León, y difundió información falsa sobre un presunto aumento al impuesto predial._x000a__x000a_Posteriormente, el 10 de enero de 2025, se verificó en el portal de pautas del Instituto Nacional Electoral que Movimiento Ciudadano ordenó la transmisión de un promocional de televisión en sus espacios ordinarios con el mismo mensaje. Este promocional fue emitido con el título “Gobiernos naranjas predial” y el folio RV03031-24"/>
    <x v="2"/>
    <s v="No "/>
    <s v="."/>
    <s v="Si "/>
    <m/>
    <n v="1"/>
    <m/>
    <m/>
    <m/>
    <m/>
    <m/>
    <m/>
    <m/>
    <m/>
    <m/>
    <m/>
    <m/>
    <m/>
    <m/>
    <s v="UTCE"/>
    <s v="Desechada"/>
    <m/>
    <m/>
    <m/>
    <m/>
    <m/>
    <m/>
    <m/>
    <m/>
    <m/>
    <m/>
    <m/>
    <m/>
    <m/>
    <m/>
    <m/>
    <m/>
    <s v="Si "/>
    <d v="2025-01-24T00:00:00"/>
    <n v="0"/>
    <s v="No "/>
    <m/>
    <m/>
    <m/>
    <m/>
    <m/>
    <s v="No "/>
    <m/>
    <n v="-45681"/>
    <m/>
    <m/>
    <m/>
    <m/>
    <m/>
    <m/>
    <m/>
    <m/>
    <m/>
    <m/>
    <m/>
    <m/>
    <m/>
    <m/>
  </r>
  <r>
    <d v="2025-03-20T00:00:00"/>
    <m/>
    <n v="7"/>
    <d v="2025-02-07T00:00:00"/>
    <d v="2025-02-07T00:00:00"/>
    <n v="1"/>
    <n v="1"/>
    <n v="1"/>
    <n v="0"/>
    <n v="0"/>
    <n v="0"/>
    <x v="0"/>
    <s v="Principal "/>
    <s v="."/>
    <s v="PEL "/>
    <m/>
    <n v="11142"/>
    <s v="UT/SCG/PE/MOR/CG/4/2025 "/>
    <x v="0"/>
    <s v="PES "/>
    <s v="Jhonathan René Durand Salas"/>
    <n v="41"/>
    <m/>
    <s v="Sergio Gutiérrez luna, Representante propietario del partido político MORENA"/>
    <n v="1"/>
    <n v="0"/>
    <n v="0"/>
    <n v="0"/>
    <s v="Movimiento Ciudadano (MC) "/>
    <n v="1"/>
    <n v="0"/>
    <n v="0"/>
    <n v="0"/>
    <s v="El partido político MC pauto un spot, denominado &quot;LA ÚNICA OPCIÓN"/>
    <x v="3"/>
    <s v="No "/>
    <s v="."/>
    <s v="Si "/>
    <m/>
    <n v="1"/>
    <m/>
    <m/>
    <m/>
    <m/>
    <m/>
    <m/>
    <m/>
    <m/>
    <s v="I "/>
    <m/>
    <m/>
    <m/>
    <m/>
    <s v="ACQyD"/>
    <m/>
    <s v="ACQyD-INE-1/2025"/>
    <s v="PRIMERO. Es improcedente la adopción de medidas cautelares solicitadas por el partido político MORENA, respecto del promocional denominado &quot;LA ÚNICA OPCIÓN LIBRE DE YUNES 2&quot; con folio RV00084-25 [Televisión] y &quot;LA ÚNICA OPCIÓN LIBRE DE YUNES&quot; con folio RA00100-25 [Radio], en términos de los argumentos esgrimidos en el considerando CUARTO, numeral IV, apartado A."/>
    <s v="Improcedente "/>
    <s v="Improcedente "/>
    <d v="2025-02-07T00:00:00"/>
    <s v="Primera Sesión Extraordinaria Urgente "/>
    <s v="https://repositoriodocumental.ine.mx/xmlui/bitstream/handle/123456789/179092/ACQyD-INE-1-2024-PES-4-2025.pdf"/>
    <s v="Si "/>
    <s v="SUP-REP-22/2025"/>
    <d v="2025-02-12T00:00:00"/>
    <s v="Confirma "/>
    <s v="http://www.te.gob.mx/EE/SUP/2025/REP/22/SUP_2025_REP_22-1575013.pdf"/>
    <m/>
    <m/>
    <m/>
    <m/>
    <s v="No "/>
    <m/>
    <n v="-45695"/>
    <m/>
    <m/>
    <m/>
    <m/>
    <m/>
    <m/>
    <s v="Si "/>
    <d v="2025-02-19T00:00:00"/>
    <n v="12"/>
    <d v="2025-03-19T00:00:00"/>
    <s v="SRE-PSC-18/2025"/>
    <s v="Único. Es inexistente la calumnia y la vulneración a los principios de equidad, legalidad y veracidad en la difusión de los promocionales denunciados atribuida a Movimiento Ciudadano en los términos de lo expuesto en la sentencia."/>
    <s v="Inexistente "/>
    <m/>
    <m/>
    <m/>
    <m/>
    <m/>
    <m/>
    <m/>
    <m/>
    <m/>
    <m/>
  </r>
  <r>
    <d v="2025-03-20T00:00:00"/>
    <m/>
    <n v="8"/>
    <d v="2025-02-07T00:00:00"/>
    <d v="2025-02-07T00:00:00"/>
    <n v="1"/>
    <n v="1"/>
    <n v="1"/>
    <n v="0"/>
    <n v="0"/>
    <n v="0"/>
    <x v="1"/>
    <s v="Principal "/>
    <s v="."/>
    <s v="N/A "/>
    <m/>
    <n v="11143"/>
    <s v="UT/SCG/PEVPG/MGG/CG/1/2025"/>
    <x v="1"/>
    <s v="PRCE y VPG "/>
    <s v="Mariana González Morales"/>
    <n v="41"/>
    <m/>
    <s v="Margarita Garcia Garcia"/>
    <n v="0"/>
    <n v="1"/>
    <n v="0"/>
    <n v="0"/>
    <s v="Geovany Vasquez Sagrero, los medios de comunicación “el tendedero de Oaxaca” la Pluma de Oaxaca”, la periodista Nadia Sanabia, “inquisitor Oaxaca”, “Tiempo Digital”, portal de noticias “Libertad de Oaxaca” y la Opinión de Oaxaca, Calor Noticias Oaxaca y Crónicas Oaxaca a través del C. Armando Chávez."/>
    <n v="0"/>
    <n v="0"/>
    <n v="1"/>
    <n v="0"/>
    <s v="La diputada federal Margarita Garcia Garcia, refiere ser víctima de VPMRG derivado de una serie de publicaciones en la que la acusan de que su voto en contra de suprimir 344 plazas, deriva del hecho de que su hijo contaba con una de esas plazas."/>
    <x v="4"/>
    <s v="No "/>
    <s v="."/>
    <s v="Si "/>
    <m/>
    <n v="1"/>
    <m/>
    <m/>
    <m/>
    <m/>
    <m/>
    <m/>
    <m/>
    <m/>
    <m/>
    <m/>
    <m/>
    <m/>
    <m/>
    <s v="UTCE"/>
    <s v="Desechada"/>
    <m/>
    <m/>
    <m/>
    <m/>
    <m/>
    <m/>
    <m/>
    <m/>
    <m/>
    <m/>
    <m/>
    <m/>
    <m/>
    <m/>
    <m/>
    <m/>
    <s v="Si "/>
    <d v="2025-02-13T00:00:00"/>
    <n v="6"/>
    <m/>
    <m/>
    <m/>
    <m/>
    <m/>
    <m/>
    <s v="No "/>
    <m/>
    <n v="-45695"/>
    <m/>
    <m/>
    <m/>
    <m/>
    <m/>
    <m/>
    <m/>
    <m/>
    <m/>
    <m/>
    <m/>
    <m/>
    <m/>
    <m/>
  </r>
  <r>
    <d v="2025-03-20T00:00:00"/>
    <m/>
    <n v="9"/>
    <d v="2025-02-13T00:00:00"/>
    <d v="2025-02-13T00:00:00"/>
    <n v="1"/>
    <n v="1"/>
    <n v="1"/>
    <n v="0"/>
    <n v="0"/>
    <n v="0"/>
    <x v="0"/>
    <s v="Principal "/>
    <s v="UT/SCG/PE/MOR/CG/6/2025 "/>
    <s v="PEL "/>
    <m/>
    <n v="11156"/>
    <s v="UT/SCG/PE/PRI/CG/5/2025 "/>
    <x v="0"/>
    <s v="PES "/>
    <s v="Xitlali Mares Palacios "/>
    <n v="35"/>
    <m/>
    <s v="Emilio Suarez Licona, Representante propietario del Partido Revolicionario Institucional (PRI) "/>
    <n v="1"/>
    <n v="0"/>
    <n v="0"/>
    <n v="0"/>
    <s v="Movimiento Ciudadano (MC) "/>
    <n v="1"/>
    <n v="0"/>
    <n v="0"/>
    <n v="0"/>
    <s v="El día 8 de febrero de 2025 a las 23:00 horas, se verificó en el portal de pautas del Instituto Nacional Electoral que el partido Movimiento Ciudadano ordenó en sus espacios de radio y TV en la etapa de precampaña del Proceso Electoral Local del estado de Veracruz, donde se refleja la transmisión de un promocional de televisión, para ser difundido a partir de la vigencia del 13 de febrero en adelante, con los siguientes datos:"/>
    <x v="3"/>
    <s v="No "/>
    <s v="."/>
    <s v="Si "/>
    <m/>
    <n v="1"/>
    <m/>
    <m/>
    <m/>
    <m/>
    <m/>
    <m/>
    <m/>
    <m/>
    <s v="I "/>
    <m/>
    <m/>
    <m/>
    <m/>
    <s v="ACQyD"/>
    <m/>
    <s v="ACQyD-INE-2/2025"/>
    <s v="PRIMERO. Es improcedente la adopción de medidas cautelares solicitadas por el Partido Revolucionario Institucional, respecto del promocional denominado &quot;14 DE FEBRERO. LA ÚNICA OPCIÓN LIBRE DE YUNES&quot; identificado con los folios RV00100-25 [Versión Televisión] y RA00116-25 [Versión Radio], en términos de los argumentos esgrimidos en el considerando CUARTO, numeral III."/>
    <s v="Improcedente "/>
    <s v="Improcedente "/>
    <d v="2025-02-07T00:00:00"/>
    <s v="Segunda Sesión Extraordinaria Urgente "/>
    <s v="https://repositoriodocumental.ine.mx/xmlui/bitstream/handle/123456789/179161/ACQyD-INE-2-2024-PES-5-2025.pdf"/>
    <m/>
    <m/>
    <m/>
    <m/>
    <m/>
    <m/>
    <m/>
    <m/>
    <m/>
    <m/>
    <m/>
    <n v="-45701"/>
    <m/>
    <m/>
    <m/>
    <m/>
    <m/>
    <m/>
    <s v="Si "/>
    <d v="2025-03-03T00:00:00"/>
    <n v="18"/>
    <d v="2025-03-19T00:00:00"/>
    <s v="SRE-PSC-17/2025"/>
    <s v="Único. Es inexistente la calumnia atribuida a Movimiento Ciudadano."/>
    <s v="Inexistente "/>
    <m/>
    <m/>
    <m/>
    <m/>
    <m/>
    <m/>
    <m/>
    <m/>
    <m/>
    <m/>
  </r>
  <r>
    <d v="2025-03-20T00:00:00"/>
    <m/>
    <n v="10"/>
    <d v="2025-02-17T00:00:00"/>
    <d v="2025-02-17T00:00:00"/>
    <n v="0"/>
    <n v="0"/>
    <n v="0"/>
    <n v="1"/>
    <n v="1"/>
    <n v="1"/>
    <x v="0"/>
    <s v="Principal "/>
    <m/>
    <s v="PEF "/>
    <m/>
    <n v="11168"/>
    <s v="UT/SCG/PE/PEF/JEML/JL/CHIH/3/2025"/>
    <x v="1"/>
    <s v="PES "/>
    <s v="Martha Patricia Ramírez Plata"/>
    <n v="31"/>
    <m/>
    <s v="José Edgardo Motta Lara"/>
    <n v="0"/>
    <n v="1"/>
    <n v="0"/>
    <n v="0"/>
    <s v="Magistrada Marcela Elena Fernández Domínguez, actual Magistrada de la Sala Regional Toluca del Tribunal Electoral del poder Judicial de la Federación y candidata a ocupar nuevamente el cargo. "/>
    <n v="0"/>
    <n v="0"/>
    <n v="1"/>
    <n v="0"/>
    <s v="En las páginas oficiales de la Sala Regional Toluca, se encuentran disponibles diversos materiales que promocionan a la Magistrada denunciada, incluyendo su nombre, imagen, trayectoria, logros, entrevistas y retransmisiones de sesiones públicas en el canal de YouTube, mismos que han sido utilizados y difundidos en sus redes sociales personales, generando con ello inequidad en la contienda frente al resto de aspirantes. _x000a_Además, se tiene conocimiento de que la candidata hace uso indebido de recursos públicos, tales como presupuesto destinado a viáticos y comisiones oficiales, para trasladarse a diversas comunidades con el objetivo de mantener acercamiento con la ciudadanía. _x000a_Se advierte que la aspirante ha incurrido en actos anticipados de campaña, ya que ha realizado promoción indebida a su favor antes del periodo permitido para tales efectos, utilizando además recursos públicos para ello."/>
    <x v="5"/>
    <s v="No "/>
    <s v="."/>
    <s v="Si "/>
    <m/>
    <n v="1"/>
    <m/>
    <m/>
    <m/>
    <m/>
    <m/>
    <m/>
    <m/>
    <m/>
    <m/>
    <m/>
    <m/>
    <m/>
    <m/>
    <s v="UTCE"/>
    <s v="Desechada"/>
    <m/>
    <m/>
    <m/>
    <m/>
    <m/>
    <m/>
    <m/>
    <m/>
    <m/>
    <m/>
    <m/>
    <m/>
    <m/>
    <m/>
    <m/>
    <m/>
    <s v="Si "/>
    <d v="2025-02-17T00:00:00"/>
    <n v="0"/>
    <s v="Si "/>
    <s v="SUP-REP-29/2025 reencauzado a SCJN"/>
    <s v="Pendiente"/>
    <m/>
    <m/>
    <m/>
    <s v="No "/>
    <m/>
    <n v="-45705"/>
    <m/>
    <m/>
    <m/>
    <m/>
    <m/>
    <m/>
    <m/>
    <m/>
    <m/>
    <m/>
    <m/>
    <m/>
    <m/>
    <m/>
  </r>
  <r>
    <d v="2025-03-20T00:00:00"/>
    <m/>
    <n v="11"/>
    <d v="2025-02-17T00:00:00"/>
    <d v="2025-02-17T00:00:00"/>
    <n v="0"/>
    <n v="0"/>
    <n v="0"/>
    <n v="1"/>
    <n v="1"/>
    <n v="1"/>
    <x v="0"/>
    <s v="Principal "/>
    <m/>
    <s v="PEF "/>
    <m/>
    <n v="11169"/>
    <s v="UT/SCG/PE/PEF/JEML/JL/CHIH/4/2025"/>
    <x v="1"/>
    <s v="PES "/>
    <s v="Carol Anne Valdez Jaimes"/>
    <n v="31"/>
    <m/>
    <s v="José Edgardo Motta Lara"/>
    <n v="0"/>
    <n v="1"/>
    <n v="0"/>
    <n v="0"/>
    <s v="Magistrada Alma Rosa Bahena Villalobos, en su calidad de Magistrada del Tribunal Electoral del Estado de Michoacán, y candidata a ocupar el cargo de magistrada regional con sede en Toluca"/>
    <n v="0"/>
    <n v="0"/>
    <n v="1"/>
    <n v="0"/>
    <s v="En la página oficial del Tribunal Electoral de Michoacán, se encuentran disponibles diversos materiales que promocionan a la magistrada denunciada, incluyendo u nombre, imagen, trayectoria, logros, entrevistas y retransmisiones de sesiones públicas en el canal de YouTube, mismos que han sido utilizados y difundidos en sus redes sociales personales, generando con ello inequidad en la contienda frente al resto de aspirantes. _x000a_De igual forma, en las redes sociales de Facebook e Instagram utiliza su cargo como presentación, esto es con el nombre de &quot;Alma Bahena, Magistrada electoral&quot;. _x000a_Además, al estar desempeñando el cargo de Magistrada Electoral se tiene a su disposición recursos públicos, tales como presupuesto destinado a viáticos y comisiones oficiales, que le facilitaran trasladarse a diversas comunidades con el objetivo de mantener acercamiento con la ciudadanía. _x000a_Es presumible que se han empleado recursos humanos y materiales del Tribunal Electoral de Michoacán para la promocion de su candidatura, lo que contraviene los principios de equidad, imparcialidad y uso adecuado de recursos públicos. _x000a_Se advierte que la aspirante ha incurrido en actos anticipados de campaña, ya que ha realizado promoción indebida a su favor antes del periodo permitido para tales efectos, utilizando además recursos públicos para ello."/>
    <x v="5"/>
    <s v="No "/>
    <s v="."/>
    <s v="Si "/>
    <m/>
    <n v="1"/>
    <m/>
    <m/>
    <m/>
    <m/>
    <m/>
    <m/>
    <m/>
    <m/>
    <m/>
    <m/>
    <m/>
    <m/>
    <m/>
    <s v="UTCE"/>
    <s v="Desechada"/>
    <m/>
    <m/>
    <m/>
    <m/>
    <m/>
    <m/>
    <m/>
    <m/>
    <m/>
    <m/>
    <m/>
    <m/>
    <m/>
    <m/>
    <m/>
    <m/>
    <s v="Si "/>
    <d v="2025-02-17T00:00:00"/>
    <n v="0"/>
    <s v="Si "/>
    <s v="SUP-REP-30/2025 reencauzado a SCJN"/>
    <s v="Pendiente"/>
    <m/>
    <m/>
    <m/>
    <s v="No "/>
    <m/>
    <n v="-45705"/>
    <m/>
    <m/>
    <m/>
    <m/>
    <m/>
    <m/>
    <m/>
    <m/>
    <m/>
    <m/>
    <m/>
    <m/>
    <m/>
    <m/>
  </r>
  <r>
    <d v="2025-03-20T00:00:00"/>
    <m/>
    <n v="12"/>
    <d v="2025-02-17T00:00:00"/>
    <d v="2025-02-17T00:00:00"/>
    <n v="1"/>
    <n v="1"/>
    <n v="0"/>
    <n v="0"/>
    <n v="0"/>
    <n v="0"/>
    <x v="0"/>
    <s v="Acumulado "/>
    <s v="."/>
    <s v="PEL "/>
    <m/>
    <n v="11174"/>
    <s v="UT/SCG/PE/MOR/CG/6/2025 "/>
    <x v="0"/>
    <s v="PES "/>
    <s v="Xitlali Mares Palacios "/>
    <n v="31"/>
    <m/>
    <s v="Sergio Gutiérrez luna, Representante propietario del partido político MORENA"/>
    <n v="1"/>
    <n v="0"/>
    <n v="0"/>
    <n v="0"/>
    <s v="Movimiento Ciudadano (MC) "/>
    <n v="1"/>
    <n v="0"/>
    <n v="0"/>
    <n v="0"/>
    <s v="&quot;Movimiento Ciudadano difundió el spot publicitario denominado &quot;&quot;14 de febrero. La única opción libre Yunes&quot;&quot; difundido en radio y televisión en el tiempo asignado para el partido político. El contenido del spot incluye expresiones calumniosas dirigidas contra MORENA, afectando su imagen y trasgrediendo las normas que rigen el uso de las prerrogativas de comunicación política al emitir hechos falsos. _x000a_Dicho impacto también tiene una incidencia directa en el proceso Electoral Local Ordinario 2024-2025 en Veracruz. Por tanto, su difusión afecta de manera inequívoca al principio de equidad en la contienda electoral en el estado de Veracruz. &quot;"/>
    <x v="3"/>
    <s v="No "/>
    <s v="."/>
    <s v="Si "/>
    <m/>
    <n v="1"/>
    <m/>
    <m/>
    <m/>
    <m/>
    <m/>
    <m/>
    <m/>
    <m/>
    <s v="I "/>
    <m/>
    <m/>
    <m/>
    <m/>
    <s v="ACQyD"/>
    <m/>
    <s v="ACQyD-INE-3/2025"/>
    <s v="PRIMERO. Es improcedente la adopción de medidas cautelares solicitadas por el partido político MORENA, respecto del promocional denominado &quot;14 DE FEBRERO. LA ÚNICA OPCIÓN LIBRE DE YUNES&quot; identificado con los folios RV00100-25 [Versión Televisión] y RA00116-25 [Versión Radio], en términos de los argumentos esgrimidos en el considerando CUARTO, numeral III, Apartado A._x000a__x000a_SEGUNDO. Es improcedente la medida cautelar solicitada por el partido político MORENA, en su vertiente de tutela preventiva en términos de los argumentos es-grimidos en el considerando CUARTO, numeral III, Apartado B."/>
    <s v="Improcedente "/>
    <s v="Improcedente "/>
    <d v="2025-02-18T00:00:00"/>
    <s v="3a sesión extraordinaria urgente"/>
    <s v="https://repositoriodocumental.ine.mx/xmlui/handle/123456789/179249 "/>
    <s v="Si "/>
    <s v="SUP-REP-26/2025"/>
    <d v="2025-02-22T00:00:00"/>
    <s v="Confirma "/>
    <s v="http://www.te.gob.mx/EE/SUP/2025/REP/26/SUP_2025_REP_26-1578309.pdf"/>
    <m/>
    <m/>
    <m/>
    <m/>
    <m/>
    <m/>
    <n v="-45705"/>
    <m/>
    <m/>
    <m/>
    <m/>
    <m/>
    <m/>
    <s v="Si "/>
    <d v="2025-03-03T00:00:00"/>
    <n v="14"/>
    <d v="2025-03-19T00:00:00"/>
    <s v="SRE-PSC-17/2025"/>
    <s v="Único. Es inexistente la calumnia atribuida a Movimiento Ciudadano."/>
    <s v="Inexistente "/>
    <m/>
    <m/>
    <m/>
    <m/>
    <m/>
    <m/>
    <m/>
    <m/>
    <m/>
    <m/>
  </r>
  <r>
    <d v="2025-03-20T00:00:00"/>
    <m/>
    <n v="13"/>
    <d v="2025-02-25T00:00:00"/>
    <d v="2025-02-25T00:00:00"/>
    <n v="0"/>
    <n v="0"/>
    <n v="0"/>
    <n v="1"/>
    <n v="1"/>
    <n v="1"/>
    <x v="0"/>
    <s v="Principal "/>
    <s v="."/>
    <s v="PEF "/>
    <m/>
    <n v="11183"/>
    <s v="UT/SCG/PE/PEF/CG/5/2025"/>
    <x v="0"/>
    <s v="PES "/>
    <s v="Alejandra Díaz García"/>
    <n v="23"/>
    <m/>
    <s v="Autoridad Electoral- Instituto Nacional Electoral (INE)Inicio de procedimiento de manera oficiosa."/>
    <n v="0"/>
    <n v="0"/>
    <n v="0"/>
    <n v="1"/>
    <s v="Luis Espíndola Morales, Magistrado Presidente de la Sala Regional Especializada del TEPJF."/>
    <n v="0"/>
    <n v="0"/>
    <n v="1"/>
    <n v="0"/>
    <s v="La presunta comisión de actos anticipados de campaña, atribuibles a Luis Espíndola Morales derivado de la publicación realizada el 24 de febrero en la red social &quot;X&quot; de contenido que pudiera infringir la normativa electoral relacionado con el Proceso Electoral Federal en curso. El link de la publicación es el siguiente: https://x.com/luisespindolam/status/1894062351755706406?s=4 8"/>
    <x v="1"/>
    <s v="No "/>
    <s v="."/>
    <s v="Si "/>
    <m/>
    <n v="1"/>
    <m/>
    <m/>
    <m/>
    <m/>
    <m/>
    <m/>
    <m/>
    <m/>
    <m/>
    <m/>
    <m/>
    <m/>
    <m/>
    <s v="ACQyD"/>
    <m/>
    <s v="ACQyD-INE-4/2025"/>
    <s v="PRIMERO. Es improcedente la adopción de medidas cautelares, de conformidad con los argumentos esgrimidos en el considerando CUARTO, del presente Acuerdo."/>
    <s v="Improcedente "/>
    <m/>
    <d v="2025-02-26T00:00:00"/>
    <s v="Cuarta Sesión Extraordinaria Urgente "/>
    <s v="https://repositoriodocumental.ine.mx/xmlui/bitstream/handle/123456789/179476/ACQyD-INE-4-2024-PES-5-2025.pdf"/>
    <s v="No "/>
    <m/>
    <m/>
    <m/>
    <m/>
    <m/>
    <m/>
    <m/>
    <m/>
    <s v="No "/>
    <m/>
    <n v="-45713"/>
    <m/>
    <m/>
    <m/>
    <m/>
    <m/>
    <m/>
    <s v="Si "/>
    <d v="2025-03-07T00:00:00"/>
    <n v="10"/>
    <m/>
    <m/>
    <m/>
    <m/>
    <m/>
    <m/>
    <m/>
    <m/>
    <m/>
    <m/>
    <m/>
    <m/>
    <m/>
    <m/>
  </r>
  <r>
    <d v="2025-03-20T00:00:00"/>
    <m/>
    <n v="14"/>
    <d v="2025-02-25T00:00:00"/>
    <d v="2025-02-25T00:00:00"/>
    <n v="0"/>
    <n v="0"/>
    <n v="0"/>
    <n v="1"/>
    <n v="1"/>
    <n v="1"/>
    <x v="0"/>
    <s v="Principal "/>
    <s v="."/>
    <s v="PEF "/>
    <m/>
    <n v="11184"/>
    <s v="UT/SCG/PE/PEF/SVCR/CG/6/2025"/>
    <x v="1"/>
    <s v="PES "/>
    <s v="Yesenia Flores Arenas"/>
    <n v="23"/>
    <m/>
    <s v="Sara Vanessa Cienfuegos Romero"/>
    <n v="0"/>
    <n v="1"/>
    <n v="0"/>
    <n v="0"/>
    <s v="Luis Espindola Morales, Jorge Sánchez Morales, César Lorenzo Wong Meraz, todos aspirantes inmaculados como probables candidatos a la Sala Superior del Tribunal Electoral del Poder Judicial de la Federación, así como al Magistrado presidente del Tribunal Electoral del Estado de Coahuila y Quienes resulten responsables. "/>
    <n v="0"/>
    <n v="0"/>
    <n v="1"/>
    <n v="0"/>
    <s v="Se denuncia la comisión de actos anticipados de campaña, dado que los ciudadanos denunciados Luis Espíndola Morales, Jorge Sánchez Morales, Cesar Lorenzo Wong Meraz, todos aspirantes inmaculados como probables candidatos a la Sala Superior del Tribunal Electoral del Poder Judicial de la Federación, así como al Magistrado presidente del Tribunal Electoral del Estado de Coahuila y Quienes resulten responsables. Han llevado a cabo diversas publicaciones en las que se ostentan como candidatos a Magistrados de la Sala Superior del TEPJF sin tener esa calidad, con la finalidad de su eminente candidatura y posicionarse ante el electorado de cara a la elección de la persona que será electa para la mencionada magistratura del año 2025 a 2033."/>
    <x v="1"/>
    <s v="No "/>
    <s v="."/>
    <s v="Si "/>
    <m/>
    <n v="1"/>
    <m/>
    <m/>
    <m/>
    <m/>
    <m/>
    <m/>
    <m/>
    <m/>
    <m/>
    <m/>
    <m/>
    <m/>
    <m/>
    <s v="UTCE"/>
    <s v="Desechada"/>
    <m/>
    <m/>
    <m/>
    <m/>
    <m/>
    <m/>
    <m/>
    <m/>
    <m/>
    <m/>
    <m/>
    <m/>
    <m/>
    <m/>
    <m/>
    <m/>
    <s v="Si "/>
    <d v="2025-02-25T00:00:00"/>
    <n v="0"/>
    <s v="Si "/>
    <s v="SUP-REP-31/2025 reencauzado a SCJN"/>
    <s v="Pendiente"/>
    <m/>
    <m/>
    <m/>
    <s v="No "/>
    <m/>
    <n v="-45713"/>
    <m/>
    <m/>
    <m/>
    <m/>
    <m/>
    <m/>
    <m/>
    <m/>
    <m/>
    <m/>
    <m/>
    <m/>
    <m/>
    <m/>
  </r>
  <r>
    <d v="2025-03-20T00:00:00"/>
    <m/>
    <n v="15"/>
    <d v="2025-02-25T00:00:00"/>
    <d v="2025-02-25T00:00:00"/>
    <n v="1"/>
    <n v="1"/>
    <n v="1"/>
    <n v="0"/>
    <n v="0"/>
    <n v="0"/>
    <x v="0"/>
    <s v="Principal "/>
    <s v="."/>
    <s v="N/A "/>
    <m/>
    <n v="11186"/>
    <s v="UT/SCG/PE/PRI/OPL/NL/7/2025"/>
    <x v="0"/>
    <s v="PES "/>
    <s v="Alberto Vergara Gómez"/>
    <n v="23"/>
    <m/>
    <s v="Juan Manual Esparza Ruiz, representante propietario del Partido Revolucionario Institucional (PRI) ante el IEEPCNL"/>
    <n v="1"/>
    <n v="0"/>
    <n v="0"/>
    <n v="0"/>
    <s v="Samuel Alejandro García Sepúlveda, Gobernador del Estado de Nuevo León. "/>
    <n v="0"/>
    <n v="0"/>
    <n v="1"/>
    <n v="0"/>
    <s v="Samuel Alejandro García Sepúlveda. Gobernador del Estado de Nuevo León ha realizado manifestaciones usando su cargo de servidor público de primer nivel, pues es el Titular del Poder Ejecutivo del Estado de Nuevo León. De dichas manifestaciones se advierte su intervención en el actual proceso electoral, cuando comparte diversas publicaciones en favor de precandidatos y candidatos del Partido Movimiento Ciudadano, interviniendo ilegalmente en el proceso electoral 2023-2024. _x000a_Se declaro la incompetencia por: _x000a_&quot;...se advierte que los hechos denunciados no tienen incidencia en el proceso electoral local, sino que se encuentran relacionados con los comicios federales celebrados en el año 2024, relacionados con la Presidencia de la republica y Senado de la Republica. _x000a_&quot;... ya que los ciudadanos Jorge Álvarez Máynez y Luis Donaldo Colosio Rojas, fueron precandidatos del partido político Movimiento Ciudadano, para los cargos de Presidencia de la República y Senado de la Republica, respectivamente.&quot;"/>
    <x v="5"/>
    <s v="No "/>
    <s v="."/>
    <s v="No "/>
    <m/>
    <n v="0"/>
    <m/>
    <m/>
    <m/>
    <m/>
    <m/>
    <m/>
    <m/>
    <m/>
    <m/>
    <m/>
    <m/>
    <m/>
    <m/>
    <m/>
    <m/>
    <m/>
    <m/>
    <m/>
    <m/>
    <m/>
    <m/>
    <m/>
    <m/>
    <m/>
    <m/>
    <m/>
    <m/>
    <m/>
    <m/>
    <m/>
    <m/>
    <s v="No "/>
    <m/>
    <n v="-45713"/>
    <m/>
    <m/>
    <m/>
    <m/>
    <m/>
    <m/>
    <s v="Si "/>
    <d v="2025-03-05T00:00:00"/>
    <n v="8"/>
    <m/>
    <m/>
    <m/>
    <m/>
    <m/>
    <m/>
    <m/>
    <m/>
    <m/>
    <m/>
    <m/>
    <m/>
    <m/>
    <m/>
  </r>
  <r>
    <d v="2025-03-20T00:00:00"/>
    <m/>
    <n v="16"/>
    <d v="2025-02-21T00:00:00"/>
    <d v="2025-02-24T00:00:00"/>
    <n v="1"/>
    <n v="1"/>
    <n v="1"/>
    <n v="0"/>
    <n v="0"/>
    <n v="0"/>
    <x v="1"/>
    <s v="Principal "/>
    <s v="."/>
    <s v="N/A "/>
    <m/>
    <n v="11182"/>
    <s v="UT/SCG/PEVPG/JMG/CG/2/2025"/>
    <x v="0"/>
    <s v="PRCE y VPG "/>
    <s v="Ángelo Fernando Cerda Ponce"/>
    <n v="24"/>
    <m/>
    <s v="Juanita Guerra Mena"/>
    <n v="0"/>
    <n v="1"/>
    <n v="0"/>
    <n v="0"/>
    <s v="Cuauhtémoc Blanco Bravo, Rodrigo Luis Arredondo López, Edgar Riou Pérez, Arturo César Millán Torres y Miguel Ángel Meléndez Arias."/>
    <n v="0"/>
    <n v="0"/>
    <n v="1"/>
    <n v="0"/>
    <s v="De conformidad a lo dictado en el cuaderno de antecedentes UT/SCG/CA/CG/1/2025, a efecto de dar cumplimiento a lo ordenado por la Sala Superior del TEPJF en la resolución SUP-JDC-1415/2024, con las constancias originales del expediente TEEM/PES/05/2024-1, se instruye registrar un procedimiento especial sancionador en materia de VPMRG."/>
    <x v="4"/>
    <s v="No "/>
    <s v="."/>
    <s v="No "/>
    <m/>
    <n v="0"/>
    <m/>
    <m/>
    <m/>
    <m/>
    <m/>
    <m/>
    <m/>
    <m/>
    <m/>
    <m/>
    <m/>
    <m/>
    <m/>
    <m/>
    <m/>
    <m/>
    <m/>
    <m/>
    <m/>
    <m/>
    <m/>
    <m/>
    <m/>
    <m/>
    <m/>
    <m/>
    <m/>
    <m/>
    <m/>
    <m/>
    <m/>
    <m/>
    <m/>
    <n v="-45712"/>
    <m/>
    <m/>
    <m/>
    <m/>
    <m/>
    <m/>
    <s v="Si "/>
    <d v="2025-03-12T00:00:00"/>
    <n v="16"/>
    <m/>
    <m/>
    <m/>
    <m/>
    <m/>
    <m/>
    <m/>
    <m/>
    <m/>
    <m/>
    <m/>
    <m/>
    <m/>
    <m/>
  </r>
  <r>
    <d v="2025-03-20T00:00:00"/>
    <m/>
    <n v="17"/>
    <d v="2025-02-25T00:00:00"/>
    <d v="2025-02-25T00:00:00"/>
    <n v="1"/>
    <n v="1"/>
    <n v="1"/>
    <n v="0"/>
    <n v="0"/>
    <n v="0"/>
    <x v="1"/>
    <s v="Principal "/>
    <s v="."/>
    <s v="N/A "/>
    <m/>
    <n v="11185"/>
    <s v="UT/SCG/PEVPG/PMGC/CG/3/2025"/>
    <x v="2"/>
    <s v="PRCE y VPG "/>
    <s v="Dania Estefania Valencia Valenzuela"/>
    <n v="23"/>
    <m/>
    <s v="Perla Marisol Gutierrez Canizales, consejera electoral del OPL Baja California Sur. "/>
    <n v="0"/>
    <n v="0"/>
    <n v="1"/>
    <n v="0"/>
    <s v="Alejandro Palacios Espinosa, consejero presidente del OPL Baja California Sur."/>
    <n v="0"/>
    <n v="0"/>
    <n v="1"/>
    <n v="0"/>
    <s v="La denunciante refiere la presunta comisión actos constitutivos de VPMRG, cometidos en su contra, derivado de actos que presuntamente obstaculizan su función. "/>
    <x v="4"/>
    <s v="No "/>
    <s v="."/>
    <s v="No "/>
    <m/>
    <n v="0"/>
    <m/>
    <m/>
    <m/>
    <m/>
    <m/>
    <m/>
    <m/>
    <m/>
    <m/>
    <m/>
    <m/>
    <m/>
    <m/>
    <m/>
    <m/>
    <m/>
    <m/>
    <m/>
    <m/>
    <m/>
    <m/>
    <m/>
    <m/>
    <m/>
    <m/>
    <m/>
    <m/>
    <m/>
    <m/>
    <m/>
    <m/>
    <m/>
    <m/>
    <n v="-45713"/>
    <m/>
    <m/>
    <m/>
    <m/>
    <m/>
    <m/>
    <m/>
    <m/>
    <n v="-45713"/>
    <m/>
    <m/>
    <m/>
    <m/>
    <m/>
    <m/>
    <m/>
    <m/>
    <m/>
    <m/>
    <m/>
    <m/>
    <m/>
    <m/>
  </r>
  <r>
    <d v="2025-03-20T00:00:00"/>
    <m/>
    <n v="18"/>
    <d v="2025-02-26T00:00:00"/>
    <d v="2025-02-27T00:00:00"/>
    <n v="1"/>
    <n v="1"/>
    <n v="1"/>
    <n v="0"/>
    <n v="0"/>
    <n v="0"/>
    <x v="1"/>
    <s v="Principal "/>
    <s v="."/>
    <s v="N/A "/>
    <m/>
    <n v="11192"/>
    <s v="UT/SCG/PEVPG/DATOPROTEGIDO/CG/4/2025"/>
    <x v="2"/>
    <s v="PRCE y VPG "/>
    <s v="Zalma Elibeth Vicuña Cadena"/>
    <n v="21"/>
    <m/>
    <s v="Giselle Yunueen Arellano Ávila_x000a_[DATO PROTEGIDO] "/>
    <n v="0"/>
    <n v="0"/>
    <n v="1"/>
    <n v="0"/>
    <s v="Titulares de medios de comunicación de Internet y/o quien resulte responsable "/>
    <n v="0"/>
    <n v="0"/>
    <n v="1"/>
    <n v="1"/>
    <s v="Titulares de diversos medios de comunicación de internet que en sus páginas han publicado notas periodísticas donde se encuentran videos e imágenes que contienen descalificaciones que afectan su imagen y que la denostan, lo cual son en su dicho constitutivas de violencia política contra las mujeres en razón género (VPMRG)."/>
    <x v="4"/>
    <s v="Si "/>
    <s v="[DATO PROTEGIDO] De la denunciante "/>
    <s v="Si "/>
    <m/>
    <n v="1"/>
    <m/>
    <m/>
    <m/>
    <m/>
    <m/>
    <m/>
    <m/>
    <m/>
    <m/>
    <m/>
    <m/>
    <m/>
    <m/>
    <s v="ACQyD"/>
    <m/>
    <s v="ACQyD-INE-10/2025"/>
    <s v="PRIMERO. Se declara IMPROCEDENTE la adopción de medidas cautelares solicitadas, en términos y por las razones establecida en el considerando SEXTO INCISO B) FRACCIÓN I de la presente determinación._x000a__x000a_SEGUNDO. Se declara PROCEDENTE la adopción de medidas cautelares solicitadas, en términos y por las razones establecida en el considerando SEXTO INCISO B) FRACCIÓN II de la presente determinación._x000a__x000a_TERCERO. Se ordena a “Sipse” (Servicios Informativos y Publicitarios del Sureste), “Milenio”, “TN Toluca Noticias”, “Enfoque Aguascalientes” y “NagalandPost.COM” donde aparecen las ligas de las publicaciones denunciadas, de manera inmediata y en un plazo que no podrá excederse de veinticuatro horas, contadas a partir de la notificación correspondiente, retiren las publicaciones identificadas en el considerando SEXTO INCISO B) FRACCIÓN II de la presente determinación._x000a_"/>
    <s v="Procedente "/>
    <m/>
    <d v="2025-03-10T00:00:00"/>
    <m/>
    <s v="https://repositoriodocumental.ine.mx/xmlui/handle/123456789/181064 "/>
    <m/>
    <m/>
    <m/>
    <m/>
    <m/>
    <m/>
    <m/>
    <m/>
    <m/>
    <m/>
    <m/>
    <n v="-45715"/>
    <m/>
    <m/>
    <m/>
    <m/>
    <m/>
    <m/>
    <m/>
    <m/>
    <n v="-45715"/>
    <m/>
    <m/>
    <m/>
    <m/>
    <m/>
    <m/>
    <m/>
    <m/>
    <m/>
    <m/>
    <m/>
    <m/>
    <m/>
    <m/>
  </r>
  <r>
    <d v="2025-03-20T00:00:00"/>
    <m/>
    <n v="19"/>
    <d v="2025-02-27T00:00:00"/>
    <d v="2025-02-27T00:00:00"/>
    <n v="1"/>
    <n v="1"/>
    <n v="1"/>
    <n v="0"/>
    <n v="0"/>
    <n v="0"/>
    <x v="1"/>
    <s v="Principal "/>
    <s v="."/>
    <s v="N/A "/>
    <m/>
    <n v="11193"/>
    <s v="UT/SCG/PEVPG/DPRC/CG/5/2025"/>
    <x v="1"/>
    <s v="PRCE y VPG "/>
    <s v="Maribel Becerril Velázquez"/>
    <n v="21"/>
    <m/>
    <s v="Dania Paola Ravel Cuevas y Carla Astrid Humphrey Jordán, ciudadanas y Consejeras Electorales del CG del INE. "/>
    <n v="0"/>
    <n v="0"/>
    <n v="1"/>
    <n v="0"/>
    <s v="Matías Chiquito Diaz de León, Vocal Ejecutivo de la Junta Local Ejecutiva del Instituto Nacional Electoral en Zacatecas "/>
    <n v="0"/>
    <n v="0"/>
    <n v="1"/>
    <n v="0"/>
    <s v="Las quejosas refieren la presunta comisión de actos constitutivos de VPRG, derivado de diversas manifestaciones realizadas respecto a intervenciones que, en calidad de Consejeras Electorales realizan en la Comisión de Capacitación y Organización Electoral en contra de Matías Chiquito Diaz de León, Vocal Ejecutivo de la Junta Local Ejecutiva del Instituto Nacional Electoral en Zacatecas. "/>
    <x v="4"/>
    <s v="No "/>
    <s v="."/>
    <s v="No "/>
    <m/>
    <n v="0"/>
    <m/>
    <m/>
    <m/>
    <m/>
    <m/>
    <m/>
    <m/>
    <m/>
    <m/>
    <m/>
    <m/>
    <m/>
    <m/>
    <m/>
    <m/>
    <m/>
    <m/>
    <m/>
    <m/>
    <m/>
    <m/>
    <m/>
    <m/>
    <m/>
    <m/>
    <m/>
    <m/>
    <m/>
    <m/>
    <m/>
    <m/>
    <s v="Si "/>
    <d v="2025-03-14T00:00:00"/>
    <n v="15"/>
    <m/>
    <m/>
    <m/>
    <m/>
    <m/>
    <m/>
    <m/>
    <m/>
    <n v="-45715"/>
    <m/>
    <m/>
    <m/>
    <m/>
    <m/>
    <m/>
    <m/>
    <m/>
    <m/>
    <m/>
    <m/>
    <m/>
    <m/>
    <m/>
  </r>
  <r>
    <d v="2025-03-20T00:00:00"/>
    <m/>
    <n v="20"/>
    <d v="2025-02-28T00:00:00"/>
    <d v="2025-02-28T00:00:00"/>
    <n v="1"/>
    <n v="1"/>
    <n v="1"/>
    <n v="0"/>
    <n v="0"/>
    <n v="0"/>
    <x v="1"/>
    <s v="Principal "/>
    <m/>
    <s v="N/A "/>
    <m/>
    <n v="11196"/>
    <s v="UT/SCG/PEVPG/BEAM/JL/SLP/6/2025"/>
    <x v="1"/>
    <s v="PRCE y VPG "/>
    <s v="Mariana González Morales"/>
    <n v="20"/>
    <m/>
    <s v="Bertha Estela Arriaga Márquez"/>
    <n v="0"/>
    <n v="1"/>
    <n v="0"/>
    <n v="0"/>
    <s v="Rafael Aguilar Aguirre"/>
    <n v="0"/>
    <n v="1"/>
    <n v="0"/>
    <n v="0"/>
    <s v="La senadora suplente Blanca Estela Arriaga Márquez, presenta escrito de denuncia en contra de Rafael Aguilar Aguirre, por la comisión de actos de violencia política en razón de género, por la publicación de un artículo en la red social Facebook, donde, a juicio de la denunciante, pretende burlarse de ella y ponerla en un nivel inferior."/>
    <x v="4"/>
    <s v="No "/>
    <s v="."/>
    <s v="No "/>
    <m/>
    <n v="0"/>
    <m/>
    <m/>
    <m/>
    <m/>
    <m/>
    <m/>
    <m/>
    <m/>
    <m/>
    <m/>
    <m/>
    <m/>
    <m/>
    <m/>
    <m/>
    <m/>
    <m/>
    <m/>
    <m/>
    <m/>
    <m/>
    <m/>
    <m/>
    <m/>
    <m/>
    <m/>
    <m/>
    <m/>
    <m/>
    <m/>
    <m/>
    <s v="Si "/>
    <d v="2025-03-03T00:00:00"/>
    <n v="3"/>
    <m/>
    <m/>
    <m/>
    <m/>
    <m/>
    <m/>
    <m/>
    <m/>
    <n v="-45716"/>
    <m/>
    <m/>
    <m/>
    <m/>
    <m/>
    <m/>
    <m/>
    <m/>
    <m/>
    <m/>
    <m/>
    <m/>
    <m/>
    <m/>
  </r>
  <r>
    <d v="2025-03-20T00:00:00"/>
    <m/>
    <n v="21"/>
    <s v="1 de marzo de 2025"/>
    <d v="2025-03-01T00:00:00"/>
    <n v="1"/>
    <n v="1"/>
    <n v="1"/>
    <n v="0"/>
    <n v="0"/>
    <n v="0"/>
    <x v="0"/>
    <s v="Principal "/>
    <m/>
    <s v="PEL "/>
    <m/>
    <n v="11197"/>
    <s v="UT/SCG/PE/MOR/CG/8/2025"/>
    <x v="3"/>
    <s v="PES "/>
    <s v="Karla Freyre Hurtado"/>
    <n v="19"/>
    <m/>
    <s v="Sergio Gutiérrez Luna, Representante propietario del Partido político MORENA. "/>
    <n v="1"/>
    <n v="0"/>
    <n v="0"/>
    <n v="0"/>
    <s v="Partido Acción Nacional (PAN)"/>
    <n v="1"/>
    <n v="0"/>
    <n v="0"/>
    <n v="0"/>
    <s v="La transmisión del spot &quot;GASOLINA 1&quot;, con número de folio para la versión televisión RV00114-25, pautado y difundido por el Partido Acción Nacional (PAN) en sus tiempos oficiales de radio y televisión, representa una grave vulneración a los principios de veracidad, equidad y legalidad en la contienda electoral en los Estados de Durango y Veracruz, toda vez que se basa en información manipulada y carente de sustento, cuyo único propósito es generar desinformación entre la ciudadanía y afectar la percepción pública del gobierno en turno y del partido Morena. "/>
    <x v="3"/>
    <s v="No "/>
    <s v="."/>
    <s v="Si "/>
    <m/>
    <n v="1"/>
    <m/>
    <m/>
    <m/>
    <m/>
    <m/>
    <m/>
    <m/>
    <m/>
    <m/>
    <m/>
    <m/>
    <m/>
    <m/>
    <s v="ACQyD"/>
    <m/>
    <s v="ACQyD-INE-5/2025"/>
    <s v="PRIMERO. Es improcedente la adopción de medidas cautelares solicitadas por el partido político MORENA, respecto del promocional denominado “GASOLINA 1” identificado con el número de folio RV00114-25 [versión televisión], en términos de los argumentos esgrimidos en el considerando CUARTO, numeral IV, Apartado A._x000a__x000a_SEGUNDO. Es improcedente la medida cautelar solicitada por el partido político MORENA, en su vertiente de tutela preventiva en términos de los argumentos esgrimidos en el considerando CUARTO, numeral IV, Apartado B."/>
    <s v="Improcedente "/>
    <s v="Improcedente "/>
    <d v="2025-03-03T00:00:00"/>
    <s v="Quinta Sesión Extraordinaria Urgente "/>
    <s v="https://repositoriodocumental.ine.mx/xmlui/bitstream/handle/123456789/179575/ACQyD-INE-5-2024-PES-8-2025.pdf"/>
    <s v="Si "/>
    <s v="SUP-REP-37/2025"/>
    <d v="2025-03-11T00:00:00"/>
    <s v="Confirma "/>
    <s v="https://www.te.gob.mx/EE/SUP/2025/REP/37/SUP_2025_REP_37-1584058.pdf"/>
    <m/>
    <m/>
    <m/>
    <m/>
    <m/>
    <m/>
    <n v="-45717"/>
    <m/>
    <m/>
    <m/>
    <m/>
    <m/>
    <m/>
    <m/>
    <m/>
    <n v="-45717"/>
    <m/>
    <m/>
    <m/>
    <m/>
    <m/>
    <m/>
    <m/>
    <m/>
    <m/>
    <m/>
    <m/>
    <m/>
    <m/>
    <m/>
  </r>
  <r>
    <d v="2025-03-20T00:00:00"/>
    <m/>
    <n v="22"/>
    <s v="3 de marzo de 2025"/>
    <d v="2025-03-03T00:00:00"/>
    <n v="1"/>
    <n v="1"/>
    <n v="1"/>
    <n v="0"/>
    <n v="0"/>
    <n v="0"/>
    <x v="0"/>
    <s v="Principal "/>
    <m/>
    <s v="N/A "/>
    <m/>
    <n v="11198"/>
    <s v="UT/SCG/PE/PRI/OPL/NL/9/2025"/>
    <x v="0"/>
    <s v="PES "/>
    <s v="Alberto Vergara Gómez"/>
    <n v="17"/>
    <m/>
    <s v="Juan Manuel Esparza Ruiz, representante propietario del Partido Revolucionario Institucional (PRI), ante el Instituto Estatal Electoral y de Participación Ciudadana de Nuevo León."/>
    <n v="1"/>
    <n v="0"/>
    <n v="0"/>
    <n v="0"/>
    <s v="Samuel Alejandro García Sepúlveda, Gobernador Constitucional del Estado de Nuevo León y a quienes resulten responsables"/>
    <n v="0"/>
    <n v="0"/>
    <n v="1"/>
    <n v="1"/>
    <s v="&quot;En fecha once de enero de dos mil veinticuatro, el ciudadano Samuel Alejandro García Sepúlveda, Gobernador Constitucional del Estado de Nuevo León, realizó cinco publicaciones (historias) en su red social Instagram, cuenta que usa constantemente para publicar acciones de Gobierno, mensajes como Gobernador y cuestiones personales. En ese sentido, expuso que, del contenido de las imágenes denunciadas, puede advertirse que el citado García Sepúlveda, a su juicio, ésta interviniendo en el actual proceso electoral local 2023-2024, contraviniendo los principios de equidad e imparcialidad en la contienda y de neutralidad., así como el uso indebido de recursos públicos.&quot;_x000a__x000a_Se declaro la incompetencia por lo siguiente: _x000a__x000a_&quot;En principio, se tiene que la publicación denunciada tiene relación con el proceso electoral federa, pues el denunciado publico una historia en la red social Instagram en la que se hace referencia al ciudadano Jorge Álvarez Máynez, otrora candidato a la presidencia de México por el partido político Movimiento ciudadano. _x000a_En ese sentido, se considera que esta autoridad no es competente para conocer los hechos denunciados, toda vez que tienen relación con un proceso electoral federal, ya que el ciudadano Jorge Álvarez Máynez Ostento una candidatura a la presidencia de la Republica, en y en el año 2024 se celebraron precisamente los comicios federales para la renovación, entre otros, de dicho cargo de elección popular.&quot;"/>
    <x v="5"/>
    <s v="No "/>
    <s v="."/>
    <s v="No "/>
    <m/>
    <n v="0"/>
    <m/>
    <m/>
    <m/>
    <m/>
    <m/>
    <m/>
    <m/>
    <m/>
    <m/>
    <m/>
    <m/>
    <m/>
    <m/>
    <m/>
    <m/>
    <m/>
    <m/>
    <m/>
    <m/>
    <m/>
    <m/>
    <m/>
    <m/>
    <m/>
    <m/>
    <m/>
    <m/>
    <m/>
    <m/>
    <m/>
    <m/>
    <m/>
    <m/>
    <n v="-45719"/>
    <m/>
    <m/>
    <m/>
    <m/>
    <m/>
    <m/>
    <s v="Si "/>
    <d v="2025-03-12T00:00:00"/>
    <n v="9"/>
    <m/>
    <m/>
    <m/>
    <m/>
    <m/>
    <m/>
    <m/>
    <m/>
    <m/>
    <m/>
    <m/>
    <m/>
    <m/>
    <m/>
  </r>
  <r>
    <d v="2025-03-20T00:00:00"/>
    <m/>
    <n v="23"/>
    <s v="6 de marzo de 2025"/>
    <d v="2025-03-06T00:00:00"/>
    <n v="1"/>
    <n v="1"/>
    <n v="1"/>
    <n v="0"/>
    <n v="0"/>
    <n v="0"/>
    <x v="0"/>
    <s v="Principal "/>
    <m/>
    <s v="N/A "/>
    <m/>
    <n v="11204"/>
    <s v="UT/SCG/PE/PAN/OPL/NL/10/2025"/>
    <x v="2"/>
    <s v="PES "/>
    <s v="Martha Patricia Ramírez Plata"/>
    <n v="14"/>
    <m/>
    <s v="Daniel Galindo Cruz, otrora representante del Partido Acción Nacional (PAN) ante el IEPCNL. "/>
    <n v="1"/>
    <n v="0"/>
    <n v="0"/>
    <n v="0"/>
    <s v="Samuel Alejandro García Sepúlveda, Gobernador de Nuevo León, partido político Movimiento Ciudadano. "/>
    <n v="1"/>
    <n v="0"/>
    <n v="1"/>
    <n v="0"/>
    <s v="Se recibio oficio IEEPCNL/SE/1076/2024,  a través del cual se remite el expediente: PES 191/2024 del OPL de Nuevo León por haber declarado incompetencia en el asunto con los siguientes datos: &quot;En fecha 9 de febrero de 2024, los denunciantes desplegaron conductas en la red social Instagram y/u otras del Gobernador y propias que, a su juicio, pueden encuadrar en las conductas de la Vulneración a la equidad en la contienda al utilizar el aparato del estado en favor de un partido político, llamar al odio, exclusión o generar animadversión en contra de una o varias opciones políticas diferentes.&quot;_x000a__x000a_Se declaro la incompetencia por lo siguiente: _x000a__x000a_&quot; se tiene que los hechos tienen relación con el proceso electoral federal, pues se advierte que el denunciado a través de su red social Instagram, realizo un discurso de odio incitado en contra de Francisco Reynaldo Cienfuegos Martínez, manifestando las expresiones siguientes, &quot;ME ACABAN DE AVISAR QUE DIJO LA RATA CIENFUEGOS&quot; &quot;AYUNDENME TODOS A PRESIONARLO, A ESTA RATA Y QUE LE LLEGUE DINERO AL DIF.&quot; _x000a_En ese sentido, se considera que esta autoridad no es competente para conocer los hechos denunciados, toda vez que tienen relación con un proceso electoral federal, ya que las referidas frases hacen referencia a una de las candidaturas al Senado de la República (Francisco Cienfuegos).&quot;"/>
    <x v="5"/>
    <s v="No "/>
    <s v="."/>
    <s v="No "/>
    <m/>
    <n v="0"/>
    <m/>
    <m/>
    <m/>
    <m/>
    <m/>
    <m/>
    <m/>
    <m/>
    <m/>
    <m/>
    <m/>
    <m/>
    <m/>
    <m/>
    <m/>
    <m/>
    <m/>
    <m/>
    <m/>
    <m/>
    <m/>
    <m/>
    <m/>
    <m/>
    <m/>
    <m/>
    <m/>
    <m/>
    <m/>
    <m/>
    <m/>
    <m/>
    <m/>
    <n v="-45722"/>
    <m/>
    <m/>
    <m/>
    <m/>
    <m/>
    <m/>
    <m/>
    <m/>
    <n v="-45722"/>
    <m/>
    <m/>
    <m/>
    <m/>
    <m/>
    <m/>
    <m/>
    <m/>
    <m/>
    <m/>
    <m/>
    <m/>
    <m/>
    <m/>
  </r>
  <r>
    <d v="2025-03-20T00:00:00"/>
    <m/>
    <n v="24"/>
    <s v="10 de marzo de 2025"/>
    <d v="2025-03-10T00:00:00"/>
    <n v="0"/>
    <n v="0"/>
    <n v="0"/>
    <n v="1"/>
    <n v="1"/>
    <n v="1"/>
    <x v="0"/>
    <s v="Principal "/>
    <s v="."/>
    <s v="PEF "/>
    <m/>
    <n v="11217"/>
    <s v="UT/SCG/PE/PEF/AMBG/CG/7/2025"/>
    <x v="2"/>
    <s v="PES "/>
    <s v="Liliana Gutiérrez Altamirano"/>
    <n v="10"/>
    <m/>
    <s v="Alan Manuel Benítez García"/>
    <n v="0"/>
    <n v="1"/>
    <n v="0"/>
    <n v="0"/>
    <s v="Manuel Pedrero Solís"/>
    <n v="0"/>
    <n v="1"/>
    <n v="0"/>
    <n v="0"/>
    <s v="Los motivos de inconformidad consisten en el presunto incumplimiento a la obligación de presentar al Instituto Nacional Electoral un informe sobre los recursos aplicados en la realización y difusión de encuestas, atribuible a Manuel Pedrero Solís, derivado de una publicación realizada en su canal de YouTube @ManuelPedreroOficial, a decir del denunciante, el veinticinco de febrero del año en curso, relativa a una encuesta relacionada con diferentes postulantes al cargo de Ministros de la Suprema Corte de Justicia de la Nación lo que podría constituir propaganda en su favor.      "/>
    <x v="1"/>
    <s v="No "/>
    <s v="."/>
    <s v="Si "/>
    <m/>
    <n v="1"/>
    <m/>
    <m/>
    <m/>
    <m/>
    <m/>
    <m/>
    <m/>
    <m/>
    <m/>
    <m/>
    <m/>
    <m/>
    <m/>
    <s v="ACQyD"/>
    <m/>
    <s v="ACQyD-INE-11/2025"/>
    <s v="PRIMERO. Es improcedente la adopción de medidas cautelares solicitadas, en términos de los argumentos esgrimidos en el considerando CUARTO."/>
    <s v="Improcedente "/>
    <m/>
    <d v="2025-03-14T00:00:00"/>
    <s v="Sexta Seioón Extraordinaria Urgente"/>
    <s v="https://repositoriodocumental.ine.mx/xmlui/bitstream/handle/123456789/181114/ACQyD-INE-11-2025-PES-PEF-7-2025.pdf "/>
    <s v="No "/>
    <m/>
    <m/>
    <m/>
    <m/>
    <m/>
    <m/>
    <m/>
    <m/>
    <m/>
    <m/>
    <n v="-45726"/>
    <m/>
    <m/>
    <m/>
    <m/>
    <m/>
    <m/>
    <m/>
    <m/>
    <n v="-45726"/>
    <m/>
    <m/>
    <m/>
    <m/>
    <m/>
    <m/>
    <m/>
    <m/>
    <m/>
    <m/>
    <m/>
    <m/>
    <m/>
    <m/>
  </r>
  <r>
    <d v="2025-03-20T00:00:00"/>
    <m/>
    <n v="25"/>
    <s v="11 de marzo de 2025"/>
    <d v="2025-03-11T00:00:00"/>
    <n v="1"/>
    <n v="1"/>
    <n v="1"/>
    <n v="0"/>
    <n v="0"/>
    <n v="0"/>
    <x v="0"/>
    <s v="Principal "/>
    <s v="."/>
    <s v="PEL "/>
    <m/>
    <n v="11220"/>
    <s v="UT/SCG/PE/MOR/CG/11/2025"/>
    <x v="1"/>
    <s v="PES "/>
    <s v="Leonardo Ramírez Mejia "/>
    <n v="9"/>
    <m/>
    <s v="Guillerno Rafael Santiago Rodriguez, Representante propietario del Partido político MORENA. "/>
    <n v="1"/>
    <n v="0"/>
    <n v="0"/>
    <n v="0"/>
    <s v="PT "/>
    <n v="1"/>
    <n v="0"/>
    <n v="0"/>
    <n v="0"/>
    <s v="El Partido del Trabajo, presentó como material para el periodo de intercampañas en el proceso electoral Local de Veracruz 2024-2025, el spot identificado con el título &quot;PT ES LA 4T&quot;, con el folio RV00112-23. _x000a_El material fue dictaminado y aprobado bajo el número de registro RA00128-23 para Radio, el cual está disponible le para ser consultado en la plataforma del Portal de Promocionales de Radio y Televisión con el link: https://portal-pautas.ine.mx/pautas5/materiales/RA00128-23.mp3  Siendo que los anteriores hechos constituyen violaciones a la normatividad electoral, en materia de USO INDEBIDO DE LA PAUTA._x000a_el spot del PT que se difunde en intercampaña con la frase &quot;PT es la 4T&quot;, así como la letra y música de contenido proselitista, aluden indebidamente a una transformación política asociada a otro partido (MORENA) y generan la idea de que el PT encarna, por sí solo, la denominada &quot;Cuarta Transformación&quot;, creando así confusión en el electorado respecto de la verdadera naturaleza de dicho movimiento."/>
    <x v="3"/>
    <s v="No "/>
    <s v="."/>
    <s v="Si "/>
    <m/>
    <n v="1"/>
    <m/>
    <m/>
    <m/>
    <m/>
    <m/>
    <m/>
    <m/>
    <m/>
    <m/>
    <m/>
    <m/>
    <m/>
    <m/>
    <m/>
    <m/>
    <m/>
    <m/>
    <m/>
    <m/>
    <m/>
    <m/>
    <m/>
    <s v="Si "/>
    <m/>
    <m/>
    <m/>
    <m/>
    <m/>
    <m/>
    <m/>
    <m/>
    <s v="Si "/>
    <d v="2025-03-12T00:00:00"/>
    <n v="1"/>
    <m/>
    <m/>
    <m/>
    <m/>
    <m/>
    <m/>
    <m/>
    <m/>
    <n v="-45727"/>
    <m/>
    <m/>
    <m/>
    <m/>
    <m/>
    <m/>
    <m/>
    <m/>
    <m/>
    <m/>
    <m/>
    <m/>
    <m/>
    <m/>
  </r>
  <r>
    <d v="2025-03-20T00:00:00"/>
    <m/>
    <n v="26"/>
    <d v="2025-03-11T00:00:00"/>
    <d v="2025-03-11T00:00:00"/>
    <n v="1"/>
    <n v="1"/>
    <n v="1"/>
    <n v="0"/>
    <n v="0"/>
    <n v="0"/>
    <x v="1"/>
    <s v="Principal "/>
    <s v="."/>
    <s v="N/A "/>
    <m/>
    <n v="11218"/>
    <s v="UT/SCG/PEVPG/GGJG/CG/7/2025"/>
    <x v="2"/>
    <s v="PRCE y VPG "/>
    <s v="Jose Oscar Guzman García "/>
    <n v="9"/>
    <m/>
    <s v="Gabriela Georgina Jiménez Godoy_x000a_Diputada Federal y Vicecoordinadora del Grupo Parlamentario de Morena"/>
    <n v="0"/>
    <n v="0"/>
    <n v="1"/>
    <n v="0"/>
    <s v="Asistente de la Diputada Julia  Argelia Olguin Serna"/>
    <n v="0"/>
    <n v="0"/>
    <n v="1"/>
    <n v="0"/>
    <s v="Por conductas presuntamente constitutivas de violencia política contra las mujeres en razón de género."/>
    <x v="4"/>
    <s v="No "/>
    <s v="."/>
    <s v="No "/>
    <m/>
    <m/>
    <m/>
    <m/>
    <m/>
    <m/>
    <m/>
    <m/>
    <m/>
    <m/>
    <m/>
    <m/>
    <m/>
    <m/>
    <m/>
    <m/>
    <m/>
    <m/>
    <m/>
    <m/>
    <m/>
    <m/>
    <m/>
    <m/>
    <m/>
    <m/>
    <m/>
    <m/>
    <m/>
    <m/>
    <m/>
    <m/>
    <m/>
    <m/>
    <m/>
    <n v="-45727"/>
    <m/>
    <m/>
    <m/>
    <m/>
    <m/>
    <m/>
    <m/>
    <m/>
    <n v="-45727"/>
    <m/>
    <m/>
    <m/>
    <m/>
    <m/>
    <m/>
    <m/>
    <m/>
    <m/>
    <m/>
    <m/>
    <m/>
    <m/>
    <m/>
  </r>
  <r>
    <d v="2025-03-20T00:00:00"/>
    <m/>
    <n v="27"/>
    <d v="2025-03-13T00:00:00"/>
    <d v="2025-03-14T00:00:00"/>
    <n v="0"/>
    <n v="0"/>
    <n v="0"/>
    <n v="1"/>
    <n v="1"/>
    <n v="1"/>
    <x v="1"/>
    <s v="Principal "/>
    <s v="."/>
    <s v="PEF "/>
    <m/>
    <n v="11228"/>
    <s v="UT/SCG/PEVPG/PEF/YMS/JL/GRO/1/2025"/>
    <x v="2"/>
    <s v="PRCE y VPG "/>
    <s v="Dania Estefania Valencia Valenzuela"/>
    <n v="6"/>
    <m/>
    <s v="Yolanda Mora Silva, aspirante insaculada por el Comité de Evaluación del Poder Ejecutivo y Legislativo Federal"/>
    <n v="0"/>
    <n v="0"/>
    <n v="1"/>
    <n v="0"/>
    <s v="Quien resulte responsable"/>
    <n v="0"/>
    <n v="0"/>
    <n v="0"/>
    <n v="1"/>
    <s v="La denunciante refiere la presunta comisión actos constitutivos de VPMRG, cometidos en su contra, derivado de una publicación realizada en la red social de facebook."/>
    <x v="4"/>
    <s v="No "/>
    <s v="."/>
    <s v="Si "/>
    <m/>
    <n v="1"/>
    <m/>
    <m/>
    <m/>
    <m/>
    <m/>
    <m/>
    <m/>
    <m/>
    <m/>
    <m/>
    <m/>
    <m/>
    <m/>
    <m/>
    <m/>
    <m/>
    <m/>
    <m/>
    <m/>
    <m/>
    <m/>
    <m/>
    <m/>
    <m/>
    <m/>
    <m/>
    <m/>
    <m/>
    <m/>
    <m/>
    <m/>
    <m/>
    <m/>
    <n v="-45730"/>
    <m/>
    <m/>
    <m/>
    <m/>
    <m/>
    <m/>
    <m/>
    <m/>
    <n v="-45730"/>
    <m/>
    <m/>
    <m/>
    <m/>
    <m/>
    <m/>
    <m/>
    <m/>
    <m/>
    <m/>
    <m/>
    <m/>
    <m/>
    <m/>
  </r>
  <r>
    <d v="2025-03-20T00:00:00"/>
    <m/>
    <n v="28"/>
    <d v="2025-03-15T00:00:00"/>
    <d v="2025-03-15T00:00:00"/>
    <n v="1"/>
    <n v="1"/>
    <n v="1"/>
    <n v="0"/>
    <n v="0"/>
    <n v="0"/>
    <x v="1"/>
    <s v="Principal "/>
    <s v="."/>
    <s v="N/A "/>
    <m/>
    <n v="11234"/>
    <s v="UT/SCG/PEVPG/CGGM/CG/8/2025"/>
    <x v="2"/>
    <s v="PRCE y VPG "/>
    <s v="Ángelo Fernando Cerda Ponce"/>
    <n v="5"/>
    <m/>
    <s v="Cecilia Guadalupe Guadiana Mandujano, candidata a Senadora por MORENA en Coahuila "/>
    <n v="0"/>
    <n v="0"/>
    <n v="1"/>
    <n v="0"/>
    <s v="Judith Alejandra Salazar Mejorado, Antonio Attolini Murra y quien resulte responsable."/>
    <n v="0"/>
    <n v="1"/>
    <n v="0"/>
    <n v="1"/>
    <s v="La publicación de opiniones y entrevistas de los denunciados en redes sociales y diversos medios de comunicación, en las que descalifican las acciones y logros de la quejosa, además de criminalizar su participación política, lo que presumiblemente es constitutivo de violencia política contra las mujeres en razón de género."/>
    <x v="4"/>
    <s v="No "/>
    <s v="."/>
    <s v="Si "/>
    <m/>
    <n v="1"/>
    <m/>
    <m/>
    <m/>
    <m/>
    <m/>
    <m/>
    <m/>
    <m/>
    <m/>
    <m/>
    <m/>
    <m/>
    <m/>
    <m/>
    <m/>
    <m/>
    <m/>
    <m/>
    <m/>
    <m/>
    <m/>
    <m/>
    <m/>
    <m/>
    <m/>
    <m/>
    <m/>
    <m/>
    <m/>
    <m/>
    <m/>
    <m/>
    <m/>
    <n v="-45731"/>
    <m/>
    <m/>
    <m/>
    <m/>
    <m/>
    <m/>
    <m/>
    <m/>
    <n v="-45731"/>
    <m/>
    <m/>
    <m/>
    <m/>
    <m/>
    <m/>
    <m/>
    <m/>
    <m/>
    <m/>
    <m/>
    <m/>
    <m/>
    <m/>
  </r>
  <r>
    <d v="2025-03-20T00:00:00"/>
    <m/>
    <n v="29"/>
    <s v="18 de marzo de 2025"/>
    <d v="2025-03-18T00:00:00"/>
    <n v="0"/>
    <n v="0"/>
    <n v="0"/>
    <n v="1"/>
    <n v="1"/>
    <n v="1"/>
    <x v="0"/>
    <s v="Principal "/>
    <s v="."/>
    <s v="PEF "/>
    <m/>
    <n v="11237"/>
    <s v="UT/SCG/PE/PEF/CG/8/2025"/>
    <x v="1"/>
    <s v="PES "/>
    <s v="Arturo García Mota "/>
    <n v="2"/>
    <m/>
    <s v="Vista de Autoridad electoral: Unidad Técnica de Fiscalización (UTF): Queja de la ciudadana: _x000a_Paola Parra Urquillo "/>
    <n v="0"/>
    <n v="1"/>
    <n v="0"/>
    <n v="0"/>
    <s v="Sergio Arturo Guerrero Olvera, registrado como Aspirante de la Magistratura de la Sala Guadalajara, del Tribunal Electoral de la Federación en el proceso Extraordinario de la Elección de personas juzgadoras 2024-2025."/>
    <n v="0"/>
    <n v="0"/>
    <n v="1"/>
    <n v="0"/>
    <s v="La Unidad Técnica de Fiscalización, a través del oficio INE/UTF/DRN/5013/2025, remitió un escrito de queja en el que se señala que el ciudadano Sergio Arturo Guerrero Olvera, registrado como aspirante a la Magistratura de la Sala Guadalajara del Tribunal Electoral del Poder Judicial de la Federación en el proceso extraordinario de selección de personas juzgadoras 2024-2025, presuntamente ha utilizado su posición como presidente de una sala para promover su imagen de manera indebida._x000a__x000a_la Quejosa refiere que el aspirante habría participado en diversas actividades, como foros, reuniones y evaluaciones académicas, que no están directamente relacionadas con sus funciones como juzgador electoral. Asimismo, se alega que dichas acciones podrían constituir una vulneración a los principios de imparcialidad en la contienda y representar un uso indebido de recursos públicos."/>
    <x v="5"/>
    <s v="No "/>
    <s v="."/>
    <s v="No "/>
    <m/>
    <n v="0"/>
    <m/>
    <m/>
    <m/>
    <m/>
    <m/>
    <m/>
    <m/>
    <m/>
    <m/>
    <m/>
    <m/>
    <m/>
    <m/>
    <m/>
    <m/>
    <m/>
    <m/>
    <m/>
    <m/>
    <m/>
    <m/>
    <m/>
    <m/>
    <m/>
    <m/>
    <m/>
    <m/>
    <m/>
    <m/>
    <m/>
    <m/>
    <s v="Si "/>
    <d v="2025-03-19T00:00:00"/>
    <n v="1"/>
    <m/>
    <m/>
    <m/>
    <m/>
    <m/>
    <m/>
    <m/>
    <m/>
    <n v="-45734"/>
    <m/>
    <m/>
    <m/>
    <m/>
    <m/>
    <m/>
    <m/>
    <m/>
    <m/>
    <m/>
    <m/>
    <m/>
    <m/>
    <m/>
  </r>
  <r>
    <d v="2025-03-20T00:00:00"/>
    <m/>
    <n v="30"/>
    <s v="18 de marzo de 2025"/>
    <d v="2025-03-18T00:00:00"/>
    <n v="0"/>
    <n v="0"/>
    <n v="0"/>
    <n v="1"/>
    <n v="1"/>
    <n v="1"/>
    <x v="0"/>
    <s v="Principal "/>
    <s v="."/>
    <s v="PEF "/>
    <m/>
    <n v="11239"/>
    <s v="UT/SCG/PE/PEF/EJOV/CG/9/2025"/>
    <x v="2"/>
    <s v="PES "/>
    <s v="Mario Garzón Juárez"/>
    <n v="2"/>
    <m/>
    <s v="Eddy de Jesús Olmedo Velásquez"/>
    <n v="0"/>
    <n v="1"/>
    <n v="0"/>
    <n v="0"/>
    <s v="Camelia Gaspar Martínez, Candidata a Magistrada por la Sala Regional Jalapa del TEPJF. "/>
    <n v="0"/>
    <n v="1"/>
    <n v="0"/>
    <n v="0"/>
    <s v="A partir del 5 de febrero de 2025, se tuvo conocimiento por la red social Facebook, que en diversas publicaciones se promovió a Camelia Gaspar Martínez para el proceso de selección para la magistratura de la Sala Regional Jalapa del TEPJF, a través del cual se ostenta como &quot;Mujer feminista indígena rural&quot; realizando actos de promoción y campaña anticipados para el referido proceso de selección."/>
    <x v="1"/>
    <s v="No "/>
    <s v="."/>
    <s v="No "/>
    <m/>
    <n v="0"/>
    <m/>
    <m/>
    <m/>
    <m/>
    <m/>
    <m/>
    <m/>
    <m/>
    <m/>
    <m/>
    <m/>
    <m/>
    <m/>
    <m/>
    <m/>
    <m/>
    <m/>
    <m/>
    <m/>
    <m/>
    <m/>
    <m/>
    <m/>
    <m/>
    <m/>
    <m/>
    <m/>
    <m/>
    <m/>
    <m/>
    <m/>
    <m/>
    <m/>
    <n v="-45734"/>
    <m/>
    <m/>
    <m/>
    <m/>
    <m/>
    <m/>
    <m/>
    <m/>
    <n v="-45734"/>
    <m/>
    <m/>
    <m/>
    <m/>
    <m/>
    <m/>
    <m/>
    <m/>
    <m/>
    <m/>
    <m/>
    <m/>
    <m/>
    <m/>
  </r>
  <r>
    <d v="2025-03-20T00:00:00"/>
    <m/>
    <n v="31"/>
    <s v="19 de marzo de 2025"/>
    <d v="2025-03-19T00:00:00"/>
    <n v="0"/>
    <n v="0"/>
    <n v="0"/>
    <n v="1"/>
    <n v="1"/>
    <n v="1"/>
    <x v="0"/>
    <s v="Principal "/>
    <s v="."/>
    <s v="PEF "/>
    <m/>
    <n v="11242"/>
    <s v="UT/SCG/PE/PEF/MRH/CG/10/2025"/>
    <x v="2"/>
    <s v="PES "/>
    <s v="Liliana Gutiérrez Altamirano"/>
    <n v="1"/>
    <m/>
    <s v="Mariana Ruiz Hernández"/>
    <n v="0"/>
    <n v="1"/>
    <n v="0"/>
    <n v="0"/>
    <s v="Personas morales: Grupo Multimedia Lauman S.A.P.L de C.V., El Financiero Marketing S.A. de C.V. y El Financiero Suscripciones S.A. de C.V. (propietarias y/o responsables del contenido realizado y difundido por el medio de comunicación digital denominado &quot;El Financiero&quot;)"/>
    <n v="0"/>
    <n v="1"/>
    <n v="0"/>
    <n v="0"/>
    <s v="El día diez de marzo del año dos mil veinticinco, el medio de comunicación &quot;El Financiero&quot; difundió una encuesta de intención de voto para el cargo de Ministros en la que se incluyeron sólo a 6 candidatas del total de los 64 candidatos y candidatas aprobados por el Instituto Nacional Electoral al cargo de Ministra o Ministro de la Suprema Corte de Justicia de la Nación._x000a_En la publicación de dicha encuesta la cual fue realizada en plataformas digitales, periódicos y noticieros, generando un impacto significativo en la percepción de la contienda electoral sin que se hubiese dado cumplimiento a los requisitos establecidos por el artículo 510 de la Ley General de Instituciones y Procedimientos Electorales y Lineamientos en la materia emitidos por el Instituto Nacional Electoral._x000a_En dicha encuesta se formuló la pregunta: &quot;Si hoy fueran las elecciones, ¿por quién votaría usted?&quot;, a pesar de que el periodo de campañas aún no ha iniciado, aunado al hecho de que la forma en la que se presentan los resultados de la misma al incluir los nombres y las caras específicamente de 6 candidatas, lo cual torna al ejercicio de encuesta en un verdadero elemento de propaganda a favor de tales personas._x000a_La difusión de esta encuesta viola el principio de equidad en la contienda electoral, ya que omite de manera arbitraria a diversos candidatos, generando en el electorado la errónea percepción de que sólo los mencionados tienen posibilidades reales de triunfo._x000a_Al haber sido publicada antes del inicio del periodo de campañas, la encuesta constituye una forma encubierta de promoción anticipada en favor de ciertos candidatos, otorgándoles una ventaja indebida."/>
    <x v="1"/>
    <s v="No "/>
    <s v="."/>
    <s v="Si "/>
    <m/>
    <n v="1"/>
    <m/>
    <m/>
    <m/>
    <m/>
    <m/>
    <m/>
    <m/>
    <m/>
    <m/>
    <m/>
    <m/>
    <m/>
    <m/>
    <m/>
    <m/>
    <m/>
    <m/>
    <m/>
    <m/>
    <m/>
    <m/>
    <m/>
    <m/>
    <m/>
    <m/>
    <m/>
    <m/>
    <m/>
    <m/>
    <m/>
    <m/>
    <m/>
    <m/>
    <n v="-45735"/>
    <m/>
    <m/>
    <m/>
    <m/>
    <m/>
    <m/>
    <m/>
    <m/>
    <n v="-45735"/>
    <m/>
    <m/>
    <m/>
    <m/>
    <m/>
    <m/>
    <m/>
    <m/>
    <m/>
    <m/>
    <m/>
    <m/>
    <m/>
    <m/>
  </r>
  <r>
    <d v="2025-03-20T00:00:00"/>
    <m/>
    <n v="32"/>
    <s v="19 de marzo de 2025"/>
    <d v="2025-03-19T00:00:00"/>
    <n v="0"/>
    <n v="0"/>
    <n v="0"/>
    <n v="1"/>
    <n v="1"/>
    <n v="1"/>
    <x v="0"/>
    <s v="Principal "/>
    <s v="."/>
    <s v="PEF "/>
    <m/>
    <n v="11244"/>
    <s v="UT/SCG/PE/PEF/GRSL/CG/11/2025"/>
    <x v="1"/>
    <s v="PES "/>
    <s v="Xitlali Mares Palacios "/>
    <n v="1"/>
    <m/>
    <s v="Guillermo Ricardo Salinas Lucas"/>
    <n v="0"/>
    <n v="1"/>
    <n v="0"/>
    <n v="0"/>
    <s v="Ministra en funciones Lenia Batres Guadarrama, candidata por el mismo cargo para la elección del PEF 2025. "/>
    <n v="0"/>
    <n v="0"/>
    <n v="1"/>
    <n v="0"/>
    <s v="El pasado 16 de marzo de 2025, al navegar en la red social Facebook que el perfil Netzahualcoyotl Alanís Luna, hizo la publicación de una imagen en la que se advierte la fotografía de la Ministra en funciones denunciada con el puño izquierdo levantado a manera de arenga o de victoria, as como las leyendas &quot;Que orgullo decir... tenemos ministra del pueblo&quot;; vota este 1 de junio Futura Presidente de la SCJN Lenia Batres&quot; y a los costados el nombre de la hoy denunciada aparece una bandera que, aparentemente, pareciera ser la de México._x000a_Ello porque en la misma imagen hace un llamado expreso al voto popular."/>
    <x v="1"/>
    <s v="No "/>
    <s v="."/>
    <s v="Si "/>
    <m/>
    <n v="1"/>
    <m/>
    <m/>
    <m/>
    <m/>
    <m/>
    <m/>
    <m/>
    <m/>
    <m/>
    <m/>
    <m/>
    <m/>
    <m/>
    <m/>
    <m/>
    <m/>
    <m/>
    <m/>
    <m/>
    <m/>
    <m/>
    <m/>
    <m/>
    <m/>
    <m/>
    <m/>
    <m/>
    <m/>
    <m/>
    <m/>
    <m/>
    <s v="Si "/>
    <d v="2025-03-19T00:00:00"/>
    <n v="0"/>
    <m/>
    <m/>
    <m/>
    <m/>
    <m/>
    <m/>
    <m/>
    <m/>
    <n v="-45735"/>
    <m/>
    <m/>
    <m/>
    <m/>
    <m/>
    <m/>
    <m/>
    <m/>
    <m/>
    <m/>
    <m/>
    <m/>
    <m/>
    <m/>
  </r>
  <r>
    <d v="2025-03-20T00:00:00"/>
    <m/>
    <n v="33"/>
    <s v="19 de marzo de 2025"/>
    <d v="2025-03-19T00:00:00"/>
    <n v="0"/>
    <n v="0"/>
    <n v="0"/>
    <n v="1"/>
    <n v="1"/>
    <n v="1"/>
    <x v="0"/>
    <s v="Principal "/>
    <s v="."/>
    <s v="PEF "/>
    <m/>
    <n v="11245"/>
    <s v="UT/SCG/PE/PEF/GRSL/CG/12/2025"/>
    <x v="2"/>
    <s v="PES "/>
    <s v="Liliana Gutiérrez Altamirano"/>
    <n v="1"/>
    <m/>
    <s v="Guillermo Ricardo Salinas Lucas"/>
    <n v="0"/>
    <n v="1"/>
    <n v="0"/>
    <n v="0"/>
    <s v="Yasmin Esquivel Mossa, en su calidad de ministra de la SCJN. _x000a_Lenia Batres Guadarrama, en su calidad de ministra de la SCJN. _x000a_Diversos perfiles canales de las redes sociales denominadas Facebook e Instagram, que han replicado y promocionado pautas y anuncions relacionados con supuestas encuestas en favor de las candidatas Yasmin Esquivel Mossa y Lenia Batres Guadarrama. _x000a_Quienes resulten responsables. "/>
    <n v="0"/>
    <n v="0"/>
    <n v="1"/>
    <n v="0"/>
    <s v="Con fecha 10 de marzo de 2025, el medio informativo denominado Periódico El Financiero, publicó a través de su portal de internet, una nota cuyo encabezado se titula: Lidera Yasmin preferencias para encabezar la Suprema Corte. En tal medio informativo, se señala que con base en una supuesta encuesta nacional, la candidata Yasmín Esquivel Mossa cuenta con la mayor opinión favorable en las preferencias de voto en torno al proceso electoral de elección de juzgadores 2024-2025, en el que nos encontramos actualmente._x000a_Relacionado con el punto anterior, a partir del día 11 de marzo de 2025 a la fecha, se han estado publicando en internet, a través vía la red social Facebook e Instagram, diversas pautas publicitarias en varios perfiles, en las que se difunde la supuesta encuesta, publicada por el Periódico El Financiero junto con manifestaciones que la promocionan y posicionan como supuesta favorita, señalando que tiene una preferencia entre el electorado en comparación con las demás candidatas a ministras de la Suprema Corte de Justicia de la Nación._x000a_Se tiene evidencia que desde el día 13 de febrero del presente, se ha hecho promoción a la ministra Yasmín Esquivel, en las redes sociales Facebook e Instagram, con base en supuestos datos de encuestas diversos al publicado por el Periódico El Financiero, carentes de rigor científico, o inclusive no precisando de dónde se obtiene la información."/>
    <x v="1"/>
    <s v="No "/>
    <s v="."/>
    <s v="Si "/>
    <m/>
    <n v="1"/>
    <m/>
    <m/>
    <m/>
    <m/>
    <m/>
    <m/>
    <m/>
    <m/>
    <m/>
    <m/>
    <m/>
    <m/>
    <m/>
    <m/>
    <m/>
    <m/>
    <m/>
    <m/>
    <m/>
    <m/>
    <m/>
    <m/>
    <m/>
    <m/>
    <m/>
    <m/>
    <m/>
    <m/>
    <m/>
    <m/>
    <m/>
    <m/>
    <m/>
    <n v="-45735"/>
    <m/>
    <m/>
    <m/>
    <m/>
    <m/>
    <m/>
    <m/>
    <m/>
    <n v="-45735"/>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7F0D36E-42BB-4BFF-8EC9-BF097EFEA046}"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cedimientos" colHeaderCaption="Estatus">
  <location ref="A3:E6" firstHeaderRow="1" firstDataRow="2" firstDataCol="1"/>
  <pivotFields count="97">
    <pivotField showAll="0"/>
    <pivotField showAll="0"/>
    <pivotField showAll="0"/>
    <pivotField showAll="0"/>
    <pivotField showAll="0"/>
    <pivotField showAll="0"/>
    <pivotField showAll="0"/>
    <pivotField dataField="1" showAll="0"/>
    <pivotField showAll="0"/>
    <pivotField showAll="0"/>
    <pivotField showAll="0"/>
    <pivotField axis="axisRow" showAll="0">
      <items count="4">
        <item x="0"/>
        <item h="1" x="1"/>
        <item h="1" x="2"/>
        <item t="default"/>
      </items>
    </pivotField>
    <pivotField showAll="0"/>
    <pivotField showAll="0"/>
    <pivotField showAll="0"/>
    <pivotField showAll="0"/>
    <pivotField showAll="0"/>
    <pivotField showAll="0"/>
    <pivotField axis="axisCol" showAll="0">
      <items count="7">
        <item x="1"/>
        <item m="1" x="5"/>
        <item x="2"/>
        <item m="1"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
    <i>
      <x/>
    </i>
    <i t="grand">
      <x/>
    </i>
  </rowItems>
  <colFields count="1">
    <field x="18"/>
  </colFields>
  <colItems count="4">
    <i>
      <x/>
    </i>
    <i>
      <x v="2"/>
    </i>
    <i>
      <x v="4"/>
    </i>
    <i t="grand">
      <x/>
    </i>
  </colItems>
  <dataFields count="1">
    <dataField name=" " fld="7" baseField="0" baseItem="0"/>
  </dataFields>
  <formats count="20">
    <format dxfId="399">
      <pivotArea type="all" dataOnly="0" outline="0" fieldPosition="0"/>
    </format>
    <format dxfId="398">
      <pivotArea outline="0" collapsedLevelsAreSubtotals="1" fieldPosition="0"/>
    </format>
    <format dxfId="397">
      <pivotArea type="origin" dataOnly="0" labelOnly="1" outline="0" fieldPosition="0"/>
    </format>
    <format dxfId="396">
      <pivotArea field="18" type="button" dataOnly="0" labelOnly="1" outline="0" axis="axisCol" fieldPosition="0"/>
    </format>
    <format dxfId="395">
      <pivotArea type="topRight" dataOnly="0" labelOnly="1" outline="0" fieldPosition="0"/>
    </format>
    <format dxfId="394">
      <pivotArea field="11" type="button" dataOnly="0" labelOnly="1" outline="0" axis="axisRow" fieldPosition="0"/>
    </format>
    <format dxfId="393">
      <pivotArea dataOnly="0" labelOnly="1" fieldPosition="0">
        <references count="1">
          <reference field="11" count="0"/>
        </references>
      </pivotArea>
    </format>
    <format dxfId="392">
      <pivotArea dataOnly="0" labelOnly="1" grandRow="1" outline="0" fieldPosition="0"/>
    </format>
    <format dxfId="391">
      <pivotArea dataOnly="0" labelOnly="1" fieldPosition="0">
        <references count="1">
          <reference field="18" count="4">
            <x v="0"/>
            <x v="1"/>
            <x v="2"/>
            <x v="4"/>
          </reference>
        </references>
      </pivotArea>
    </format>
    <format dxfId="390">
      <pivotArea dataOnly="0" labelOnly="1" grandCol="1" outline="0" fieldPosition="0"/>
    </format>
    <format dxfId="389">
      <pivotArea type="all" dataOnly="0" outline="0" fieldPosition="0"/>
    </format>
    <format dxfId="388">
      <pivotArea outline="0" collapsedLevelsAreSubtotals="1" fieldPosition="0"/>
    </format>
    <format dxfId="387">
      <pivotArea type="origin" dataOnly="0" labelOnly="1" outline="0" fieldPosition="0"/>
    </format>
    <format dxfId="386">
      <pivotArea field="18" type="button" dataOnly="0" labelOnly="1" outline="0" axis="axisCol" fieldPosition="0"/>
    </format>
    <format dxfId="385">
      <pivotArea type="topRight" dataOnly="0" labelOnly="1" outline="0" fieldPosition="0"/>
    </format>
    <format dxfId="384">
      <pivotArea field="11" type="button" dataOnly="0" labelOnly="1" outline="0" axis="axisRow" fieldPosition="0"/>
    </format>
    <format dxfId="383">
      <pivotArea dataOnly="0" labelOnly="1" fieldPosition="0">
        <references count="1">
          <reference field="11" count="0"/>
        </references>
      </pivotArea>
    </format>
    <format dxfId="382">
      <pivotArea dataOnly="0" labelOnly="1" grandRow="1" outline="0" fieldPosition="0"/>
    </format>
    <format dxfId="381">
      <pivotArea dataOnly="0" labelOnly="1" fieldPosition="0">
        <references count="1">
          <reference field="18" count="4">
            <x v="0"/>
            <x v="1"/>
            <x v="2"/>
            <x v="4"/>
          </reference>
        </references>
      </pivotArea>
    </format>
    <format dxfId="38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890CC0-8C80-42DB-A972-8557E12351BD}"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cedimientos PEF" colHeaderCaption="Estatus">
  <location ref="A3:E6" firstHeaderRow="1" firstDataRow="2" firstDataCol="1"/>
  <pivotFields count="97">
    <pivotField showAll="0"/>
    <pivotField showAll="0"/>
    <pivotField showAll="0"/>
    <pivotField showAll="0"/>
    <pivotField showAll="0"/>
    <pivotField showAll="0"/>
    <pivotField showAll="0"/>
    <pivotField showAll="0"/>
    <pivotField showAll="0"/>
    <pivotField showAll="0"/>
    <pivotField dataField="1" showAll="0"/>
    <pivotField axis="axisRow" showAll="0">
      <items count="4">
        <item x="0"/>
        <item h="1" x="1"/>
        <item h="1" x="2"/>
        <item t="default"/>
      </items>
    </pivotField>
    <pivotField showAll="0"/>
    <pivotField showAll="0"/>
    <pivotField showAll="0"/>
    <pivotField showAll="0"/>
    <pivotField showAll="0"/>
    <pivotField showAll="0"/>
    <pivotField axis="axisCol" showAll="0">
      <items count="7">
        <item x="1"/>
        <item m="1" x="5"/>
        <item x="2"/>
        <item m="1"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
    <i>
      <x/>
    </i>
    <i t="grand">
      <x/>
    </i>
  </rowItems>
  <colFields count="1">
    <field x="18"/>
  </colFields>
  <colItems count="4">
    <i>
      <x/>
    </i>
    <i>
      <x v="2"/>
    </i>
    <i>
      <x v="4"/>
    </i>
    <i t="grand">
      <x/>
    </i>
  </colItems>
  <dataFields count="1">
    <dataField name="Suma de No. Procedimientos PEF " fld="10" baseField="0" baseItem="0"/>
  </dataFields>
  <formats count="20">
    <format dxfId="379">
      <pivotArea type="all" dataOnly="0" outline="0" fieldPosition="0"/>
    </format>
    <format dxfId="378">
      <pivotArea outline="0" collapsedLevelsAreSubtotals="1" fieldPosition="0"/>
    </format>
    <format dxfId="377">
      <pivotArea type="origin" dataOnly="0" labelOnly="1" outline="0" fieldPosition="0"/>
    </format>
    <format dxfId="376">
      <pivotArea field="18" type="button" dataOnly="0" labelOnly="1" outline="0" axis="axisCol" fieldPosition="0"/>
    </format>
    <format dxfId="375">
      <pivotArea type="topRight" dataOnly="0" labelOnly="1" outline="0" fieldPosition="0"/>
    </format>
    <format dxfId="374">
      <pivotArea field="11" type="button" dataOnly="0" labelOnly="1" outline="0" axis="axisRow" fieldPosition="0"/>
    </format>
    <format dxfId="373">
      <pivotArea dataOnly="0" labelOnly="1" fieldPosition="0">
        <references count="1">
          <reference field="11" count="0"/>
        </references>
      </pivotArea>
    </format>
    <format dxfId="372">
      <pivotArea dataOnly="0" labelOnly="1" grandRow="1" outline="0" fieldPosition="0"/>
    </format>
    <format dxfId="371">
      <pivotArea dataOnly="0" labelOnly="1" fieldPosition="0">
        <references count="1">
          <reference field="18" count="4">
            <x v="0"/>
            <x v="1"/>
            <x v="2"/>
            <x v="4"/>
          </reference>
        </references>
      </pivotArea>
    </format>
    <format dxfId="370">
      <pivotArea dataOnly="0" labelOnly="1" grandCol="1" outline="0" fieldPosition="0"/>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18" type="button" dataOnly="0" labelOnly="1" outline="0" axis="axisCol" fieldPosition="0"/>
    </format>
    <format dxfId="365">
      <pivotArea type="topRight" dataOnly="0" labelOnly="1" outline="0" fieldPosition="0"/>
    </format>
    <format dxfId="364">
      <pivotArea field="11" type="button" dataOnly="0" labelOnly="1" outline="0" axis="axisRow" fieldPosition="0"/>
    </format>
    <format dxfId="363">
      <pivotArea dataOnly="0" labelOnly="1" fieldPosition="0">
        <references count="1">
          <reference field="11" count="0"/>
        </references>
      </pivotArea>
    </format>
    <format dxfId="362">
      <pivotArea dataOnly="0" labelOnly="1" grandRow="1" outline="0" fieldPosition="0"/>
    </format>
    <format dxfId="361">
      <pivotArea dataOnly="0" labelOnly="1" fieldPosition="0">
        <references count="1">
          <reference field="18" count="4">
            <x v="0"/>
            <x v="1"/>
            <x v="2"/>
            <x v="4"/>
          </reference>
        </references>
      </pivotArea>
    </format>
    <format dxfId="36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B9DE712-497A-468C-8DBF-B231DF176EFA}"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cedimientos VPG" colHeaderCaption="Estatus">
  <location ref="A3:E6" firstHeaderRow="1" firstDataRow="2" firstDataCol="1"/>
  <pivotFields count="97">
    <pivotField showAll="0"/>
    <pivotField showAll="0"/>
    <pivotField showAll="0"/>
    <pivotField showAll="0"/>
    <pivotField showAll="0"/>
    <pivotField showAll="0"/>
    <pivotField showAll="0"/>
    <pivotField dataField="1" showAll="0"/>
    <pivotField showAll="0"/>
    <pivotField showAll="0"/>
    <pivotField showAll="0"/>
    <pivotField axis="axisRow" showAll="0">
      <items count="4">
        <item h="1" x="0"/>
        <item x="1"/>
        <item h="1" x="2"/>
        <item t="default"/>
      </items>
    </pivotField>
    <pivotField showAll="0"/>
    <pivotField showAll="0"/>
    <pivotField showAll="0"/>
    <pivotField showAll="0"/>
    <pivotField showAll="0"/>
    <pivotField showAll="0"/>
    <pivotField axis="axisCol" showAll="0">
      <items count="7">
        <item x="1"/>
        <item m="1" x="5"/>
        <item x="2"/>
        <item m="1" x="4"/>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
    <i>
      <x v="1"/>
    </i>
    <i t="grand">
      <x/>
    </i>
  </rowItems>
  <colFields count="1">
    <field x="18"/>
  </colFields>
  <colItems count="4">
    <i>
      <x/>
    </i>
    <i>
      <x v="2"/>
    </i>
    <i>
      <x v="4"/>
    </i>
    <i t="grand">
      <x/>
    </i>
  </colItems>
  <dataFields count="1">
    <dataField name="Procedimientos VPG " fld="7" baseField="0" baseItem="0"/>
  </dataFields>
  <formats count="30">
    <format dxfId="359">
      <pivotArea type="all" dataOnly="0" outline="0" fieldPosition="0"/>
    </format>
    <format dxfId="358">
      <pivotArea outline="0" collapsedLevelsAreSubtotals="1" fieldPosition="0"/>
    </format>
    <format dxfId="357">
      <pivotArea type="origin" dataOnly="0" labelOnly="1" outline="0" fieldPosition="0"/>
    </format>
    <format dxfId="356">
      <pivotArea field="18" type="button" dataOnly="0" labelOnly="1" outline="0" axis="axisCol" fieldPosition="0"/>
    </format>
    <format dxfId="355">
      <pivotArea type="topRight" dataOnly="0" labelOnly="1" outline="0" fieldPosition="0"/>
    </format>
    <format dxfId="354">
      <pivotArea field="11" type="button" dataOnly="0" labelOnly="1" outline="0" axis="axisRow" fieldPosition="0"/>
    </format>
    <format dxfId="353">
      <pivotArea dataOnly="0" labelOnly="1" fieldPosition="0">
        <references count="1">
          <reference field="11" count="0"/>
        </references>
      </pivotArea>
    </format>
    <format dxfId="352">
      <pivotArea dataOnly="0" labelOnly="1" grandRow="1" outline="0" fieldPosition="0"/>
    </format>
    <format dxfId="351">
      <pivotArea dataOnly="0" labelOnly="1" fieldPosition="0">
        <references count="1">
          <reference field="18" count="4">
            <x v="0"/>
            <x v="2"/>
            <x v="3"/>
            <x v="4"/>
          </reference>
        </references>
      </pivotArea>
    </format>
    <format dxfId="350">
      <pivotArea dataOnly="0" labelOnly="1" grandCol="1" outline="0"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18" type="button" dataOnly="0" labelOnly="1" outline="0" axis="axisCol" fieldPosition="0"/>
    </format>
    <format dxfId="345">
      <pivotArea type="topRight" dataOnly="0" labelOnly="1" outline="0" fieldPosition="0"/>
    </format>
    <format dxfId="344">
      <pivotArea field="11" type="button" dataOnly="0" labelOnly="1" outline="0" axis="axisRow" fieldPosition="0"/>
    </format>
    <format dxfId="343">
      <pivotArea dataOnly="0" labelOnly="1" fieldPosition="0">
        <references count="1">
          <reference field="11" count="0"/>
        </references>
      </pivotArea>
    </format>
    <format dxfId="342">
      <pivotArea dataOnly="0" labelOnly="1" grandRow="1" outline="0" fieldPosition="0"/>
    </format>
    <format dxfId="341">
      <pivotArea dataOnly="0" labelOnly="1" fieldPosition="0">
        <references count="1">
          <reference field="18" count="4">
            <x v="0"/>
            <x v="2"/>
            <x v="3"/>
            <x v="4"/>
          </reference>
        </references>
      </pivotArea>
    </format>
    <format dxfId="340">
      <pivotArea dataOnly="0" labelOnly="1" grandCol="1" outline="0" fieldPosition="0"/>
    </format>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18" type="button" dataOnly="0" labelOnly="1" outline="0" axis="axisCol" fieldPosition="0"/>
    </format>
    <format dxfId="335">
      <pivotArea type="topRight" dataOnly="0" labelOnly="1" outline="0" fieldPosition="0"/>
    </format>
    <format dxfId="334">
      <pivotArea field="11" type="button" dataOnly="0" labelOnly="1" outline="0" axis="axisRow" fieldPosition="0"/>
    </format>
    <format dxfId="333">
      <pivotArea dataOnly="0" labelOnly="1" fieldPosition="0">
        <references count="1">
          <reference field="11" count="0"/>
        </references>
      </pivotArea>
    </format>
    <format dxfId="332">
      <pivotArea dataOnly="0" labelOnly="1" grandRow="1" outline="0" fieldPosition="0"/>
    </format>
    <format dxfId="331">
      <pivotArea dataOnly="0" labelOnly="1" fieldPosition="0">
        <references count="1">
          <reference field="18" count="4">
            <x v="0"/>
            <x v="2"/>
            <x v="3"/>
            <x v="4"/>
          </reference>
        </references>
      </pivotArea>
    </format>
    <format dxfId="33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78D00BC-B05C-4059-9CC5-57353867820F}" name="TablaDinámica1"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D11" firstHeaderRow="0" firstDataRow="1" firstDataCol="1"/>
  <pivotFields count="97">
    <pivotField numFmtId="14" showAll="0"/>
    <pivotField showAll="0"/>
    <pivotField showAll="0"/>
    <pivotField showAll="0"/>
    <pivotField numFmtId="164" showAll="0"/>
    <pivotField showAll="0"/>
    <pivotField dataField="1"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1"/>
        <item x="5"/>
        <item x="2"/>
        <item m="1" x="7"/>
        <item m="1" x="6"/>
        <item m="1" x="8"/>
        <item x="3"/>
        <item x="0"/>
        <item x="4"/>
        <item m="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6"/>
    </i>
    <i>
      <x v="7"/>
    </i>
    <i>
      <x v="8"/>
    </i>
    <i t="grand">
      <x/>
    </i>
  </rowItems>
  <colFields count="1">
    <field x="-2"/>
  </colFields>
  <colItems count="3">
    <i>
      <x/>
    </i>
    <i i="1">
      <x v="1"/>
    </i>
    <i i="2">
      <x v="2"/>
    </i>
  </colItems>
  <dataFields count="3">
    <dataField name="Suma de No. de Expedientes" fld="6" baseField="0" baseItem="0"/>
    <dataField name="Suma de No. de Procedimientos " fld="7" baseField="0" baseItem="0"/>
    <dataField name="Suma de No. Procedimientos PEF " fld="10" baseField="0" baseItem="0"/>
  </dataFields>
  <formats count="18">
    <format dxfId="329">
      <pivotArea type="all" dataOnly="0" outline="0" fieldPosition="0"/>
    </format>
    <format dxfId="328">
      <pivotArea outline="0" collapsedLevelsAreSubtotals="1" fieldPosition="0"/>
    </format>
    <format dxfId="327">
      <pivotArea field="34" type="button" dataOnly="0" labelOnly="1" outline="0" axis="axisRow" fieldPosition="0"/>
    </format>
    <format dxfId="326">
      <pivotArea dataOnly="0" labelOnly="1" fieldPosition="0">
        <references count="1">
          <reference field="34" count="0"/>
        </references>
      </pivotArea>
    </format>
    <format dxfId="325">
      <pivotArea dataOnly="0" labelOnly="1" grandRow="1" outline="0" fieldPosition="0"/>
    </format>
    <format dxfId="324">
      <pivotArea dataOnly="0" labelOnly="1" outline="0" fieldPosition="0">
        <references count="1">
          <reference field="4294967294" count="2">
            <x v="1"/>
            <x v="2"/>
          </reference>
        </references>
      </pivotArea>
    </format>
    <format dxfId="323">
      <pivotArea type="all" dataOnly="0" outline="0" fieldPosition="0"/>
    </format>
    <format dxfId="322">
      <pivotArea outline="0" collapsedLevelsAreSubtotals="1" fieldPosition="0"/>
    </format>
    <format dxfId="321">
      <pivotArea field="34" type="button" dataOnly="0" labelOnly="1" outline="0" axis="axisRow" fieldPosition="0"/>
    </format>
    <format dxfId="320">
      <pivotArea dataOnly="0" labelOnly="1" fieldPosition="0">
        <references count="1">
          <reference field="34" count="0"/>
        </references>
      </pivotArea>
    </format>
    <format dxfId="319">
      <pivotArea dataOnly="0" labelOnly="1" grandRow="1" outline="0" fieldPosition="0"/>
    </format>
    <format dxfId="318">
      <pivotArea dataOnly="0" labelOnly="1" outline="0" fieldPosition="0">
        <references count="1">
          <reference field="4294967294" count="2">
            <x v="1"/>
            <x v="2"/>
          </reference>
        </references>
      </pivotArea>
    </format>
    <format dxfId="317">
      <pivotArea type="all" dataOnly="0" outline="0" fieldPosition="0"/>
    </format>
    <format dxfId="316">
      <pivotArea outline="0" collapsedLevelsAreSubtotals="1" fieldPosition="0"/>
    </format>
    <format dxfId="315">
      <pivotArea field="34" type="button" dataOnly="0" labelOnly="1" outline="0" axis="axisRow" fieldPosition="0"/>
    </format>
    <format dxfId="314">
      <pivotArea dataOnly="0" labelOnly="1" fieldPosition="0">
        <references count="1">
          <reference field="34" count="0"/>
        </references>
      </pivotArea>
    </format>
    <format dxfId="313">
      <pivotArea dataOnly="0" labelOnly="1" grandRow="1" outline="0" fieldPosition="0"/>
    </format>
    <format dxfId="312">
      <pivotArea dataOnly="0" labelOnly="1" outline="0" fieldPosition="0">
        <references count="1">
          <reference field="4294967294"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DCB3769-4B10-4748-BD34-A38190F7241C}" name="TablaDinámica1" cacheId="2"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rowHeaderCaption="Procedimientos - solicitudes" colHeaderCaption="Sentido ACQyD">
  <location ref="A4:E17" firstHeaderRow="1" firstDataRow="2" firstDataCol="1" rowPageCount="1" colPageCount="1"/>
  <pivotFields count="96">
    <pivotField showAll="0"/>
    <pivotField showAll="0"/>
    <pivotField showAll="0"/>
    <pivotField showAll="0"/>
    <pivotField showAll="0"/>
    <pivotField showAll="0"/>
    <pivotField showAll="0"/>
    <pivotField dataField="1" showAll="0"/>
    <pivotField showAll="0"/>
    <pivotField showAll="0"/>
    <pivotField dataField="1" showAll="0"/>
    <pivotField axis="axisRow" multipleItemSelectionAllowe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2"/>
        <item n="Desechada"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11"/>
  </rowFields>
  <rowItems count="12">
    <i>
      <x/>
    </i>
    <i r="1">
      <x/>
    </i>
    <i r="1">
      <x v="1"/>
    </i>
    <i i="1">
      <x v="1"/>
    </i>
    <i r="1" i="1">
      <x/>
    </i>
    <i r="1" i="1">
      <x v="1"/>
    </i>
    <i i="2">
      <x v="2"/>
    </i>
    <i r="1" i="2">
      <x/>
    </i>
    <i r="1" i="2">
      <x v="1"/>
    </i>
    <i t="grand">
      <x/>
    </i>
    <i t="grand" i="1">
      <x/>
    </i>
    <i t="grand" i="2">
      <x/>
    </i>
  </rowItems>
  <colFields count="1">
    <field x="57"/>
  </colFields>
  <colItems count="4">
    <i>
      <x/>
    </i>
    <i>
      <x v="1"/>
    </i>
    <i>
      <x v="2"/>
    </i>
    <i t="grand">
      <x/>
    </i>
  </colItems>
  <pageFields count="1">
    <pageField fld="37" item="1" hier="-1"/>
  </pageFields>
  <dataFields count="3">
    <dataField name="Procedimientos " fld="7" baseField="0" baseItem="0"/>
    <dataField name="Procedimientos PEF " fld="10" baseField="0" baseItem="0"/>
    <dataField name="Solicitudes de medida cautelar " fld="39" baseField="0" baseItem="0"/>
  </dataFields>
  <formats count="29">
    <format dxfId="115">
      <pivotArea outline="0" collapsedLevelsAreSubtotals="1" fieldPosition="0"/>
    </format>
    <format dxfId="114">
      <pivotArea field="-2" type="button" dataOnly="0" labelOnly="1" outline="0" axis="axisRow" fieldPosition="0"/>
    </format>
    <format dxfId="113">
      <pivotArea dataOnly="0" labelOnly="1" outline="0" fieldPosition="0">
        <references count="1">
          <reference field="4294967294" count="3">
            <x v="0"/>
            <x v="1"/>
            <x v="2"/>
          </reference>
        </references>
      </pivotArea>
    </format>
    <format dxfId="112">
      <pivotArea field="11" dataOnly="0" labelOnly="1" outline="0" axis="axisRow" fieldPosition="1">
        <references count="1">
          <reference field="4294967294" count="1" selected="0">
            <x v="0"/>
          </reference>
        </references>
      </pivotArea>
    </format>
    <format dxfId="111">
      <pivotArea field="11" dataOnly="0" labelOnly="1" outline="0" axis="axisRow" fieldPosition="1">
        <references count="1">
          <reference field="4294967294" count="1" selected="0">
            <x v="1"/>
          </reference>
        </references>
      </pivotArea>
    </format>
    <format dxfId="110">
      <pivotArea field="11" dataOnly="0" labelOnly="1" outline="0" axis="axisRow" fieldPosition="1">
        <references count="1">
          <reference field="4294967294" count="1" selected="0">
            <x v="2"/>
          </reference>
        </references>
      </pivotArea>
    </format>
    <format dxfId="109">
      <pivotArea dataOnly="0" labelOnly="1" fieldPosition="0">
        <references count="2">
          <reference field="4294967294" count="1" selected="0">
            <x v="0"/>
          </reference>
          <reference field="11" count="2">
            <x v="0"/>
            <x v="1"/>
          </reference>
        </references>
      </pivotArea>
    </format>
    <format dxfId="108">
      <pivotArea dataOnly="0" labelOnly="1" fieldPosition="0">
        <references count="2">
          <reference field="4294967294" count="1" selected="0">
            <x v="1"/>
          </reference>
          <reference field="11" count="2">
            <x v="0"/>
            <x v="1"/>
          </reference>
        </references>
      </pivotArea>
    </format>
    <format dxfId="107">
      <pivotArea dataOnly="0" labelOnly="1" fieldPosition="0">
        <references count="2">
          <reference field="4294967294" count="1" selected="0">
            <x v="2"/>
          </reference>
          <reference field="11" count="2">
            <x v="0"/>
            <x v="1"/>
          </reference>
        </references>
      </pivotArea>
    </format>
    <format dxfId="106">
      <pivotArea dataOnly="0" labelOnly="1" fieldPosition="0">
        <references count="1">
          <reference field="57" count="0"/>
        </references>
      </pivotArea>
    </format>
    <format dxfId="105">
      <pivotArea dataOnly="0" labelOnly="1" grandCol="1" outline="0" fieldPosition="0"/>
    </format>
    <format dxfId="104">
      <pivotArea outline="0" collapsedLevelsAreSubtotals="1" fieldPosition="0"/>
    </format>
    <format dxfId="103">
      <pivotArea field="-2" type="button" dataOnly="0" labelOnly="1" outline="0" axis="axisRow" fieldPosition="0"/>
    </format>
    <format dxfId="102">
      <pivotArea dataOnly="0" labelOnly="1" outline="0" fieldPosition="0">
        <references count="1">
          <reference field="4294967294" count="3">
            <x v="0"/>
            <x v="1"/>
            <x v="2"/>
          </reference>
        </references>
      </pivotArea>
    </format>
    <format dxfId="101">
      <pivotArea field="11" dataOnly="0" labelOnly="1" outline="0" axis="axisRow" fieldPosition="1">
        <references count="1">
          <reference field="4294967294" count="1" selected="0">
            <x v="0"/>
          </reference>
        </references>
      </pivotArea>
    </format>
    <format dxfId="100">
      <pivotArea field="11" dataOnly="0" labelOnly="1" outline="0" axis="axisRow" fieldPosition="1">
        <references count="1">
          <reference field="4294967294" count="1" selected="0">
            <x v="1"/>
          </reference>
        </references>
      </pivotArea>
    </format>
    <format dxfId="99">
      <pivotArea field="11" dataOnly="0" labelOnly="1" outline="0" axis="axisRow" fieldPosition="1">
        <references count="1">
          <reference field="4294967294" count="1" selected="0">
            <x v="2"/>
          </reference>
        </references>
      </pivotArea>
    </format>
    <format dxfId="98">
      <pivotArea dataOnly="0" labelOnly="1" fieldPosition="0">
        <references count="2">
          <reference field="4294967294" count="1" selected="0">
            <x v="0"/>
          </reference>
          <reference field="11" count="2">
            <x v="0"/>
            <x v="1"/>
          </reference>
        </references>
      </pivotArea>
    </format>
    <format dxfId="97">
      <pivotArea dataOnly="0" labelOnly="1" fieldPosition="0">
        <references count="2">
          <reference field="4294967294" count="1" selected="0">
            <x v="1"/>
          </reference>
          <reference field="11" count="2">
            <x v="0"/>
            <x v="1"/>
          </reference>
        </references>
      </pivotArea>
    </format>
    <format dxfId="96">
      <pivotArea dataOnly="0" labelOnly="1" fieldPosition="0">
        <references count="2">
          <reference field="4294967294" count="1" selected="0">
            <x v="2"/>
          </reference>
          <reference field="11" count="2">
            <x v="0"/>
            <x v="1"/>
          </reference>
        </references>
      </pivotArea>
    </format>
    <format dxfId="95">
      <pivotArea dataOnly="0" labelOnly="1" fieldPosition="0">
        <references count="1">
          <reference field="57" count="0"/>
        </references>
      </pivotArea>
    </format>
    <format dxfId="94">
      <pivotArea dataOnly="0" labelOnly="1" grandCol="1" outline="0" fieldPosition="0"/>
    </format>
    <format dxfId="93">
      <pivotArea field="11" grandCol="1" collapsedLevelsAreSubtotals="1" axis="axisRow" fieldPosition="1">
        <references count="2">
          <reference field="4294967294" count="1" selected="0">
            <x v="0"/>
          </reference>
          <reference field="11" count="1">
            <x v="0"/>
          </reference>
        </references>
      </pivotArea>
    </format>
    <format dxfId="92">
      <pivotArea collapsedLevelsAreSubtotals="1" fieldPosition="0">
        <references count="2">
          <reference field="4294967294" count="1">
            <x v="0"/>
          </reference>
          <reference field="11" count="0" selected="0" defaultSubtotal="1" sumSubtotal="1" countASubtotal="1" avgSubtotal="1" maxSubtotal="1" minSubtotal="1" productSubtotal="1" countSubtotal="1" stdDevSubtotal="1" stdDevPSubtotal="1" varSubtotal="1" varPSubtotal="1"/>
        </references>
      </pivotArea>
    </format>
    <format dxfId="91">
      <pivotArea dataOnly="0" labelOnly="1" outline="0" fieldPosition="0">
        <references count="1">
          <reference field="4294967294" count="1">
            <x v="0"/>
          </reference>
        </references>
      </pivotArea>
    </format>
    <format dxfId="90">
      <pivotArea collapsedLevelsAreSubtotals="1" fieldPosition="0">
        <references count="2">
          <reference field="4294967294" count="1">
            <x v="1"/>
          </reference>
          <reference field="11" count="0" selected="0" defaultSubtotal="1" sumSubtotal="1" countASubtotal="1" avgSubtotal="1" maxSubtotal="1" minSubtotal="1" productSubtotal="1" countSubtotal="1" stdDevSubtotal="1" stdDevPSubtotal="1" varSubtotal="1" varPSubtotal="1"/>
        </references>
      </pivotArea>
    </format>
    <format dxfId="89">
      <pivotArea dataOnly="0" labelOnly="1" outline="0" fieldPosition="0">
        <references count="1">
          <reference field="4294967294" count="1">
            <x v="1"/>
          </reference>
        </references>
      </pivotArea>
    </format>
    <format dxfId="88">
      <pivotArea collapsedLevelsAreSubtotals="1" fieldPosition="0">
        <references count="2">
          <reference field="4294967294" count="1">
            <x v="2"/>
          </reference>
          <reference field="11" count="0" selected="0" defaultSubtotal="1" sumSubtotal="1" countASubtotal="1" avgSubtotal="1" maxSubtotal="1" minSubtotal="1" productSubtotal="1" countSubtotal="1" stdDevSubtotal="1" stdDevPSubtotal="1" varSubtotal="1" varPSubtotal="1"/>
        </references>
      </pivotArea>
    </format>
    <format dxfId="87">
      <pivotArea dataOnly="0" labelOnly="1" outline="0" fieldPosition="0">
        <references count="1">
          <reference field="4294967294" count="1">
            <x v="2"/>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10A1ADC-41AD-4EC9-A606-7D00BC7388FA}" name="TablaDinámica4" cacheId="3"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Materia ">
  <location ref="A15:G22" firstHeaderRow="0" firstDataRow="1" firstDataCol="1"/>
  <pivotFields count="97">
    <pivotField numFmtId="14" showAll="0"/>
    <pivotField showAll="0"/>
    <pivotField showAll="0"/>
    <pivotField numFmtId="14" showAll="0"/>
    <pivotField numFmtId="14"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1"/>
        <item x="0"/>
        <item m="1" x="9"/>
        <item x="4"/>
        <item x="2"/>
        <item x="5"/>
        <item m="1" x="8"/>
        <item x="3"/>
        <item m="1" x="7"/>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3"/>
    </i>
    <i>
      <x v="4"/>
    </i>
    <i>
      <x v="5"/>
    </i>
    <i>
      <x v="7"/>
    </i>
    <i t="grand">
      <x/>
    </i>
  </rowItems>
  <colFields count="1">
    <field x="-2"/>
  </colFields>
  <colItems count="6">
    <i>
      <x/>
    </i>
    <i i="1">
      <x v="1"/>
    </i>
    <i i="2">
      <x v="2"/>
    </i>
    <i i="3">
      <x v="3"/>
    </i>
    <i i="4">
      <x v="4"/>
    </i>
    <i i="5">
      <x v="5"/>
    </i>
  </colItems>
  <dataFields count="6">
    <dataField name="No. de Quejas registradas." fld="5" baseField="0" baseItem="0"/>
    <dataField name="No de Quejas Registradas PEF." fld="8" baseField="0" baseItem="0"/>
    <dataField name="No. de Expedientes." fld="6" baseField="0" baseItem="0"/>
    <dataField name="No. de Expedientes PEF." fld="9" baseField="0" baseItem="0"/>
    <dataField name="No. de Procedimientos. " fld="7" baseField="0" baseItem="0"/>
    <dataField name="No. Procedimientos PEF. " fld="10" baseField="0" baseItem="0"/>
  </dataFields>
  <formats count="29">
    <format dxfId="43">
      <pivotArea type="all" dataOnly="0" outline="0" fieldPosition="0"/>
    </format>
    <format dxfId="42">
      <pivotArea outline="0" collapsedLevelsAreSubtotals="1" fieldPosition="0"/>
    </format>
    <format dxfId="41">
      <pivotArea field="34" type="button" dataOnly="0" labelOnly="1" outline="0" axis="axisRow" fieldPosition="0"/>
    </format>
    <format dxfId="40">
      <pivotArea dataOnly="0" labelOnly="1" fieldPosition="0">
        <references count="1">
          <reference field="34" count="0"/>
        </references>
      </pivotArea>
    </format>
    <format dxfId="39">
      <pivotArea dataOnly="0" labelOnly="1" grandRow="1" outline="0" fieldPosition="0"/>
    </format>
    <format dxfId="38">
      <pivotArea dataOnly="0" labelOnly="1" outline="0" fieldPosition="0">
        <references count="1">
          <reference field="4294967294" count="5">
            <x v="0"/>
            <x v="1"/>
            <x v="2"/>
            <x v="3"/>
            <x v="4"/>
          </reference>
        </references>
      </pivotArea>
    </format>
    <format dxfId="37">
      <pivotArea type="all" dataOnly="0" outline="0" fieldPosition="0"/>
    </format>
    <format dxfId="36">
      <pivotArea outline="0" collapsedLevelsAreSubtotals="1" fieldPosition="0"/>
    </format>
    <format dxfId="35">
      <pivotArea field="34" type="button" dataOnly="0" labelOnly="1" outline="0" axis="axisRow" fieldPosition="0"/>
    </format>
    <format dxfId="34">
      <pivotArea dataOnly="0" labelOnly="1" fieldPosition="0">
        <references count="1">
          <reference field="34" count="0"/>
        </references>
      </pivotArea>
    </format>
    <format dxfId="33">
      <pivotArea dataOnly="0" labelOnly="1" grandRow="1" outline="0" fieldPosition="0"/>
    </format>
    <format dxfId="32">
      <pivotArea dataOnly="0" labelOnly="1" outline="0" fieldPosition="0">
        <references count="1">
          <reference field="4294967294" count="5">
            <x v="0"/>
            <x v="1"/>
            <x v="2"/>
            <x v="3"/>
            <x v="4"/>
          </reference>
        </references>
      </pivotArea>
    </format>
    <format dxfId="31">
      <pivotArea outline="0" collapsedLevelsAreSubtotals="1" fieldPosition="0"/>
    </format>
    <format dxfId="30">
      <pivotArea field="34" type="button" dataOnly="0" labelOnly="1" outline="0" axis="axisRow" fieldPosition="0"/>
    </format>
    <format dxfId="29">
      <pivotArea dataOnly="0" labelOnly="1" outline="0" fieldPosition="0">
        <references count="1">
          <reference field="4294967294" count="5">
            <x v="0"/>
            <x v="1"/>
            <x v="2"/>
            <x v="3"/>
            <x v="4"/>
          </reference>
        </references>
      </pivotArea>
    </format>
    <format dxfId="28">
      <pivotArea type="all" dataOnly="0" outline="0" fieldPosition="0"/>
    </format>
    <format dxfId="27">
      <pivotArea outline="0" collapsedLevelsAreSubtotals="1" fieldPosition="0"/>
    </format>
    <format dxfId="26">
      <pivotArea field="34" type="button" dataOnly="0" labelOnly="1" outline="0" axis="axisRow" fieldPosition="0"/>
    </format>
    <format dxfId="25">
      <pivotArea dataOnly="0" labelOnly="1" fieldPosition="0">
        <references count="1">
          <reference field="34" count="0"/>
        </references>
      </pivotArea>
    </format>
    <format dxfId="24">
      <pivotArea dataOnly="0" labelOnly="1" grandRow="1" outline="0" fieldPosition="0"/>
    </format>
    <format dxfId="23">
      <pivotArea dataOnly="0" labelOnly="1" outline="0" fieldPosition="0">
        <references count="1">
          <reference field="4294967294" count="5">
            <x v="0"/>
            <x v="1"/>
            <x v="2"/>
            <x v="3"/>
            <x v="4"/>
          </reference>
        </references>
      </pivotArea>
    </format>
    <format dxfId="22">
      <pivotArea type="all" dataOnly="0" outline="0" fieldPosition="0"/>
    </format>
    <format dxfId="21">
      <pivotArea outline="0" collapsedLevelsAreSubtotals="1" fieldPosition="0"/>
    </format>
    <format dxfId="20">
      <pivotArea field="34" type="button" dataOnly="0" labelOnly="1" outline="0" axis="axisRow" fieldPosition="0"/>
    </format>
    <format dxfId="19">
      <pivotArea dataOnly="0" labelOnly="1" fieldPosition="0">
        <references count="1">
          <reference field="34" count="0"/>
        </references>
      </pivotArea>
    </format>
    <format dxfId="18">
      <pivotArea dataOnly="0" labelOnly="1" grandRow="1" outline="0" fieldPosition="0"/>
    </format>
    <format dxfId="17">
      <pivotArea dataOnly="0" labelOnly="1" outline="0" fieldPosition="0">
        <references count="1">
          <reference field="4294967294" count="5">
            <x v="0"/>
            <x v="1"/>
            <x v="2"/>
            <x v="3"/>
            <x v="4"/>
          </reference>
        </references>
      </pivotArea>
    </format>
    <format dxfId="16">
      <pivotArea grandRow="1" outline="0" collapsedLevelsAreSubtotals="1" fieldPosition="0"/>
    </format>
    <format dxfId="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C5F22B-0F30-4FE9-9D27-70D65DAB7E3E}" name="TablaDinámica3" cacheId="3" dataOnRows="1" applyNumberFormats="0" applyBorderFormats="0" applyFontFormats="0" applyPatternFormats="0" applyAlignmentFormats="0" applyWidthHeightFormats="1" dataCaption="Tipo de promoventes " updatedVersion="8" minRefreshableVersion="3" itemPrintTitles="1" createdVersion="8" indent="0" outline="1" outlineData="1" multipleFieldFilters="0">
  <location ref="A9:B13" firstHeaderRow="1" firstDataRow="1" firstDataCol="1"/>
  <pivotFields count="97">
    <pivotField numFmtId="14"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i="1">
      <x v="1"/>
    </i>
    <i i="2">
      <x v="2"/>
    </i>
    <i i="3">
      <x v="3"/>
    </i>
  </rowItems>
  <colItems count="1">
    <i/>
  </colItems>
  <dataFields count="4">
    <dataField name="Suma de PP " fld="24" baseField="0" baseItem="0"/>
    <dataField name="Suma de Ciudadanos " fld="25" baseField="0" baseItem="0"/>
    <dataField name="Suma de Servidores Públicos " fld="26" baseField="0" baseItem="0"/>
    <dataField name="Suma de Oficio _x000a_(Vistas) " fld="27" baseField="0" baseItem="0"/>
  </dataFields>
  <formats count="20">
    <format dxfId="63">
      <pivotArea type="all" dataOnly="0" outline="0" fieldPosition="0"/>
    </format>
    <format dxfId="62">
      <pivotArea outline="0" collapsedLevelsAreSubtotals="1" fieldPosition="0"/>
    </format>
    <format dxfId="61">
      <pivotArea field="-2" type="button" dataOnly="0" labelOnly="1" outline="0" axis="axisRow" fieldPosition="0"/>
    </format>
    <format dxfId="60">
      <pivotArea dataOnly="0" labelOnly="1" outline="0" fieldPosition="0">
        <references count="1">
          <reference field="4294967294" count="4">
            <x v="0"/>
            <x v="1"/>
            <x v="2"/>
            <x v="3"/>
          </reference>
        </references>
      </pivotArea>
    </format>
    <format dxfId="59">
      <pivotArea dataOnly="0" labelOnly="1" grandCol="1" outline="0" axis="axisCol" fieldPosition="0"/>
    </format>
    <format dxfId="58">
      <pivotArea type="all" dataOnly="0" outline="0" fieldPosition="0"/>
    </format>
    <format dxfId="57">
      <pivotArea outline="0" collapsedLevelsAreSubtotals="1" fieldPosition="0"/>
    </format>
    <format dxfId="56">
      <pivotArea field="-2" type="button" dataOnly="0" labelOnly="1" outline="0" axis="axisRow" fieldPosition="0"/>
    </format>
    <format dxfId="55">
      <pivotArea dataOnly="0" labelOnly="1" outline="0" fieldPosition="0">
        <references count="1">
          <reference field="4294967294" count="4">
            <x v="0"/>
            <x v="1"/>
            <x v="2"/>
            <x v="3"/>
          </reference>
        </references>
      </pivotArea>
    </format>
    <format dxfId="54">
      <pivotArea dataOnly="0" labelOnly="1" grandCol="1" outline="0" axis="axisCol" fieldPosition="0"/>
    </format>
    <format dxfId="53">
      <pivotArea type="all" dataOnly="0" outline="0" fieldPosition="0"/>
    </format>
    <format dxfId="52">
      <pivotArea outline="0" collapsedLevelsAreSubtotals="1" fieldPosition="0"/>
    </format>
    <format dxfId="51">
      <pivotArea field="-2" type="button" dataOnly="0" labelOnly="1" outline="0" axis="axisRow" fieldPosition="0"/>
    </format>
    <format dxfId="50">
      <pivotArea dataOnly="0" labelOnly="1" outline="0" fieldPosition="0">
        <references count="1">
          <reference field="4294967294" count="4">
            <x v="0"/>
            <x v="1"/>
            <x v="2"/>
            <x v="3"/>
          </reference>
        </references>
      </pivotArea>
    </format>
    <format dxfId="49">
      <pivotArea dataOnly="0" labelOnly="1" grandCol="1" outline="0" axis="axisCol" fieldPosition="0"/>
    </format>
    <format dxfId="48">
      <pivotArea type="all" dataOnly="0" outline="0" fieldPosition="0"/>
    </format>
    <format dxfId="47">
      <pivotArea outline="0" collapsedLevelsAreSubtotals="1" fieldPosition="0"/>
    </format>
    <format dxfId="46">
      <pivotArea field="-2" type="button" dataOnly="0" labelOnly="1" outline="0" axis="axisRow" fieldPosition="0"/>
    </format>
    <format dxfId="45">
      <pivotArea dataOnly="0" labelOnly="1" outline="0" fieldPosition="0">
        <references count="1">
          <reference field="4294967294" count="4">
            <x v="0"/>
            <x v="1"/>
            <x v="2"/>
            <x v="3"/>
          </reference>
        </references>
      </pivotArea>
    </format>
    <format dxfId="4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FCE6F16-7D0E-48EB-8159-625BA49C605E}" name="TablaDinámica2" cacheId="0" dataPosition="0" applyNumberFormats="0" applyBorderFormats="0" applyFontFormats="0" applyPatternFormats="0" applyAlignmentFormats="0" applyWidthHeightFormats="1" dataCaption="Valores" updatedVersion="8" minRefreshableVersion="3" subtotalHiddenItems="1" itemPrintTitles="1" createdVersion="8" indent="0" outline="1" outlineData="1" multipleFieldFilters="0" rowHeaderCaption="Estatus ">
  <location ref="A3:G6" firstHeaderRow="0" firstDataRow="1" firstDataCol="1"/>
  <pivotFields count="7">
    <pivotField axis="axisRow" allDrilled="1" subtotalTop="0" showAll="0" dataSourceSort="1" defaultSubtotal="0" defaultAttributeDrillState="1">
      <items count="2">
        <item x="0"/>
        <item x="1"/>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3">
    <i>
      <x/>
    </i>
    <i>
      <x v="1"/>
    </i>
    <i t="grand">
      <x/>
    </i>
  </rowItems>
  <colFields count="1">
    <field x="-2"/>
  </colFields>
  <colItems count="6">
    <i>
      <x/>
    </i>
    <i i="1">
      <x v="1"/>
    </i>
    <i i="2">
      <x v="2"/>
    </i>
    <i i="3">
      <x v="3"/>
    </i>
    <i i="4">
      <x v="4"/>
    </i>
    <i i="5">
      <x v="5"/>
    </i>
  </colItems>
  <dataFields count="6">
    <dataField name="No. de Quejas registradas" fld="1" baseField="0" baseItem="0"/>
    <dataField name="No de Quejas Registradas PEF" fld="2" baseField="0" baseItem="0"/>
    <dataField name="No. de Expedientes" fld="3" baseField="0" baseItem="0"/>
    <dataField name="No. de Expedientes PEF" fld="4" baseField="0" baseItem="0"/>
    <dataField name="No. de Procedimientos" fld="5" baseField="0" baseItem="0"/>
    <dataField name="Suma de No. Procedimientos PEF" fld="6" baseField="0" baseItem="0"/>
  </dataFields>
  <formats count="23">
    <format dxfId="86">
      <pivotArea outline="0" collapsedLevelsAreSubtotals="1" fieldPosition="0"/>
    </format>
    <format dxfId="85">
      <pivotArea type="all" dataOnly="0" outline="0" fieldPosition="0"/>
    </format>
    <format dxfId="84">
      <pivotArea type="all" dataOnly="0" outline="0" fieldPosition="0"/>
    </format>
    <format dxfId="83">
      <pivotArea type="all" dataOnly="0" outline="0" fieldPosition="0"/>
    </format>
    <format dxfId="82">
      <pivotArea outline="0" collapsedLevelsAreSubtotals="1" fieldPosition="0"/>
    </format>
    <format dxfId="81">
      <pivotArea type="origin" dataOnly="0" labelOnly="1" outline="0" fieldPosition="0"/>
    </format>
    <format dxfId="80">
      <pivotArea field="0" type="button" dataOnly="0" labelOnly="1" outline="0" axis="axisRow" fieldPosition="0"/>
    </format>
    <format dxfId="79">
      <pivotArea type="topRight" dataOnly="0" labelOnly="1" outline="0" fieldPosition="0"/>
    </format>
    <format dxfId="78">
      <pivotArea field="-2" type="button" dataOnly="0" labelOnly="1" outline="0" axis="axisCol" fieldPosition="0"/>
    </format>
    <format dxfId="77">
      <pivotArea dataOnly="0" labelOnly="1" outline="0" fieldPosition="0">
        <references count="1">
          <reference field="4294967294" count="5">
            <x v="0"/>
            <x v="1"/>
            <x v="2"/>
            <x v="3"/>
            <x v="4"/>
          </reference>
        </references>
      </pivotArea>
    </format>
    <format dxfId="76">
      <pivotArea dataOnly="0" labelOnly="1" fieldPosition="0">
        <references count="1">
          <reference field="0" count="0"/>
        </references>
      </pivotArea>
    </format>
    <format dxfId="75">
      <pivotArea dataOnly="0" labelOnly="1" grandCol="1" outline="0" fieldPosition="0"/>
    </format>
    <format dxfId="74">
      <pivotArea type="all" dataOnly="0" outline="0" fieldPosition="0"/>
    </format>
    <format dxfId="73">
      <pivotArea outline="0" collapsedLevelsAreSubtotals="1" fieldPosition="0"/>
    </format>
    <format dxfId="72">
      <pivotArea type="origin" dataOnly="0" labelOnly="1" outline="0" fieldPosition="0"/>
    </format>
    <format dxfId="71">
      <pivotArea field="0" type="button" dataOnly="0" labelOnly="1" outline="0" axis="axisRow" fieldPosition="0"/>
    </format>
    <format dxfId="70">
      <pivotArea type="topRight" dataOnly="0" labelOnly="1" outline="0" fieldPosition="0"/>
    </format>
    <format dxfId="69">
      <pivotArea field="-2" type="button" dataOnly="0" labelOnly="1" outline="0" axis="axisCol" fieldPosition="0"/>
    </format>
    <format dxfId="68">
      <pivotArea dataOnly="0" labelOnly="1" outline="0" fieldPosition="0">
        <references count="1">
          <reference field="4294967294" count="5">
            <x v="0"/>
            <x v="1"/>
            <x v="2"/>
            <x v="3"/>
            <x v="4"/>
          </reference>
        </references>
      </pivotArea>
    </format>
    <format dxfId="67">
      <pivotArea dataOnly="0" labelOnly="1" fieldPosition="0">
        <references count="1">
          <reference field="0" count="0"/>
        </references>
      </pivotArea>
    </format>
    <format dxfId="66">
      <pivotArea dataOnly="0" labelOnly="1" grandCol="1" outline="0" fieldPosition="0"/>
    </format>
    <format dxfId="65">
      <pivotArea grandRow="1" outline="0" collapsedLevelsAreSubtotals="1" fieldPosition="0"/>
    </format>
    <format dxfId="64">
      <pivotArea dataOnly="0" labelOnly="1" grandRow="1" outline="0" fieldPosition="0"/>
    </format>
  </formats>
  <pivotHierarchies count="10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No. de Quejas registradas"/>
    <pivotHierarchy dragToData="1" caption="No de Quejas Registradas PEF"/>
    <pivotHierarchy dragToData="1" caption="No. de Expedientes"/>
    <pivotHierarchy dragToData="1" caption="No. de Expedientes PEF"/>
    <pivotHierarchy dragToData="1" caption="No. de Procedimientos"/>
    <pivotHierarchy dragToData="1" caption="No. Procedimientos PEF"/>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Registro- Seguimiento PES-2025- Tony1!PES">
        <x15:activeTabTopLevelEntity name="[PE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ntido_de_la_medida_cautelar" xr10:uid="{520BC149-1C6A-4135-BA6A-A310AEC2D228}" sourceName="Sentido de la medida cautelar ">
  <pivotTables>
    <pivotTable tabId="6" name="TablaDinámica1"/>
  </pivotTables>
  <data>
    <tabular pivotCacheId="1858737610">
      <items count="3">
        <i x="0" s="1"/>
        <i x="1"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ntido de la medida cautelar " xr10:uid="{71FD3C3A-09CB-432A-8F33-A13108711ED1}" cache="SegmentaciónDeDatos_Sentido_de_la_medida_cautelar" caption="Sentido de la medida cautelar " style="SlicerStyleLight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E46F54F-2247-4546-9786-306BA250866D}" name="Tabla2" displayName="Tabla2" ref="A1:A28" totalsRowShown="0" headerRowDxfId="450" dataDxfId="449">
  <autoFilter ref="A1:A28" xr:uid="{9E46F54F-2247-4546-9786-306BA250866D}"/>
  <tableColumns count="1">
    <tableColumn id="1" xr3:uid="{C69D876A-64DB-490C-921E-1297381FBDE8}" name="Subdirecciones " dataDxfId="448"/>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4514032-588E-463D-B186-8E03681687D0}" name="Tabla11" displayName="Tabla11" ref="S1:S5" totalsRowShown="0" headerRowDxfId="422" dataDxfId="421">
  <autoFilter ref="S1:S5" xr:uid="{24514032-588E-463D-B186-8E03681687D0}"/>
  <tableColumns count="1">
    <tableColumn id="1" xr3:uid="{69014D02-A173-4437-AF36-3DA9223BF85E}" name="Sentido de la resolución SS " dataDxfId="420"/>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4EE0097-23AE-4A1C-85DD-0E94C6055CB4}" name="Tabla12" displayName="Tabla12" ref="U1:U7" totalsRowShown="0" headerRowDxfId="419" dataDxfId="418">
  <autoFilter ref="U1:U7" xr:uid="{E4EE0097-23AE-4A1C-85DD-0E94C6055CB4}"/>
  <tableColumns count="1">
    <tableColumn id="1" xr3:uid="{E766C42C-C1E1-4159-9AC8-310DF8D278B3}" name="Tipo de procedimiento " dataDxfId="417"/>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51E771D-F0D0-4297-869C-F7BF37FEDB86}" name="Tabla13" displayName="Tabla13" ref="W1:W4" totalsRowShown="0" headerRowDxfId="416" dataDxfId="415">
  <autoFilter ref="W1:W4" xr:uid="{351E771D-F0D0-4297-869C-F7BF37FEDB86}"/>
  <tableColumns count="1">
    <tableColumn id="1" xr3:uid="{B0D1B8A9-4232-4CC5-B8A8-638E250F4736}" name="Direcciones " dataDxfId="414"/>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34676DD-C1DF-4FE6-80C9-A3554EEFE557}" name="Tabla14" displayName="Tabla14" ref="O6:O8" totalsRowShown="0" headerRowDxfId="413" dataDxfId="412" tableBorderDxfId="411">
  <autoFilter ref="O6:O8" xr:uid="{134676DD-C1DF-4FE6-80C9-A3554EEFE557}"/>
  <tableColumns count="1">
    <tableColumn id="1" xr3:uid="{C976C1AC-20D5-41BD-8260-425230ABD24B}" name="Sentido de la Medida cautelar " dataDxfId="410"/>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4B9B1D7-0170-44B5-ADD2-D0AE97945B60}" name="Tabla15" displayName="Tabla15" ref="Y1:Y3" totalsRowShown="0" headerRowDxfId="409" dataDxfId="408">
  <autoFilter ref="Y1:Y3" xr:uid="{C4B9B1D7-0170-44B5-ADD2-D0AE97945B60}"/>
  <tableColumns count="1">
    <tableColumn id="1" xr3:uid="{CE6121A2-CC4A-4C6A-A8C5-01B79997BECF}" name="Principal/ Acumulado " dataDxfId="407"/>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3C1D639-EF77-44AA-B92E-9B86E6CFF10D}" name="Tabla16" displayName="Tabla16" ref="AA1:AA28" totalsRowShown="0" headerRowDxfId="406" dataDxfId="405" tableBorderDxfId="404">
  <autoFilter ref="AA1:AA28" xr:uid="{73C1D639-EF77-44AA-B92E-9B86E6CFF10D}"/>
  <tableColumns count="1">
    <tableColumn id="1" xr3:uid="{C2BCBB11-17D6-4994-94AC-73F8D824B4E5}" name="Jefes de departamento y agregados " dataDxfId="403"/>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03A0BDE-6A85-4618-929E-820CA82942D2}" name="Tabla17" displayName="Tabla17" ref="AC1:AC3" totalsRowShown="0" headerRowDxfId="402" dataDxfId="401">
  <autoFilter ref="AC1:AC3" xr:uid="{C03A0BDE-6A85-4618-929E-820CA82942D2}"/>
  <tableColumns count="1">
    <tableColumn id="1" xr3:uid="{5B25260E-2B88-4D03-A7ED-97155B753C8F}" name="Quien dictó la MC" dataDxfId="400"/>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14D6AF-14A2-41FC-885E-1B0DAC40897E}" name="PES" displayName="PES" ref="A1:CS34" totalsRowShown="0" headerRowDxfId="311" dataDxfId="310">
  <autoFilter ref="A1:CS34" xr:uid="{9E14D6AF-14A2-41FC-885E-1B0DAC40897E}"/>
  <tableColumns count="97">
    <tableColumn id="1" xr3:uid="{92B4C151-4517-4402-AED7-E722B9929968}" name="Fecha actual " dataDxfId="309" totalsRowDxfId="308">
      <calculatedColumnFormula>TODAY()</calculatedColumnFormula>
    </tableColumn>
    <tableColumn id="2" xr3:uid="{ECD1CDAC-4182-49EA-A862-AC023825B5B2}" name="G1- Datos Queja" dataDxfId="307" totalsRowDxfId="306"/>
    <tableColumn id="3" xr3:uid="{258B7349-3D31-4256-BFFB-D1262B92B0F1}" name="#" dataDxfId="305" totalsRowDxfId="304"/>
    <tableColumn id="4" xr3:uid="{AAEF4324-2479-4DEC-B26B-26BD181CF7BD}" name="Fecha de presentación de la Queja " dataDxfId="303" totalsRowDxfId="302"/>
    <tableColumn id="5" xr3:uid="{7E0AD5E2-27AD-4AFF-8B98-D14EC770D043}" name="Fecha de Registro " dataDxfId="301" totalsRowDxfId="300"/>
    <tableColumn id="6" xr3:uid="{A84C3FFC-E03E-4496-9C0A-2B6318DDBBB3}" name="No. de Quejas registradas" dataDxfId="299" totalsRowDxfId="298"/>
    <tableColumn id="7" xr3:uid="{6AFFA269-D378-4480-9191-7B7BBD79EAAF}" name="No. de Expedientes" dataDxfId="297" totalsRowDxfId="296"/>
    <tableColumn id="88" xr3:uid="{9F826611-993A-4183-AB31-6E4A5D51FA87}" name="No. de Procedimientos " dataDxfId="295" totalsRowDxfId="294"/>
    <tableColumn id="92" xr3:uid="{80F3ACB0-57EF-4F47-A224-D84D7675DA8A}" name="No de Quejas Registradas PEF " dataDxfId="293" totalsRowDxfId="292"/>
    <tableColumn id="8" xr3:uid="{1C0D1CFC-BE77-4D7A-9C83-853CCA4ACC26}" name="No. de Expedientes PEF" dataDxfId="291" totalsRowDxfId="290"/>
    <tableColumn id="91" xr3:uid="{E730F1CA-2317-4229-8375-5E1ABEA385BD}" name="No. Procedimientos PEF " dataDxfId="289" totalsRowDxfId="288"/>
    <tableColumn id="9" xr3:uid="{0492EFD7-7565-4BAD-8808-80FAE72FE5FF}" name="Tipo de procedimiento" dataDxfId="287" totalsRowDxfId="286"/>
    <tableColumn id="89" xr3:uid="{D70D430C-285B-4B5A-826B-72E5B7552BB1}" name="Principal/ Acumulado " dataDxfId="285" totalsRowDxfId="284"/>
    <tableColumn id="90" xr3:uid="{0686AD39-A038-4D4B-9D45-D502F5726E28}" name="Nomenclatura del Expediente acumulado " dataDxfId="283" totalsRowDxfId="282"/>
    <tableColumn id="10" xr3:uid="{FA2B5997-B20B-4A92-B0CD-BACF8D76A353}" name="Eleccion con la que se relaciona " dataDxfId="281" totalsRowDxfId="280"/>
    <tableColumn id="11" xr3:uid="{6D388337-C147-4576-B43D-E384E82CBFE4}" name="G2- Datos Expediente " dataDxfId="279" totalsRowDxfId="278"/>
    <tableColumn id="12" xr3:uid="{33C82913-7658-48C8-A657-FF59C04F5BB9}" name="ID de Queja" dataDxfId="277" totalsRowDxfId="276"/>
    <tableColumn id="13" xr3:uid="{EE2B42F1-4B86-4740-9385-D191A14C2888}" name="Nomenclatura Expediente " dataDxfId="275" totalsRowDxfId="274"/>
    <tableColumn id="14" xr3:uid="{1E8ED0CB-5623-416F-B732-8D68256E1C0D}" name="Estatus " dataDxfId="273" totalsRowDxfId="272"/>
    <tableColumn id="15" xr3:uid="{BF7465F5-F93D-4E95-A4E8-A63A2D12561E}" name="Direccion a la que pertenece " dataDxfId="271" totalsRowDxfId="270"/>
    <tableColumn id="16" xr3:uid="{DDE5C7DB-EB8E-4B8F-883A-6B64216E9061}" name="Subdirección " dataDxfId="269" totalsRowDxfId="268"/>
    <tableColumn id="17" xr3:uid="{A1E4DDD1-06A2-4825-B874-515D833C739B}" name="Dias naturales transcurridos desde su registro " dataDxfId="267" totalsRowDxfId="266">
      <calculatedColumnFormula>PES[[#This Row],[Fecha actual ]]-PES[[#This Row],[Fecha de Registro ]]</calculatedColumnFormula>
    </tableColumn>
    <tableColumn id="18" xr3:uid="{19F0E6E1-DAEC-452E-ABB9-8D338DB8AD83}" name="G3- Datos registro " dataDxfId="265" totalsRowDxfId="264"/>
    <tableColumn id="19" xr3:uid="{142A4ECF-AD5E-497C-A007-6ACCC559326F}" name="Quejoso (s)_x000a_(Nombres) " dataDxfId="263" totalsRowDxfId="262"/>
    <tableColumn id="20" xr3:uid="{8EB0044B-57BC-42CF-A53F-547363E8D816}" name="PP " dataDxfId="261" totalsRowDxfId="260"/>
    <tableColumn id="21" xr3:uid="{CC20A738-A480-41C8-A395-C33ECBD5A1F7}" name="Ciudadanos " dataDxfId="259" totalsRowDxfId="258"/>
    <tableColumn id="22" xr3:uid="{07FADFCA-2230-4A4D-8059-A8149DF52AE1}" name="Servidores Públicos " dataDxfId="257" totalsRowDxfId="256"/>
    <tableColumn id="23" xr3:uid="{D98B3154-A425-4A31-92A7-4DDE61FE8676}" name="Oficio _x000a_(Vistas) " dataDxfId="255" totalsRowDxfId="254"/>
    <tableColumn id="24" xr3:uid="{E44EFE40-300F-4B58-8F6C-AF16AD79A238}" name="Denunciado (s)_x000a_(Nombres) " dataDxfId="253" totalsRowDxfId="252"/>
    <tableColumn id="25" xr3:uid="{99783F62-2C38-4FD2-9312-857378C57874}" name="PP" dataDxfId="251" totalsRowDxfId="250"/>
    <tableColumn id="26" xr3:uid="{0CAE9403-EAFD-4769-A1A3-C006A87D4028}" name="Ciudadano" dataDxfId="249" totalsRowDxfId="248"/>
    <tableColumn id="27" xr3:uid="{F993D978-BA0A-4139-8366-C1F54453365F}" name="Servidores Público " dataDxfId="247" totalsRowDxfId="246"/>
    <tableColumn id="87" xr3:uid="{324478C0-168E-4EC8-B906-D9E7B180F23F}" name="Quien resulte responsable " dataDxfId="245" totalsRowDxfId="244"/>
    <tableColumn id="28" xr3:uid="{050C6518-5DCA-4B75-A52B-38D2CB081CD6}" name="Hechos denunciados " dataDxfId="243" totalsRowDxfId="242"/>
    <tableColumn id="29" xr3:uid="{C542AE6B-EE21-4F53-980A-653FC02204C3}" name="Materia principal " dataDxfId="241" totalsRowDxfId="240"/>
    <tableColumn id="30" xr3:uid="{37530E47-7525-4838-91FD-32385F8B33DE}" name="Solicita tratamiento de datos personales " dataDxfId="239" totalsRowDxfId="238"/>
    <tableColumn id="31" xr3:uid="{5CE218EA-AF73-4A88-B267-F3C81B8B6EDC}" name="Resumen- Tratamiento de datos personales " dataDxfId="237" totalsRowDxfId="236"/>
    <tableColumn id="32" xr3:uid="{789E2879-C9B3-49E7-84A8-A393A046D89E}" name="Solicita medida cautelar" dataDxfId="235" totalsRowDxfId="234"/>
    <tableColumn id="33" xr3:uid="{57CE2582-1310-4A9B-9B73-B218EAE09010}" name="G4- Medidas cautelares " dataDxfId="233" totalsRowDxfId="232"/>
    <tableColumn id="34" xr3:uid="{94FEF478-F6BE-4D20-9E9F-E877DC510EE0}" name="No. de Solicitudes de medida cautelar " dataDxfId="231" totalsRowDxfId="230"/>
    <tableColumn id="84" xr3:uid="{FD902523-169C-4376-AA9C-ED3B0E91C13A}" name="Actos anticipados" dataDxfId="229" totalsRowDxfId="228"/>
    <tableColumn id="83" xr3:uid="{036B9DBA-8C57-4361-9A9C-E72B5397D291}" name="Adquisición o contratación de tiempos en radio y televisión" dataDxfId="227" totalsRowDxfId="226"/>
    <tableColumn id="82" xr3:uid="{AF52E862-8ACB-45A4-A49E-1865A696341B}" name="Calumnia" dataDxfId="225" totalsRowDxfId="224"/>
    <tableColumn id="81" xr3:uid="{4E5846DC-FD65-40F6-8080-C1A0090F11EB}" name="Difusión de Propaganda Gubernamental" dataDxfId="223" totalsRowDxfId="222"/>
    <tableColumn id="80" xr3:uid="{989A9B3E-3315-48FE-A3CA-8B8E13A3BC59}" name="Interés superior de la persona menor de edad" dataDxfId="221" totalsRowDxfId="220"/>
    <tableColumn id="79" xr3:uid="{AC957BAF-ADED-4C09-9469-4EDAFB5F69F8}" name="Incumplimiento de MC " dataDxfId="219" totalsRowDxfId="218"/>
    <tableColumn id="78" xr3:uid="{392B8521-724C-446F-BE78-EBF4484DFFE9}" name="Infracciones en materia de propaganda electoral" dataDxfId="217" totalsRowDxfId="216"/>
    <tableColumn id="77" xr3:uid="{A5D2B3F0-6439-453A-8A1C-A2F788BD7218}" name="Procedimientos en contra de partidos políticos por incumplimiento de sus obligaciones" dataDxfId="215" totalsRowDxfId="214"/>
    <tableColumn id="76" xr3:uid="{0E54328F-093B-454D-9209-5A0ABD97DACD}" name="Uso indebido de la Pauta" dataDxfId="213" totalsRowDxfId="212"/>
    <tableColumn id="75" xr3:uid="{8B88E2B6-8E83-489C-996C-813A6F38D1DA}" name="Violencia política en razón de género" dataDxfId="211" totalsRowDxfId="210"/>
    <tableColumn id="74" xr3:uid="{EAF1FB38-FFFC-422C-981E-584144E5E17F}" name="Vulneración a la Veda Electoral" dataDxfId="209" totalsRowDxfId="208"/>
    <tableColumn id="73" xr3:uid="{E99B5A10-7FA2-45A7-9FE8-8C8140F660E2}" name="Simbolos religiosos" dataDxfId="207" totalsRowDxfId="206"/>
    <tableColumn id="35" xr3:uid="{CD109A99-DA34-4051-AE7F-7515A36F9EC9}" name="Otro " dataDxfId="205" totalsRowDxfId="204"/>
    <tableColumn id="96" xr3:uid="{068358A0-B9B3-4A5B-BEBF-22CF511FEE66}" name="¿Quién dictó la medida cautelar?" dataDxfId="203" totalsRowDxfId="202"/>
    <tableColumn id="36" xr3:uid="{5B28F456-4A42-4571-AD57-0F5494CD8E8E}" name="Pronunciamiento UTCE" dataDxfId="201" totalsRowDxfId="200"/>
    <tableColumn id="93" xr3:uid="{1326CDFA-C010-4E1A-8F4C-718AD34455A0}" name="ACQyD" dataDxfId="199" totalsRowDxfId="198"/>
    <tableColumn id="52" xr3:uid="{3556C8AE-4BF7-4A30-A96E-43C92221D51B}" name="Puntos ACQyD" dataDxfId="197" totalsRowDxfId="196"/>
    <tableColumn id="37" xr3:uid="{599517E5-A444-42A1-88AA-BF3AC75EA40B}" name="Sentido de la medida cautelar " dataDxfId="195" totalsRowDxfId="194"/>
    <tableColumn id="94" xr3:uid="{32978316-FC8F-4A3A-BF8E-E4010014A3A5}" name="Tutela Preventiva" dataDxfId="193" totalsRowDxfId="192"/>
    <tableColumn id="38" xr3:uid="{5888C41F-4D0E-487F-BD3B-D9F334059E47}" name="Fecha de la Sesión de la CQyD " dataDxfId="191" totalsRowDxfId="190"/>
    <tableColumn id="95" xr3:uid="{41B71569-21E4-4629-955B-088119F5D1D4}" name="# Sesión de la CQyD" dataDxfId="189" totalsRowDxfId="188"/>
    <tableColumn id="39" xr3:uid="{E1E6724C-FF8A-43F7-9357-FA79A2B6D71B}" name="Liga ACQyD" dataDxfId="187" totalsRowDxfId="186"/>
    <tableColumn id="40" xr3:uid="{BEEB00E4-41EE-4252-B317-5C601737F547}" name="Impugnado " dataDxfId="185" totalsRowDxfId="184"/>
    <tableColumn id="41" xr3:uid="{0FE0D6EC-7A68-4494-A114-FD0FFBFDD0F2}" name="Clave SUP-REP_x000a_" dataDxfId="183" totalsRowDxfId="182"/>
    <tableColumn id="42" xr3:uid="{59441DE3-AA54-4CB0-AB88-8C97174B4CA8}" name="Fecha de la sesión de la SS " dataDxfId="181" totalsRowDxfId="180"/>
    <tableColumn id="43" xr3:uid="{D9ADABBA-8BB6-4A68-9EE7-E6DC7E8A19E6}" name="SUP-REP_x000a_Sentido de la Impugnación" dataDxfId="179" totalsRowDxfId="178"/>
    <tableColumn id="44" xr3:uid="{FE5CF9CA-A2AB-45B1-B288-620AC4627373}" name="Liga resolución SS" dataDxfId="177" totalsRowDxfId="176"/>
    <tableColumn id="45" xr3:uid="{2516B34E-0CB8-4C46-842B-5975E6ABCB6E}" name="Votos_x000a_Particular, concurrente, Razonado" dataDxfId="175" totalsRowDxfId="174"/>
    <tableColumn id="46" xr3:uid="{F8DDC3CF-9005-4AF8-8078-5C16E180911E}" name="Cumplimiento de MC" dataDxfId="173" totalsRowDxfId="172"/>
    <tableColumn id="86" xr3:uid="{80674BE7-E919-48F7-A281-B22DE0C8812A}" name="Fecha del acuerdo de cumplimiento de la MC" dataDxfId="171" totalsRowDxfId="170"/>
    <tableColumn id="47" xr3:uid="{CFADC3CA-7E12-4C88-9118-37B4BDEF5143}" name="G5- Desechamientos " dataDxfId="169" totalsRowDxfId="168"/>
    <tableColumn id="48" xr3:uid="{F8E9C941-AD62-495F-B23A-F70390A27ADE}" name="Desechado " dataDxfId="167" totalsRowDxfId="166"/>
    <tableColumn id="85" xr3:uid="{D2AC301E-D6C3-40AA-8A4A-C459D3564C80}" name="Fecha de desechamiento " dataDxfId="165" totalsRowDxfId="164"/>
    <tableColumn id="49" xr3:uid="{3FBED2CF-77A4-4358-A9BA-ADD6BEC0657D}" name="Dias transcurridos desde su registro hasta su conclusión -Desechado " dataDxfId="163" totalsRowDxfId="162">
      <calculatedColumnFormula>PES[[#This Row],[Fecha de desechamiento ]]-PES[[#This Row],[Fecha de Registro ]]</calculatedColumnFormula>
    </tableColumn>
    <tableColumn id="50" xr3:uid="{FE52FDAF-D173-4AE9-995F-C3E8168A6B63}" name="Impugnado 2" dataDxfId="161" totalsRowDxfId="160"/>
    <tableColumn id="51" xr3:uid="{2A6C87AE-88B4-4BCD-9A9F-3BD3CC5056E3}" name="Clave del Exp. SUP-REP " dataDxfId="159" totalsRowDxfId="158"/>
    <tableColumn id="53" xr3:uid="{C8CC1003-1D36-40CD-8980-94852D20154C}" name="Fecha de la Sesión de SS " dataDxfId="157" totalsRowDxfId="156"/>
    <tableColumn id="54" xr3:uid="{E0D3C4C5-3B2A-4112-B252-AEEE108D2E4C}" name="Sentido de la Resolución de SS " dataDxfId="155" totalsRowDxfId="154"/>
    <tableColumn id="55" xr3:uid="{4D49B2E4-2B6D-4941-95F6-D7B85EB9DFE5}" name="Link de la Sentencia SUP UTCE " dataDxfId="153" totalsRowDxfId="152"/>
    <tableColumn id="56" xr3:uid="{2E081CB2-DE02-472F-879B-C428AFEB7AB7}" name="G6- Remitidos a SRE" dataDxfId="151" totalsRowDxfId="150"/>
    <tableColumn id="57" xr3:uid="{17FB7DFE-C9FC-4389-95C7-85403E0D67D0}" name="Remitido a SRE " dataDxfId="149" totalsRowDxfId="148"/>
    <tableColumn id="58" xr3:uid="{B8B24A36-335D-4522-90C1-BBF5A4026258}" name="Fecha de la remisión a SRE" dataDxfId="147" totalsRowDxfId="146"/>
    <tableColumn id="59" xr3:uid="{00BEF7CF-9AAE-4EB6-A6D5-C6221DF9B67F}" name="Dias transcurridos desde su registro hasta su conclusión- Remitido a SRE" dataDxfId="145" totalsRowDxfId="144">
      <calculatedColumnFormula>PES[[#This Row],[Fecha de la remisión a SRE]]-PES[[#This Row],[Fecha de Registro ]]</calculatedColumnFormula>
    </tableColumn>
    <tableColumn id="97" xr3:uid="{13A4724E-F5A5-4E2D-82AB-ABE360228C23}" name="Fecha de la sesión de SRE" dataDxfId="143" totalsRowDxfId="142"/>
    <tableColumn id="60" xr3:uid="{54F4669C-B0D2-4D00-A6BD-7815A48D5B8B}" name="Clave de Exp. SRE" dataDxfId="141" totalsRowDxfId="140"/>
    <tableColumn id="61" xr3:uid="{FBD517C0-A01A-44F2-B84C-8CA88BAA9D6A}" name="Puntos resolutivos " dataDxfId="139" totalsRowDxfId="138"/>
    <tableColumn id="62" xr3:uid="{9A07C8EE-BFC0-4D81-A648-45EEF0B1BDB2}" name="Sentido de la Resolución " dataDxfId="137" totalsRowDxfId="136"/>
    <tableColumn id="63" xr3:uid="{4D2F3B71-C517-46C6-A55E-7D9B08C66FB7}" name="Link de la Sentencia " dataDxfId="135" totalsRowDxfId="134"/>
    <tableColumn id="64" xr3:uid="{72A4BF88-56F5-4C8F-84C7-50DE74988992}" name="Impugnación " dataDxfId="133" totalsRowDxfId="132"/>
    <tableColumn id="65" xr3:uid="{0998BAB1-118B-4E43-A130-9F77D0322247}" name="Clave de Exp. SUP-REP " dataDxfId="131" totalsRowDxfId="130"/>
    <tableColumn id="66" xr3:uid="{86947594-D815-42A8-9755-3AFC31DE0491}" name="Fecha de la Sesión de SS 3" dataDxfId="129" totalsRowDxfId="128"/>
    <tableColumn id="67" xr3:uid="{E3F04FDB-1F12-4096-A235-7B44549824EB}" name="Sentido de la Resolución de SS 2" dataDxfId="127" totalsRowDxfId="126"/>
    <tableColumn id="68" xr3:uid="{19B21A10-243E-4367-B50F-3A0533167A39}" name="Link de la Sentencia SUP UTCE 5" dataDxfId="125" totalsRowDxfId="124"/>
    <tableColumn id="69" xr3:uid="{5B42C782-0BCF-435A-A1A0-F28C81B60630}" name="Devolucion a la UTCE por la SRE" dataDxfId="123" totalsRowDxfId="122"/>
    <tableColumn id="70" xr3:uid="{CDB50FAC-A951-4A95-81A4-5BF7FA2CEC15}" name="Fecha de la Devolución a la UTCE por la SRE" dataDxfId="121" totalsRowDxfId="120"/>
    <tableColumn id="71" xr3:uid="{A0F921FE-54BE-4675-A9FB-5225253F53E5}" name="Exp. JE " dataDxfId="119" totalsRowDxfId="118"/>
    <tableColumn id="72" xr3:uid="{6136DCDC-8B40-4272-BE29-FFBB635F7FED}" name="G7-Final " dataDxfId="117" totalsRowDxfId="116"/>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DEF048E-C6C2-4C5C-A435-285B7DE4B8D5}" name="Tabla3" displayName="Tabla3" ref="C1:C4" totalsRowShown="0" headerRowDxfId="447" dataDxfId="446">
  <autoFilter ref="C1:C4" xr:uid="{4DEF048E-C6C2-4C5C-A435-285B7DE4B8D5}"/>
  <tableColumns count="1">
    <tableColumn id="1" xr3:uid="{AF845B74-4FE9-47F1-8621-B14ED2A4DE34}" name="Elección con la que se relaciona " dataDxfId="44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53058D9-C9B4-41C6-BFC3-F18690B89444}" name="Tabla4" displayName="Tabla4" ref="E1:E8" totalsRowShown="0" headerRowDxfId="444" dataDxfId="443">
  <autoFilter ref="E1:E8" xr:uid="{553058D9-C9B4-41C6-BFC3-F18690B89444}"/>
  <tableColumns count="1">
    <tableColumn id="1" xr3:uid="{23B79113-C9C8-4BE4-AA89-8C6CCEA2AA26}" name="Estatus " dataDxfId="442"/>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D2BFB36-617E-42AB-9358-6CBF81CA9FE6}" name="Tabla5" displayName="Tabla5" ref="G1:G4" totalsRowShown="0" headerRowDxfId="441" dataDxfId="440">
  <autoFilter ref="G1:G4" xr:uid="{3D2BFB36-617E-42AB-9358-6CBF81CA9FE6}"/>
  <tableColumns count="1">
    <tableColumn id="1" xr3:uid="{416BC934-43B0-4A73-A4E4-28B4286BAB19}" name="Dirección " dataDxfId="439"/>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F1614E-CE84-4118-9D9F-2845C2CDB4F7}" name="Tabla6" displayName="Tabla6" ref="I1:I16" totalsRowShown="0" headerRowDxfId="438" dataDxfId="437">
  <autoFilter ref="I1:I16" xr:uid="{E9F1614E-CE84-4118-9D9F-2845C2CDB4F7}"/>
  <tableColumns count="1">
    <tableColumn id="1" xr3:uid="{40B6119E-9100-4EEC-A1D0-3680644D76FD}" name="Materia Principal " dataDxfId="436"/>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340ED7-EE43-40F1-93FE-55DACC0A558A}" name="Tabla7" displayName="Tabla7" ref="K1:K3" totalsRowShown="0" headerRowDxfId="435" dataDxfId="434">
  <autoFilter ref="K1:K3" xr:uid="{88340ED7-EE43-40F1-93FE-55DACC0A558A}"/>
  <tableColumns count="1">
    <tableColumn id="1" xr3:uid="{8D189A8D-5F10-4112-83B4-AEE9C0D75ADD}" name="Si/No " dataDxfId="433"/>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19BF548-CAAA-4408-AC06-58E16D711353}" name="Tabla8" displayName="Tabla8" ref="M1:M14" totalsRowShown="0" headerRowDxfId="432" dataDxfId="431" tableBorderDxfId="430">
  <autoFilter ref="M1:M14" xr:uid="{719BF548-CAAA-4408-AC06-58E16D711353}"/>
  <tableColumns count="1">
    <tableColumn id="1" xr3:uid="{EABD118D-E471-4689-B180-FA5C8B08E5EE}" name="Temas Medidas cautelares- CQyD " dataDxfId="429"/>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CF2635A-D88D-4CC7-BAEB-0ED80933EE27}" name="Tabla9" displayName="Tabla9" ref="O1:O4" totalsRowShown="0" headerRowDxfId="428" dataDxfId="427">
  <autoFilter ref="O1:O4" xr:uid="{ACF2635A-D88D-4CC7-BAEB-0ED80933EE27}"/>
  <tableColumns count="1">
    <tableColumn id="1" xr3:uid="{34861A86-B48A-4F99-9D1B-387AE213F926}" name="Sentido de la Medida cautelar " dataDxfId="426"/>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F40D78D-9DA3-4766-A729-DAA340245DC1}" name="Tabla10" displayName="Tabla10" ref="Q1:Q5" totalsRowShown="0" headerRowDxfId="425" dataDxfId="424">
  <autoFilter ref="Q1:Q5" xr:uid="{EF40D78D-9DA3-4766-A729-DAA340245DC1}"/>
  <tableColumns count="1">
    <tableColumn id="1" xr3:uid="{B1172124-12B1-4FA3-A586-751E473C05DF}" name="Sentido de la Resolucion SRE" dataDxfId="423"/>
  </tableColumns>
  <tableStyleInfo name="TableStyleLight8"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6" Type="http://schemas.openxmlformats.org/officeDocument/2006/relationships/table" Target="../tables/table16.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8" Type="http://schemas.openxmlformats.org/officeDocument/2006/relationships/hyperlink" Target="https://repositoriodocumental.ine.mx/xmlui/bitstream/handle/123456789/181114/ACQyD-INE-11-2025-PES-PEF-7-2025.pdf" TargetMode="External"/><Relationship Id="rId3" Type="http://schemas.openxmlformats.org/officeDocument/2006/relationships/hyperlink" Target="https://repositoriodocumental.ine.mx/xmlui/bitstream/handle/123456789/179092/ACQyD-INE-1-2024-PES-4-2025.pdf" TargetMode="External"/><Relationship Id="rId7" Type="http://schemas.openxmlformats.org/officeDocument/2006/relationships/hyperlink" Target="https://repositoriodocumental.ine.mx/xmlui/bitstream/handle/123456789/179575/ACQyD-INE-5-2024-PES-8-2025.pdf" TargetMode="External"/><Relationship Id="rId12" Type="http://schemas.openxmlformats.org/officeDocument/2006/relationships/table" Target="../tables/table17.xml"/><Relationship Id="rId2" Type="http://schemas.openxmlformats.org/officeDocument/2006/relationships/hyperlink" Target="http://www.te.gob.mx/EE/SUP/2025/REP/22/SUP_2025_REP_22-1575013.pdf" TargetMode="External"/><Relationship Id="rId1" Type="http://schemas.openxmlformats.org/officeDocument/2006/relationships/hyperlink" Target="http://www.te.gob.mx/EE/SUP/2025/REP/13/SUP_2025_REP_13-1572672.pdf" TargetMode="External"/><Relationship Id="rId6" Type="http://schemas.openxmlformats.org/officeDocument/2006/relationships/hyperlink" Target="http://www.te.gob.mx/EE/SUP/2025/REP/26/SUP_2025_REP_26-1578309.pdf" TargetMode="External"/><Relationship Id="rId11" Type="http://schemas.openxmlformats.org/officeDocument/2006/relationships/printerSettings" Target="../printerSettings/printerSettings1.bin"/><Relationship Id="rId5" Type="http://schemas.openxmlformats.org/officeDocument/2006/relationships/hyperlink" Target="https://repositoriodocumental.ine.mx/xmlui/handle/123456789/179249" TargetMode="External"/><Relationship Id="rId10" Type="http://schemas.openxmlformats.org/officeDocument/2006/relationships/hyperlink" Target="https://repositoriodocumental.ine.mx/xmlui/handle/123456789/181064" TargetMode="External"/><Relationship Id="rId4" Type="http://schemas.openxmlformats.org/officeDocument/2006/relationships/hyperlink" Target="https://repositoriodocumental.ine.mx/xmlui/bitstream/handle/123456789/179161/ACQyD-INE-2-2024-PES-5-2025.pdf" TargetMode="External"/><Relationship Id="rId9" Type="http://schemas.openxmlformats.org/officeDocument/2006/relationships/hyperlink" Target="https://www.te.gob.mx/EE/SUP/2025/REP/37/SUP_2025_REP_37-1584058.pdf" TargetMode="External"/></Relationships>
</file>

<file path=xl/worksheets/_rels/sheet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4368-37FD-40F5-93AC-F7D7E1D9406E}">
  <sheetPr>
    <tabColor theme="1"/>
  </sheetPr>
  <dimension ref="A1:AC28"/>
  <sheetViews>
    <sheetView topLeftCell="V1" workbookViewId="0">
      <selection activeCell="AD3" sqref="AD3"/>
    </sheetView>
  </sheetViews>
  <sheetFormatPr baseColWidth="10" defaultColWidth="11.453125" defaultRowHeight="14.5" x14ac:dyDescent="0.35"/>
  <cols>
    <col min="1" max="1" width="42" customWidth="1"/>
    <col min="2" max="2" width="3.7265625" customWidth="1"/>
    <col min="3" max="3" width="18" customWidth="1"/>
    <col min="4" max="4" width="4" customWidth="1"/>
    <col min="5" max="5" width="21" customWidth="1"/>
    <col min="6" max="6" width="3.453125" customWidth="1"/>
    <col min="7" max="7" width="11" customWidth="1"/>
    <col min="8" max="8" width="3.1796875" customWidth="1"/>
    <col min="9" max="9" width="31.453125" customWidth="1"/>
    <col min="10" max="10" width="3.453125" customWidth="1"/>
    <col min="12" max="12" width="3.7265625" customWidth="1"/>
    <col min="13" max="13" width="36.81640625" customWidth="1"/>
    <col min="14" max="14" width="4.1796875" customWidth="1"/>
    <col min="15" max="15" width="16" customWidth="1"/>
    <col min="16" max="16" width="3.1796875" customWidth="1"/>
    <col min="17" max="17" width="16.1796875" customWidth="1"/>
    <col min="18" max="18" width="4.1796875" customWidth="1"/>
    <col min="19" max="19" width="15.453125" customWidth="1"/>
    <col min="20" max="20" width="5" customWidth="1"/>
    <col min="21" max="21" width="14.26953125" customWidth="1"/>
    <col min="22" max="22" width="5.26953125" customWidth="1"/>
    <col min="23" max="23" width="12.81640625" customWidth="1"/>
    <col min="24" max="24" width="4.26953125" customWidth="1"/>
    <col min="25" max="25" width="16.81640625" customWidth="1"/>
    <col min="26" max="26" width="4.7265625" customWidth="1"/>
    <col min="27" max="27" width="32.7265625" customWidth="1"/>
    <col min="28" max="28" width="3.7265625" customWidth="1"/>
    <col min="29" max="29" width="23.26953125" customWidth="1"/>
  </cols>
  <sheetData>
    <row r="1" spans="1:29" ht="29" x14ac:dyDescent="0.35">
      <c r="A1" s="2" t="s">
        <v>0</v>
      </c>
      <c r="C1" s="3" t="s">
        <v>1</v>
      </c>
      <c r="E1" s="2" t="s">
        <v>2</v>
      </c>
      <c r="G1" s="2" t="s">
        <v>3</v>
      </c>
      <c r="I1" s="3" t="s">
        <v>4</v>
      </c>
      <c r="K1" s="2" t="s">
        <v>5</v>
      </c>
      <c r="M1" s="2" t="s">
        <v>6</v>
      </c>
      <c r="O1" s="3" t="s">
        <v>7</v>
      </c>
      <c r="Q1" s="3" t="s">
        <v>8</v>
      </c>
      <c r="S1" s="2" t="s">
        <v>9</v>
      </c>
      <c r="U1" s="3" t="s">
        <v>10</v>
      </c>
      <c r="W1" s="2" t="s">
        <v>11</v>
      </c>
      <c r="Y1" s="2" t="s">
        <v>12</v>
      </c>
      <c r="AA1" s="2" t="s">
        <v>13</v>
      </c>
      <c r="AC1" s="2" t="s">
        <v>14</v>
      </c>
    </row>
    <row r="2" spans="1:29" ht="29" x14ac:dyDescent="0.35">
      <c r="A2" s="2" t="s">
        <v>15</v>
      </c>
      <c r="C2" s="2" t="s">
        <v>16</v>
      </c>
      <c r="E2" s="2" t="s">
        <v>17</v>
      </c>
      <c r="G2" s="2" t="s">
        <v>18</v>
      </c>
      <c r="I2" s="3" t="s">
        <v>19</v>
      </c>
      <c r="K2" s="2" t="s">
        <v>20</v>
      </c>
      <c r="M2" s="4" t="s">
        <v>21</v>
      </c>
      <c r="O2" s="3" t="s">
        <v>22</v>
      </c>
      <c r="Q2" s="3" t="s">
        <v>23</v>
      </c>
      <c r="S2" s="2" t="s">
        <v>24</v>
      </c>
      <c r="U2" s="3" t="s">
        <v>25</v>
      </c>
      <c r="W2" s="2" t="s">
        <v>18</v>
      </c>
      <c r="Y2" s="2" t="s">
        <v>26</v>
      </c>
      <c r="AA2" s="38" t="s">
        <v>27</v>
      </c>
      <c r="AC2" s="2" t="s">
        <v>28</v>
      </c>
    </row>
    <row r="3" spans="1:29" ht="29" x14ac:dyDescent="0.35">
      <c r="A3" s="2" t="s">
        <v>29</v>
      </c>
      <c r="C3" s="2" t="s">
        <v>30</v>
      </c>
      <c r="E3" s="2" t="s">
        <v>31</v>
      </c>
      <c r="G3" s="2" t="s">
        <v>32</v>
      </c>
      <c r="I3" s="3" t="s">
        <v>33</v>
      </c>
      <c r="K3" s="2" t="s">
        <v>34</v>
      </c>
      <c r="M3" s="4" t="s">
        <v>35</v>
      </c>
      <c r="O3" s="3" t="s">
        <v>36</v>
      </c>
      <c r="Q3" s="3" t="s">
        <v>37</v>
      </c>
      <c r="S3" s="2" t="s">
        <v>38</v>
      </c>
      <c r="U3" s="3" t="s">
        <v>32</v>
      </c>
      <c r="W3" s="2" t="s">
        <v>32</v>
      </c>
      <c r="Y3" s="2" t="s">
        <v>39</v>
      </c>
      <c r="AA3" s="38" t="s">
        <v>40</v>
      </c>
      <c r="AC3" s="2" t="s">
        <v>41</v>
      </c>
    </row>
    <row r="4" spans="1:29" ht="29" x14ac:dyDescent="0.35">
      <c r="A4" s="2" t="s">
        <v>42</v>
      </c>
      <c r="C4" s="2" t="s">
        <v>43</v>
      </c>
      <c r="E4" s="2" t="s">
        <v>44</v>
      </c>
      <c r="G4" s="2" t="s">
        <v>45</v>
      </c>
      <c r="I4" s="3" t="s">
        <v>46</v>
      </c>
      <c r="M4" s="4" t="s">
        <v>47</v>
      </c>
      <c r="O4" s="3" t="s">
        <v>48</v>
      </c>
      <c r="Q4" s="3" t="s">
        <v>49</v>
      </c>
      <c r="S4" s="2" t="s">
        <v>50</v>
      </c>
      <c r="U4" s="3" t="s">
        <v>51</v>
      </c>
      <c r="W4" s="2" t="s">
        <v>45</v>
      </c>
      <c r="AA4" s="38" t="s">
        <v>52</v>
      </c>
    </row>
    <row r="5" spans="1:29" ht="29" x14ac:dyDescent="0.35">
      <c r="A5" s="2" t="s">
        <v>53</v>
      </c>
      <c r="E5" s="2" t="s">
        <v>54</v>
      </c>
      <c r="I5" s="3" t="s">
        <v>55</v>
      </c>
      <c r="M5" s="4" t="s">
        <v>56</v>
      </c>
      <c r="Q5" s="3" t="s">
        <v>57</v>
      </c>
      <c r="S5" s="2" t="s">
        <v>58</v>
      </c>
      <c r="U5" s="3" t="s">
        <v>59</v>
      </c>
      <c r="AA5" s="38" t="s">
        <v>60</v>
      </c>
    </row>
    <row r="6" spans="1:29" ht="29" x14ac:dyDescent="0.35">
      <c r="A6" s="2" t="s">
        <v>61</v>
      </c>
      <c r="E6" s="2" t="s">
        <v>62</v>
      </c>
      <c r="I6" s="3" t="s">
        <v>63</v>
      </c>
      <c r="M6" s="4" t="s">
        <v>64</v>
      </c>
      <c r="O6" s="8" t="s">
        <v>7</v>
      </c>
      <c r="U6" s="3" t="s">
        <v>65</v>
      </c>
      <c r="AA6" s="38" t="s">
        <v>66</v>
      </c>
    </row>
    <row r="7" spans="1:29" x14ac:dyDescent="0.35">
      <c r="A7" s="2" t="s">
        <v>67</v>
      </c>
      <c r="E7" s="2" t="s">
        <v>49</v>
      </c>
      <c r="I7" s="3" t="s">
        <v>68</v>
      </c>
      <c r="M7" s="4" t="s">
        <v>69</v>
      </c>
      <c r="O7" s="1" t="s">
        <v>70</v>
      </c>
      <c r="U7" s="3" t="s">
        <v>71</v>
      </c>
      <c r="AA7" s="38" t="s">
        <v>72</v>
      </c>
    </row>
    <row r="8" spans="1:29" ht="29" x14ac:dyDescent="0.35">
      <c r="A8" s="2" t="s">
        <v>73</v>
      </c>
      <c r="E8" s="2" t="s">
        <v>74</v>
      </c>
      <c r="I8" s="3" t="s">
        <v>75</v>
      </c>
      <c r="M8" s="4" t="s">
        <v>76</v>
      </c>
      <c r="O8" s="1" t="s">
        <v>77</v>
      </c>
      <c r="AA8" s="38" t="s">
        <v>78</v>
      </c>
    </row>
    <row r="9" spans="1:29" ht="43.5" x14ac:dyDescent="0.35">
      <c r="A9" s="2" t="s">
        <v>79</v>
      </c>
      <c r="E9" s="2"/>
      <c r="I9" s="3" t="s">
        <v>80</v>
      </c>
      <c r="M9" s="4" t="s">
        <v>81</v>
      </c>
      <c r="AA9" s="38" t="s">
        <v>82</v>
      </c>
    </row>
    <row r="10" spans="1:29" ht="29" x14ac:dyDescent="0.35">
      <c r="A10" s="2" t="s">
        <v>83</v>
      </c>
      <c r="E10" s="2"/>
      <c r="I10" s="3" t="s">
        <v>84</v>
      </c>
      <c r="M10" s="4" t="s">
        <v>85</v>
      </c>
      <c r="AA10" s="38" t="s">
        <v>86</v>
      </c>
    </row>
    <row r="11" spans="1:29" x14ac:dyDescent="0.35">
      <c r="A11" s="2" t="s">
        <v>87</v>
      </c>
      <c r="E11" s="2"/>
      <c r="I11" s="3" t="s">
        <v>88</v>
      </c>
      <c r="M11" s="4" t="s">
        <v>89</v>
      </c>
      <c r="AA11" s="38" t="s">
        <v>90</v>
      </c>
    </row>
    <row r="12" spans="1:29" ht="29" x14ac:dyDescent="0.35">
      <c r="A12" s="2" t="s">
        <v>91</v>
      </c>
      <c r="I12" s="3" t="s">
        <v>92</v>
      </c>
      <c r="M12" s="4" t="s">
        <v>93</v>
      </c>
      <c r="AA12" s="38" t="s">
        <v>94</v>
      </c>
    </row>
    <row r="13" spans="1:29" ht="29" x14ac:dyDescent="0.35">
      <c r="A13" s="2" t="s">
        <v>95</v>
      </c>
      <c r="I13" s="3" t="s">
        <v>96</v>
      </c>
      <c r="M13" s="4" t="s">
        <v>97</v>
      </c>
      <c r="AA13" s="38" t="s">
        <v>98</v>
      </c>
    </row>
    <row r="14" spans="1:29" x14ac:dyDescent="0.35">
      <c r="A14" s="2" t="s">
        <v>99</v>
      </c>
      <c r="I14" s="3" t="s">
        <v>100</v>
      </c>
      <c r="M14" s="5" t="s">
        <v>101</v>
      </c>
      <c r="AA14" s="38" t="s">
        <v>102</v>
      </c>
    </row>
    <row r="15" spans="1:29" x14ac:dyDescent="0.35">
      <c r="A15" s="2" t="s">
        <v>103</v>
      </c>
      <c r="I15" s="3" t="s">
        <v>104</v>
      </c>
      <c r="AA15" s="38" t="s">
        <v>105</v>
      </c>
    </row>
    <row r="16" spans="1:29" x14ac:dyDescent="0.35">
      <c r="A16" s="2" t="s">
        <v>106</v>
      </c>
      <c r="I16" s="3" t="s">
        <v>107</v>
      </c>
      <c r="AA16" s="38" t="s">
        <v>108</v>
      </c>
    </row>
    <row r="17" spans="1:27" x14ac:dyDescent="0.35">
      <c r="A17" s="2" t="s">
        <v>109</v>
      </c>
      <c r="AA17" s="38" t="s">
        <v>110</v>
      </c>
    </row>
    <row r="18" spans="1:27" x14ac:dyDescent="0.35">
      <c r="A18" s="2" t="s">
        <v>111</v>
      </c>
      <c r="AA18" s="38" t="s">
        <v>112</v>
      </c>
    </row>
    <row r="19" spans="1:27" x14ac:dyDescent="0.35">
      <c r="A19" s="2" t="s">
        <v>113</v>
      </c>
      <c r="AA19" s="38" t="s">
        <v>114</v>
      </c>
    </row>
    <row r="20" spans="1:27" x14ac:dyDescent="0.35">
      <c r="A20" s="2" t="s">
        <v>115</v>
      </c>
      <c r="AA20" s="38" t="s">
        <v>116</v>
      </c>
    </row>
    <row r="21" spans="1:27" x14ac:dyDescent="0.35">
      <c r="A21" s="42" t="s">
        <v>117</v>
      </c>
      <c r="AA21" s="38" t="s">
        <v>118</v>
      </c>
    </row>
    <row r="22" spans="1:27" x14ac:dyDescent="0.35">
      <c r="A22" s="42" t="s">
        <v>119</v>
      </c>
      <c r="AA22" s="38" t="s">
        <v>120</v>
      </c>
    </row>
    <row r="23" spans="1:27" x14ac:dyDescent="0.35">
      <c r="A23" s="42" t="s">
        <v>121</v>
      </c>
      <c r="AA23" s="38" t="s">
        <v>122</v>
      </c>
    </row>
    <row r="24" spans="1:27" x14ac:dyDescent="0.35">
      <c r="A24" s="42" t="s">
        <v>123</v>
      </c>
      <c r="AA24" s="38" t="s">
        <v>117</v>
      </c>
    </row>
    <row r="25" spans="1:27" x14ac:dyDescent="0.35">
      <c r="A25" s="42" t="s">
        <v>124</v>
      </c>
      <c r="AA25" s="38" t="s">
        <v>125</v>
      </c>
    </row>
    <row r="26" spans="1:27" x14ac:dyDescent="0.35">
      <c r="A26" s="42" t="s">
        <v>66</v>
      </c>
      <c r="AA26" s="38" t="s">
        <v>126</v>
      </c>
    </row>
    <row r="27" spans="1:27" x14ac:dyDescent="0.35">
      <c r="A27" s="42" t="s">
        <v>86</v>
      </c>
      <c r="AA27" s="38" t="s">
        <v>127</v>
      </c>
    </row>
    <row r="28" spans="1:27" x14ac:dyDescent="0.35">
      <c r="A28" s="42" t="s">
        <v>112</v>
      </c>
      <c r="AA28" s="39" t="s">
        <v>128</v>
      </c>
    </row>
  </sheetData>
  <pageMargins left="0.7" right="0.7" top="0.75" bottom="0.75" header="0.3" footer="0.3"/>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F5C1D-D95C-4DAA-A07E-EED214798D7A}">
  <dimension ref="A3:E6"/>
  <sheetViews>
    <sheetView workbookViewId="0">
      <selection activeCell="B14" sqref="B14"/>
    </sheetView>
  </sheetViews>
  <sheetFormatPr baseColWidth="10" defaultColWidth="11.453125" defaultRowHeight="14.5" x14ac:dyDescent="0.35"/>
  <cols>
    <col min="1" max="1" width="18.453125" bestFit="1" customWidth="1"/>
    <col min="2" max="2" width="11.54296875" bestFit="1" customWidth="1"/>
    <col min="3" max="3" width="9.453125" bestFit="1" customWidth="1"/>
    <col min="4" max="4" width="13.26953125" bestFit="1" customWidth="1"/>
    <col min="5" max="8" width="11.7265625" bestFit="1" customWidth="1"/>
  </cols>
  <sheetData>
    <row r="3" spans="1:5" x14ac:dyDescent="0.35">
      <c r="A3" s="60" t="s">
        <v>129</v>
      </c>
      <c r="B3" s="60" t="s">
        <v>130</v>
      </c>
      <c r="C3" s="61"/>
      <c r="D3" s="61"/>
      <c r="E3" s="61"/>
    </row>
    <row r="4" spans="1:5" ht="43.5" x14ac:dyDescent="0.35">
      <c r="A4" s="60" t="s">
        <v>131</v>
      </c>
      <c r="B4" s="61" t="s">
        <v>62</v>
      </c>
      <c r="C4" s="61" t="s">
        <v>17</v>
      </c>
      <c r="D4" s="61" t="s">
        <v>44</v>
      </c>
      <c r="E4" s="61" t="s">
        <v>132</v>
      </c>
    </row>
    <row r="5" spans="1:5" x14ac:dyDescent="0.35">
      <c r="A5" s="61" t="s">
        <v>25</v>
      </c>
      <c r="B5" s="61">
        <v>3</v>
      </c>
      <c r="C5" s="61">
        <v>2</v>
      </c>
      <c r="D5" s="61">
        <v>6</v>
      </c>
      <c r="E5" s="61">
        <v>11</v>
      </c>
    </row>
    <row r="6" spans="1:5" x14ac:dyDescent="0.35">
      <c r="A6" s="61" t="s">
        <v>132</v>
      </c>
      <c r="B6" s="61">
        <v>3</v>
      </c>
      <c r="C6" s="61">
        <v>2</v>
      </c>
      <c r="D6" s="61">
        <v>6</v>
      </c>
      <c r="E6" s="61">
        <v>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6D6F-1507-4B9D-AEC4-83967228819E}">
  <dimension ref="A3:E6"/>
  <sheetViews>
    <sheetView workbookViewId="0">
      <selection activeCell="B5" sqref="B5"/>
    </sheetView>
  </sheetViews>
  <sheetFormatPr baseColWidth="10" defaultColWidth="11.453125" defaultRowHeight="14.5" x14ac:dyDescent="0.35"/>
  <cols>
    <col min="1" max="1" width="29.1796875" bestFit="1" customWidth="1"/>
    <col min="2" max="2" width="11.54296875" bestFit="1" customWidth="1"/>
    <col min="3" max="3" width="14.54296875" bestFit="1" customWidth="1"/>
    <col min="4" max="4" width="13.26953125" bestFit="1" customWidth="1"/>
    <col min="5" max="6" width="11.7265625" bestFit="1" customWidth="1"/>
    <col min="7" max="7" width="10.1796875" bestFit="1" customWidth="1"/>
    <col min="8" max="8" width="11.7265625" bestFit="1" customWidth="1"/>
  </cols>
  <sheetData>
    <row r="3" spans="1:5" x14ac:dyDescent="0.35">
      <c r="A3" s="58" t="s">
        <v>133</v>
      </c>
      <c r="B3" s="58" t="s">
        <v>130</v>
      </c>
      <c r="C3" s="2"/>
      <c r="D3" s="2"/>
      <c r="E3" s="2"/>
    </row>
    <row r="4" spans="1:5" x14ac:dyDescent="0.35">
      <c r="A4" s="58" t="s">
        <v>134</v>
      </c>
      <c r="B4" s="2" t="s">
        <v>62</v>
      </c>
      <c r="C4" s="2" t="s">
        <v>17</v>
      </c>
      <c r="D4" s="2" t="s">
        <v>44</v>
      </c>
      <c r="E4" s="2" t="s">
        <v>132</v>
      </c>
    </row>
    <row r="5" spans="1:5" x14ac:dyDescent="0.35">
      <c r="A5" s="2" t="s">
        <v>25</v>
      </c>
      <c r="B5" s="2">
        <v>6</v>
      </c>
      <c r="C5" s="2">
        <v>5</v>
      </c>
      <c r="D5" s="2">
        <v>1</v>
      </c>
      <c r="E5" s="2">
        <v>12</v>
      </c>
    </row>
    <row r="6" spans="1:5" x14ac:dyDescent="0.35">
      <c r="A6" s="2" t="s">
        <v>132</v>
      </c>
      <c r="B6" s="2">
        <v>6</v>
      </c>
      <c r="C6" s="2">
        <v>5</v>
      </c>
      <c r="D6" s="2">
        <v>1</v>
      </c>
      <c r="E6" s="2">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AB0DE-041E-4D6D-9F54-7E2C34E11643}">
  <dimension ref="A3:E6"/>
  <sheetViews>
    <sheetView workbookViewId="0">
      <selection activeCell="C5" sqref="C5"/>
    </sheetView>
  </sheetViews>
  <sheetFormatPr baseColWidth="10" defaultColWidth="11.453125" defaultRowHeight="14.5" x14ac:dyDescent="0.35"/>
  <cols>
    <col min="1" max="1" width="22.54296875" bestFit="1" customWidth="1"/>
    <col min="2" max="2" width="11.54296875" bestFit="1" customWidth="1"/>
    <col min="3" max="3" width="14.1796875" bestFit="1" customWidth="1"/>
    <col min="4" max="4" width="13.26953125" bestFit="1" customWidth="1"/>
    <col min="5" max="6" width="11.7265625" bestFit="1" customWidth="1"/>
    <col min="7" max="7" width="10.1796875" bestFit="1" customWidth="1"/>
    <col min="8" max="8" width="11.7265625" bestFit="1" customWidth="1"/>
  </cols>
  <sheetData>
    <row r="3" spans="1:5" x14ac:dyDescent="0.35">
      <c r="A3" s="59" t="s">
        <v>135</v>
      </c>
      <c r="B3" s="59" t="s">
        <v>130</v>
      </c>
      <c r="C3" s="3"/>
      <c r="D3" s="3"/>
      <c r="E3" s="3"/>
    </row>
    <row r="4" spans="1:5" x14ac:dyDescent="0.35">
      <c r="A4" s="59" t="s">
        <v>136</v>
      </c>
      <c r="B4" s="3" t="s">
        <v>62</v>
      </c>
      <c r="C4" s="3" t="s">
        <v>17</v>
      </c>
      <c r="D4" s="3" t="s">
        <v>44</v>
      </c>
      <c r="E4" s="3" t="s">
        <v>132</v>
      </c>
    </row>
    <row r="5" spans="1:5" x14ac:dyDescent="0.35">
      <c r="A5" s="3" t="s">
        <v>65</v>
      </c>
      <c r="B5" s="3">
        <v>3</v>
      </c>
      <c r="C5" s="3">
        <v>4</v>
      </c>
      <c r="D5" s="3">
        <v>1</v>
      </c>
      <c r="E5" s="3">
        <v>8</v>
      </c>
    </row>
    <row r="6" spans="1:5" x14ac:dyDescent="0.35">
      <c r="A6" s="3" t="s">
        <v>132</v>
      </c>
      <c r="B6" s="3">
        <v>3</v>
      </c>
      <c r="C6" s="3">
        <v>4</v>
      </c>
      <c r="D6" s="3">
        <v>1</v>
      </c>
      <c r="E6" s="3">
        <v>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CA989-F3ED-4F19-B921-42B4944D3C84}">
  <dimension ref="A4:D11"/>
  <sheetViews>
    <sheetView workbookViewId="0">
      <selection activeCell="B23" sqref="B23"/>
    </sheetView>
  </sheetViews>
  <sheetFormatPr baseColWidth="10" defaultRowHeight="14.5" x14ac:dyDescent="0.35"/>
  <cols>
    <col min="1" max="1" width="38.7265625" bestFit="1" customWidth="1"/>
    <col min="2" max="2" width="24.7265625" bestFit="1" customWidth="1"/>
    <col min="3" max="3" width="27.7265625" bestFit="1" customWidth="1"/>
    <col min="4" max="4" width="25.1796875" bestFit="1" customWidth="1"/>
    <col min="5" max="5" width="21.54296875" bestFit="1" customWidth="1"/>
    <col min="6" max="6" width="109.54296875" bestFit="1" customWidth="1"/>
    <col min="7" max="7" width="22.26953125" bestFit="1" customWidth="1"/>
    <col min="8" max="8" width="30" bestFit="1" customWidth="1"/>
    <col min="9" max="9" width="33" bestFit="1" customWidth="1"/>
    <col min="10" max="10" width="39.453125" bestFit="1" customWidth="1"/>
    <col min="11" max="11" width="39.81640625" bestFit="1" customWidth="1"/>
    <col min="12" max="12" width="9.1796875" bestFit="1" customWidth="1"/>
    <col min="13" max="13" width="116.7265625" bestFit="1" customWidth="1"/>
    <col min="14" max="14" width="109.54296875" bestFit="1" customWidth="1"/>
    <col min="15" max="15" width="22.26953125" bestFit="1" customWidth="1"/>
    <col min="16" max="16" width="30" bestFit="1" customWidth="1"/>
    <col min="17" max="17" width="33" bestFit="1" customWidth="1"/>
    <col min="18" max="18" width="39.453125" bestFit="1" customWidth="1"/>
    <col min="19" max="19" width="39.81640625" bestFit="1" customWidth="1"/>
    <col min="20" max="20" width="9.1796875" bestFit="1" customWidth="1"/>
    <col min="21" max="21" width="116.7265625" bestFit="1" customWidth="1"/>
    <col min="22" max="22" width="109.54296875" bestFit="1" customWidth="1"/>
    <col min="23" max="23" width="22.26953125" bestFit="1" customWidth="1"/>
    <col min="24" max="24" width="30" bestFit="1" customWidth="1"/>
    <col min="25" max="25" width="33" bestFit="1" customWidth="1"/>
    <col min="26" max="26" width="39.453125" bestFit="1" customWidth="1"/>
    <col min="27" max="27" width="39.81640625" bestFit="1" customWidth="1"/>
    <col min="28" max="28" width="9.1796875" bestFit="1" customWidth="1"/>
    <col min="29" max="29" width="116.7265625" bestFit="1" customWidth="1"/>
    <col min="30" max="30" width="109.54296875" bestFit="1" customWidth="1"/>
    <col min="31" max="31" width="22.26953125" bestFit="1" customWidth="1"/>
    <col min="32" max="32" width="30" bestFit="1" customWidth="1"/>
    <col min="33" max="33" width="33" bestFit="1" customWidth="1"/>
    <col min="34" max="34" width="15.81640625" bestFit="1" customWidth="1"/>
    <col min="35" max="35" width="23.54296875" bestFit="1" customWidth="1"/>
    <col min="36" max="36" width="30" bestFit="1" customWidth="1"/>
    <col min="37" max="37" width="26.453125" bestFit="1" customWidth="1"/>
  </cols>
  <sheetData>
    <row r="4" spans="1:4" ht="29" x14ac:dyDescent="0.35">
      <c r="A4" s="59" t="s">
        <v>339</v>
      </c>
      <c r="B4" s="3" t="s">
        <v>424</v>
      </c>
      <c r="C4" s="3" t="s">
        <v>340</v>
      </c>
      <c r="D4" s="3" t="s">
        <v>133</v>
      </c>
    </row>
    <row r="5" spans="1:4" x14ac:dyDescent="0.35">
      <c r="A5" s="3" t="s">
        <v>63</v>
      </c>
      <c r="B5" s="3">
        <v>0</v>
      </c>
      <c r="C5" s="3">
        <v>0</v>
      </c>
      <c r="D5" s="3">
        <v>9</v>
      </c>
    </row>
    <row r="6" spans="1:4" ht="29" x14ac:dyDescent="0.35">
      <c r="A6" s="3" t="s">
        <v>19</v>
      </c>
      <c r="B6" s="3">
        <v>3</v>
      </c>
      <c r="C6" s="3">
        <v>3</v>
      </c>
      <c r="D6" s="3">
        <v>3</v>
      </c>
    </row>
    <row r="7" spans="1:4" x14ac:dyDescent="0.35">
      <c r="A7" s="3" t="s">
        <v>75</v>
      </c>
      <c r="B7" s="3">
        <v>1</v>
      </c>
      <c r="C7" s="3">
        <v>1</v>
      </c>
      <c r="D7" s="3">
        <v>0</v>
      </c>
    </row>
    <row r="8" spans="1:4" x14ac:dyDescent="0.35">
      <c r="A8" s="3" t="s">
        <v>68</v>
      </c>
      <c r="B8" s="3">
        <v>5</v>
      </c>
      <c r="C8" s="3">
        <v>4</v>
      </c>
      <c r="D8" s="3">
        <v>0</v>
      </c>
    </row>
    <row r="9" spans="1:4" x14ac:dyDescent="0.35">
      <c r="A9" s="3" t="s">
        <v>33</v>
      </c>
      <c r="B9" s="3">
        <v>3</v>
      </c>
      <c r="C9" s="3">
        <v>3</v>
      </c>
      <c r="D9" s="3">
        <v>0</v>
      </c>
    </row>
    <row r="10" spans="1:4" x14ac:dyDescent="0.35">
      <c r="A10" s="3" t="s">
        <v>80</v>
      </c>
      <c r="B10" s="3">
        <v>8</v>
      </c>
      <c r="C10" s="3">
        <v>8</v>
      </c>
      <c r="D10" s="3">
        <v>1</v>
      </c>
    </row>
    <row r="11" spans="1:4" x14ac:dyDescent="0.35">
      <c r="A11" s="3" t="s">
        <v>132</v>
      </c>
      <c r="B11" s="3">
        <v>20</v>
      </c>
      <c r="C11" s="3">
        <v>19</v>
      </c>
      <c r="D11" s="3">
        <v>13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09CD-B584-4CE3-B9A6-40B116D29B79}">
  <sheetPr>
    <tabColor theme="9" tint="-0.249977111117893"/>
  </sheetPr>
  <dimension ref="A1:CS479"/>
  <sheetViews>
    <sheetView tabSelected="1" zoomScale="70" zoomScaleNormal="70" workbookViewId="0">
      <pane ySplit="1" topLeftCell="A2" activePane="bottomLeft" state="frozen"/>
      <selection activeCell="D1" sqref="D1"/>
      <selection pane="bottomLeft" activeCell="R2" sqref="R2"/>
    </sheetView>
  </sheetViews>
  <sheetFormatPr baseColWidth="10" defaultColWidth="10.7265625" defaultRowHeight="94.5" customHeight="1" outlineLevelCol="1" x14ac:dyDescent="0.35"/>
  <cols>
    <col min="1" max="1" width="9.54296875" style="7" customWidth="1"/>
    <col min="2" max="2" width="2.54296875" style="23" customWidth="1"/>
    <col min="3" max="3" width="3.453125" style="7" customWidth="1" outlineLevel="1"/>
    <col min="4" max="4" width="19.26953125" style="7" customWidth="1" outlineLevel="1"/>
    <col min="5" max="5" width="20.1796875" style="7" customWidth="1" outlineLevel="1"/>
    <col min="6" max="9" width="2.54296875" style="7" customWidth="1" outlineLevel="1"/>
    <col min="10" max="11" width="2.54296875" customWidth="1" outlineLevel="1"/>
    <col min="12" max="12" width="5" style="7" customWidth="1" outlineLevel="1"/>
    <col min="13" max="13" width="8.81640625" style="7" customWidth="1" outlineLevel="1"/>
    <col min="14" max="14" width="12.54296875" style="7" customWidth="1" outlineLevel="1"/>
    <col min="15" max="15" width="9" style="7" customWidth="1" outlineLevel="1"/>
    <col min="16" max="16" width="2.54296875" style="23" customWidth="1"/>
    <col min="17" max="17" width="6.54296875" style="7" customWidth="1"/>
    <col min="18" max="18" width="35.54296875" style="7" customWidth="1"/>
    <col min="19" max="19" width="19.81640625" style="7" customWidth="1"/>
    <col min="20" max="20" width="25.54296875" style="7" customWidth="1"/>
    <col min="21" max="21" width="11.54296875" style="7" customWidth="1"/>
    <col min="22" max="22" width="17.54296875" style="7" customWidth="1"/>
    <col min="23" max="23" width="2.54296875" style="7" customWidth="1"/>
    <col min="24" max="24" width="26.453125" style="7" customWidth="1" outlineLevel="1"/>
    <col min="25" max="25" width="2.54296875" style="7" customWidth="1" outlineLevel="1"/>
    <col min="26" max="26" width="3" style="7" customWidth="1" outlineLevel="1"/>
    <col min="27" max="27" width="2.54296875" style="7" customWidth="1" outlineLevel="1"/>
    <col min="28" max="28" width="3.54296875" style="7" customWidth="1" outlineLevel="1"/>
    <col min="29" max="29" width="35.54296875" style="7" customWidth="1" outlineLevel="1"/>
    <col min="30" max="30" width="2.26953125" style="7" customWidth="1" outlineLevel="1"/>
    <col min="31" max="33" width="2.54296875" style="7" customWidth="1" outlineLevel="1"/>
    <col min="34" max="34" width="50.7265625" style="7" customWidth="1" outlineLevel="1"/>
    <col min="35" max="35" width="14.453125" style="7" customWidth="1" outlineLevel="1"/>
    <col min="36" max="36" width="3.453125" style="7" customWidth="1" outlineLevel="1"/>
    <col min="37" max="37" width="7.54296875" style="7" customWidth="1" outlineLevel="1"/>
    <col min="38" max="38" width="3.453125" style="7" customWidth="1"/>
    <col min="39" max="39" width="2.54296875" style="7" customWidth="1"/>
    <col min="40" max="40" width="4.54296875" style="7" customWidth="1"/>
    <col min="41" max="41" width="2.54296875" style="7" customWidth="1" outlineLevel="1"/>
    <col min="42" max="42" width="4.453125" style="7" customWidth="1" outlineLevel="1"/>
    <col min="43" max="53" width="3.453125" style="7" customWidth="1" outlineLevel="1"/>
    <col min="54" max="55" width="10.1796875" style="7" customWidth="1" outlineLevel="1"/>
    <col min="56" max="56" width="14" style="7" customWidth="1" outlineLevel="1"/>
    <col min="57" max="57" width="34.81640625" style="7" customWidth="1" outlineLevel="1"/>
    <col min="58" max="58" width="9.54296875" style="7" customWidth="1" outlineLevel="1"/>
    <col min="59" max="61" width="10.453125" style="7" customWidth="1" outlineLevel="1"/>
    <col min="62" max="62" width="21.54296875" style="7" customWidth="1" outlineLevel="1"/>
    <col min="63" max="63" width="13.7265625" style="7" customWidth="1" outlineLevel="1"/>
    <col min="64" max="64" width="11.54296875" style="7" customWidth="1" outlineLevel="1"/>
    <col min="65" max="67" width="12.54296875" style="7" customWidth="1" outlineLevel="1"/>
    <col min="68" max="68" width="3.453125" style="7" customWidth="1" outlineLevel="1"/>
    <col min="69" max="69" width="10.1796875" style="7" customWidth="1" outlineLevel="1"/>
    <col min="70" max="70" width="8.453125" style="7" customWidth="1" outlineLevel="1"/>
    <col min="71" max="71" width="3.81640625" style="7" customWidth="1"/>
    <col min="72" max="72" width="15.453125" style="7" customWidth="1"/>
    <col min="73" max="73" width="14.81640625" style="7" customWidth="1" outlineLevel="1"/>
    <col min="74" max="74" width="10.1796875" style="7" customWidth="1" outlineLevel="1"/>
    <col min="75" max="76" width="14.1796875" style="7" customWidth="1" outlineLevel="1"/>
    <col min="77" max="78" width="9.54296875" style="7" customWidth="1" outlineLevel="1"/>
    <col min="79" max="79" width="11.1796875" style="7" customWidth="1" outlineLevel="1"/>
    <col min="80" max="80" width="2.54296875" style="7" customWidth="1"/>
    <col min="81" max="81" width="11.26953125" style="7" customWidth="1"/>
    <col min="82" max="82" width="15.54296875" style="7" customWidth="1" outlineLevel="1"/>
    <col min="83" max="84" width="10.54296875" style="7" customWidth="1" outlineLevel="1"/>
    <col min="85" max="87" width="9.54296875" style="7" customWidth="1" outlineLevel="1"/>
    <col min="88" max="88" width="3.453125" style="7" customWidth="1" outlineLevel="1"/>
    <col min="89" max="89" width="9.54296875" style="7" customWidth="1" outlineLevel="1"/>
    <col min="90" max="90" width="15.54296875" style="7" customWidth="1" outlineLevel="1"/>
    <col min="91" max="92" width="9.54296875" style="7" customWidth="1" outlineLevel="1"/>
    <col min="93" max="93" width="9.1796875" style="6" customWidth="1" outlineLevel="1"/>
    <col min="94" max="94" width="4.453125" style="6" customWidth="1" outlineLevel="1"/>
    <col min="95" max="95" width="13.1796875" style="6" customWidth="1" outlineLevel="1"/>
    <col min="96" max="96" width="8" style="6" customWidth="1" outlineLevel="1"/>
    <col min="97" max="97" width="9.54296875" style="6" customWidth="1"/>
    <col min="98" max="98" width="2.54296875" style="6" customWidth="1"/>
    <col min="99" max="16384" width="10.7265625" style="6"/>
  </cols>
  <sheetData>
    <row r="1" spans="1:97" s="9" customFormat="1" ht="94.5" customHeight="1" x14ac:dyDescent="0.35">
      <c r="A1" s="9" t="s">
        <v>137</v>
      </c>
      <c r="B1" s="21" t="s">
        <v>138</v>
      </c>
      <c r="C1" s="9" t="s">
        <v>139</v>
      </c>
      <c r="D1" s="9" t="s">
        <v>140</v>
      </c>
      <c r="E1" s="9" t="s">
        <v>141</v>
      </c>
      <c r="F1" s="11" t="s">
        <v>142</v>
      </c>
      <c r="G1" s="11" t="s">
        <v>143</v>
      </c>
      <c r="H1" s="11" t="s">
        <v>144</v>
      </c>
      <c r="I1" s="11" t="s">
        <v>145</v>
      </c>
      <c r="J1" s="11" t="s">
        <v>146</v>
      </c>
      <c r="K1" s="11" t="s">
        <v>147</v>
      </c>
      <c r="L1" s="9" t="s">
        <v>148</v>
      </c>
      <c r="M1" s="9" t="s">
        <v>12</v>
      </c>
      <c r="N1" s="9" t="s">
        <v>149</v>
      </c>
      <c r="O1" s="9" t="s">
        <v>150</v>
      </c>
      <c r="P1" s="21" t="s">
        <v>151</v>
      </c>
      <c r="Q1" s="9" t="s">
        <v>152</v>
      </c>
      <c r="R1" s="9" t="s">
        <v>153</v>
      </c>
      <c r="S1" s="9" t="s">
        <v>2</v>
      </c>
      <c r="T1" s="9" t="s">
        <v>154</v>
      </c>
      <c r="U1" s="9" t="s">
        <v>155</v>
      </c>
      <c r="V1" s="9" t="s">
        <v>156</v>
      </c>
      <c r="W1" s="10" t="s">
        <v>157</v>
      </c>
      <c r="X1" s="9" t="s">
        <v>158</v>
      </c>
      <c r="Y1" s="12" t="s">
        <v>159</v>
      </c>
      <c r="Z1" s="12" t="s">
        <v>160</v>
      </c>
      <c r="AA1" s="12" t="s">
        <v>161</v>
      </c>
      <c r="AB1" s="12" t="s">
        <v>162</v>
      </c>
      <c r="AC1" s="9" t="s">
        <v>163</v>
      </c>
      <c r="AD1" s="11" t="s">
        <v>164</v>
      </c>
      <c r="AE1" s="11" t="s">
        <v>165</v>
      </c>
      <c r="AF1" s="11" t="s">
        <v>166</v>
      </c>
      <c r="AG1" s="11" t="s">
        <v>167</v>
      </c>
      <c r="AH1" s="9" t="s">
        <v>168</v>
      </c>
      <c r="AI1" s="9" t="s">
        <v>169</v>
      </c>
      <c r="AJ1" s="12" t="s">
        <v>170</v>
      </c>
      <c r="AK1" s="9" t="s">
        <v>171</v>
      </c>
      <c r="AL1" s="11" t="s">
        <v>172</v>
      </c>
      <c r="AM1" s="10" t="s">
        <v>173</v>
      </c>
      <c r="AN1" s="9" t="s">
        <v>174</v>
      </c>
      <c r="AO1" s="13" t="s">
        <v>21</v>
      </c>
      <c r="AP1" s="13" t="s">
        <v>35</v>
      </c>
      <c r="AQ1" s="13" t="s">
        <v>47</v>
      </c>
      <c r="AR1" s="13" t="s">
        <v>56</v>
      </c>
      <c r="AS1" s="13" t="s">
        <v>64</v>
      </c>
      <c r="AT1" s="13" t="s">
        <v>69</v>
      </c>
      <c r="AU1" s="13" t="s">
        <v>76</v>
      </c>
      <c r="AV1" s="13" t="s">
        <v>81</v>
      </c>
      <c r="AW1" s="13" t="s">
        <v>85</v>
      </c>
      <c r="AX1" s="13" t="s">
        <v>89</v>
      </c>
      <c r="AY1" s="13" t="s">
        <v>93</v>
      </c>
      <c r="AZ1" s="13" t="s">
        <v>97</v>
      </c>
      <c r="BA1" s="13" t="s">
        <v>107</v>
      </c>
      <c r="BB1" s="9" t="s">
        <v>175</v>
      </c>
      <c r="BC1" s="9" t="s">
        <v>176</v>
      </c>
      <c r="BD1" s="9" t="s">
        <v>28</v>
      </c>
      <c r="BE1" s="9" t="s">
        <v>177</v>
      </c>
      <c r="BF1" s="9" t="s">
        <v>178</v>
      </c>
      <c r="BG1" s="9" t="s">
        <v>179</v>
      </c>
      <c r="BH1" s="9" t="s">
        <v>180</v>
      </c>
      <c r="BI1" s="9" t="s">
        <v>181</v>
      </c>
      <c r="BJ1" s="9" t="s">
        <v>182</v>
      </c>
      <c r="BK1" s="11" t="s">
        <v>183</v>
      </c>
      <c r="BL1" s="9" t="s">
        <v>184</v>
      </c>
      <c r="BM1" s="9" t="s">
        <v>185</v>
      </c>
      <c r="BN1" s="9" t="s">
        <v>186</v>
      </c>
      <c r="BO1" s="9" t="s">
        <v>187</v>
      </c>
      <c r="BP1" s="9" t="s">
        <v>188</v>
      </c>
      <c r="BQ1" s="11" t="s">
        <v>189</v>
      </c>
      <c r="BR1" s="9" t="s">
        <v>190</v>
      </c>
      <c r="BS1" s="10" t="s">
        <v>191</v>
      </c>
      <c r="BT1" s="11" t="s">
        <v>62</v>
      </c>
      <c r="BU1" s="14" t="s">
        <v>192</v>
      </c>
      <c r="BV1" s="9" t="s">
        <v>193</v>
      </c>
      <c r="BW1" s="11" t="s">
        <v>194</v>
      </c>
      <c r="BX1" s="9" t="s">
        <v>195</v>
      </c>
      <c r="BY1" s="14" t="s">
        <v>196</v>
      </c>
      <c r="BZ1" s="9" t="s">
        <v>197</v>
      </c>
      <c r="CA1" s="9" t="s">
        <v>198</v>
      </c>
      <c r="CB1" s="10" t="s">
        <v>199</v>
      </c>
      <c r="CC1" s="11" t="s">
        <v>200</v>
      </c>
      <c r="CD1" s="9" t="s">
        <v>201</v>
      </c>
      <c r="CE1" s="9" t="s">
        <v>202</v>
      </c>
      <c r="CF1" s="9" t="s">
        <v>406</v>
      </c>
      <c r="CG1" s="9" t="s">
        <v>203</v>
      </c>
      <c r="CH1" s="9" t="s">
        <v>204</v>
      </c>
      <c r="CI1" s="9" t="s">
        <v>205</v>
      </c>
      <c r="CJ1" s="9" t="s">
        <v>206</v>
      </c>
      <c r="CK1" s="11" t="s">
        <v>207</v>
      </c>
      <c r="CL1" s="9" t="s">
        <v>208</v>
      </c>
      <c r="CM1" s="9" t="s">
        <v>209</v>
      </c>
      <c r="CN1" s="9" t="s">
        <v>210</v>
      </c>
      <c r="CO1" s="9" t="s">
        <v>211</v>
      </c>
      <c r="CP1" s="11" t="s">
        <v>212</v>
      </c>
      <c r="CQ1" s="9" t="s">
        <v>213</v>
      </c>
      <c r="CR1" s="9" t="s">
        <v>214</v>
      </c>
      <c r="CS1" s="10" t="s">
        <v>215</v>
      </c>
    </row>
    <row r="2" spans="1:97" s="19" customFormat="1" ht="94.5" customHeight="1" x14ac:dyDescent="0.35">
      <c r="A2" s="14">
        <f t="shared" ref="A2:A7" ca="1" si="0">TODAY()</f>
        <v>45737</v>
      </c>
      <c r="B2" s="22"/>
      <c r="C2" s="9">
        <v>1</v>
      </c>
      <c r="D2" s="44">
        <v>45645</v>
      </c>
      <c r="E2" s="44">
        <v>45645</v>
      </c>
      <c r="F2" s="9">
        <v>1</v>
      </c>
      <c r="G2" s="9">
        <v>1</v>
      </c>
      <c r="H2" s="9">
        <v>1</v>
      </c>
      <c r="I2" s="9">
        <v>0</v>
      </c>
      <c r="J2" s="9">
        <v>0</v>
      </c>
      <c r="K2" s="9">
        <v>0</v>
      </c>
      <c r="L2" s="9" t="s">
        <v>25</v>
      </c>
      <c r="M2" s="9" t="s">
        <v>26</v>
      </c>
      <c r="N2" s="9"/>
      <c r="O2" s="9" t="s">
        <v>43</v>
      </c>
      <c r="P2" s="22"/>
      <c r="Q2" s="9">
        <v>11080</v>
      </c>
      <c r="R2" s="16" t="s">
        <v>217</v>
      </c>
      <c r="S2" s="14" t="s">
        <v>44</v>
      </c>
      <c r="T2" s="9" t="s">
        <v>18</v>
      </c>
      <c r="U2" s="9" t="s">
        <v>61</v>
      </c>
      <c r="V2" s="9">
        <f ca="1">PES[[#This Row],[Fecha actual ]]-PES[[#This Row],[Fecha de Registro ]]</f>
        <v>92</v>
      </c>
      <c r="W2" s="15"/>
      <c r="X2" s="17" t="s">
        <v>218</v>
      </c>
      <c r="Y2" s="9">
        <v>1</v>
      </c>
      <c r="Z2" s="9">
        <v>0</v>
      </c>
      <c r="AA2" s="9">
        <v>0</v>
      </c>
      <c r="AB2" s="9">
        <v>0</v>
      </c>
      <c r="AC2" s="17" t="s">
        <v>219</v>
      </c>
      <c r="AD2" s="9">
        <v>1</v>
      </c>
      <c r="AE2" s="9">
        <v>3</v>
      </c>
      <c r="AF2" s="9"/>
      <c r="AG2" s="9"/>
      <c r="AH2" s="18" t="s">
        <v>220</v>
      </c>
      <c r="AI2" s="9" t="s">
        <v>33</v>
      </c>
      <c r="AJ2" s="9"/>
      <c r="AK2" s="9"/>
      <c r="AL2" s="9" t="s">
        <v>34</v>
      </c>
      <c r="AM2" s="15"/>
      <c r="AN2" s="9">
        <v>0</v>
      </c>
      <c r="AO2" s="9"/>
      <c r="AP2" s="9"/>
      <c r="AQ2" s="9"/>
      <c r="AR2" s="9"/>
      <c r="AS2" s="9"/>
      <c r="AT2" s="9"/>
      <c r="AU2" s="9"/>
      <c r="AV2" s="9"/>
      <c r="AW2" s="9"/>
      <c r="AX2" s="9"/>
      <c r="AY2" s="9"/>
      <c r="AZ2" s="9"/>
      <c r="BA2" s="9"/>
      <c r="BB2" s="9"/>
      <c r="BC2" s="9"/>
      <c r="BD2" s="9"/>
      <c r="BE2" s="46"/>
      <c r="BF2" s="9"/>
      <c r="BG2" s="9"/>
      <c r="BH2" s="14"/>
      <c r="BI2" s="14"/>
      <c r="BJ2" s="9"/>
      <c r="BK2" s="9"/>
      <c r="BL2" s="9"/>
      <c r="BM2" s="14"/>
      <c r="BN2" s="9"/>
      <c r="BO2" s="9"/>
      <c r="BP2" s="9"/>
      <c r="BQ2" s="9"/>
      <c r="BR2" s="14"/>
      <c r="BS2" s="15"/>
      <c r="BT2" s="9" t="s">
        <v>34</v>
      </c>
      <c r="BU2" s="14"/>
      <c r="BV2" s="9">
        <f>PES[[#This Row],[Fecha de desechamiento ]]-PES[[#This Row],[Fecha de Registro ]]</f>
        <v>-45645</v>
      </c>
      <c r="BW2" s="9"/>
      <c r="BX2" s="9"/>
      <c r="BY2" s="14"/>
      <c r="BZ2" s="9"/>
      <c r="CA2" s="9"/>
      <c r="CB2" s="15"/>
      <c r="CC2" s="9" t="s">
        <v>20</v>
      </c>
      <c r="CD2" s="14"/>
      <c r="CE2" s="9">
        <f>PES[[#This Row],[Fecha de la remisión a SRE]]-PES[[#This Row],[Fecha de Registro ]]</f>
        <v>-45645</v>
      </c>
      <c r="CF2" s="9" t="s">
        <v>430</v>
      </c>
      <c r="CG2" s="9" t="s">
        <v>429</v>
      </c>
      <c r="CH2" s="9" t="s">
        <v>431</v>
      </c>
      <c r="CI2" s="9"/>
      <c r="CJ2" s="9"/>
      <c r="CK2" s="9"/>
      <c r="CL2" s="9"/>
      <c r="CM2" s="14"/>
      <c r="CN2" s="9"/>
      <c r="CO2" s="9"/>
      <c r="CP2" s="9"/>
      <c r="CQ2" s="14"/>
      <c r="CR2" s="9"/>
      <c r="CS2" s="15"/>
    </row>
    <row r="3" spans="1:97" s="19" customFormat="1" ht="94.5" customHeight="1" x14ac:dyDescent="0.35">
      <c r="A3" s="14">
        <f t="shared" ca="1" si="0"/>
        <v>45737</v>
      </c>
      <c r="B3" s="22"/>
      <c r="C3" s="9">
        <v>2</v>
      </c>
      <c r="D3" s="44">
        <v>45665</v>
      </c>
      <c r="E3" s="44">
        <v>45665</v>
      </c>
      <c r="F3" s="9">
        <v>1</v>
      </c>
      <c r="G3" s="9">
        <v>1</v>
      </c>
      <c r="H3" s="9">
        <v>1</v>
      </c>
      <c r="I3" s="9">
        <v>0</v>
      </c>
      <c r="J3" s="9">
        <v>0</v>
      </c>
      <c r="K3" s="9">
        <v>0</v>
      </c>
      <c r="L3" s="9" t="s">
        <v>25</v>
      </c>
      <c r="M3" s="9" t="s">
        <v>26</v>
      </c>
      <c r="N3" s="9" t="s">
        <v>221</v>
      </c>
      <c r="O3" s="9" t="s">
        <v>43</v>
      </c>
      <c r="P3" s="22"/>
      <c r="Q3" s="9">
        <v>11090</v>
      </c>
      <c r="R3" s="16" t="s">
        <v>222</v>
      </c>
      <c r="S3" s="14" t="s">
        <v>62</v>
      </c>
      <c r="T3" s="9" t="s">
        <v>18</v>
      </c>
      <c r="U3" s="9" t="s">
        <v>79</v>
      </c>
      <c r="V3" s="9">
        <f ca="1">PES[[#This Row],[Fecha actual ]]-PES[[#This Row],[Fecha de Registro ]]</f>
        <v>72</v>
      </c>
      <c r="W3" s="15"/>
      <c r="X3" s="17" t="s">
        <v>223</v>
      </c>
      <c r="Y3" s="9">
        <v>0</v>
      </c>
      <c r="Z3" s="9">
        <v>1</v>
      </c>
      <c r="AA3" s="9">
        <v>0</v>
      </c>
      <c r="AB3" s="9">
        <v>0</v>
      </c>
      <c r="AC3" s="17" t="s">
        <v>224</v>
      </c>
      <c r="AD3" s="9">
        <v>0</v>
      </c>
      <c r="AE3" s="9">
        <v>0</v>
      </c>
      <c r="AF3" s="9">
        <v>1</v>
      </c>
      <c r="AG3" s="9">
        <v>1</v>
      </c>
      <c r="AH3" s="18" t="s">
        <v>225</v>
      </c>
      <c r="AI3" s="9" t="s">
        <v>33</v>
      </c>
      <c r="AJ3" s="9" t="s">
        <v>34</v>
      </c>
      <c r="AK3" s="9" t="s">
        <v>221</v>
      </c>
      <c r="AL3" s="9" t="s">
        <v>20</v>
      </c>
      <c r="AM3" s="15"/>
      <c r="AN3" s="9">
        <v>1</v>
      </c>
      <c r="AO3" s="9"/>
      <c r="AP3" s="9"/>
      <c r="AQ3" s="9"/>
      <c r="AR3" s="9"/>
      <c r="AS3" s="9"/>
      <c r="AT3" s="9"/>
      <c r="AU3" s="9"/>
      <c r="AV3" s="9"/>
      <c r="AW3" s="9"/>
      <c r="AX3" s="9"/>
      <c r="AY3" s="9"/>
      <c r="AZ3" s="9"/>
      <c r="BA3" s="9"/>
      <c r="BB3" s="9" t="s">
        <v>41</v>
      </c>
      <c r="BC3" s="9" t="s">
        <v>216</v>
      </c>
      <c r="BD3" s="9"/>
      <c r="BE3" s="46"/>
      <c r="BF3" s="9"/>
      <c r="BG3" s="9"/>
      <c r="BH3" s="14"/>
      <c r="BI3" s="14"/>
      <c r="BJ3" s="9"/>
      <c r="BK3" s="9"/>
      <c r="BL3" s="9"/>
      <c r="BM3" s="14"/>
      <c r="BN3" s="9"/>
      <c r="BO3" s="9"/>
      <c r="BP3" s="9"/>
      <c r="BQ3" s="9"/>
      <c r="BR3" s="14"/>
      <c r="BS3" s="15"/>
      <c r="BT3" s="9" t="s">
        <v>20</v>
      </c>
      <c r="BU3" s="14">
        <v>45666</v>
      </c>
      <c r="BV3" s="9">
        <f>PES[[#This Row],[Fecha de desechamiento ]]-PES[[#This Row],[Fecha de Registro ]]</f>
        <v>1</v>
      </c>
      <c r="BW3" s="9" t="s">
        <v>20</v>
      </c>
      <c r="BX3" s="9" t="s">
        <v>226</v>
      </c>
      <c r="BY3" s="14">
        <v>45694</v>
      </c>
      <c r="BZ3" s="9" t="s">
        <v>24</v>
      </c>
      <c r="CA3" s="56" t="s">
        <v>227</v>
      </c>
      <c r="CB3" s="15"/>
      <c r="CC3" s="9" t="s">
        <v>34</v>
      </c>
      <c r="CD3" s="14"/>
      <c r="CE3" s="9">
        <f>PES[[#This Row],[Fecha de la remisión a SRE]]-PES[[#This Row],[Fecha de Registro ]]</f>
        <v>-45665</v>
      </c>
      <c r="CF3" s="9"/>
      <c r="CG3" s="9"/>
      <c r="CH3" s="9"/>
      <c r="CI3" s="9"/>
      <c r="CJ3" s="9"/>
      <c r="CK3" s="9"/>
      <c r="CL3" s="9"/>
      <c r="CM3" s="14"/>
      <c r="CN3" s="9"/>
      <c r="CO3" s="9"/>
      <c r="CP3" s="9"/>
      <c r="CQ3" s="14"/>
      <c r="CR3" s="9"/>
      <c r="CS3" s="15"/>
    </row>
    <row r="4" spans="1:97" s="19" customFormat="1" ht="94.5" customHeight="1" x14ac:dyDescent="0.35">
      <c r="A4" s="14">
        <f t="shared" ca="1" si="0"/>
        <v>45737</v>
      </c>
      <c r="B4" s="22"/>
      <c r="C4" s="9">
        <v>3</v>
      </c>
      <c r="D4" s="44">
        <v>45666</v>
      </c>
      <c r="E4" s="44">
        <v>45666</v>
      </c>
      <c r="F4" s="9">
        <v>1</v>
      </c>
      <c r="G4" s="9">
        <v>1</v>
      </c>
      <c r="H4" s="9">
        <v>1</v>
      </c>
      <c r="I4" s="9">
        <v>0</v>
      </c>
      <c r="J4" s="9">
        <v>0</v>
      </c>
      <c r="K4" s="9">
        <v>0</v>
      </c>
      <c r="L4" s="9" t="s">
        <v>25</v>
      </c>
      <c r="M4" s="9" t="s">
        <v>26</v>
      </c>
      <c r="N4" s="9" t="s">
        <v>221</v>
      </c>
      <c r="O4" s="9" t="s">
        <v>43</v>
      </c>
      <c r="P4" s="22"/>
      <c r="Q4" s="9">
        <v>11096</v>
      </c>
      <c r="R4" s="16" t="s">
        <v>228</v>
      </c>
      <c r="S4" s="14" t="s">
        <v>44</v>
      </c>
      <c r="T4" s="9" t="s">
        <v>18</v>
      </c>
      <c r="U4" s="9" t="s">
        <v>61</v>
      </c>
      <c r="V4" s="9">
        <f ca="1">PES[[#This Row],[Fecha actual ]]-PES[[#This Row],[Fecha de Registro ]]</f>
        <v>71</v>
      </c>
      <c r="W4" s="15"/>
      <c r="X4" s="17" t="s">
        <v>229</v>
      </c>
      <c r="Y4" s="9">
        <v>1</v>
      </c>
      <c r="Z4" s="9">
        <v>0</v>
      </c>
      <c r="AA4" s="9">
        <v>0</v>
      </c>
      <c r="AB4" s="9">
        <v>0</v>
      </c>
      <c r="AC4" s="9" t="s">
        <v>230</v>
      </c>
      <c r="AD4" s="9">
        <v>0</v>
      </c>
      <c r="AE4" s="9">
        <v>0</v>
      </c>
      <c r="AF4" s="9">
        <v>1</v>
      </c>
      <c r="AG4" s="9">
        <v>1</v>
      </c>
      <c r="AH4" s="18" t="s">
        <v>231</v>
      </c>
      <c r="AI4" s="9" t="s">
        <v>33</v>
      </c>
      <c r="AJ4" s="9" t="s">
        <v>34</v>
      </c>
      <c r="AK4" s="9" t="s">
        <v>221</v>
      </c>
      <c r="AL4" s="9" t="s">
        <v>34</v>
      </c>
      <c r="AM4" s="15"/>
      <c r="AN4" s="9">
        <v>0</v>
      </c>
      <c r="AO4" s="9"/>
      <c r="AP4" s="9"/>
      <c r="AQ4" s="9"/>
      <c r="AR4" s="9"/>
      <c r="AS4" s="9"/>
      <c r="AT4" s="9"/>
      <c r="AU4" s="9"/>
      <c r="AV4" s="9"/>
      <c r="AW4" s="9"/>
      <c r="AX4" s="9"/>
      <c r="AY4" s="9"/>
      <c r="AZ4" s="9"/>
      <c r="BA4" s="9"/>
      <c r="BB4" s="14"/>
      <c r="BC4" s="14"/>
      <c r="BD4" s="14"/>
      <c r="BE4" s="47"/>
      <c r="BF4" s="14"/>
      <c r="BG4" s="14"/>
      <c r="BH4" s="14"/>
      <c r="BI4" s="14"/>
      <c r="BJ4" s="9"/>
      <c r="BK4" s="9"/>
      <c r="BL4" s="14"/>
      <c r="BM4" s="14"/>
      <c r="BN4" s="9"/>
      <c r="BO4" s="9"/>
      <c r="BP4" s="9"/>
      <c r="BQ4" s="14"/>
      <c r="BR4" s="14"/>
      <c r="BS4" s="15"/>
      <c r="BT4" s="14" t="s">
        <v>34</v>
      </c>
      <c r="BU4" s="14"/>
      <c r="BV4" s="9">
        <f>PES[[#This Row],[Fecha de desechamiento ]]-PES[[#This Row],[Fecha de Registro ]]</f>
        <v>-45666</v>
      </c>
      <c r="BW4" s="9"/>
      <c r="BX4" s="14"/>
      <c r="BY4" s="14"/>
      <c r="BZ4" s="9"/>
      <c r="CA4" s="9"/>
      <c r="CB4" s="15"/>
      <c r="CC4" s="14" t="s">
        <v>20</v>
      </c>
      <c r="CD4" s="14">
        <v>45674</v>
      </c>
      <c r="CE4" s="9">
        <f>PES[[#This Row],[Fecha de la remisión a SRE]]-PES[[#This Row],[Fecha de Registro ]]</f>
        <v>8</v>
      </c>
      <c r="CF4" s="9" t="s">
        <v>407</v>
      </c>
      <c r="CG4" s="9" t="s">
        <v>404</v>
      </c>
      <c r="CH4" s="9" t="s">
        <v>405</v>
      </c>
      <c r="CI4" s="9" t="s">
        <v>57</v>
      </c>
      <c r="CJ4" s="9"/>
      <c r="CK4" s="9"/>
      <c r="CL4" s="14"/>
      <c r="CM4" s="14"/>
      <c r="CN4" s="9"/>
      <c r="CO4" s="9"/>
      <c r="CP4" s="14"/>
      <c r="CQ4" s="14"/>
      <c r="CR4" s="9"/>
      <c r="CS4" s="20"/>
    </row>
    <row r="5" spans="1:97" s="19" customFormat="1" ht="94.5" customHeight="1" x14ac:dyDescent="0.35">
      <c r="A5" s="14">
        <f t="shared" ca="1" si="0"/>
        <v>45737</v>
      </c>
      <c r="B5" s="22"/>
      <c r="C5" s="9">
        <v>4</v>
      </c>
      <c r="D5" s="44">
        <v>45670</v>
      </c>
      <c r="E5" s="44">
        <v>45670</v>
      </c>
      <c r="F5" s="9">
        <v>0</v>
      </c>
      <c r="G5" s="9">
        <v>0</v>
      </c>
      <c r="H5" s="9">
        <v>0</v>
      </c>
      <c r="I5" s="9">
        <v>1</v>
      </c>
      <c r="J5" s="9">
        <v>1</v>
      </c>
      <c r="K5" s="9">
        <v>1</v>
      </c>
      <c r="L5" s="9" t="s">
        <v>25</v>
      </c>
      <c r="M5" s="9" t="s">
        <v>26</v>
      </c>
      <c r="N5" s="9" t="s">
        <v>221</v>
      </c>
      <c r="O5" s="9" t="s">
        <v>16</v>
      </c>
      <c r="P5" s="22"/>
      <c r="Q5" s="9">
        <v>11099</v>
      </c>
      <c r="R5" s="16" t="s">
        <v>232</v>
      </c>
      <c r="S5" s="14" t="s">
        <v>62</v>
      </c>
      <c r="T5" s="9" t="s">
        <v>18</v>
      </c>
      <c r="U5" s="9" t="s">
        <v>87</v>
      </c>
      <c r="V5" s="9">
        <f ca="1">PES[[#This Row],[Fecha actual ]]-PES[[#This Row],[Fecha de Registro ]]</f>
        <v>67</v>
      </c>
      <c r="W5" s="15"/>
      <c r="X5" s="17" t="s">
        <v>233</v>
      </c>
      <c r="Y5" s="9">
        <v>0</v>
      </c>
      <c r="Z5" s="9">
        <v>1</v>
      </c>
      <c r="AA5" s="9">
        <v>0</v>
      </c>
      <c r="AB5" s="9">
        <v>0</v>
      </c>
      <c r="AC5" s="17" t="s">
        <v>234</v>
      </c>
      <c r="AD5" s="9">
        <v>0</v>
      </c>
      <c r="AE5" s="9">
        <v>0</v>
      </c>
      <c r="AF5" s="9">
        <v>3</v>
      </c>
      <c r="AG5" s="9">
        <v>0</v>
      </c>
      <c r="AH5" s="17" t="s">
        <v>235</v>
      </c>
      <c r="AI5" s="9" t="s">
        <v>63</v>
      </c>
      <c r="AJ5" s="9" t="s">
        <v>34</v>
      </c>
      <c r="AK5" s="9" t="s">
        <v>221</v>
      </c>
      <c r="AL5" s="9" t="s">
        <v>20</v>
      </c>
      <c r="AM5" s="15"/>
      <c r="AN5" s="9">
        <v>1</v>
      </c>
      <c r="AO5" s="9"/>
      <c r="AP5" s="9"/>
      <c r="AQ5" s="9"/>
      <c r="AR5" s="9"/>
      <c r="AS5" s="9"/>
      <c r="AT5" s="9"/>
      <c r="AU5" s="9"/>
      <c r="AV5" s="9"/>
      <c r="AW5" s="9"/>
      <c r="AX5" s="9"/>
      <c r="AY5" s="9"/>
      <c r="AZ5" s="9"/>
      <c r="BA5" s="9"/>
      <c r="BB5" s="14" t="s">
        <v>41</v>
      </c>
      <c r="BC5" s="14" t="s">
        <v>216</v>
      </c>
      <c r="BD5" s="14"/>
      <c r="BE5" s="47"/>
      <c r="BF5" s="14"/>
      <c r="BG5" s="14"/>
      <c r="BH5" s="14"/>
      <c r="BI5" s="14"/>
      <c r="BJ5" s="9"/>
      <c r="BK5" s="9"/>
      <c r="BL5" s="14"/>
      <c r="BM5" s="14"/>
      <c r="BN5" s="9"/>
      <c r="BO5" s="9"/>
      <c r="BP5" s="9"/>
      <c r="BQ5" s="14"/>
      <c r="BR5" s="14"/>
      <c r="BS5" s="15"/>
      <c r="BT5" s="14" t="s">
        <v>20</v>
      </c>
      <c r="BU5" s="14">
        <v>45678</v>
      </c>
      <c r="BV5" s="9">
        <f>PES[[#This Row],[Fecha de desechamiento ]]-PES[[#This Row],[Fecha de Registro ]]</f>
        <v>8</v>
      </c>
      <c r="BW5" s="9" t="s">
        <v>34</v>
      </c>
      <c r="BX5" s="14"/>
      <c r="BY5" s="14"/>
      <c r="BZ5" s="9"/>
      <c r="CA5" s="9"/>
      <c r="CB5" s="15"/>
      <c r="CC5" s="14" t="s">
        <v>34</v>
      </c>
      <c r="CD5" s="14"/>
      <c r="CE5" s="9">
        <f>PES[[#This Row],[Fecha de la remisión a SRE]]-PES[[#This Row],[Fecha de Registro ]]</f>
        <v>-45670</v>
      </c>
      <c r="CF5" s="9"/>
      <c r="CG5" s="9"/>
      <c r="CH5" s="9"/>
      <c r="CI5" s="9"/>
      <c r="CJ5" s="9"/>
      <c r="CK5" s="9"/>
      <c r="CL5" s="14"/>
      <c r="CM5" s="14"/>
      <c r="CN5" s="9"/>
      <c r="CO5" s="9"/>
      <c r="CP5" s="14"/>
      <c r="CQ5" s="14"/>
      <c r="CR5" s="9"/>
      <c r="CS5" s="20"/>
    </row>
    <row r="6" spans="1:97" ht="94.5" customHeight="1" x14ac:dyDescent="0.35">
      <c r="A6" s="31">
        <f t="shared" ca="1" si="0"/>
        <v>45737</v>
      </c>
      <c r="B6" s="29"/>
      <c r="C6" s="9">
        <v>5</v>
      </c>
      <c r="D6" s="45">
        <v>45674</v>
      </c>
      <c r="E6" s="44">
        <v>45675</v>
      </c>
      <c r="F6" s="30">
        <v>0</v>
      </c>
      <c r="G6" s="30">
        <v>0</v>
      </c>
      <c r="H6" s="30">
        <v>0</v>
      </c>
      <c r="I6" s="30">
        <v>1</v>
      </c>
      <c r="J6" s="30">
        <v>1</v>
      </c>
      <c r="K6" s="30">
        <v>1</v>
      </c>
      <c r="L6" s="30" t="s">
        <v>25</v>
      </c>
      <c r="M6" s="32" t="s">
        <v>26</v>
      </c>
      <c r="N6" s="33" t="s">
        <v>221</v>
      </c>
      <c r="O6" s="30" t="s">
        <v>16</v>
      </c>
      <c r="P6" s="29"/>
      <c r="Q6" s="30">
        <v>11112</v>
      </c>
      <c r="R6" s="16" t="s">
        <v>236</v>
      </c>
      <c r="S6" s="31" t="s">
        <v>62</v>
      </c>
      <c r="T6" s="30" t="s">
        <v>18</v>
      </c>
      <c r="U6" s="30" t="s">
        <v>87</v>
      </c>
      <c r="V6" s="30">
        <f ca="1">PES[[#This Row],[Fecha actual ]]-PES[[#This Row],[Fecha de Registro ]]</f>
        <v>62</v>
      </c>
      <c r="W6" s="34"/>
      <c r="X6" s="17" t="s">
        <v>237</v>
      </c>
      <c r="Y6" s="9">
        <v>0</v>
      </c>
      <c r="Z6" s="9">
        <v>1</v>
      </c>
      <c r="AA6" s="9">
        <v>0</v>
      </c>
      <c r="AB6" s="9">
        <v>0</v>
      </c>
      <c r="AC6" s="17" t="s">
        <v>234</v>
      </c>
      <c r="AD6" s="9">
        <v>0</v>
      </c>
      <c r="AE6" s="9">
        <v>0</v>
      </c>
      <c r="AF6" s="9">
        <v>3</v>
      </c>
      <c r="AG6" s="9">
        <v>0</v>
      </c>
      <c r="AH6" s="30" t="s">
        <v>238</v>
      </c>
      <c r="AI6" s="30" t="s">
        <v>63</v>
      </c>
      <c r="AJ6" s="30" t="s">
        <v>34</v>
      </c>
      <c r="AK6" s="30" t="s">
        <v>221</v>
      </c>
      <c r="AL6" s="30" t="s">
        <v>20</v>
      </c>
      <c r="AM6" s="34"/>
      <c r="AN6" s="30">
        <v>1</v>
      </c>
      <c r="AO6" s="30"/>
      <c r="AP6" s="30"/>
      <c r="AQ6" s="30"/>
      <c r="AR6" s="30"/>
      <c r="AS6" s="30"/>
      <c r="AT6" s="30"/>
      <c r="AU6" s="30"/>
      <c r="AV6" s="30"/>
      <c r="AW6" s="30"/>
      <c r="AX6" s="31"/>
      <c r="AY6" s="30"/>
      <c r="AZ6" s="30"/>
      <c r="BA6" s="30"/>
      <c r="BB6" s="31" t="s">
        <v>41</v>
      </c>
      <c r="BC6" s="31" t="s">
        <v>216</v>
      </c>
      <c r="BD6" s="31"/>
      <c r="BE6" s="48"/>
      <c r="BF6" s="30"/>
      <c r="BG6" s="30"/>
      <c r="BH6" s="31"/>
      <c r="BI6" s="31"/>
      <c r="BJ6" s="30"/>
      <c r="BK6" s="30"/>
      <c r="BL6" s="31"/>
      <c r="BM6" s="31"/>
      <c r="BN6" s="30"/>
      <c r="BO6" s="31"/>
      <c r="BP6" s="30"/>
      <c r="BQ6" s="30"/>
      <c r="BR6" s="31"/>
      <c r="BS6" s="35"/>
      <c r="BT6" s="30" t="s">
        <v>20</v>
      </c>
      <c r="BU6" s="31">
        <v>45680</v>
      </c>
      <c r="BV6" s="30">
        <f>PES[[#This Row],[Fecha de desechamiento ]]-PES[[#This Row],[Fecha de Registro ]]</f>
        <v>5</v>
      </c>
      <c r="BW6" s="30" t="s">
        <v>20</v>
      </c>
      <c r="BX6" s="9" t="s">
        <v>239</v>
      </c>
      <c r="BY6" s="14">
        <v>45728</v>
      </c>
      <c r="BZ6" s="30" t="s">
        <v>24</v>
      </c>
      <c r="CA6" s="30"/>
      <c r="CB6" s="34"/>
      <c r="CC6" s="30" t="s">
        <v>34</v>
      </c>
      <c r="CD6" s="31"/>
      <c r="CE6" s="30">
        <f>PES[[#This Row],[Fecha de la remisión a SRE]]-PES[[#This Row],[Fecha de Registro ]]</f>
        <v>-45675</v>
      </c>
      <c r="CF6" s="30"/>
      <c r="CG6" s="31"/>
      <c r="CH6" s="30"/>
      <c r="CI6" s="30"/>
      <c r="CJ6" s="30"/>
      <c r="CK6" s="31"/>
      <c r="CL6" s="30"/>
      <c r="CM6" s="31"/>
      <c r="CN6" s="30"/>
      <c r="CO6" s="30"/>
      <c r="CP6" s="30"/>
      <c r="CQ6" s="31"/>
      <c r="CR6" s="30"/>
      <c r="CS6" s="36"/>
    </row>
    <row r="7" spans="1:97" ht="94.5" customHeight="1" x14ac:dyDescent="0.35">
      <c r="A7" s="31">
        <f t="shared" ca="1" si="0"/>
        <v>45737</v>
      </c>
      <c r="B7" s="22"/>
      <c r="C7" s="9">
        <v>6</v>
      </c>
      <c r="D7" s="44">
        <v>45681</v>
      </c>
      <c r="E7" s="44">
        <v>45681</v>
      </c>
      <c r="F7" s="9">
        <v>1</v>
      </c>
      <c r="G7" s="9">
        <v>1</v>
      </c>
      <c r="H7" s="9">
        <v>1</v>
      </c>
      <c r="I7" s="9">
        <v>0</v>
      </c>
      <c r="J7" s="9">
        <v>0</v>
      </c>
      <c r="K7" s="9">
        <v>0</v>
      </c>
      <c r="L7" s="9" t="s">
        <v>25</v>
      </c>
      <c r="M7" s="9" t="s">
        <v>26</v>
      </c>
      <c r="N7" s="37" t="s">
        <v>221</v>
      </c>
      <c r="O7" s="9" t="s">
        <v>43</v>
      </c>
      <c r="P7" s="22"/>
      <c r="Q7" s="9">
        <v>11120</v>
      </c>
      <c r="R7" s="16" t="s">
        <v>241</v>
      </c>
      <c r="S7" s="14" t="s">
        <v>62</v>
      </c>
      <c r="T7" s="9" t="s">
        <v>18</v>
      </c>
      <c r="U7" s="9" t="s">
        <v>61</v>
      </c>
      <c r="V7" s="30">
        <f ca="1">PES[[#This Row],[Fecha actual ]]-PES[[#This Row],[Fecha de Registro ]]</f>
        <v>56</v>
      </c>
      <c r="W7" s="15"/>
      <c r="X7" s="9" t="s">
        <v>242</v>
      </c>
      <c r="Y7" s="9">
        <v>1</v>
      </c>
      <c r="Z7" s="9">
        <v>0</v>
      </c>
      <c r="AA7" s="9">
        <v>0</v>
      </c>
      <c r="AB7" s="9">
        <v>0</v>
      </c>
      <c r="AC7" s="9" t="s">
        <v>243</v>
      </c>
      <c r="AD7" s="9">
        <v>1</v>
      </c>
      <c r="AE7" s="9">
        <v>0</v>
      </c>
      <c r="AF7" s="9">
        <v>0</v>
      </c>
      <c r="AG7" s="9">
        <v>0</v>
      </c>
      <c r="AH7" s="9" t="s">
        <v>244</v>
      </c>
      <c r="AI7" s="9" t="s">
        <v>75</v>
      </c>
      <c r="AJ7" s="9" t="s">
        <v>34</v>
      </c>
      <c r="AK7" s="9" t="s">
        <v>221</v>
      </c>
      <c r="AL7" s="9" t="s">
        <v>20</v>
      </c>
      <c r="AM7" s="15"/>
      <c r="AN7" s="9">
        <v>1</v>
      </c>
      <c r="AO7" s="9"/>
      <c r="AP7" s="9"/>
      <c r="AQ7" s="9"/>
      <c r="AR7" s="9"/>
      <c r="AS7" s="9"/>
      <c r="AT7" s="9"/>
      <c r="AU7" s="9"/>
      <c r="AV7" s="9"/>
      <c r="AW7" s="9"/>
      <c r="AX7" s="9"/>
      <c r="AY7" s="9"/>
      <c r="AZ7" s="9"/>
      <c r="BA7" s="9"/>
      <c r="BB7" s="9" t="s">
        <v>41</v>
      </c>
      <c r="BC7" s="9" t="s">
        <v>216</v>
      </c>
      <c r="BD7" s="9"/>
      <c r="BE7" s="46"/>
      <c r="BF7" s="9"/>
      <c r="BG7" s="9"/>
      <c r="BH7" s="14"/>
      <c r="BI7" s="14"/>
      <c r="BJ7" s="9"/>
      <c r="BK7" s="9"/>
      <c r="BL7" s="30"/>
      <c r="BM7" s="31"/>
      <c r="BN7" s="9"/>
      <c r="BO7" s="9"/>
      <c r="BP7" s="9"/>
      <c r="BQ7" s="9"/>
      <c r="BR7" s="14"/>
      <c r="BS7" s="15"/>
      <c r="BT7" s="9" t="s">
        <v>20</v>
      </c>
      <c r="BU7" s="14">
        <v>45681</v>
      </c>
      <c r="BV7" s="9">
        <f>PES[[#This Row],[Fecha de desechamiento ]]-PES[[#This Row],[Fecha de Registro ]]</f>
        <v>0</v>
      </c>
      <c r="BW7" s="9" t="s">
        <v>34</v>
      </c>
      <c r="BX7" s="9"/>
      <c r="BY7" s="14"/>
      <c r="BZ7" s="9"/>
      <c r="CA7" s="9"/>
      <c r="CB7" s="15"/>
      <c r="CC7" s="9" t="s">
        <v>34</v>
      </c>
      <c r="CD7" s="14"/>
      <c r="CE7" s="9">
        <f>PES[[#This Row],[Fecha de la remisión a SRE]]-PES[[#This Row],[Fecha de Registro ]]</f>
        <v>-45681</v>
      </c>
      <c r="CF7" s="9"/>
      <c r="CG7" s="9"/>
      <c r="CH7" s="9"/>
      <c r="CI7" s="9"/>
      <c r="CJ7" s="9"/>
      <c r="CK7" s="9"/>
      <c r="CL7" s="9"/>
      <c r="CM7" s="14"/>
      <c r="CN7" s="9"/>
      <c r="CO7" s="9"/>
      <c r="CP7" s="9"/>
      <c r="CQ7" s="14"/>
      <c r="CR7" s="9"/>
      <c r="CS7" s="20"/>
    </row>
    <row r="8" spans="1:97" ht="94.5" customHeight="1" x14ac:dyDescent="0.35">
      <c r="A8" s="14">
        <f t="shared" ref="A8:A10" ca="1" si="1">TODAY()</f>
        <v>45737</v>
      </c>
      <c r="B8" s="22"/>
      <c r="C8" s="9">
        <v>7</v>
      </c>
      <c r="D8" s="44">
        <v>45695</v>
      </c>
      <c r="E8" s="44">
        <v>45695</v>
      </c>
      <c r="F8" s="9">
        <v>1</v>
      </c>
      <c r="G8" s="9">
        <v>1</v>
      </c>
      <c r="H8" s="9">
        <v>1</v>
      </c>
      <c r="I8" s="9">
        <v>0</v>
      </c>
      <c r="J8" s="9">
        <v>0</v>
      </c>
      <c r="K8" s="9">
        <v>0</v>
      </c>
      <c r="L8" s="9" t="s">
        <v>25</v>
      </c>
      <c r="M8" s="9" t="s">
        <v>26</v>
      </c>
      <c r="N8" s="9" t="s">
        <v>221</v>
      </c>
      <c r="O8" s="9" t="s">
        <v>30</v>
      </c>
      <c r="P8" s="22"/>
      <c r="Q8" s="9">
        <v>11142</v>
      </c>
      <c r="R8" s="9" t="s">
        <v>245</v>
      </c>
      <c r="S8" s="9" t="s">
        <v>44</v>
      </c>
      <c r="T8" s="9" t="s">
        <v>18</v>
      </c>
      <c r="U8" s="17" t="s">
        <v>117</v>
      </c>
      <c r="V8" s="30">
        <f ca="1">PES[[#This Row],[Fecha actual ]]-PES[[#This Row],[Fecha de Registro ]]</f>
        <v>42</v>
      </c>
      <c r="W8" s="15"/>
      <c r="X8" s="9" t="s">
        <v>246</v>
      </c>
      <c r="Y8" s="9">
        <v>1</v>
      </c>
      <c r="Z8" s="9">
        <v>0</v>
      </c>
      <c r="AA8" s="9">
        <v>0</v>
      </c>
      <c r="AB8" s="9">
        <v>0</v>
      </c>
      <c r="AC8" s="9" t="s">
        <v>247</v>
      </c>
      <c r="AD8" s="9">
        <v>1</v>
      </c>
      <c r="AE8" s="9">
        <v>0</v>
      </c>
      <c r="AF8" s="9">
        <v>0</v>
      </c>
      <c r="AG8" s="9">
        <v>0</v>
      </c>
      <c r="AH8" s="9" t="s">
        <v>248</v>
      </c>
      <c r="AI8" s="9" t="s">
        <v>68</v>
      </c>
      <c r="AJ8" s="9" t="s">
        <v>34</v>
      </c>
      <c r="AK8" s="9" t="s">
        <v>221</v>
      </c>
      <c r="AL8" s="9" t="s">
        <v>20</v>
      </c>
      <c r="AM8" s="15"/>
      <c r="AN8" s="9">
        <v>1</v>
      </c>
      <c r="AO8" s="9"/>
      <c r="AP8" s="9"/>
      <c r="AQ8" s="9"/>
      <c r="AR8" s="9"/>
      <c r="AS8" s="9"/>
      <c r="AT8" s="9"/>
      <c r="AU8" s="9"/>
      <c r="AV8" s="9"/>
      <c r="AW8" s="9" t="s">
        <v>77</v>
      </c>
      <c r="AX8" s="9"/>
      <c r="AY8" s="9"/>
      <c r="AZ8" s="9"/>
      <c r="BA8" s="9"/>
      <c r="BB8" s="9" t="s">
        <v>28</v>
      </c>
      <c r="BC8" s="9"/>
      <c r="BD8" s="9" t="s">
        <v>249</v>
      </c>
      <c r="BE8" s="46" t="s">
        <v>250</v>
      </c>
      <c r="BF8" s="9" t="s">
        <v>36</v>
      </c>
      <c r="BG8" s="9" t="s">
        <v>36</v>
      </c>
      <c r="BH8" s="14">
        <v>45695</v>
      </c>
      <c r="BI8" s="14" t="s">
        <v>251</v>
      </c>
      <c r="BJ8" s="56" t="s">
        <v>252</v>
      </c>
      <c r="BK8" s="9" t="s">
        <v>20</v>
      </c>
      <c r="BL8" s="9" t="s">
        <v>253</v>
      </c>
      <c r="BM8" s="14">
        <v>45700</v>
      </c>
      <c r="BN8" s="9" t="s">
        <v>24</v>
      </c>
      <c r="BO8" s="55" t="s">
        <v>254</v>
      </c>
      <c r="BP8" s="9"/>
      <c r="BQ8" s="9"/>
      <c r="BR8" s="14"/>
      <c r="BS8" s="15"/>
      <c r="BT8" s="9" t="s">
        <v>34</v>
      </c>
      <c r="BU8" s="14"/>
      <c r="BV8" s="9">
        <f>PES[[#This Row],[Fecha de desechamiento ]]-PES[[#This Row],[Fecha de Registro ]]</f>
        <v>-45695</v>
      </c>
      <c r="BW8" s="9"/>
      <c r="BX8" s="9"/>
      <c r="BY8" s="14"/>
      <c r="BZ8" s="9"/>
      <c r="CA8" s="9"/>
      <c r="CB8" s="15"/>
      <c r="CC8" s="9" t="s">
        <v>20</v>
      </c>
      <c r="CD8" s="14">
        <v>45707</v>
      </c>
      <c r="CE8" s="9">
        <f>PES[[#This Row],[Fecha de la remisión a SRE]]-PES[[#This Row],[Fecha de Registro ]]</f>
        <v>12</v>
      </c>
      <c r="CF8" s="14">
        <v>45735</v>
      </c>
      <c r="CG8" s="9" t="s">
        <v>427</v>
      </c>
      <c r="CH8" s="9" t="s">
        <v>428</v>
      </c>
      <c r="CI8" s="9" t="s">
        <v>37</v>
      </c>
      <c r="CJ8" s="9"/>
      <c r="CK8" s="9"/>
      <c r="CL8" s="9"/>
      <c r="CM8" s="14"/>
      <c r="CN8" s="9"/>
      <c r="CO8" s="9"/>
      <c r="CP8" s="9"/>
      <c r="CQ8" s="14"/>
      <c r="CR8" s="9"/>
      <c r="CS8" s="20"/>
    </row>
    <row r="9" spans="1:97" ht="94.5" customHeight="1" x14ac:dyDescent="0.35">
      <c r="A9" s="14">
        <f t="shared" ca="1" si="1"/>
        <v>45737</v>
      </c>
      <c r="B9" s="22"/>
      <c r="C9" s="9">
        <v>8</v>
      </c>
      <c r="D9" s="44">
        <v>45695</v>
      </c>
      <c r="E9" s="44">
        <v>45695</v>
      </c>
      <c r="F9" s="9">
        <v>1</v>
      </c>
      <c r="G9" s="9">
        <v>1</v>
      </c>
      <c r="H9" s="9">
        <v>1</v>
      </c>
      <c r="I9" s="9">
        <v>0</v>
      </c>
      <c r="J9" s="9">
        <v>0</v>
      </c>
      <c r="K9" s="9">
        <v>0</v>
      </c>
      <c r="L9" s="9" t="s">
        <v>65</v>
      </c>
      <c r="M9" s="9" t="s">
        <v>26</v>
      </c>
      <c r="N9" s="9" t="s">
        <v>221</v>
      </c>
      <c r="O9" s="9" t="s">
        <v>43</v>
      </c>
      <c r="P9" s="22"/>
      <c r="Q9" s="9">
        <v>11143</v>
      </c>
      <c r="R9" s="9" t="s">
        <v>255</v>
      </c>
      <c r="S9" s="9" t="s">
        <v>62</v>
      </c>
      <c r="T9" s="9" t="s">
        <v>45</v>
      </c>
      <c r="U9" s="9" t="s">
        <v>111</v>
      </c>
      <c r="V9" s="30">
        <f ca="1">PES[[#This Row],[Fecha actual ]]-PES[[#This Row],[Fecha de Registro ]]</f>
        <v>42</v>
      </c>
      <c r="W9" s="15"/>
      <c r="X9" s="9" t="s">
        <v>256</v>
      </c>
      <c r="Y9" s="9">
        <v>0</v>
      </c>
      <c r="Z9" s="9">
        <v>1</v>
      </c>
      <c r="AA9" s="9">
        <v>0</v>
      </c>
      <c r="AB9" s="9">
        <v>0</v>
      </c>
      <c r="AC9" s="9" t="s">
        <v>257</v>
      </c>
      <c r="AD9" s="9">
        <v>0</v>
      </c>
      <c r="AE9" s="9">
        <v>0</v>
      </c>
      <c r="AF9" s="9">
        <v>1</v>
      </c>
      <c r="AG9" s="9">
        <v>0</v>
      </c>
      <c r="AH9" s="9" t="s">
        <v>258</v>
      </c>
      <c r="AI9" s="9" t="s">
        <v>80</v>
      </c>
      <c r="AJ9" s="9" t="s">
        <v>34</v>
      </c>
      <c r="AK9" s="9" t="s">
        <v>221</v>
      </c>
      <c r="AL9" s="9" t="s">
        <v>20</v>
      </c>
      <c r="AM9" s="15"/>
      <c r="AN9" s="9">
        <v>1</v>
      </c>
      <c r="AO9" s="9"/>
      <c r="AP9" s="9"/>
      <c r="AQ9" s="9"/>
      <c r="AR9" s="9"/>
      <c r="AS9" s="9"/>
      <c r="AT9" s="9"/>
      <c r="AU9" s="9"/>
      <c r="AV9" s="9"/>
      <c r="AW9" s="9"/>
      <c r="AX9" s="9"/>
      <c r="AY9" s="9"/>
      <c r="AZ9" s="9"/>
      <c r="BA9" s="9"/>
      <c r="BB9" s="9" t="s">
        <v>41</v>
      </c>
      <c r="BC9" s="9" t="s">
        <v>216</v>
      </c>
      <c r="BD9" s="9"/>
      <c r="BE9" s="46"/>
      <c r="BF9" s="9"/>
      <c r="BG9" s="9"/>
      <c r="BH9" s="14"/>
      <c r="BI9" s="14"/>
      <c r="BJ9" s="9"/>
      <c r="BK9" s="9"/>
      <c r="BL9" s="9"/>
      <c r="BM9" s="14"/>
      <c r="BN9" s="9"/>
      <c r="BO9" s="9"/>
      <c r="BP9" s="9"/>
      <c r="BQ9" s="9"/>
      <c r="BR9" s="14"/>
      <c r="BS9" s="15"/>
      <c r="BT9" s="9" t="s">
        <v>20</v>
      </c>
      <c r="BU9" s="14">
        <v>45701</v>
      </c>
      <c r="BV9" s="9">
        <f>PES[[#This Row],[Fecha de desechamiento ]]-PES[[#This Row],[Fecha de Registro ]]</f>
        <v>6</v>
      </c>
      <c r="BW9" s="9"/>
      <c r="BX9" s="9"/>
      <c r="BY9" s="14"/>
      <c r="BZ9" s="9"/>
      <c r="CA9" s="9"/>
      <c r="CB9" s="15"/>
      <c r="CC9" s="9" t="s">
        <v>34</v>
      </c>
      <c r="CD9" s="14"/>
      <c r="CE9" s="9">
        <f>PES[[#This Row],[Fecha de la remisión a SRE]]-PES[[#This Row],[Fecha de Registro ]]</f>
        <v>-45695</v>
      </c>
      <c r="CF9" s="9"/>
      <c r="CG9" s="9"/>
      <c r="CH9" s="9"/>
      <c r="CI9" s="9"/>
      <c r="CJ9" s="9"/>
      <c r="CK9" s="9"/>
      <c r="CL9" s="9"/>
      <c r="CM9" s="14"/>
      <c r="CN9" s="9"/>
      <c r="CO9" s="9"/>
      <c r="CP9" s="9"/>
      <c r="CQ9" s="14"/>
      <c r="CR9" s="9"/>
      <c r="CS9" s="20"/>
    </row>
    <row r="10" spans="1:97" ht="94.5" customHeight="1" x14ac:dyDescent="0.35">
      <c r="A10" s="14">
        <f t="shared" ca="1" si="1"/>
        <v>45737</v>
      </c>
      <c r="B10" s="22"/>
      <c r="C10" s="9">
        <v>9</v>
      </c>
      <c r="D10" s="44">
        <v>45701</v>
      </c>
      <c r="E10" s="44">
        <v>45701</v>
      </c>
      <c r="F10" s="9">
        <v>1</v>
      </c>
      <c r="G10" s="30">
        <v>1</v>
      </c>
      <c r="H10" s="30">
        <v>1</v>
      </c>
      <c r="I10" s="9">
        <v>0</v>
      </c>
      <c r="J10" s="9">
        <v>0</v>
      </c>
      <c r="K10" s="9">
        <v>0</v>
      </c>
      <c r="L10" s="9" t="s">
        <v>25</v>
      </c>
      <c r="M10" s="9" t="s">
        <v>26</v>
      </c>
      <c r="N10" s="9" t="s">
        <v>259</v>
      </c>
      <c r="O10" s="9" t="s">
        <v>30</v>
      </c>
      <c r="P10" s="22"/>
      <c r="Q10" s="9">
        <v>11156</v>
      </c>
      <c r="R10" s="16" t="s">
        <v>260</v>
      </c>
      <c r="S10" s="9" t="s">
        <v>44</v>
      </c>
      <c r="T10" s="9" t="s">
        <v>18</v>
      </c>
      <c r="U10" s="9" t="s">
        <v>123</v>
      </c>
      <c r="V10" s="30">
        <f ca="1">PES[[#This Row],[Fecha actual ]]-PES[[#This Row],[Fecha de Registro ]]</f>
        <v>36</v>
      </c>
      <c r="W10" s="15"/>
      <c r="X10" s="9" t="s">
        <v>261</v>
      </c>
      <c r="Y10" s="9">
        <v>1</v>
      </c>
      <c r="Z10" s="9">
        <v>0</v>
      </c>
      <c r="AA10" s="9">
        <v>0</v>
      </c>
      <c r="AB10" s="9">
        <v>0</v>
      </c>
      <c r="AC10" s="9" t="s">
        <v>247</v>
      </c>
      <c r="AD10" s="9">
        <v>1</v>
      </c>
      <c r="AE10" s="9">
        <v>0</v>
      </c>
      <c r="AF10" s="9">
        <v>0</v>
      </c>
      <c r="AG10" s="9">
        <v>0</v>
      </c>
      <c r="AH10" s="9" t="s">
        <v>262</v>
      </c>
      <c r="AI10" s="9" t="s">
        <v>68</v>
      </c>
      <c r="AJ10" s="9" t="s">
        <v>34</v>
      </c>
      <c r="AK10" s="9" t="s">
        <v>221</v>
      </c>
      <c r="AL10" s="9" t="s">
        <v>20</v>
      </c>
      <c r="AM10" s="15"/>
      <c r="AN10" s="9">
        <v>1</v>
      </c>
      <c r="AO10" s="9"/>
      <c r="AP10" s="9"/>
      <c r="AQ10" s="9"/>
      <c r="AR10" s="9"/>
      <c r="AS10" s="9"/>
      <c r="AT10" s="9"/>
      <c r="AU10" s="9"/>
      <c r="AV10" s="9"/>
      <c r="AW10" s="9" t="s">
        <v>77</v>
      </c>
      <c r="AX10" s="9"/>
      <c r="AY10" s="9"/>
      <c r="AZ10" s="9"/>
      <c r="BA10" s="9"/>
      <c r="BB10" s="9" t="s">
        <v>28</v>
      </c>
      <c r="BC10" s="9"/>
      <c r="BD10" s="9" t="s">
        <v>263</v>
      </c>
      <c r="BE10" s="46" t="s">
        <v>264</v>
      </c>
      <c r="BF10" s="9" t="s">
        <v>36</v>
      </c>
      <c r="BG10" s="9" t="s">
        <v>36</v>
      </c>
      <c r="BH10" s="14">
        <v>45695</v>
      </c>
      <c r="BI10" s="14" t="s">
        <v>265</v>
      </c>
      <c r="BJ10" s="56" t="s">
        <v>266</v>
      </c>
      <c r="BK10" s="9"/>
      <c r="BL10" s="9"/>
      <c r="BM10" s="14"/>
      <c r="BN10" s="9"/>
      <c r="BO10" s="9"/>
      <c r="BP10" s="9"/>
      <c r="BQ10" s="9"/>
      <c r="BR10" s="14"/>
      <c r="BS10" s="15"/>
      <c r="BT10" s="9"/>
      <c r="BU10" s="14"/>
      <c r="BV10" s="9">
        <f>PES[[#This Row],[Fecha de desechamiento ]]-PES[[#This Row],[Fecha de Registro ]]</f>
        <v>-45701</v>
      </c>
      <c r="BW10" s="9"/>
      <c r="BX10" s="9"/>
      <c r="BY10" s="14"/>
      <c r="BZ10" s="9"/>
      <c r="CA10" s="9"/>
      <c r="CB10" s="15"/>
      <c r="CC10" s="9" t="s">
        <v>20</v>
      </c>
      <c r="CD10" s="14">
        <v>45719</v>
      </c>
      <c r="CE10" s="9">
        <f>PES[[#This Row],[Fecha de la remisión a SRE]]-PES[[#This Row],[Fecha de Registro ]]</f>
        <v>18</v>
      </c>
      <c r="CF10" s="14">
        <v>45735</v>
      </c>
      <c r="CG10" s="9" t="s">
        <v>425</v>
      </c>
      <c r="CH10" s="9" t="s">
        <v>426</v>
      </c>
      <c r="CI10" s="9" t="s">
        <v>37</v>
      </c>
      <c r="CJ10" s="9"/>
      <c r="CK10" s="9"/>
      <c r="CL10" s="9"/>
      <c r="CM10" s="14"/>
      <c r="CN10" s="9"/>
      <c r="CO10" s="9"/>
      <c r="CP10" s="9"/>
      <c r="CQ10" s="14"/>
      <c r="CR10" s="9"/>
      <c r="CS10" s="20"/>
    </row>
    <row r="11" spans="1:97" ht="94.5" customHeight="1" x14ac:dyDescent="0.35">
      <c r="A11" s="14">
        <f t="shared" ref="A11:A12" ca="1" si="2">TODAY()</f>
        <v>45737</v>
      </c>
      <c r="B11" s="22"/>
      <c r="C11" s="9">
        <v>10</v>
      </c>
      <c r="D11" s="44">
        <v>45705</v>
      </c>
      <c r="E11" s="44">
        <v>45705</v>
      </c>
      <c r="F11" s="9">
        <v>0</v>
      </c>
      <c r="G11" s="9">
        <v>0</v>
      </c>
      <c r="H11" s="9">
        <v>0</v>
      </c>
      <c r="I11" s="9">
        <v>1</v>
      </c>
      <c r="J11" s="9">
        <v>1</v>
      </c>
      <c r="K11" s="9">
        <v>1</v>
      </c>
      <c r="L11" s="9" t="s">
        <v>25</v>
      </c>
      <c r="M11" s="9" t="s">
        <v>26</v>
      </c>
      <c r="N11" s="9"/>
      <c r="O11" s="16" t="s">
        <v>16</v>
      </c>
      <c r="P11" s="40"/>
      <c r="Q11" s="9">
        <v>11168</v>
      </c>
      <c r="R11" s="16" t="s">
        <v>267</v>
      </c>
      <c r="S11" s="14" t="s">
        <v>62</v>
      </c>
      <c r="T11" s="9" t="s">
        <v>18</v>
      </c>
      <c r="U11" s="9" t="s">
        <v>66</v>
      </c>
      <c r="V11" s="30">
        <f ca="1">PES[[#This Row],[Fecha actual ]]-PES[[#This Row],[Fecha de Registro ]]</f>
        <v>32</v>
      </c>
      <c r="W11" s="15"/>
      <c r="X11" s="9" t="s">
        <v>268</v>
      </c>
      <c r="Y11" s="9">
        <v>0</v>
      </c>
      <c r="Z11" s="9">
        <v>1</v>
      </c>
      <c r="AA11" s="9">
        <v>0</v>
      </c>
      <c r="AB11" s="9">
        <v>0</v>
      </c>
      <c r="AC11" s="9" t="s">
        <v>269</v>
      </c>
      <c r="AD11" s="9">
        <v>0</v>
      </c>
      <c r="AE11" s="9">
        <v>0</v>
      </c>
      <c r="AF11" s="9">
        <v>1</v>
      </c>
      <c r="AG11" s="9">
        <v>0</v>
      </c>
      <c r="AH11" s="9" t="s">
        <v>270</v>
      </c>
      <c r="AI11" s="9" t="s">
        <v>19</v>
      </c>
      <c r="AJ11" s="9" t="s">
        <v>34</v>
      </c>
      <c r="AK11" s="9" t="s">
        <v>221</v>
      </c>
      <c r="AL11" s="9" t="s">
        <v>20</v>
      </c>
      <c r="AM11" s="15"/>
      <c r="AN11" s="9">
        <v>1</v>
      </c>
      <c r="AO11" s="9"/>
      <c r="AP11" s="9"/>
      <c r="AQ11" s="9"/>
      <c r="AR11" s="9"/>
      <c r="AS11" s="9"/>
      <c r="AT11" s="9"/>
      <c r="AU11" s="9"/>
      <c r="AV11" s="9"/>
      <c r="AW11" s="9"/>
      <c r="AX11" s="9"/>
      <c r="AY11" s="9"/>
      <c r="AZ11" s="14"/>
      <c r="BA11" s="9"/>
      <c r="BB11" s="9" t="s">
        <v>41</v>
      </c>
      <c r="BC11" s="9" t="s">
        <v>216</v>
      </c>
      <c r="BD11" s="9"/>
      <c r="BE11" s="46"/>
      <c r="BF11" s="9"/>
      <c r="BG11" s="9"/>
      <c r="BH11" s="14"/>
      <c r="BI11" s="14"/>
      <c r="BJ11" s="9"/>
      <c r="BK11" s="9"/>
      <c r="BL11" s="9"/>
      <c r="BM11" s="14"/>
      <c r="BN11" s="14"/>
      <c r="BO11" s="9"/>
      <c r="BP11" s="9"/>
      <c r="BQ11" s="14"/>
      <c r="BR11" s="14"/>
      <c r="BS11" s="15"/>
      <c r="BT11" s="9" t="s">
        <v>20</v>
      </c>
      <c r="BU11" s="14">
        <v>45705</v>
      </c>
      <c r="BV11" s="9">
        <f>PES[[#This Row],[Fecha de desechamiento ]]-PES[[#This Row],[Fecha de Registro ]]</f>
        <v>0</v>
      </c>
      <c r="BW11" s="9" t="s">
        <v>20</v>
      </c>
      <c r="BX11" s="9" t="s">
        <v>271</v>
      </c>
      <c r="BY11" s="14" t="s">
        <v>240</v>
      </c>
      <c r="BZ11" s="14"/>
      <c r="CA11" s="9"/>
      <c r="CB11" s="15"/>
      <c r="CC11" s="9" t="s">
        <v>34</v>
      </c>
      <c r="CD11" s="14"/>
      <c r="CE11" s="9">
        <f>PES[[#This Row],[Fecha de la remisión a SRE]]-PES[[#This Row],[Fecha de Registro ]]</f>
        <v>-45705</v>
      </c>
      <c r="CF11" s="9"/>
      <c r="CG11" s="9"/>
      <c r="CH11" s="9"/>
      <c r="CI11" s="14"/>
      <c r="CJ11" s="9"/>
      <c r="CK11" s="9"/>
      <c r="CL11" s="9"/>
      <c r="CM11" s="14"/>
      <c r="CN11" s="9"/>
      <c r="CO11" s="9"/>
      <c r="CP11" s="9"/>
      <c r="CQ11" s="14"/>
      <c r="CR11" s="9"/>
      <c r="CS11" s="20"/>
    </row>
    <row r="12" spans="1:97" ht="94.5" customHeight="1" x14ac:dyDescent="0.35">
      <c r="A12" s="31">
        <f t="shared" ca="1" si="2"/>
        <v>45737</v>
      </c>
      <c r="B12" s="29"/>
      <c r="C12" s="9">
        <v>11</v>
      </c>
      <c r="D12" s="44">
        <v>45705</v>
      </c>
      <c r="E12" s="44">
        <v>45705</v>
      </c>
      <c r="F12" s="9">
        <v>0</v>
      </c>
      <c r="G12" s="9">
        <v>0</v>
      </c>
      <c r="H12" s="9">
        <v>0</v>
      </c>
      <c r="I12" s="9">
        <v>1</v>
      </c>
      <c r="J12" s="9">
        <v>1</v>
      </c>
      <c r="K12" s="9">
        <v>1</v>
      </c>
      <c r="L12" s="9" t="s">
        <v>25</v>
      </c>
      <c r="M12" s="9" t="s">
        <v>26</v>
      </c>
      <c r="N12" s="30"/>
      <c r="O12" s="32" t="s">
        <v>16</v>
      </c>
      <c r="P12" s="41"/>
      <c r="Q12" s="30">
        <v>11169</v>
      </c>
      <c r="R12" s="32" t="s">
        <v>272</v>
      </c>
      <c r="S12" s="31" t="s">
        <v>62</v>
      </c>
      <c r="T12" s="9" t="s">
        <v>18</v>
      </c>
      <c r="U12" s="9" t="s">
        <v>86</v>
      </c>
      <c r="V12" s="30">
        <f ca="1">PES[[#This Row],[Fecha actual ]]-PES[[#This Row],[Fecha de Registro ]]</f>
        <v>32</v>
      </c>
      <c r="W12" s="34"/>
      <c r="X12" s="30" t="s">
        <v>268</v>
      </c>
      <c r="Y12" s="30">
        <v>0</v>
      </c>
      <c r="Z12" s="30">
        <v>1</v>
      </c>
      <c r="AA12" s="30">
        <v>0</v>
      </c>
      <c r="AB12" s="30">
        <v>0</v>
      </c>
      <c r="AC12" s="30" t="s">
        <v>273</v>
      </c>
      <c r="AD12" s="30">
        <v>0</v>
      </c>
      <c r="AE12" s="30">
        <v>0</v>
      </c>
      <c r="AF12" s="30">
        <v>1</v>
      </c>
      <c r="AG12" s="30">
        <v>0</v>
      </c>
      <c r="AH12" s="30" t="s">
        <v>274</v>
      </c>
      <c r="AI12" s="9" t="s">
        <v>19</v>
      </c>
      <c r="AJ12" s="9" t="s">
        <v>34</v>
      </c>
      <c r="AK12" s="30" t="s">
        <v>221</v>
      </c>
      <c r="AL12" s="9" t="s">
        <v>20</v>
      </c>
      <c r="AM12" s="34"/>
      <c r="AN12" s="9">
        <v>1</v>
      </c>
      <c r="AO12" s="30"/>
      <c r="AP12" s="30"/>
      <c r="AQ12" s="30"/>
      <c r="AR12" s="30"/>
      <c r="AS12" s="30"/>
      <c r="AT12" s="30"/>
      <c r="AU12" s="30"/>
      <c r="AV12" s="30"/>
      <c r="AW12" s="30"/>
      <c r="AX12" s="30"/>
      <c r="AY12" s="30"/>
      <c r="AZ12" s="31"/>
      <c r="BA12" s="30"/>
      <c r="BB12" s="30" t="s">
        <v>41</v>
      </c>
      <c r="BC12" s="30" t="s">
        <v>216</v>
      </c>
      <c r="BD12" s="30"/>
      <c r="BE12" s="49"/>
      <c r="BF12" s="30"/>
      <c r="BG12" s="30"/>
      <c r="BH12" s="31"/>
      <c r="BI12" s="31"/>
      <c r="BJ12" s="30"/>
      <c r="BK12" s="30"/>
      <c r="BL12" s="30"/>
      <c r="BM12" s="31"/>
      <c r="BN12" s="31"/>
      <c r="BO12" s="30"/>
      <c r="BP12" s="30"/>
      <c r="BQ12" s="31"/>
      <c r="BR12" s="31"/>
      <c r="BS12" s="34"/>
      <c r="BT12" s="30" t="s">
        <v>20</v>
      </c>
      <c r="BU12" s="14">
        <v>45705</v>
      </c>
      <c r="BV12" s="9">
        <f>PES[[#This Row],[Fecha de desechamiento ]]-PES[[#This Row],[Fecha de Registro ]]</f>
        <v>0</v>
      </c>
      <c r="BW12" s="30" t="s">
        <v>20</v>
      </c>
      <c r="BX12" s="30" t="s">
        <v>403</v>
      </c>
      <c r="BY12" s="31" t="s">
        <v>240</v>
      </c>
      <c r="BZ12" s="31"/>
      <c r="CA12" s="30"/>
      <c r="CB12" s="34"/>
      <c r="CC12" s="30" t="s">
        <v>34</v>
      </c>
      <c r="CD12" s="31"/>
      <c r="CE12" s="30">
        <f>PES[[#This Row],[Fecha de la remisión a SRE]]-PES[[#This Row],[Fecha de Registro ]]</f>
        <v>-45705</v>
      </c>
      <c r="CF12" s="30"/>
      <c r="CG12" s="30"/>
      <c r="CH12" s="30"/>
      <c r="CI12" s="31"/>
      <c r="CJ12" s="30"/>
      <c r="CK12" s="30"/>
      <c r="CL12" s="30"/>
      <c r="CM12" s="31"/>
      <c r="CN12" s="30"/>
      <c r="CO12" s="30"/>
      <c r="CP12" s="30"/>
      <c r="CQ12" s="31"/>
      <c r="CR12" s="30"/>
      <c r="CS12" s="36"/>
    </row>
    <row r="13" spans="1:97" ht="94.5" customHeight="1" x14ac:dyDescent="0.35">
      <c r="A13" s="31">
        <f ca="1">TODAY()</f>
        <v>45737</v>
      </c>
      <c r="B13" s="29"/>
      <c r="C13" s="9">
        <v>12</v>
      </c>
      <c r="D13" s="44">
        <v>45705</v>
      </c>
      <c r="E13" s="44">
        <v>45705</v>
      </c>
      <c r="F13" s="30">
        <v>1</v>
      </c>
      <c r="G13" s="30">
        <v>1</v>
      </c>
      <c r="H13" s="30">
        <v>0</v>
      </c>
      <c r="I13" s="30">
        <v>0</v>
      </c>
      <c r="J13" s="30">
        <v>0</v>
      </c>
      <c r="K13" s="30">
        <v>0</v>
      </c>
      <c r="L13" s="30" t="s">
        <v>25</v>
      </c>
      <c r="M13" s="9" t="s">
        <v>39</v>
      </c>
      <c r="N13" s="30" t="s">
        <v>221</v>
      </c>
      <c r="O13" s="30" t="s">
        <v>30</v>
      </c>
      <c r="P13" s="29"/>
      <c r="Q13" s="30">
        <v>11174</v>
      </c>
      <c r="R13" s="32" t="s">
        <v>259</v>
      </c>
      <c r="S13" s="43" t="s">
        <v>44</v>
      </c>
      <c r="T13" s="30" t="s">
        <v>18</v>
      </c>
      <c r="U13" s="30" t="s">
        <v>123</v>
      </c>
      <c r="V13" s="30">
        <f ca="1">PES[[#This Row],[Fecha actual ]]-PES[[#This Row],[Fecha de Registro ]]</f>
        <v>32</v>
      </c>
      <c r="W13" s="34"/>
      <c r="X13" s="30" t="s">
        <v>246</v>
      </c>
      <c r="Y13" s="30">
        <v>1</v>
      </c>
      <c r="Z13" s="30">
        <v>0</v>
      </c>
      <c r="AA13" s="30">
        <v>0</v>
      </c>
      <c r="AB13" s="30">
        <v>0</v>
      </c>
      <c r="AC13" s="30" t="s">
        <v>247</v>
      </c>
      <c r="AD13" s="30">
        <v>1</v>
      </c>
      <c r="AE13" s="30">
        <v>0</v>
      </c>
      <c r="AF13" s="30">
        <v>0</v>
      </c>
      <c r="AG13" s="30">
        <v>0</v>
      </c>
      <c r="AH13" s="30" t="s">
        <v>275</v>
      </c>
      <c r="AI13" s="30" t="s">
        <v>68</v>
      </c>
      <c r="AJ13" s="30" t="s">
        <v>34</v>
      </c>
      <c r="AK13" s="30" t="s">
        <v>221</v>
      </c>
      <c r="AL13" s="30" t="s">
        <v>20</v>
      </c>
      <c r="AM13" s="34"/>
      <c r="AN13" s="30">
        <v>1</v>
      </c>
      <c r="AO13" s="30"/>
      <c r="AP13" s="30"/>
      <c r="AQ13" s="30"/>
      <c r="AR13" s="30"/>
      <c r="AS13" s="30"/>
      <c r="AT13" s="30"/>
      <c r="AU13" s="30"/>
      <c r="AV13" s="30"/>
      <c r="AW13" s="30" t="s">
        <v>77</v>
      </c>
      <c r="AX13" s="30"/>
      <c r="AY13" s="30"/>
      <c r="AZ13" s="31"/>
      <c r="BA13" s="30"/>
      <c r="BB13" s="30" t="s">
        <v>28</v>
      </c>
      <c r="BC13" s="30"/>
      <c r="BD13" s="30" t="s">
        <v>276</v>
      </c>
      <c r="BE13" s="49" t="s">
        <v>277</v>
      </c>
      <c r="BF13" s="30" t="s">
        <v>36</v>
      </c>
      <c r="BG13" s="30" t="s">
        <v>36</v>
      </c>
      <c r="BH13" s="31">
        <v>45706</v>
      </c>
      <c r="BI13" s="54" t="s">
        <v>278</v>
      </c>
      <c r="BJ13" s="57" t="s">
        <v>279</v>
      </c>
      <c r="BK13" s="30" t="s">
        <v>20</v>
      </c>
      <c r="BL13" s="30" t="s">
        <v>280</v>
      </c>
      <c r="BM13" s="31">
        <v>45710</v>
      </c>
      <c r="BN13" s="31" t="s">
        <v>24</v>
      </c>
      <c r="BO13" s="57" t="s">
        <v>281</v>
      </c>
      <c r="BP13" s="30"/>
      <c r="BQ13" s="31"/>
      <c r="BR13" s="31"/>
      <c r="BS13" s="34"/>
      <c r="BT13" s="30"/>
      <c r="BU13" s="31"/>
      <c r="BV13" s="9">
        <f>PES[[#This Row],[Fecha de desechamiento ]]-PES[[#This Row],[Fecha de Registro ]]</f>
        <v>-45705</v>
      </c>
      <c r="BW13" s="30"/>
      <c r="BX13" s="30"/>
      <c r="BY13" s="31"/>
      <c r="BZ13" s="31"/>
      <c r="CA13" s="30"/>
      <c r="CB13" s="34"/>
      <c r="CC13" s="30" t="s">
        <v>20</v>
      </c>
      <c r="CD13" s="14">
        <v>45719</v>
      </c>
      <c r="CE13" s="30">
        <f>PES[[#This Row],[Fecha de la remisión a SRE]]-PES[[#This Row],[Fecha de Registro ]]</f>
        <v>14</v>
      </c>
      <c r="CF13" s="14">
        <v>45735</v>
      </c>
      <c r="CG13" s="9" t="s">
        <v>425</v>
      </c>
      <c r="CH13" s="9" t="s">
        <v>426</v>
      </c>
      <c r="CI13" s="9" t="s">
        <v>37</v>
      </c>
      <c r="CJ13" s="30"/>
      <c r="CK13" s="30"/>
      <c r="CL13" s="30"/>
      <c r="CM13" s="31"/>
      <c r="CN13" s="30"/>
      <c r="CO13" s="30"/>
      <c r="CP13" s="30"/>
      <c r="CQ13" s="31"/>
      <c r="CR13" s="30"/>
      <c r="CS13" s="36"/>
    </row>
    <row r="14" spans="1:97" ht="94.5" customHeight="1" x14ac:dyDescent="0.35">
      <c r="A14" s="31">
        <f ca="1">TODAY()</f>
        <v>45737</v>
      </c>
      <c r="B14" s="22"/>
      <c r="C14" s="9">
        <v>13</v>
      </c>
      <c r="D14" s="44">
        <v>45713</v>
      </c>
      <c r="E14" s="44">
        <v>45713</v>
      </c>
      <c r="F14" s="9">
        <v>0</v>
      </c>
      <c r="G14" s="30">
        <v>0</v>
      </c>
      <c r="H14" s="30">
        <v>0</v>
      </c>
      <c r="I14" s="9">
        <v>1</v>
      </c>
      <c r="J14" s="9">
        <v>1</v>
      </c>
      <c r="K14" s="9">
        <v>1</v>
      </c>
      <c r="L14" s="9" t="s">
        <v>25</v>
      </c>
      <c r="M14" s="9" t="s">
        <v>26</v>
      </c>
      <c r="N14" s="9" t="s">
        <v>221</v>
      </c>
      <c r="O14" s="16" t="s">
        <v>16</v>
      </c>
      <c r="P14" s="40"/>
      <c r="Q14" s="9">
        <v>11183</v>
      </c>
      <c r="R14" s="16" t="s">
        <v>282</v>
      </c>
      <c r="S14" s="14" t="s">
        <v>44</v>
      </c>
      <c r="T14" s="9" t="s">
        <v>18</v>
      </c>
      <c r="U14" s="9" t="s">
        <v>95</v>
      </c>
      <c r="V14" s="9">
        <f ca="1">PES[[#This Row],[Fecha actual ]]-PES[[#This Row],[Fecha de Registro ]]</f>
        <v>24</v>
      </c>
      <c r="W14" s="15"/>
      <c r="X14" s="9" t="s">
        <v>283</v>
      </c>
      <c r="Y14" s="9">
        <v>0</v>
      </c>
      <c r="Z14" s="9">
        <v>0</v>
      </c>
      <c r="AA14" s="9">
        <v>0</v>
      </c>
      <c r="AB14" s="9">
        <v>1</v>
      </c>
      <c r="AC14" s="9" t="s">
        <v>284</v>
      </c>
      <c r="AD14" s="9">
        <v>0</v>
      </c>
      <c r="AE14" s="9">
        <v>0</v>
      </c>
      <c r="AF14" s="9">
        <v>1</v>
      </c>
      <c r="AG14" s="9">
        <v>0</v>
      </c>
      <c r="AH14" s="9" t="s">
        <v>285</v>
      </c>
      <c r="AI14" s="9" t="s">
        <v>63</v>
      </c>
      <c r="AJ14" s="9" t="s">
        <v>34</v>
      </c>
      <c r="AK14" s="9" t="s">
        <v>221</v>
      </c>
      <c r="AL14" s="9" t="s">
        <v>20</v>
      </c>
      <c r="AM14" s="15"/>
      <c r="AN14" s="9">
        <v>1</v>
      </c>
      <c r="AO14" s="9"/>
      <c r="AP14" s="9"/>
      <c r="AQ14" s="9"/>
      <c r="AR14" s="9"/>
      <c r="AS14" s="9"/>
      <c r="AT14" s="9"/>
      <c r="AU14" s="9"/>
      <c r="AV14" s="9"/>
      <c r="AW14" s="9"/>
      <c r="AX14" s="9"/>
      <c r="AY14" s="9"/>
      <c r="AZ14" s="14"/>
      <c r="BA14" s="9"/>
      <c r="BB14" s="30" t="s">
        <v>28</v>
      </c>
      <c r="BC14" s="9"/>
      <c r="BD14" s="30" t="s">
        <v>286</v>
      </c>
      <c r="BE14" s="49" t="s">
        <v>287</v>
      </c>
      <c r="BF14" s="9" t="s">
        <v>36</v>
      </c>
      <c r="BG14" s="31"/>
      <c r="BH14" s="14">
        <v>45714</v>
      </c>
      <c r="BI14" s="31" t="s">
        <v>288</v>
      </c>
      <c r="BJ14" s="62" t="s">
        <v>289</v>
      </c>
      <c r="BK14" s="9" t="s">
        <v>34</v>
      </c>
      <c r="BL14" s="9"/>
      <c r="BM14" s="14"/>
      <c r="BN14" s="9"/>
      <c r="BO14" s="9"/>
      <c r="BP14" s="14"/>
      <c r="BQ14" s="9"/>
      <c r="BR14" s="14"/>
      <c r="BS14" s="15"/>
      <c r="BT14" s="14" t="s">
        <v>34</v>
      </c>
      <c r="BU14" s="14"/>
      <c r="BV14" s="9">
        <f>PES[[#This Row],[Fecha de desechamiento ]]-PES[[#This Row],[Fecha de Registro ]]</f>
        <v>-45713</v>
      </c>
      <c r="BW14" s="9"/>
      <c r="BX14" s="9"/>
      <c r="BY14" s="14"/>
      <c r="BZ14" s="9"/>
      <c r="CA14" s="9"/>
      <c r="CB14" s="15"/>
      <c r="CC14" s="9" t="s">
        <v>20</v>
      </c>
      <c r="CD14" s="14">
        <v>45723</v>
      </c>
      <c r="CE14" s="9">
        <f>PES[[#This Row],[Fecha de la remisión a SRE]]-PES[[#This Row],[Fecha de Registro ]]</f>
        <v>10</v>
      </c>
      <c r="CF14" s="9"/>
      <c r="CG14" s="9"/>
      <c r="CH14" s="14"/>
      <c r="CI14" s="9"/>
      <c r="CJ14" s="9"/>
      <c r="CK14" s="9"/>
      <c r="CL14" s="14"/>
      <c r="CM14" s="14"/>
      <c r="CN14" s="9"/>
      <c r="CO14" s="9"/>
      <c r="CP14" s="9"/>
      <c r="CQ14" s="14"/>
      <c r="CR14" s="9"/>
      <c r="CS14" s="20"/>
    </row>
    <row r="15" spans="1:97" ht="94.5" customHeight="1" x14ac:dyDescent="0.35">
      <c r="A15" s="31">
        <f t="shared" ref="A15" ca="1" si="3">TODAY()</f>
        <v>45737</v>
      </c>
      <c r="B15" s="22"/>
      <c r="C15" s="9">
        <v>14</v>
      </c>
      <c r="D15" s="44">
        <v>45713</v>
      </c>
      <c r="E15" s="44">
        <v>45713</v>
      </c>
      <c r="F15" s="9">
        <v>0</v>
      </c>
      <c r="G15" s="9">
        <v>0</v>
      </c>
      <c r="H15" s="9">
        <v>0</v>
      </c>
      <c r="I15" s="9">
        <v>1</v>
      </c>
      <c r="J15" s="9">
        <v>1</v>
      </c>
      <c r="K15" s="9">
        <v>1</v>
      </c>
      <c r="L15" s="9" t="s">
        <v>25</v>
      </c>
      <c r="M15" s="9" t="s">
        <v>26</v>
      </c>
      <c r="N15" s="9" t="s">
        <v>221</v>
      </c>
      <c r="O15" s="16" t="s">
        <v>16</v>
      </c>
      <c r="P15" s="40"/>
      <c r="Q15" s="9">
        <v>11184</v>
      </c>
      <c r="R15" s="16" t="s">
        <v>290</v>
      </c>
      <c r="S15" s="14" t="s">
        <v>62</v>
      </c>
      <c r="T15" s="9" t="s">
        <v>18</v>
      </c>
      <c r="U15" s="9" t="s">
        <v>53</v>
      </c>
      <c r="V15" s="9">
        <f ca="1">PES[[#This Row],[Fecha actual ]]-PES[[#This Row],[Fecha de Registro ]]</f>
        <v>24</v>
      </c>
      <c r="W15" s="15"/>
      <c r="X15" s="9" t="s">
        <v>291</v>
      </c>
      <c r="Y15" s="9">
        <v>0</v>
      </c>
      <c r="Z15" s="9">
        <v>1</v>
      </c>
      <c r="AA15" s="9">
        <v>0</v>
      </c>
      <c r="AB15" s="9">
        <v>0</v>
      </c>
      <c r="AC15" s="9" t="s">
        <v>292</v>
      </c>
      <c r="AD15" s="9">
        <v>0</v>
      </c>
      <c r="AE15" s="9">
        <v>0</v>
      </c>
      <c r="AF15" s="9">
        <v>1</v>
      </c>
      <c r="AG15" s="9">
        <v>0</v>
      </c>
      <c r="AH15" s="9" t="s">
        <v>293</v>
      </c>
      <c r="AI15" s="9" t="s">
        <v>63</v>
      </c>
      <c r="AJ15" s="9" t="s">
        <v>34</v>
      </c>
      <c r="AK15" s="9" t="s">
        <v>221</v>
      </c>
      <c r="AL15" s="9" t="s">
        <v>20</v>
      </c>
      <c r="AM15" s="15"/>
      <c r="AN15" s="9">
        <v>1</v>
      </c>
      <c r="AO15" s="9"/>
      <c r="AP15" s="9"/>
      <c r="AQ15" s="9"/>
      <c r="AR15" s="9"/>
      <c r="AS15" s="9"/>
      <c r="AT15" s="9"/>
      <c r="AU15" s="9"/>
      <c r="AV15" s="9"/>
      <c r="AW15" s="9"/>
      <c r="AX15" s="9"/>
      <c r="AY15" s="9"/>
      <c r="AZ15" s="14"/>
      <c r="BA15" s="9"/>
      <c r="BB15" s="9" t="s">
        <v>41</v>
      </c>
      <c r="BC15" s="30" t="s">
        <v>216</v>
      </c>
      <c r="BD15" s="9"/>
      <c r="BE15" s="46"/>
      <c r="BF15" s="9"/>
      <c r="BG15" s="14"/>
      <c r="BH15" s="14"/>
      <c r="BI15" s="14"/>
      <c r="BJ15" s="9"/>
      <c r="BK15" s="9"/>
      <c r="BL15" s="9"/>
      <c r="BM15" s="14"/>
      <c r="BN15" s="9"/>
      <c r="BO15" s="9"/>
      <c r="BP15" s="14"/>
      <c r="BQ15" s="9"/>
      <c r="BR15" s="14"/>
      <c r="BS15" s="15"/>
      <c r="BT15" s="14" t="s">
        <v>20</v>
      </c>
      <c r="BU15" s="14">
        <v>45713</v>
      </c>
      <c r="BV15" s="9">
        <f>PES[[#This Row],[Fecha de desechamiento ]]-PES[[#This Row],[Fecha de Registro ]]</f>
        <v>0</v>
      </c>
      <c r="BW15" s="9" t="s">
        <v>20</v>
      </c>
      <c r="BX15" s="9" t="s">
        <v>402</v>
      </c>
      <c r="BY15" s="14" t="s">
        <v>240</v>
      </c>
      <c r="BZ15" s="9"/>
      <c r="CA15" s="9"/>
      <c r="CB15" s="15"/>
      <c r="CC15" s="9" t="s">
        <v>34</v>
      </c>
      <c r="CD15" s="14"/>
      <c r="CE15" s="9">
        <f>PES[[#This Row],[Fecha de la remisión a SRE]]-PES[[#This Row],[Fecha de Registro ]]</f>
        <v>-45713</v>
      </c>
      <c r="CF15" s="9"/>
      <c r="CG15" s="9"/>
      <c r="CH15" s="14"/>
      <c r="CI15" s="9"/>
      <c r="CJ15" s="9"/>
      <c r="CK15" s="9"/>
      <c r="CL15" s="14"/>
      <c r="CM15" s="14"/>
      <c r="CN15" s="9"/>
      <c r="CO15" s="9"/>
      <c r="CP15" s="9"/>
      <c r="CQ15" s="14"/>
      <c r="CR15" s="9"/>
      <c r="CS15" s="20"/>
    </row>
    <row r="16" spans="1:97" ht="94.5" customHeight="1" x14ac:dyDescent="0.35">
      <c r="A16" s="31">
        <f ca="1">TODAY()</f>
        <v>45737</v>
      </c>
      <c r="B16" s="22"/>
      <c r="C16" s="9">
        <v>15</v>
      </c>
      <c r="D16" s="44">
        <v>45713</v>
      </c>
      <c r="E16" s="44">
        <v>45713</v>
      </c>
      <c r="F16" s="9">
        <v>1</v>
      </c>
      <c r="G16" s="30">
        <v>1</v>
      </c>
      <c r="H16" s="30">
        <v>1</v>
      </c>
      <c r="I16" s="9">
        <v>0</v>
      </c>
      <c r="J16" s="9">
        <v>0</v>
      </c>
      <c r="K16" s="9">
        <v>0</v>
      </c>
      <c r="L16" s="9" t="s">
        <v>25</v>
      </c>
      <c r="M16" s="9" t="s">
        <v>26</v>
      </c>
      <c r="N16" s="9" t="s">
        <v>221</v>
      </c>
      <c r="O16" s="16" t="s">
        <v>43</v>
      </c>
      <c r="P16" s="40"/>
      <c r="Q16" s="9">
        <v>11186</v>
      </c>
      <c r="R16" s="16" t="s">
        <v>294</v>
      </c>
      <c r="S16" s="14" t="s">
        <v>44</v>
      </c>
      <c r="T16" s="9" t="s">
        <v>18</v>
      </c>
      <c r="U16" s="9" t="s">
        <v>112</v>
      </c>
      <c r="V16" s="9">
        <f ca="1">PES[[#This Row],[Fecha actual ]]-PES[[#This Row],[Fecha de Registro ]]</f>
        <v>24</v>
      </c>
      <c r="W16" s="15"/>
      <c r="X16" s="9" t="s">
        <v>295</v>
      </c>
      <c r="Y16" s="9">
        <v>1</v>
      </c>
      <c r="Z16" s="9">
        <v>0</v>
      </c>
      <c r="AA16" s="9">
        <v>0</v>
      </c>
      <c r="AB16" s="9">
        <v>0</v>
      </c>
      <c r="AC16" s="9" t="s">
        <v>296</v>
      </c>
      <c r="AD16" s="9">
        <v>0</v>
      </c>
      <c r="AE16" s="9">
        <v>0</v>
      </c>
      <c r="AF16" s="9">
        <v>1</v>
      </c>
      <c r="AG16" s="9">
        <v>0</v>
      </c>
      <c r="AH16" s="9" t="s">
        <v>297</v>
      </c>
      <c r="AI16" s="9" t="s">
        <v>19</v>
      </c>
      <c r="AJ16" s="9" t="s">
        <v>34</v>
      </c>
      <c r="AK16" s="9" t="s">
        <v>221</v>
      </c>
      <c r="AL16" s="9" t="s">
        <v>34</v>
      </c>
      <c r="AM16" s="15"/>
      <c r="AN16" s="9">
        <v>0</v>
      </c>
      <c r="AO16" s="9"/>
      <c r="AP16" s="9"/>
      <c r="AQ16" s="9"/>
      <c r="AR16" s="9"/>
      <c r="AS16" s="9"/>
      <c r="AT16" s="9"/>
      <c r="AU16" s="9"/>
      <c r="AV16" s="9"/>
      <c r="AW16" s="9"/>
      <c r="AX16" s="9"/>
      <c r="AY16" s="9"/>
      <c r="AZ16" s="14"/>
      <c r="BA16" s="9"/>
      <c r="BB16" s="30"/>
      <c r="BC16" s="9"/>
      <c r="BD16" s="30"/>
      <c r="BE16" s="49"/>
      <c r="BF16" s="9"/>
      <c r="BG16" s="31"/>
      <c r="BH16" s="14"/>
      <c r="BI16" s="31"/>
      <c r="BJ16" s="9"/>
      <c r="BK16" s="9"/>
      <c r="BL16" s="9"/>
      <c r="BM16" s="14"/>
      <c r="BN16" s="9"/>
      <c r="BO16" s="9"/>
      <c r="BP16" s="14"/>
      <c r="BQ16" s="9"/>
      <c r="BR16" s="14"/>
      <c r="BS16" s="15"/>
      <c r="BT16" s="14" t="s">
        <v>34</v>
      </c>
      <c r="BU16" s="14"/>
      <c r="BV16" s="9">
        <f>PES[[#This Row],[Fecha de desechamiento ]]-PES[[#This Row],[Fecha de Registro ]]</f>
        <v>-45713</v>
      </c>
      <c r="BW16" s="9"/>
      <c r="BX16" s="9"/>
      <c r="BY16" s="14"/>
      <c r="BZ16" s="9"/>
      <c r="CA16" s="9"/>
      <c r="CB16" s="15"/>
      <c r="CC16" s="9" t="s">
        <v>20</v>
      </c>
      <c r="CD16" s="14">
        <v>45721</v>
      </c>
      <c r="CE16" s="9">
        <f>PES[[#This Row],[Fecha de la remisión a SRE]]-PES[[#This Row],[Fecha de Registro ]]</f>
        <v>8</v>
      </c>
      <c r="CF16" s="9"/>
      <c r="CG16" s="9"/>
      <c r="CH16" s="14"/>
      <c r="CI16" s="9"/>
      <c r="CJ16" s="9"/>
      <c r="CK16" s="9"/>
      <c r="CL16" s="14"/>
      <c r="CM16" s="14"/>
      <c r="CN16" s="9"/>
      <c r="CO16" s="9"/>
      <c r="CP16" s="9"/>
      <c r="CQ16" s="14"/>
      <c r="CR16" s="9"/>
      <c r="CS16" s="20"/>
    </row>
    <row r="17" spans="1:97" ht="94.5" customHeight="1" x14ac:dyDescent="0.35">
      <c r="A17" s="31">
        <f ca="1">TODAY()</f>
        <v>45737</v>
      </c>
      <c r="B17" s="22"/>
      <c r="C17" s="9">
        <v>16</v>
      </c>
      <c r="D17" s="44">
        <v>45709</v>
      </c>
      <c r="E17" s="44">
        <v>45712</v>
      </c>
      <c r="F17" s="9">
        <v>1</v>
      </c>
      <c r="G17" s="30">
        <v>1</v>
      </c>
      <c r="H17" s="30">
        <v>1</v>
      </c>
      <c r="I17" s="9">
        <v>0</v>
      </c>
      <c r="J17" s="9">
        <v>0</v>
      </c>
      <c r="K17" s="9">
        <v>0</v>
      </c>
      <c r="L17" s="9" t="s">
        <v>65</v>
      </c>
      <c r="M17" s="9" t="s">
        <v>26</v>
      </c>
      <c r="N17" s="9" t="s">
        <v>221</v>
      </c>
      <c r="O17" s="16" t="s">
        <v>43</v>
      </c>
      <c r="P17" s="40"/>
      <c r="Q17" s="9">
        <v>11182</v>
      </c>
      <c r="R17" s="16" t="s">
        <v>298</v>
      </c>
      <c r="S17" s="14" t="s">
        <v>44</v>
      </c>
      <c r="T17" s="9" t="s">
        <v>45</v>
      </c>
      <c r="U17" s="9" t="s">
        <v>113</v>
      </c>
      <c r="V17" s="9">
        <f ca="1">PES[[#This Row],[Fecha actual ]]-PES[[#This Row],[Fecha de Registro ]]</f>
        <v>25</v>
      </c>
      <c r="W17" s="15"/>
      <c r="X17" s="9" t="s">
        <v>299</v>
      </c>
      <c r="Y17" s="9">
        <v>0</v>
      </c>
      <c r="Z17" s="9">
        <v>1</v>
      </c>
      <c r="AA17" s="9">
        <v>0</v>
      </c>
      <c r="AB17" s="9">
        <v>0</v>
      </c>
      <c r="AC17" s="9" t="s">
        <v>300</v>
      </c>
      <c r="AD17" s="9">
        <v>0</v>
      </c>
      <c r="AE17" s="9">
        <v>0</v>
      </c>
      <c r="AF17" s="9">
        <v>1</v>
      </c>
      <c r="AG17" s="9">
        <v>0</v>
      </c>
      <c r="AH17" s="9" t="s">
        <v>301</v>
      </c>
      <c r="AI17" s="9" t="s">
        <v>80</v>
      </c>
      <c r="AJ17" s="9" t="s">
        <v>34</v>
      </c>
      <c r="AK17" s="9" t="s">
        <v>221</v>
      </c>
      <c r="AL17" s="9" t="s">
        <v>34</v>
      </c>
      <c r="AM17" s="15"/>
      <c r="AN17" s="9">
        <v>0</v>
      </c>
      <c r="AO17" s="9"/>
      <c r="AP17" s="9"/>
      <c r="AQ17" s="9"/>
      <c r="AR17" s="9"/>
      <c r="AS17" s="9"/>
      <c r="AT17" s="9"/>
      <c r="AU17" s="9"/>
      <c r="AV17" s="9"/>
      <c r="AW17" s="9"/>
      <c r="AX17" s="9"/>
      <c r="AY17" s="9"/>
      <c r="AZ17" s="14"/>
      <c r="BA17" s="9"/>
      <c r="BB17" s="30"/>
      <c r="BC17" s="9"/>
      <c r="BD17" s="30"/>
      <c r="BE17" s="49"/>
      <c r="BF17" s="9"/>
      <c r="BG17" s="31"/>
      <c r="BH17" s="14"/>
      <c r="BI17" s="31"/>
      <c r="BJ17" s="9"/>
      <c r="BK17" s="9"/>
      <c r="BL17" s="9"/>
      <c r="BM17" s="14"/>
      <c r="BN17" s="9"/>
      <c r="BO17" s="9"/>
      <c r="BP17" s="14"/>
      <c r="BQ17" s="9"/>
      <c r="BR17" s="14"/>
      <c r="BS17" s="15"/>
      <c r="BT17" s="14"/>
      <c r="BU17" s="14"/>
      <c r="BV17" s="9">
        <f>PES[[#This Row],[Fecha de desechamiento ]]-PES[[#This Row],[Fecha de Registro ]]</f>
        <v>-45712</v>
      </c>
      <c r="BW17" s="9"/>
      <c r="BX17" s="9"/>
      <c r="BY17" s="14"/>
      <c r="BZ17" s="9"/>
      <c r="CA17" s="9"/>
      <c r="CB17" s="15"/>
      <c r="CC17" s="9" t="s">
        <v>20</v>
      </c>
      <c r="CD17" s="14">
        <v>45728</v>
      </c>
      <c r="CE17" s="9">
        <f>PES[[#This Row],[Fecha de la remisión a SRE]]-PES[[#This Row],[Fecha de Registro ]]</f>
        <v>16</v>
      </c>
      <c r="CF17" s="9"/>
      <c r="CG17" s="9"/>
      <c r="CH17" s="14"/>
      <c r="CI17" s="9"/>
      <c r="CJ17" s="9"/>
      <c r="CK17" s="9"/>
      <c r="CL17" s="14"/>
      <c r="CM17" s="14"/>
      <c r="CN17" s="9"/>
      <c r="CO17" s="9"/>
      <c r="CP17" s="9"/>
      <c r="CQ17" s="14"/>
      <c r="CR17" s="9"/>
      <c r="CS17" s="20"/>
    </row>
    <row r="18" spans="1:97" ht="94.5" customHeight="1" x14ac:dyDescent="0.35">
      <c r="A18" s="31">
        <f t="shared" ref="A18:A20" ca="1" si="4">TODAY()</f>
        <v>45737</v>
      </c>
      <c r="B18" s="22"/>
      <c r="C18" s="9">
        <v>17</v>
      </c>
      <c r="D18" s="44">
        <v>45713</v>
      </c>
      <c r="E18" s="44">
        <v>45713</v>
      </c>
      <c r="F18" s="9">
        <v>1</v>
      </c>
      <c r="G18" s="30">
        <v>1</v>
      </c>
      <c r="H18" s="30">
        <v>1</v>
      </c>
      <c r="I18" s="9">
        <v>0</v>
      </c>
      <c r="J18" s="9">
        <v>0</v>
      </c>
      <c r="K18" s="9">
        <v>0</v>
      </c>
      <c r="L18" s="9" t="s">
        <v>65</v>
      </c>
      <c r="M18" s="9" t="s">
        <v>26</v>
      </c>
      <c r="N18" s="9" t="s">
        <v>221</v>
      </c>
      <c r="O18" s="16" t="s">
        <v>43</v>
      </c>
      <c r="P18" s="40"/>
      <c r="Q18" s="9">
        <v>11185</v>
      </c>
      <c r="R18" s="16" t="s">
        <v>302</v>
      </c>
      <c r="S18" s="14" t="s">
        <v>17</v>
      </c>
      <c r="T18" s="9" t="s">
        <v>45</v>
      </c>
      <c r="U18" s="9" t="s">
        <v>106</v>
      </c>
      <c r="V18" s="9">
        <f ca="1">PES[[#This Row],[Fecha actual ]]-PES[[#This Row],[Fecha de Registro ]]</f>
        <v>24</v>
      </c>
      <c r="W18" s="15"/>
      <c r="X18" s="9" t="s">
        <v>303</v>
      </c>
      <c r="Y18" s="9">
        <v>0</v>
      </c>
      <c r="Z18" s="9">
        <v>0</v>
      </c>
      <c r="AA18" s="9">
        <v>1</v>
      </c>
      <c r="AB18" s="9">
        <v>0</v>
      </c>
      <c r="AC18" s="9" t="s">
        <v>304</v>
      </c>
      <c r="AD18" s="9">
        <v>0</v>
      </c>
      <c r="AE18" s="9">
        <v>0</v>
      </c>
      <c r="AF18" s="9">
        <v>1</v>
      </c>
      <c r="AG18" s="9">
        <v>0</v>
      </c>
      <c r="AH18" s="9" t="s">
        <v>305</v>
      </c>
      <c r="AI18" s="9" t="s">
        <v>80</v>
      </c>
      <c r="AJ18" s="9" t="s">
        <v>34</v>
      </c>
      <c r="AK18" s="9" t="s">
        <v>221</v>
      </c>
      <c r="AL18" s="9" t="s">
        <v>34</v>
      </c>
      <c r="AM18" s="15"/>
      <c r="AN18" s="9">
        <v>0</v>
      </c>
      <c r="AO18" s="9"/>
      <c r="AP18" s="9"/>
      <c r="AQ18" s="9"/>
      <c r="AR18" s="9"/>
      <c r="AS18" s="9"/>
      <c r="AT18" s="9"/>
      <c r="AU18" s="9"/>
      <c r="AV18" s="9"/>
      <c r="AW18" s="9"/>
      <c r="AX18" s="9"/>
      <c r="AY18" s="9"/>
      <c r="AZ18" s="14"/>
      <c r="BA18" s="9"/>
      <c r="BB18" s="9"/>
      <c r="BC18" s="9"/>
      <c r="BD18" s="9"/>
      <c r="BE18" s="46"/>
      <c r="BF18" s="9"/>
      <c r="BG18" s="14"/>
      <c r="BH18" s="14"/>
      <c r="BI18" s="14"/>
      <c r="BJ18" s="9"/>
      <c r="BK18" s="9"/>
      <c r="BL18" s="9"/>
      <c r="BM18" s="14"/>
      <c r="BN18" s="9"/>
      <c r="BO18" s="9"/>
      <c r="BP18" s="14"/>
      <c r="BQ18" s="9"/>
      <c r="BR18" s="14"/>
      <c r="BS18" s="15"/>
      <c r="BT18" s="14"/>
      <c r="BU18" s="14"/>
      <c r="BV18" s="9">
        <f>PES[[#This Row],[Fecha de desechamiento ]]-PES[[#This Row],[Fecha de Registro ]]</f>
        <v>-45713</v>
      </c>
      <c r="BW18" s="9"/>
      <c r="BX18" s="9"/>
      <c r="BY18" s="14"/>
      <c r="BZ18" s="9"/>
      <c r="CA18" s="9"/>
      <c r="CB18" s="15"/>
      <c r="CC18" s="9"/>
      <c r="CD18" s="14"/>
      <c r="CE18" s="9">
        <f>PES[[#This Row],[Fecha de la remisión a SRE]]-PES[[#This Row],[Fecha de Registro ]]</f>
        <v>-45713</v>
      </c>
      <c r="CF18" s="9"/>
      <c r="CG18" s="9"/>
      <c r="CH18" s="14"/>
      <c r="CI18" s="9"/>
      <c r="CJ18" s="9"/>
      <c r="CK18" s="9"/>
      <c r="CL18" s="14"/>
      <c r="CM18" s="14"/>
      <c r="CN18" s="9"/>
      <c r="CO18" s="9"/>
      <c r="CP18" s="9"/>
      <c r="CQ18" s="14"/>
      <c r="CR18" s="9"/>
      <c r="CS18" s="20"/>
    </row>
    <row r="19" spans="1:97" ht="94.5" customHeight="1" x14ac:dyDescent="0.35">
      <c r="A19" s="31">
        <f t="shared" ca="1" si="4"/>
        <v>45737</v>
      </c>
      <c r="B19" s="22"/>
      <c r="C19" s="9">
        <v>18</v>
      </c>
      <c r="D19" s="44">
        <v>45714</v>
      </c>
      <c r="E19" s="44">
        <v>45715</v>
      </c>
      <c r="F19" s="9">
        <v>1</v>
      </c>
      <c r="G19" s="30">
        <v>1</v>
      </c>
      <c r="H19" s="30">
        <v>1</v>
      </c>
      <c r="I19" s="9">
        <v>0</v>
      </c>
      <c r="J19" s="9">
        <v>0</v>
      </c>
      <c r="K19" s="9">
        <v>0</v>
      </c>
      <c r="L19" s="9" t="s">
        <v>65</v>
      </c>
      <c r="M19" s="9" t="s">
        <v>26</v>
      </c>
      <c r="N19" s="9" t="s">
        <v>221</v>
      </c>
      <c r="O19" s="16" t="s">
        <v>43</v>
      </c>
      <c r="P19" s="40"/>
      <c r="Q19" s="9">
        <v>11192</v>
      </c>
      <c r="R19" s="16" t="s">
        <v>306</v>
      </c>
      <c r="S19" s="14" t="s">
        <v>17</v>
      </c>
      <c r="T19" s="9" t="s">
        <v>45</v>
      </c>
      <c r="U19" s="9" t="s">
        <v>103</v>
      </c>
      <c r="V19" s="9">
        <f ca="1">PES[[#This Row],[Fecha actual ]]-PES[[#This Row],[Fecha de Registro ]]</f>
        <v>22</v>
      </c>
      <c r="W19" s="15"/>
      <c r="X19" s="9" t="s">
        <v>307</v>
      </c>
      <c r="Y19" s="9">
        <v>0</v>
      </c>
      <c r="Z19" s="9">
        <v>0</v>
      </c>
      <c r="AA19" s="9">
        <v>1</v>
      </c>
      <c r="AB19" s="9">
        <v>0</v>
      </c>
      <c r="AC19" s="9" t="s">
        <v>308</v>
      </c>
      <c r="AD19" s="9">
        <v>0</v>
      </c>
      <c r="AE19" s="9">
        <v>0</v>
      </c>
      <c r="AF19" s="9">
        <v>1</v>
      </c>
      <c r="AG19" s="9">
        <v>1</v>
      </c>
      <c r="AH19" s="9" t="s">
        <v>309</v>
      </c>
      <c r="AI19" s="9" t="s">
        <v>80</v>
      </c>
      <c r="AJ19" s="9" t="s">
        <v>20</v>
      </c>
      <c r="AK19" s="9" t="s">
        <v>310</v>
      </c>
      <c r="AL19" s="9" t="s">
        <v>20</v>
      </c>
      <c r="AM19" s="15"/>
      <c r="AN19" s="9">
        <v>1</v>
      </c>
      <c r="AO19" s="9"/>
      <c r="AP19" s="9"/>
      <c r="AQ19" s="9"/>
      <c r="AR19" s="9"/>
      <c r="AS19" s="9"/>
      <c r="AT19" s="9"/>
      <c r="AU19" s="9"/>
      <c r="AV19" s="9"/>
      <c r="AW19" s="9"/>
      <c r="AX19" s="9"/>
      <c r="AY19" s="9"/>
      <c r="AZ19" s="14"/>
      <c r="BA19" s="9"/>
      <c r="BB19" s="30" t="s">
        <v>28</v>
      </c>
      <c r="BC19" s="9"/>
      <c r="BD19" s="30" t="s">
        <v>421</v>
      </c>
      <c r="BE19" s="49" t="s">
        <v>422</v>
      </c>
      <c r="BF19" s="9" t="s">
        <v>22</v>
      </c>
      <c r="BG19" s="31"/>
      <c r="BH19" s="14">
        <v>45726</v>
      </c>
      <c r="BI19" s="31"/>
      <c r="BJ19" s="63" t="s">
        <v>423</v>
      </c>
      <c r="BK19" s="9"/>
      <c r="BL19" s="9"/>
      <c r="BM19" s="14"/>
      <c r="BN19" s="9"/>
      <c r="BO19" s="9"/>
      <c r="BP19" s="14"/>
      <c r="BQ19" s="9"/>
      <c r="BR19" s="14"/>
      <c r="BS19" s="15"/>
      <c r="BT19" s="14"/>
      <c r="BU19" s="14"/>
      <c r="BV19" s="9">
        <f>PES[[#This Row],[Fecha de desechamiento ]]-PES[[#This Row],[Fecha de Registro ]]</f>
        <v>-45715</v>
      </c>
      <c r="BW19" s="9"/>
      <c r="BX19" s="9"/>
      <c r="BY19" s="14"/>
      <c r="BZ19" s="9"/>
      <c r="CA19" s="9"/>
      <c r="CB19" s="15"/>
      <c r="CC19" s="9"/>
      <c r="CD19" s="14"/>
      <c r="CE19" s="9">
        <f>PES[[#This Row],[Fecha de la remisión a SRE]]-PES[[#This Row],[Fecha de Registro ]]</f>
        <v>-45715</v>
      </c>
      <c r="CF19" s="9"/>
      <c r="CG19" s="9"/>
      <c r="CH19" s="14"/>
      <c r="CI19" s="9"/>
      <c r="CJ19" s="9"/>
      <c r="CK19" s="9"/>
      <c r="CL19" s="14"/>
      <c r="CM19" s="14"/>
      <c r="CN19" s="9"/>
      <c r="CO19" s="9"/>
      <c r="CP19" s="9"/>
      <c r="CQ19" s="14"/>
      <c r="CR19" s="9"/>
      <c r="CS19" s="20"/>
    </row>
    <row r="20" spans="1:97" ht="94.5" customHeight="1" x14ac:dyDescent="0.35">
      <c r="A20" s="31">
        <f t="shared" ca="1" si="4"/>
        <v>45737</v>
      </c>
      <c r="B20" s="22"/>
      <c r="C20" s="9">
        <v>19</v>
      </c>
      <c r="D20" s="44">
        <v>45715</v>
      </c>
      <c r="E20" s="44">
        <v>45715</v>
      </c>
      <c r="F20" s="9">
        <v>1</v>
      </c>
      <c r="G20" s="30">
        <v>1</v>
      </c>
      <c r="H20" s="30">
        <v>1</v>
      </c>
      <c r="I20" s="9">
        <v>0</v>
      </c>
      <c r="J20" s="9">
        <v>0</v>
      </c>
      <c r="K20" s="9">
        <v>0</v>
      </c>
      <c r="L20" s="9" t="s">
        <v>65</v>
      </c>
      <c r="M20" s="9" t="s">
        <v>26</v>
      </c>
      <c r="N20" s="9" t="s">
        <v>221</v>
      </c>
      <c r="O20" s="16" t="s">
        <v>43</v>
      </c>
      <c r="P20" s="40"/>
      <c r="Q20" s="9">
        <v>11193</v>
      </c>
      <c r="R20" s="16" t="s">
        <v>311</v>
      </c>
      <c r="S20" s="14" t="s">
        <v>62</v>
      </c>
      <c r="T20" s="9" t="s">
        <v>45</v>
      </c>
      <c r="U20" s="9" t="s">
        <v>115</v>
      </c>
      <c r="V20" s="9">
        <f ca="1">PES[[#This Row],[Fecha actual ]]-PES[[#This Row],[Fecha de Registro ]]</f>
        <v>22</v>
      </c>
      <c r="W20" s="15"/>
      <c r="X20" s="9" t="s">
        <v>312</v>
      </c>
      <c r="Y20" s="9">
        <v>0</v>
      </c>
      <c r="Z20" s="9">
        <v>0</v>
      </c>
      <c r="AA20" s="9">
        <v>1</v>
      </c>
      <c r="AB20" s="9">
        <v>0</v>
      </c>
      <c r="AC20" s="9" t="s">
        <v>313</v>
      </c>
      <c r="AD20" s="9">
        <v>0</v>
      </c>
      <c r="AE20" s="9">
        <v>0</v>
      </c>
      <c r="AF20" s="9">
        <v>1</v>
      </c>
      <c r="AG20" s="9">
        <v>0</v>
      </c>
      <c r="AH20" s="9" t="s">
        <v>314</v>
      </c>
      <c r="AI20" s="9" t="s">
        <v>80</v>
      </c>
      <c r="AJ20" s="9" t="s">
        <v>34</v>
      </c>
      <c r="AK20" s="9" t="s">
        <v>221</v>
      </c>
      <c r="AL20" s="9" t="s">
        <v>34</v>
      </c>
      <c r="AM20" s="15"/>
      <c r="AN20" s="9">
        <v>0</v>
      </c>
      <c r="AO20" s="9"/>
      <c r="AP20" s="9"/>
      <c r="AQ20" s="9"/>
      <c r="AR20" s="9"/>
      <c r="AS20" s="9"/>
      <c r="AT20" s="9"/>
      <c r="AU20" s="9"/>
      <c r="AV20" s="9"/>
      <c r="AW20" s="9"/>
      <c r="AX20" s="9"/>
      <c r="AY20" s="9"/>
      <c r="AZ20" s="14"/>
      <c r="BA20" s="9"/>
      <c r="BB20" s="30"/>
      <c r="BC20" s="9"/>
      <c r="BD20" s="30"/>
      <c r="BE20" s="49"/>
      <c r="BF20" s="9"/>
      <c r="BG20" s="31"/>
      <c r="BH20" s="14"/>
      <c r="BI20" s="31"/>
      <c r="BJ20" s="9"/>
      <c r="BK20" s="9"/>
      <c r="BL20" s="9"/>
      <c r="BM20" s="14"/>
      <c r="BN20" s="9"/>
      <c r="BO20" s="9"/>
      <c r="BP20" s="14"/>
      <c r="BQ20" s="9"/>
      <c r="BR20" s="14"/>
      <c r="BS20" s="15"/>
      <c r="BT20" s="14" t="s">
        <v>20</v>
      </c>
      <c r="BU20" s="14">
        <v>45730</v>
      </c>
      <c r="BV20" s="9">
        <f>PES[[#This Row],[Fecha de desechamiento ]]-PES[[#This Row],[Fecha de Registro ]]</f>
        <v>15</v>
      </c>
      <c r="BW20" s="9"/>
      <c r="BX20" s="9"/>
      <c r="BY20" s="14"/>
      <c r="BZ20" s="9"/>
      <c r="CA20" s="9"/>
      <c r="CB20" s="15"/>
      <c r="CC20" s="9"/>
      <c r="CD20" s="14"/>
      <c r="CE20" s="9">
        <f>PES[[#This Row],[Fecha de la remisión a SRE]]-PES[[#This Row],[Fecha de Registro ]]</f>
        <v>-45715</v>
      </c>
      <c r="CF20" s="9"/>
      <c r="CG20" s="9"/>
      <c r="CH20" s="14"/>
      <c r="CI20" s="9"/>
      <c r="CJ20" s="9"/>
      <c r="CK20" s="9"/>
      <c r="CL20" s="14"/>
      <c r="CM20" s="14"/>
      <c r="CN20" s="9"/>
      <c r="CO20" s="9"/>
      <c r="CP20" s="9"/>
      <c r="CQ20" s="14"/>
      <c r="CR20" s="9"/>
      <c r="CS20" s="20"/>
    </row>
    <row r="21" spans="1:97" ht="94.5" customHeight="1" x14ac:dyDescent="0.35">
      <c r="A21" s="14">
        <f ca="1">TODAY()</f>
        <v>45737</v>
      </c>
      <c r="B21" s="22"/>
      <c r="C21" s="9">
        <v>20</v>
      </c>
      <c r="D21" s="44">
        <v>45716</v>
      </c>
      <c r="E21" s="44">
        <v>45716</v>
      </c>
      <c r="F21" s="9">
        <v>1</v>
      </c>
      <c r="G21" s="30">
        <v>1</v>
      </c>
      <c r="H21" s="30">
        <v>1</v>
      </c>
      <c r="I21" s="9">
        <v>0</v>
      </c>
      <c r="J21" s="9">
        <v>0</v>
      </c>
      <c r="K21" s="9">
        <v>0</v>
      </c>
      <c r="L21" s="9" t="s">
        <v>65</v>
      </c>
      <c r="M21" s="9" t="s">
        <v>26</v>
      </c>
      <c r="N21" s="9"/>
      <c r="O21" s="16" t="s">
        <v>43</v>
      </c>
      <c r="P21" s="40"/>
      <c r="Q21" s="9">
        <v>11196</v>
      </c>
      <c r="R21" s="16" t="s">
        <v>315</v>
      </c>
      <c r="S21" s="14" t="s">
        <v>62</v>
      </c>
      <c r="T21" s="9" t="s">
        <v>45</v>
      </c>
      <c r="U21" s="9" t="s">
        <v>111</v>
      </c>
      <c r="V21" s="9">
        <f ca="1">PES[[#This Row],[Fecha actual ]]-PES[[#This Row],[Fecha de Registro ]]</f>
        <v>21</v>
      </c>
      <c r="W21" s="15"/>
      <c r="X21" s="9" t="s">
        <v>316</v>
      </c>
      <c r="Y21" s="30">
        <v>0</v>
      </c>
      <c r="Z21" s="30">
        <v>1</v>
      </c>
      <c r="AA21" s="30">
        <v>0</v>
      </c>
      <c r="AB21" s="30">
        <v>0</v>
      </c>
      <c r="AC21" s="9" t="s">
        <v>317</v>
      </c>
      <c r="AD21" s="30">
        <v>0</v>
      </c>
      <c r="AE21" s="30">
        <v>1</v>
      </c>
      <c r="AF21" s="30">
        <v>0</v>
      </c>
      <c r="AG21" s="30">
        <v>0</v>
      </c>
      <c r="AH21" s="9" t="s">
        <v>318</v>
      </c>
      <c r="AI21" s="9" t="s">
        <v>80</v>
      </c>
      <c r="AJ21" s="30" t="s">
        <v>34</v>
      </c>
      <c r="AK21" s="30" t="s">
        <v>221</v>
      </c>
      <c r="AL21" s="30" t="s">
        <v>34</v>
      </c>
      <c r="AM21" s="15"/>
      <c r="AN21" s="9">
        <v>0</v>
      </c>
      <c r="AO21" s="9"/>
      <c r="AP21" s="9"/>
      <c r="AQ21" s="9"/>
      <c r="AR21" s="9"/>
      <c r="AS21" s="9"/>
      <c r="AT21" s="9"/>
      <c r="AU21" s="9"/>
      <c r="AV21" s="9"/>
      <c r="AW21" s="9"/>
      <c r="AX21" s="9"/>
      <c r="AY21" s="9"/>
      <c r="AZ21" s="14"/>
      <c r="BA21" s="9"/>
      <c r="BB21" s="30"/>
      <c r="BC21" s="9"/>
      <c r="BD21" s="30"/>
      <c r="BE21" s="49"/>
      <c r="BF21" s="9"/>
      <c r="BG21" s="31"/>
      <c r="BH21" s="14"/>
      <c r="BI21" s="31"/>
      <c r="BJ21" s="9"/>
      <c r="BK21" s="9"/>
      <c r="BL21" s="9"/>
      <c r="BM21" s="14"/>
      <c r="BN21" s="9"/>
      <c r="BO21" s="9"/>
      <c r="BP21" s="14"/>
      <c r="BQ21" s="9"/>
      <c r="BR21" s="14"/>
      <c r="BS21" s="15"/>
      <c r="BT21" s="14" t="s">
        <v>20</v>
      </c>
      <c r="BU21" s="14">
        <v>45719</v>
      </c>
      <c r="BV21" s="9">
        <f>PES[[#This Row],[Fecha de desechamiento ]]-PES[[#This Row],[Fecha de Registro ]]</f>
        <v>3</v>
      </c>
      <c r="BW21" s="9"/>
      <c r="BX21" s="9"/>
      <c r="BY21" s="14"/>
      <c r="BZ21" s="9"/>
      <c r="CA21" s="9"/>
      <c r="CB21" s="15"/>
      <c r="CC21" s="9"/>
      <c r="CD21" s="14"/>
      <c r="CE21" s="9">
        <f>PES[[#This Row],[Fecha de la remisión a SRE]]-PES[[#This Row],[Fecha de Registro ]]</f>
        <v>-45716</v>
      </c>
      <c r="CF21" s="9"/>
      <c r="CG21" s="9"/>
      <c r="CH21" s="14"/>
      <c r="CI21" s="9"/>
      <c r="CJ21" s="9"/>
      <c r="CK21" s="9"/>
      <c r="CL21" s="14"/>
      <c r="CM21" s="14"/>
      <c r="CN21" s="9"/>
      <c r="CO21" s="9"/>
      <c r="CP21" s="9"/>
      <c r="CQ21" s="14"/>
      <c r="CR21" s="9"/>
      <c r="CS21" s="20"/>
    </row>
    <row r="22" spans="1:97" ht="94.5" customHeight="1" x14ac:dyDescent="0.35">
      <c r="A22" s="14">
        <f t="shared" ref="A22:A23" ca="1" si="5">TODAY()</f>
        <v>45737</v>
      </c>
      <c r="B22" s="22"/>
      <c r="C22" s="9">
        <v>21</v>
      </c>
      <c r="D22" s="44" t="s">
        <v>319</v>
      </c>
      <c r="E22" s="44">
        <v>45717</v>
      </c>
      <c r="F22" s="9">
        <v>1</v>
      </c>
      <c r="G22" s="9">
        <v>1</v>
      </c>
      <c r="H22" s="9">
        <v>1</v>
      </c>
      <c r="I22" s="9">
        <v>0</v>
      </c>
      <c r="J22" s="9">
        <v>0</v>
      </c>
      <c r="K22" s="9">
        <v>0</v>
      </c>
      <c r="L22" s="9" t="s">
        <v>25</v>
      </c>
      <c r="M22" s="9" t="s">
        <v>26</v>
      </c>
      <c r="N22" s="9"/>
      <c r="O22" s="16" t="s">
        <v>30</v>
      </c>
      <c r="P22" s="40"/>
      <c r="Q22" s="9">
        <v>11197</v>
      </c>
      <c r="R22" s="16" t="s">
        <v>320</v>
      </c>
      <c r="S22" s="14" t="s">
        <v>31</v>
      </c>
      <c r="T22" s="9" t="s">
        <v>18</v>
      </c>
      <c r="U22" s="9" t="s">
        <v>87</v>
      </c>
      <c r="V22" s="9">
        <f ca="1">PES[[#This Row],[Fecha actual ]]-PES[[#This Row],[Fecha de Registro ]]</f>
        <v>20</v>
      </c>
      <c r="W22" s="15"/>
      <c r="X22" s="9" t="s">
        <v>321</v>
      </c>
      <c r="Y22" s="9">
        <v>1</v>
      </c>
      <c r="Z22" s="9">
        <v>0</v>
      </c>
      <c r="AA22" s="9">
        <v>0</v>
      </c>
      <c r="AB22" s="9">
        <v>0</v>
      </c>
      <c r="AC22" s="9" t="s">
        <v>322</v>
      </c>
      <c r="AD22" s="9">
        <v>1</v>
      </c>
      <c r="AE22" s="9">
        <v>0</v>
      </c>
      <c r="AF22" s="9">
        <v>0</v>
      </c>
      <c r="AG22" s="9">
        <v>0</v>
      </c>
      <c r="AH22" s="9" t="s">
        <v>323</v>
      </c>
      <c r="AI22" s="9" t="s">
        <v>68</v>
      </c>
      <c r="AJ22" s="9" t="s">
        <v>34</v>
      </c>
      <c r="AK22" s="9" t="s">
        <v>221</v>
      </c>
      <c r="AL22" s="9" t="s">
        <v>20</v>
      </c>
      <c r="AM22" s="15"/>
      <c r="AN22" s="9">
        <v>1</v>
      </c>
      <c r="AO22" s="9"/>
      <c r="AP22" s="9"/>
      <c r="AQ22" s="9"/>
      <c r="AR22" s="9"/>
      <c r="AS22" s="9"/>
      <c r="AT22" s="9"/>
      <c r="AU22" s="9"/>
      <c r="AV22" s="9"/>
      <c r="AW22" s="9"/>
      <c r="AX22" s="9"/>
      <c r="AY22" s="9"/>
      <c r="AZ22" s="14"/>
      <c r="BA22" s="9"/>
      <c r="BB22" s="9" t="s">
        <v>28</v>
      </c>
      <c r="BC22" s="9"/>
      <c r="BD22" s="9" t="s">
        <v>324</v>
      </c>
      <c r="BE22" s="46" t="s">
        <v>325</v>
      </c>
      <c r="BF22" s="9" t="s">
        <v>36</v>
      </c>
      <c r="BG22" s="14" t="s">
        <v>36</v>
      </c>
      <c r="BH22" s="14">
        <v>45719</v>
      </c>
      <c r="BI22" s="14" t="s">
        <v>326</v>
      </c>
      <c r="BJ22" s="63" t="s">
        <v>327</v>
      </c>
      <c r="BK22" s="9" t="s">
        <v>20</v>
      </c>
      <c r="BL22" s="9" t="s">
        <v>328</v>
      </c>
      <c r="BM22" s="14">
        <v>45727</v>
      </c>
      <c r="BN22" s="9" t="s">
        <v>24</v>
      </c>
      <c r="BO22" s="63" t="s">
        <v>401</v>
      </c>
      <c r="BP22" s="14"/>
      <c r="BQ22" s="9"/>
      <c r="BR22" s="14"/>
      <c r="BS22" s="15"/>
      <c r="BT22" s="14"/>
      <c r="BU22" s="14"/>
      <c r="BV22" s="9">
        <f>PES[[#This Row],[Fecha de desechamiento ]]-PES[[#This Row],[Fecha de Registro ]]</f>
        <v>-45717</v>
      </c>
      <c r="BW22" s="9"/>
      <c r="BX22" s="9"/>
      <c r="BY22" s="14"/>
      <c r="BZ22" s="9"/>
      <c r="CA22" s="9"/>
      <c r="CB22" s="15"/>
      <c r="CC22" s="64"/>
      <c r="CD22" s="14"/>
      <c r="CE22" s="9">
        <f>PES[[#This Row],[Fecha de la remisión a SRE]]-PES[[#This Row],[Fecha de Registro ]]</f>
        <v>-45717</v>
      </c>
      <c r="CF22" s="9"/>
      <c r="CG22" s="9"/>
      <c r="CH22" s="14"/>
      <c r="CI22" s="9"/>
      <c r="CJ22" s="9"/>
      <c r="CK22" s="9"/>
      <c r="CL22" s="14"/>
      <c r="CM22" s="14"/>
      <c r="CN22" s="9"/>
      <c r="CO22" s="9"/>
      <c r="CP22" s="9"/>
      <c r="CQ22" s="14"/>
      <c r="CR22" s="9"/>
      <c r="CS22" s="20"/>
    </row>
    <row r="23" spans="1:97" ht="94.5" customHeight="1" x14ac:dyDescent="0.35">
      <c r="A23" s="14">
        <f t="shared" ca="1" si="5"/>
        <v>45737</v>
      </c>
      <c r="B23" s="22"/>
      <c r="C23" s="9">
        <v>22</v>
      </c>
      <c r="D23" s="44" t="s">
        <v>329</v>
      </c>
      <c r="E23" s="44">
        <v>45719</v>
      </c>
      <c r="F23" s="9">
        <v>1</v>
      </c>
      <c r="G23" s="30">
        <v>1</v>
      </c>
      <c r="H23" s="30">
        <v>1</v>
      </c>
      <c r="I23" s="9">
        <v>0</v>
      </c>
      <c r="J23" s="9">
        <v>0</v>
      </c>
      <c r="K23" s="9">
        <v>0</v>
      </c>
      <c r="L23" s="9" t="s">
        <v>25</v>
      </c>
      <c r="M23" s="9" t="s">
        <v>26</v>
      </c>
      <c r="N23" s="9"/>
      <c r="O23" s="16" t="s">
        <v>43</v>
      </c>
      <c r="P23" s="40"/>
      <c r="Q23" s="9">
        <v>11198</v>
      </c>
      <c r="R23" s="16" t="s">
        <v>330</v>
      </c>
      <c r="S23" s="14" t="s">
        <v>44</v>
      </c>
      <c r="T23" s="9" t="s">
        <v>18</v>
      </c>
      <c r="U23" s="9" t="s">
        <v>112</v>
      </c>
      <c r="V23" s="9">
        <f ca="1">PES[[#This Row],[Fecha actual ]]-PES[[#This Row],[Fecha de Registro ]]</f>
        <v>18</v>
      </c>
      <c r="W23" s="15"/>
      <c r="X23" s="9" t="s">
        <v>331</v>
      </c>
      <c r="Y23" s="9">
        <v>1</v>
      </c>
      <c r="Z23" s="9">
        <v>0</v>
      </c>
      <c r="AA23" s="9">
        <v>0</v>
      </c>
      <c r="AB23" s="9">
        <v>0</v>
      </c>
      <c r="AC23" s="9" t="s">
        <v>332</v>
      </c>
      <c r="AD23" s="9">
        <v>0</v>
      </c>
      <c r="AE23" s="9">
        <v>0</v>
      </c>
      <c r="AF23" s="9">
        <v>1</v>
      </c>
      <c r="AG23" s="9">
        <v>1</v>
      </c>
      <c r="AH23" s="9" t="s">
        <v>333</v>
      </c>
      <c r="AI23" s="9" t="s">
        <v>19</v>
      </c>
      <c r="AJ23" s="9" t="s">
        <v>34</v>
      </c>
      <c r="AK23" s="9" t="s">
        <v>221</v>
      </c>
      <c r="AL23" s="9" t="s">
        <v>34</v>
      </c>
      <c r="AM23" s="15"/>
      <c r="AN23" s="9">
        <v>0</v>
      </c>
      <c r="AO23" s="9"/>
      <c r="AP23" s="9"/>
      <c r="AQ23" s="9"/>
      <c r="AR23" s="9"/>
      <c r="AS23" s="9"/>
      <c r="AT23" s="9"/>
      <c r="AU23" s="9"/>
      <c r="AV23" s="9"/>
      <c r="AW23" s="9"/>
      <c r="AX23" s="9"/>
      <c r="AY23" s="9"/>
      <c r="AZ23" s="14"/>
      <c r="BA23" s="9"/>
      <c r="BB23" s="30"/>
      <c r="BC23" s="9"/>
      <c r="BD23" s="30"/>
      <c r="BE23" s="49"/>
      <c r="BF23" s="9"/>
      <c r="BG23" s="31"/>
      <c r="BH23" s="14"/>
      <c r="BI23" s="31"/>
      <c r="BJ23" s="9"/>
      <c r="BK23" s="9"/>
      <c r="BL23" s="9"/>
      <c r="BM23" s="14"/>
      <c r="BN23" s="9"/>
      <c r="BO23" s="9"/>
      <c r="BP23" s="14"/>
      <c r="BQ23" s="9"/>
      <c r="BR23" s="14"/>
      <c r="BS23" s="15"/>
      <c r="BT23" s="14"/>
      <c r="BU23" s="14"/>
      <c r="BV23" s="9">
        <f>PES[[#This Row],[Fecha de desechamiento ]]-PES[[#This Row],[Fecha de Registro ]]</f>
        <v>-45719</v>
      </c>
      <c r="BW23" s="9"/>
      <c r="BX23" s="9"/>
      <c r="BY23" s="14"/>
      <c r="BZ23" s="9"/>
      <c r="CA23" s="9"/>
      <c r="CB23" s="15"/>
      <c r="CC23" s="9" t="s">
        <v>20</v>
      </c>
      <c r="CD23" s="14">
        <v>45728</v>
      </c>
      <c r="CE23" s="9">
        <f>PES[[#This Row],[Fecha de la remisión a SRE]]-PES[[#This Row],[Fecha de Registro ]]</f>
        <v>9</v>
      </c>
      <c r="CF23" s="9"/>
      <c r="CG23" s="9"/>
      <c r="CH23" s="14"/>
      <c r="CI23" s="9"/>
      <c r="CJ23" s="9"/>
      <c r="CK23" s="9"/>
      <c r="CL23" s="14"/>
      <c r="CM23" s="14"/>
      <c r="CN23" s="9"/>
      <c r="CO23" s="9"/>
      <c r="CP23" s="9"/>
      <c r="CQ23" s="14"/>
      <c r="CR23" s="9"/>
      <c r="CS23" s="20"/>
    </row>
    <row r="24" spans="1:97" ht="94.5" customHeight="1" x14ac:dyDescent="0.35">
      <c r="A24" s="14">
        <f ca="1">TODAY()</f>
        <v>45737</v>
      </c>
      <c r="B24" s="22"/>
      <c r="C24" s="9">
        <v>23</v>
      </c>
      <c r="D24" s="44" t="s">
        <v>334</v>
      </c>
      <c r="E24" s="44">
        <v>45722</v>
      </c>
      <c r="F24" s="9">
        <v>1</v>
      </c>
      <c r="G24" s="30">
        <v>1</v>
      </c>
      <c r="H24" s="30">
        <v>1</v>
      </c>
      <c r="I24" s="9">
        <v>0</v>
      </c>
      <c r="J24" s="9">
        <v>0</v>
      </c>
      <c r="K24" s="9">
        <v>0</v>
      </c>
      <c r="L24" s="9" t="s">
        <v>25</v>
      </c>
      <c r="M24" s="9" t="s">
        <v>26</v>
      </c>
      <c r="N24" s="9"/>
      <c r="O24" s="16" t="s">
        <v>43</v>
      </c>
      <c r="P24" s="40"/>
      <c r="Q24" s="9">
        <v>11204</v>
      </c>
      <c r="R24" s="16" t="s">
        <v>335</v>
      </c>
      <c r="S24" s="14" t="s">
        <v>31</v>
      </c>
      <c r="T24" s="9" t="s">
        <v>18</v>
      </c>
      <c r="U24" s="9" t="s">
        <v>66</v>
      </c>
      <c r="V24" s="9">
        <f ca="1">PES[[#This Row],[Fecha actual ]]-PES[[#This Row],[Fecha de Registro ]]</f>
        <v>15</v>
      </c>
      <c r="W24" s="15"/>
      <c r="X24" s="9" t="s">
        <v>336</v>
      </c>
      <c r="Y24" s="9">
        <v>1</v>
      </c>
      <c r="Z24" s="9">
        <v>0</v>
      </c>
      <c r="AA24" s="9">
        <v>0</v>
      </c>
      <c r="AB24" s="9">
        <v>0</v>
      </c>
      <c r="AC24" s="9" t="s">
        <v>337</v>
      </c>
      <c r="AD24" s="9">
        <v>1</v>
      </c>
      <c r="AE24" s="9">
        <v>0</v>
      </c>
      <c r="AF24" s="9">
        <v>1</v>
      </c>
      <c r="AG24" s="9">
        <v>0</v>
      </c>
      <c r="AH24" s="9" t="s">
        <v>338</v>
      </c>
      <c r="AI24" s="9" t="s">
        <v>19</v>
      </c>
      <c r="AJ24" s="9" t="s">
        <v>34</v>
      </c>
      <c r="AK24" s="9" t="s">
        <v>221</v>
      </c>
      <c r="AL24" s="9" t="s">
        <v>34</v>
      </c>
      <c r="AM24" s="15"/>
      <c r="AN24" s="9">
        <v>0</v>
      </c>
      <c r="AO24" s="9"/>
      <c r="AP24" s="9"/>
      <c r="AQ24" s="9"/>
      <c r="AR24" s="9"/>
      <c r="AS24" s="9"/>
      <c r="AT24" s="9"/>
      <c r="AU24" s="9"/>
      <c r="AV24" s="9"/>
      <c r="AW24" s="9"/>
      <c r="AX24" s="9"/>
      <c r="AY24" s="9"/>
      <c r="AZ24" s="14"/>
      <c r="BA24" s="9"/>
      <c r="BB24" s="30"/>
      <c r="BC24" s="9"/>
      <c r="BD24" s="30"/>
      <c r="BE24" s="49"/>
      <c r="BF24" s="9"/>
      <c r="BG24" s="31"/>
      <c r="BH24" s="14"/>
      <c r="BI24" s="31"/>
      <c r="BJ24" s="9"/>
      <c r="BK24" s="9"/>
      <c r="BL24" s="9"/>
      <c r="BM24" s="14"/>
      <c r="BN24" s="9"/>
      <c r="BO24" s="9"/>
      <c r="BP24" s="14"/>
      <c r="BQ24" s="9"/>
      <c r="BR24" s="14"/>
      <c r="BS24" s="15"/>
      <c r="BT24" s="14"/>
      <c r="BU24" s="14"/>
      <c r="BV24" s="9">
        <f>PES[[#This Row],[Fecha de desechamiento ]]-PES[[#This Row],[Fecha de Registro ]]</f>
        <v>-45722</v>
      </c>
      <c r="BW24" s="9"/>
      <c r="BX24" s="9"/>
      <c r="BY24" s="14"/>
      <c r="BZ24" s="9"/>
      <c r="CA24" s="9"/>
      <c r="CB24" s="15"/>
      <c r="CC24" s="64"/>
      <c r="CD24" s="14"/>
      <c r="CE24" s="9">
        <f>PES[[#This Row],[Fecha de la remisión a SRE]]-PES[[#This Row],[Fecha de Registro ]]</f>
        <v>-45722</v>
      </c>
      <c r="CF24" s="9"/>
      <c r="CG24" s="9"/>
      <c r="CH24" s="14"/>
      <c r="CI24" s="9"/>
      <c r="CJ24" s="9"/>
      <c r="CK24" s="9"/>
      <c r="CL24" s="14"/>
      <c r="CM24" s="14"/>
      <c r="CN24" s="9"/>
      <c r="CO24" s="9"/>
      <c r="CP24" s="9"/>
      <c r="CQ24" s="14"/>
      <c r="CR24" s="9"/>
      <c r="CS24" s="20"/>
    </row>
    <row r="25" spans="1:97" ht="94.5" customHeight="1" x14ac:dyDescent="0.35">
      <c r="A25" s="14">
        <f t="shared" ref="A25:A34" ca="1" si="6">TODAY()</f>
        <v>45737</v>
      </c>
      <c r="B25" s="22"/>
      <c r="C25" s="9">
        <v>24</v>
      </c>
      <c r="D25" s="44" t="s">
        <v>366</v>
      </c>
      <c r="E25" s="44">
        <v>45726</v>
      </c>
      <c r="F25" s="9">
        <v>0</v>
      </c>
      <c r="G25" s="9">
        <v>0</v>
      </c>
      <c r="H25" s="9">
        <v>0</v>
      </c>
      <c r="I25" s="9">
        <v>1</v>
      </c>
      <c r="J25" s="9">
        <v>1</v>
      </c>
      <c r="K25" s="9">
        <v>1</v>
      </c>
      <c r="L25" s="9" t="s">
        <v>25</v>
      </c>
      <c r="M25" s="9" t="s">
        <v>26</v>
      </c>
      <c r="N25" s="9" t="s">
        <v>221</v>
      </c>
      <c r="O25" s="16" t="s">
        <v>16</v>
      </c>
      <c r="P25" s="40"/>
      <c r="Q25" s="9">
        <v>11217</v>
      </c>
      <c r="R25" s="16" t="s">
        <v>370</v>
      </c>
      <c r="S25" s="14" t="s">
        <v>17</v>
      </c>
      <c r="T25" s="9" t="s">
        <v>18</v>
      </c>
      <c r="U25" s="9" t="s">
        <v>121</v>
      </c>
      <c r="V25" s="9">
        <f ca="1">PES[[#This Row],[Fecha actual ]]-PES[[#This Row],[Fecha de Registro ]]</f>
        <v>11</v>
      </c>
      <c r="W25" s="15"/>
      <c r="X25" s="9" t="s">
        <v>377</v>
      </c>
      <c r="Y25" s="9">
        <v>0</v>
      </c>
      <c r="Z25" s="9">
        <v>1</v>
      </c>
      <c r="AA25" s="9">
        <v>0</v>
      </c>
      <c r="AB25" s="9">
        <v>0</v>
      </c>
      <c r="AC25" s="9" t="s">
        <v>378</v>
      </c>
      <c r="AD25" s="9">
        <v>0</v>
      </c>
      <c r="AE25" s="9">
        <v>1</v>
      </c>
      <c r="AF25" s="9">
        <v>0</v>
      </c>
      <c r="AG25" s="9">
        <v>0</v>
      </c>
      <c r="AH25" s="9" t="s">
        <v>379</v>
      </c>
      <c r="AI25" s="9" t="s">
        <v>63</v>
      </c>
      <c r="AJ25" s="9" t="s">
        <v>34</v>
      </c>
      <c r="AK25" s="9" t="s">
        <v>221</v>
      </c>
      <c r="AL25" s="9" t="s">
        <v>20</v>
      </c>
      <c r="AM25" s="15"/>
      <c r="AN25" s="9">
        <v>1</v>
      </c>
      <c r="AO25" s="9"/>
      <c r="AP25" s="9"/>
      <c r="AQ25" s="9"/>
      <c r="AR25" s="9"/>
      <c r="AS25" s="9"/>
      <c r="AT25" s="9"/>
      <c r="AU25" s="9"/>
      <c r="AV25" s="9"/>
      <c r="AW25" s="9"/>
      <c r="AX25" s="9"/>
      <c r="AY25" s="9"/>
      <c r="AZ25" s="14"/>
      <c r="BA25" s="9"/>
      <c r="BB25" s="9" t="s">
        <v>28</v>
      </c>
      <c r="BC25" s="9"/>
      <c r="BD25" s="9" t="s">
        <v>397</v>
      </c>
      <c r="BE25" s="46" t="s">
        <v>398</v>
      </c>
      <c r="BF25" s="9" t="s">
        <v>36</v>
      </c>
      <c r="BG25" s="14"/>
      <c r="BH25" s="14">
        <v>45730</v>
      </c>
      <c r="BI25" s="14" t="s">
        <v>399</v>
      </c>
      <c r="BJ25" s="63" t="s">
        <v>400</v>
      </c>
      <c r="BK25" s="9" t="s">
        <v>34</v>
      </c>
      <c r="BL25" s="9"/>
      <c r="BM25" s="14"/>
      <c r="BN25" s="9"/>
      <c r="BO25" s="9"/>
      <c r="BP25" s="14"/>
      <c r="BQ25" s="9"/>
      <c r="BR25" s="14"/>
      <c r="BS25" s="15"/>
      <c r="BT25" s="14"/>
      <c r="BU25" s="14"/>
      <c r="BV25" s="9">
        <f>PES[[#This Row],[Fecha de desechamiento ]]-PES[[#This Row],[Fecha de Registro ]]</f>
        <v>-45726</v>
      </c>
      <c r="BW25" s="9"/>
      <c r="BX25" s="9"/>
      <c r="BY25" s="14"/>
      <c r="BZ25" s="9"/>
      <c r="CA25" s="9"/>
      <c r="CB25" s="15"/>
      <c r="CC25" s="9"/>
      <c r="CD25" s="14"/>
      <c r="CE25" s="9">
        <f>PES[[#This Row],[Fecha de la remisión a SRE]]-PES[[#This Row],[Fecha de Registro ]]</f>
        <v>-45726</v>
      </c>
      <c r="CF25" s="9"/>
      <c r="CG25" s="9"/>
      <c r="CH25" s="14"/>
      <c r="CI25" s="9"/>
      <c r="CJ25" s="9"/>
      <c r="CK25" s="9"/>
      <c r="CL25" s="14"/>
      <c r="CM25" s="14"/>
      <c r="CN25" s="9"/>
      <c r="CO25" s="9"/>
      <c r="CP25" s="9"/>
      <c r="CQ25" s="14"/>
      <c r="CR25" s="9"/>
      <c r="CS25" s="20"/>
    </row>
    <row r="26" spans="1:97" ht="94.5" customHeight="1" x14ac:dyDescent="0.35">
      <c r="A26" s="14">
        <f t="shared" ca="1" si="6"/>
        <v>45737</v>
      </c>
      <c r="B26" s="22"/>
      <c r="C26" s="9">
        <v>25</v>
      </c>
      <c r="D26" s="44" t="s">
        <v>367</v>
      </c>
      <c r="E26" s="44">
        <v>45727</v>
      </c>
      <c r="F26" s="9">
        <v>1</v>
      </c>
      <c r="G26" s="30">
        <v>1</v>
      </c>
      <c r="H26" s="30">
        <v>1</v>
      </c>
      <c r="I26" s="9">
        <v>0</v>
      </c>
      <c r="J26" s="9">
        <v>0</v>
      </c>
      <c r="K26" s="9">
        <v>0</v>
      </c>
      <c r="L26" s="9" t="s">
        <v>25</v>
      </c>
      <c r="M26" s="9" t="s">
        <v>26</v>
      </c>
      <c r="N26" s="9" t="s">
        <v>221</v>
      </c>
      <c r="O26" s="16" t="s">
        <v>30</v>
      </c>
      <c r="P26" s="40"/>
      <c r="Q26" s="9">
        <v>11220</v>
      </c>
      <c r="R26" s="16" t="s">
        <v>371</v>
      </c>
      <c r="S26" s="14" t="s">
        <v>62</v>
      </c>
      <c r="T26" s="9" t="s">
        <v>18</v>
      </c>
      <c r="U26" s="9" t="s">
        <v>124</v>
      </c>
      <c r="V26" s="9">
        <f ca="1">PES[[#This Row],[Fecha actual ]]-PES[[#This Row],[Fecha de Registro ]]</f>
        <v>10</v>
      </c>
      <c r="W26" s="15"/>
      <c r="X26" s="30" t="s">
        <v>380</v>
      </c>
      <c r="Y26" s="9">
        <v>1</v>
      </c>
      <c r="Z26" s="9">
        <v>0</v>
      </c>
      <c r="AA26" s="9">
        <v>0</v>
      </c>
      <c r="AB26" s="9">
        <v>0</v>
      </c>
      <c r="AC26" s="30" t="s">
        <v>381</v>
      </c>
      <c r="AD26" s="9">
        <v>1</v>
      </c>
      <c r="AE26" s="9">
        <v>0</v>
      </c>
      <c r="AF26" s="9">
        <v>0</v>
      </c>
      <c r="AG26" s="9">
        <v>0</v>
      </c>
      <c r="AH26" s="30" t="s">
        <v>382</v>
      </c>
      <c r="AI26" s="9" t="s">
        <v>68</v>
      </c>
      <c r="AJ26" s="9" t="s">
        <v>34</v>
      </c>
      <c r="AK26" s="9" t="s">
        <v>221</v>
      </c>
      <c r="AL26" s="9" t="s">
        <v>20</v>
      </c>
      <c r="AM26" s="15"/>
      <c r="AN26" s="9">
        <v>1</v>
      </c>
      <c r="AO26" s="9"/>
      <c r="AP26" s="9"/>
      <c r="AQ26" s="9"/>
      <c r="AR26" s="9"/>
      <c r="AS26" s="9"/>
      <c r="AT26" s="9"/>
      <c r="AU26" s="9"/>
      <c r="AV26" s="9"/>
      <c r="AW26" s="9"/>
      <c r="AX26" s="9"/>
      <c r="AY26" s="9"/>
      <c r="AZ26" s="14"/>
      <c r="BA26" s="9"/>
      <c r="BB26" s="30"/>
      <c r="BC26" s="9"/>
      <c r="BD26" s="30"/>
      <c r="BE26" s="49"/>
      <c r="BF26" s="9"/>
      <c r="BG26" s="31"/>
      <c r="BH26" s="14"/>
      <c r="BI26" s="31"/>
      <c r="BJ26" s="9"/>
      <c r="BK26" s="64" t="s">
        <v>20</v>
      </c>
      <c r="BL26" s="64"/>
      <c r="BM26" s="14"/>
      <c r="BN26" s="9"/>
      <c r="BO26" s="9"/>
      <c r="BP26" s="14"/>
      <c r="BQ26" s="9"/>
      <c r="BR26" s="14"/>
      <c r="BS26" s="15"/>
      <c r="BT26" s="14" t="s">
        <v>20</v>
      </c>
      <c r="BU26" s="14">
        <v>45728</v>
      </c>
      <c r="BV26" s="9">
        <f>PES[[#This Row],[Fecha de desechamiento ]]-PES[[#This Row],[Fecha de Registro ]]</f>
        <v>1</v>
      </c>
      <c r="BW26" s="9"/>
      <c r="BX26" s="9"/>
      <c r="BY26" s="14"/>
      <c r="BZ26" s="9"/>
      <c r="CA26" s="9"/>
      <c r="CB26" s="15"/>
      <c r="CC26" s="9"/>
      <c r="CD26" s="14"/>
      <c r="CE26" s="9">
        <f>PES[[#This Row],[Fecha de la remisión a SRE]]-PES[[#This Row],[Fecha de Registro ]]</f>
        <v>-45727</v>
      </c>
      <c r="CF26" s="9"/>
      <c r="CG26" s="9"/>
      <c r="CH26" s="14"/>
      <c r="CI26" s="9"/>
      <c r="CJ26" s="9"/>
      <c r="CK26" s="9"/>
      <c r="CL26" s="14"/>
      <c r="CM26" s="14"/>
      <c r="CN26" s="9"/>
      <c r="CO26" s="9"/>
      <c r="CP26" s="9"/>
      <c r="CQ26" s="14"/>
      <c r="CR26" s="9"/>
      <c r="CS26" s="20"/>
    </row>
    <row r="27" spans="1:97" ht="94.5" customHeight="1" x14ac:dyDescent="0.35">
      <c r="A27" s="14">
        <f ca="1">TODAY()</f>
        <v>45737</v>
      </c>
      <c r="B27" s="22"/>
      <c r="C27" s="9">
        <v>26</v>
      </c>
      <c r="D27" s="44">
        <v>45727</v>
      </c>
      <c r="E27" s="44">
        <v>45727</v>
      </c>
      <c r="F27" s="9">
        <v>1</v>
      </c>
      <c r="G27" s="30">
        <v>1</v>
      </c>
      <c r="H27" s="30">
        <v>1</v>
      </c>
      <c r="I27" s="9">
        <v>0</v>
      </c>
      <c r="J27" s="9">
        <v>0</v>
      </c>
      <c r="K27" s="9">
        <v>0</v>
      </c>
      <c r="L27" s="9" t="s">
        <v>65</v>
      </c>
      <c r="M27" s="9" t="s">
        <v>26</v>
      </c>
      <c r="N27" s="9" t="s">
        <v>221</v>
      </c>
      <c r="O27" s="16" t="s">
        <v>43</v>
      </c>
      <c r="P27" s="40"/>
      <c r="Q27" s="9">
        <v>11218</v>
      </c>
      <c r="R27" s="16" t="s">
        <v>408</v>
      </c>
      <c r="S27" s="14" t="s">
        <v>17</v>
      </c>
      <c r="T27" s="9" t="s">
        <v>45</v>
      </c>
      <c r="U27" s="9" t="s">
        <v>409</v>
      </c>
      <c r="V27" s="9">
        <f ca="1">PES[[#This Row],[Fecha actual ]]-PES[[#This Row],[Fecha de Registro ]]</f>
        <v>10</v>
      </c>
      <c r="W27" s="15"/>
      <c r="X27" s="30" t="s">
        <v>412</v>
      </c>
      <c r="Y27" s="9">
        <v>0</v>
      </c>
      <c r="Z27" s="9">
        <v>0</v>
      </c>
      <c r="AA27" s="9">
        <v>1</v>
      </c>
      <c r="AB27" s="9">
        <v>0</v>
      </c>
      <c r="AC27" s="30" t="s">
        <v>413</v>
      </c>
      <c r="AD27" s="9">
        <v>0</v>
      </c>
      <c r="AE27" s="9">
        <v>0</v>
      </c>
      <c r="AF27" s="9">
        <v>1</v>
      </c>
      <c r="AG27" s="9">
        <v>0</v>
      </c>
      <c r="AH27" s="30" t="s">
        <v>414</v>
      </c>
      <c r="AI27" s="9" t="s">
        <v>80</v>
      </c>
      <c r="AJ27" s="9" t="s">
        <v>34</v>
      </c>
      <c r="AK27" s="9" t="s">
        <v>221</v>
      </c>
      <c r="AL27" s="9" t="s">
        <v>34</v>
      </c>
      <c r="AM27" s="15"/>
      <c r="AN27" s="9"/>
      <c r="AO27" s="9"/>
      <c r="AP27" s="9"/>
      <c r="AQ27" s="9"/>
      <c r="AR27" s="9"/>
      <c r="AS27" s="9"/>
      <c r="AT27" s="9"/>
      <c r="AU27" s="9"/>
      <c r="AV27" s="9"/>
      <c r="AW27" s="9"/>
      <c r="AX27" s="9"/>
      <c r="AY27" s="9"/>
      <c r="AZ27" s="14"/>
      <c r="BA27" s="9"/>
      <c r="BB27" s="30"/>
      <c r="BC27" s="9"/>
      <c r="BD27" s="30"/>
      <c r="BE27" s="49"/>
      <c r="BF27" s="9"/>
      <c r="BG27" s="31"/>
      <c r="BH27" s="14"/>
      <c r="BI27" s="31"/>
      <c r="BJ27" s="9"/>
      <c r="BK27" s="9"/>
      <c r="BL27" s="9"/>
      <c r="BM27" s="14"/>
      <c r="BN27" s="9"/>
      <c r="BO27" s="9"/>
      <c r="BP27" s="14"/>
      <c r="BQ27" s="9"/>
      <c r="BR27" s="14"/>
      <c r="BS27" s="15"/>
      <c r="BT27" s="14"/>
      <c r="BU27" s="14"/>
      <c r="BV27" s="9">
        <f>PES[[#This Row],[Fecha de desechamiento ]]-PES[[#This Row],[Fecha de Registro ]]</f>
        <v>-45727</v>
      </c>
      <c r="BW27" s="9"/>
      <c r="BX27" s="9"/>
      <c r="BY27" s="14"/>
      <c r="BZ27" s="9"/>
      <c r="CA27" s="9"/>
      <c r="CB27" s="15"/>
      <c r="CC27" s="9"/>
      <c r="CD27" s="14"/>
      <c r="CE27" s="9">
        <f>PES[[#This Row],[Fecha de la remisión a SRE]]-PES[[#This Row],[Fecha de Registro ]]</f>
        <v>-45727</v>
      </c>
      <c r="CF27" s="9"/>
      <c r="CG27" s="9"/>
      <c r="CH27" s="14"/>
      <c r="CI27" s="9"/>
      <c r="CJ27" s="9"/>
      <c r="CK27" s="9"/>
      <c r="CL27" s="14"/>
      <c r="CM27" s="14"/>
      <c r="CN27" s="9"/>
      <c r="CO27" s="9"/>
      <c r="CP27" s="9"/>
      <c r="CQ27" s="14"/>
      <c r="CR27" s="9"/>
      <c r="CS27" s="20"/>
    </row>
    <row r="28" spans="1:97" ht="94.5" customHeight="1" x14ac:dyDescent="0.35">
      <c r="A28" s="14">
        <f ca="1">TODAY()</f>
        <v>45737</v>
      </c>
      <c r="B28" s="22"/>
      <c r="C28" s="9">
        <v>27</v>
      </c>
      <c r="D28" s="44">
        <v>45729</v>
      </c>
      <c r="E28" s="44">
        <v>45730</v>
      </c>
      <c r="F28" s="9">
        <v>0</v>
      </c>
      <c r="G28" s="30">
        <v>0</v>
      </c>
      <c r="H28" s="30">
        <v>0</v>
      </c>
      <c r="I28" s="9">
        <v>1</v>
      </c>
      <c r="J28" s="9">
        <v>1</v>
      </c>
      <c r="K28" s="9">
        <v>1</v>
      </c>
      <c r="L28" s="9" t="s">
        <v>65</v>
      </c>
      <c r="M28" s="9" t="s">
        <v>26</v>
      </c>
      <c r="N28" s="9" t="s">
        <v>221</v>
      </c>
      <c r="O28" s="16" t="s">
        <v>16</v>
      </c>
      <c r="P28" s="40"/>
      <c r="Q28" s="9">
        <v>11228</v>
      </c>
      <c r="R28" s="16" t="s">
        <v>410</v>
      </c>
      <c r="S28" s="14" t="s">
        <v>17</v>
      </c>
      <c r="T28" s="9" t="s">
        <v>45</v>
      </c>
      <c r="U28" s="9" t="s">
        <v>106</v>
      </c>
      <c r="V28" s="9">
        <f ca="1">PES[[#This Row],[Fecha actual ]]-PES[[#This Row],[Fecha de Registro ]]</f>
        <v>7</v>
      </c>
      <c r="W28" s="15"/>
      <c r="X28" s="30" t="s">
        <v>415</v>
      </c>
      <c r="Y28" s="9">
        <v>0</v>
      </c>
      <c r="Z28" s="9">
        <v>0</v>
      </c>
      <c r="AA28" s="9">
        <v>1</v>
      </c>
      <c r="AB28" s="9">
        <v>0</v>
      </c>
      <c r="AC28" s="30" t="s">
        <v>416</v>
      </c>
      <c r="AD28" s="9">
        <v>0</v>
      </c>
      <c r="AE28" s="9">
        <v>0</v>
      </c>
      <c r="AF28" s="9">
        <v>0</v>
      </c>
      <c r="AG28" s="9">
        <v>1</v>
      </c>
      <c r="AH28" s="30" t="s">
        <v>417</v>
      </c>
      <c r="AI28" s="9" t="s">
        <v>80</v>
      </c>
      <c r="AJ28" s="9" t="s">
        <v>34</v>
      </c>
      <c r="AK28" s="9" t="s">
        <v>221</v>
      </c>
      <c r="AL28" s="9" t="s">
        <v>20</v>
      </c>
      <c r="AM28" s="15"/>
      <c r="AN28" s="9">
        <v>1</v>
      </c>
      <c r="AO28" s="9"/>
      <c r="AP28" s="9"/>
      <c r="AQ28" s="9"/>
      <c r="AR28" s="9"/>
      <c r="AS28" s="9"/>
      <c r="AT28" s="9"/>
      <c r="AU28" s="9"/>
      <c r="AV28" s="9"/>
      <c r="AW28" s="9"/>
      <c r="AX28" s="9"/>
      <c r="AY28" s="9"/>
      <c r="AZ28" s="14"/>
      <c r="BA28" s="9"/>
      <c r="BB28" s="30"/>
      <c r="BC28" s="9"/>
      <c r="BD28" s="30"/>
      <c r="BE28" s="49"/>
      <c r="BF28" s="9"/>
      <c r="BG28" s="31"/>
      <c r="BH28" s="14"/>
      <c r="BI28" s="31"/>
      <c r="BJ28" s="9"/>
      <c r="BK28" s="9"/>
      <c r="BL28" s="9"/>
      <c r="BM28" s="14"/>
      <c r="BN28" s="9"/>
      <c r="BO28" s="9"/>
      <c r="BP28" s="14"/>
      <c r="BQ28" s="9"/>
      <c r="BR28" s="14"/>
      <c r="BS28" s="15"/>
      <c r="BT28" s="14"/>
      <c r="BU28" s="14"/>
      <c r="BV28" s="9">
        <f>PES[[#This Row],[Fecha de desechamiento ]]-PES[[#This Row],[Fecha de Registro ]]</f>
        <v>-45730</v>
      </c>
      <c r="BW28" s="9"/>
      <c r="BX28" s="9"/>
      <c r="BY28" s="14"/>
      <c r="BZ28" s="9"/>
      <c r="CA28" s="9"/>
      <c r="CB28" s="15"/>
      <c r="CC28" s="9"/>
      <c r="CD28" s="14"/>
      <c r="CE28" s="9">
        <f>PES[[#This Row],[Fecha de la remisión a SRE]]-PES[[#This Row],[Fecha de Registro ]]</f>
        <v>-45730</v>
      </c>
      <c r="CF28" s="9"/>
      <c r="CG28" s="9"/>
      <c r="CH28" s="14"/>
      <c r="CI28" s="9"/>
      <c r="CJ28" s="9"/>
      <c r="CK28" s="9"/>
      <c r="CL28" s="14"/>
      <c r="CM28" s="14"/>
      <c r="CN28" s="9"/>
      <c r="CO28" s="9"/>
      <c r="CP28" s="9"/>
      <c r="CQ28" s="14"/>
      <c r="CR28" s="9"/>
      <c r="CS28" s="20"/>
    </row>
    <row r="29" spans="1:97" ht="94.5" customHeight="1" x14ac:dyDescent="0.35">
      <c r="A29" s="14">
        <f ca="1">TODAY()</f>
        <v>45737</v>
      </c>
      <c r="B29" s="22"/>
      <c r="C29" s="9">
        <v>28</v>
      </c>
      <c r="D29" s="44">
        <v>45731</v>
      </c>
      <c r="E29" s="44">
        <v>45731</v>
      </c>
      <c r="F29" s="9">
        <v>1</v>
      </c>
      <c r="G29" s="30">
        <v>1</v>
      </c>
      <c r="H29" s="30">
        <v>1</v>
      </c>
      <c r="I29" s="9">
        <v>0</v>
      </c>
      <c r="J29" s="9">
        <v>0</v>
      </c>
      <c r="K29" s="9">
        <v>0</v>
      </c>
      <c r="L29" s="9" t="s">
        <v>65</v>
      </c>
      <c r="M29" s="9" t="s">
        <v>26</v>
      </c>
      <c r="N29" s="9" t="s">
        <v>221</v>
      </c>
      <c r="O29" s="16" t="s">
        <v>43</v>
      </c>
      <c r="P29" s="40"/>
      <c r="Q29" s="9">
        <v>11234</v>
      </c>
      <c r="R29" s="16" t="s">
        <v>411</v>
      </c>
      <c r="S29" s="14" t="s">
        <v>17</v>
      </c>
      <c r="T29" s="9" t="s">
        <v>45</v>
      </c>
      <c r="U29" s="9" t="s">
        <v>113</v>
      </c>
      <c r="V29" s="9">
        <f ca="1">PES[[#This Row],[Fecha actual ]]-PES[[#This Row],[Fecha de Registro ]]</f>
        <v>6</v>
      </c>
      <c r="W29" s="15"/>
      <c r="X29" s="30" t="s">
        <v>418</v>
      </c>
      <c r="Y29" s="9">
        <v>0</v>
      </c>
      <c r="Z29" s="9">
        <v>0</v>
      </c>
      <c r="AA29" s="9">
        <v>1</v>
      </c>
      <c r="AB29" s="9">
        <v>0</v>
      </c>
      <c r="AC29" s="30" t="s">
        <v>419</v>
      </c>
      <c r="AD29" s="9">
        <v>0</v>
      </c>
      <c r="AE29" s="9">
        <v>1</v>
      </c>
      <c r="AF29" s="9">
        <v>0</v>
      </c>
      <c r="AG29" s="9">
        <v>1</v>
      </c>
      <c r="AH29" s="30" t="s">
        <v>420</v>
      </c>
      <c r="AI29" s="9" t="s">
        <v>80</v>
      </c>
      <c r="AJ29" s="9" t="s">
        <v>34</v>
      </c>
      <c r="AK29" s="9" t="s">
        <v>221</v>
      </c>
      <c r="AL29" s="9" t="s">
        <v>20</v>
      </c>
      <c r="AM29" s="15"/>
      <c r="AN29" s="9">
        <v>1</v>
      </c>
      <c r="AO29" s="9"/>
      <c r="AP29" s="9"/>
      <c r="AQ29" s="9"/>
      <c r="AR29" s="9"/>
      <c r="AS29" s="9"/>
      <c r="AT29" s="9"/>
      <c r="AU29" s="9"/>
      <c r="AV29" s="9"/>
      <c r="AW29" s="9"/>
      <c r="AX29" s="9"/>
      <c r="AY29" s="9"/>
      <c r="AZ29" s="14"/>
      <c r="BA29" s="9"/>
      <c r="BB29" s="30"/>
      <c r="BC29" s="9"/>
      <c r="BD29" s="30"/>
      <c r="BE29" s="49"/>
      <c r="BF29" s="9"/>
      <c r="BG29" s="31"/>
      <c r="BH29" s="14"/>
      <c r="BI29" s="31"/>
      <c r="BJ29" s="9"/>
      <c r="BK29" s="9"/>
      <c r="BL29" s="9"/>
      <c r="BM29" s="14"/>
      <c r="BN29" s="9"/>
      <c r="BO29" s="9"/>
      <c r="BP29" s="14"/>
      <c r="BQ29" s="9"/>
      <c r="BR29" s="14"/>
      <c r="BS29" s="15"/>
      <c r="BT29" s="14"/>
      <c r="BU29" s="14"/>
      <c r="BV29" s="9">
        <f>PES[[#This Row],[Fecha de desechamiento ]]-PES[[#This Row],[Fecha de Registro ]]</f>
        <v>-45731</v>
      </c>
      <c r="BW29" s="9"/>
      <c r="BX29" s="9"/>
      <c r="BY29" s="14"/>
      <c r="BZ29" s="9"/>
      <c r="CA29" s="9"/>
      <c r="CB29" s="15"/>
      <c r="CC29" s="9"/>
      <c r="CD29" s="14"/>
      <c r="CE29" s="9">
        <f>PES[[#This Row],[Fecha de la remisión a SRE]]-PES[[#This Row],[Fecha de Registro ]]</f>
        <v>-45731</v>
      </c>
      <c r="CF29" s="9"/>
      <c r="CG29" s="9"/>
      <c r="CH29" s="14"/>
      <c r="CI29" s="9"/>
      <c r="CJ29" s="9"/>
      <c r="CK29" s="9"/>
      <c r="CL29" s="14"/>
      <c r="CM29" s="14"/>
      <c r="CN29" s="9"/>
      <c r="CO29" s="9"/>
      <c r="CP29" s="9"/>
      <c r="CQ29" s="14"/>
      <c r="CR29" s="9"/>
      <c r="CS29" s="20"/>
    </row>
    <row r="30" spans="1:97" ht="94.5" customHeight="1" x14ac:dyDescent="0.35">
      <c r="A30" s="14">
        <f t="shared" ca="1" si="6"/>
        <v>45737</v>
      </c>
      <c r="B30" s="22"/>
      <c r="C30" s="9">
        <v>29</v>
      </c>
      <c r="D30" s="44" t="s">
        <v>368</v>
      </c>
      <c r="E30" s="44">
        <v>45734</v>
      </c>
      <c r="F30" s="9">
        <v>0</v>
      </c>
      <c r="G30" s="9">
        <v>0</v>
      </c>
      <c r="H30" s="9">
        <v>0</v>
      </c>
      <c r="I30" s="9">
        <v>1</v>
      </c>
      <c r="J30" s="9">
        <v>1</v>
      </c>
      <c r="K30" s="9">
        <v>1</v>
      </c>
      <c r="L30" s="9" t="s">
        <v>25</v>
      </c>
      <c r="M30" s="9" t="s">
        <v>26</v>
      </c>
      <c r="N30" s="9" t="s">
        <v>221</v>
      </c>
      <c r="O30" s="9" t="s">
        <v>16</v>
      </c>
      <c r="P30" s="22"/>
      <c r="Q30" s="9">
        <v>11237</v>
      </c>
      <c r="R30" s="16" t="s">
        <v>372</v>
      </c>
      <c r="S30" s="14" t="s">
        <v>62</v>
      </c>
      <c r="T30" s="9" t="s">
        <v>18</v>
      </c>
      <c r="U30" s="9" t="s">
        <v>119</v>
      </c>
      <c r="V30" s="9">
        <f ca="1">PES[[#This Row],[Fecha actual ]]-PES[[#This Row],[Fecha de Registro ]]</f>
        <v>3</v>
      </c>
      <c r="W30" s="15"/>
      <c r="X30" s="9" t="s">
        <v>383</v>
      </c>
      <c r="Y30" s="9">
        <v>0</v>
      </c>
      <c r="Z30" s="9">
        <v>1</v>
      </c>
      <c r="AA30" s="9">
        <v>0</v>
      </c>
      <c r="AB30" s="9">
        <v>0</v>
      </c>
      <c r="AC30" s="9" t="s">
        <v>384</v>
      </c>
      <c r="AD30" s="9">
        <v>0</v>
      </c>
      <c r="AE30" s="9">
        <v>0</v>
      </c>
      <c r="AF30" s="9">
        <v>1</v>
      </c>
      <c r="AG30" s="9">
        <v>0</v>
      </c>
      <c r="AH30" s="9" t="s">
        <v>385</v>
      </c>
      <c r="AI30" s="9" t="s">
        <v>19</v>
      </c>
      <c r="AJ30" s="9" t="s">
        <v>34</v>
      </c>
      <c r="AK30" s="9" t="s">
        <v>221</v>
      </c>
      <c r="AL30" s="9" t="s">
        <v>34</v>
      </c>
      <c r="AM30" s="15"/>
      <c r="AN30" s="9">
        <v>0</v>
      </c>
      <c r="AO30" s="9"/>
      <c r="AP30" s="9"/>
      <c r="AQ30" s="9"/>
      <c r="AR30" s="9"/>
      <c r="AS30" s="9"/>
      <c r="AT30" s="9"/>
      <c r="AU30" s="9"/>
      <c r="AV30" s="9"/>
      <c r="AW30" s="9"/>
      <c r="AX30" s="9"/>
      <c r="AY30" s="9"/>
      <c r="AZ30" s="9"/>
      <c r="BA30" s="9"/>
      <c r="BB30" s="9"/>
      <c r="BC30" s="9"/>
      <c r="BD30" s="9"/>
      <c r="BE30" s="46"/>
      <c r="BF30" s="9"/>
      <c r="BG30" s="9"/>
      <c r="BH30" s="14"/>
      <c r="BI30" s="14"/>
      <c r="BJ30" s="9"/>
      <c r="BK30" s="9"/>
      <c r="BL30" s="9"/>
      <c r="BM30" s="14"/>
      <c r="BN30" s="9"/>
      <c r="BO30" s="9"/>
      <c r="BP30" s="9"/>
      <c r="BQ30" s="9"/>
      <c r="BR30" s="14"/>
      <c r="BS30" s="15"/>
      <c r="BT30" s="9" t="s">
        <v>20</v>
      </c>
      <c r="BU30" s="14">
        <v>45735</v>
      </c>
      <c r="BV30" s="9">
        <f>PES[[#This Row],[Fecha de desechamiento ]]-PES[[#This Row],[Fecha de Registro ]]</f>
        <v>1</v>
      </c>
      <c r="BW30" s="9"/>
      <c r="BX30" s="9"/>
      <c r="BY30" s="14"/>
      <c r="BZ30" s="9"/>
      <c r="CA30" s="9"/>
      <c r="CB30" s="15"/>
      <c r="CC30" s="9"/>
      <c r="CD30" s="14"/>
      <c r="CE30" s="9">
        <f>PES[[#This Row],[Fecha de la remisión a SRE]]-PES[[#This Row],[Fecha de Registro ]]</f>
        <v>-45734</v>
      </c>
      <c r="CF30" s="9"/>
      <c r="CG30" s="9"/>
      <c r="CH30" s="9"/>
      <c r="CI30" s="9"/>
      <c r="CJ30" s="9"/>
      <c r="CK30" s="9"/>
      <c r="CL30" s="9"/>
      <c r="CM30" s="14"/>
      <c r="CN30" s="9"/>
      <c r="CO30" s="9"/>
      <c r="CP30" s="9"/>
      <c r="CQ30" s="14"/>
      <c r="CR30" s="9"/>
      <c r="CS30" s="20"/>
    </row>
    <row r="31" spans="1:97" ht="94.5" customHeight="1" x14ac:dyDescent="0.35">
      <c r="A31" s="14">
        <f t="shared" ca="1" si="6"/>
        <v>45737</v>
      </c>
      <c r="B31" s="22"/>
      <c r="C31" s="9">
        <v>30</v>
      </c>
      <c r="D31" s="44" t="s">
        <v>368</v>
      </c>
      <c r="E31" s="44">
        <v>45734</v>
      </c>
      <c r="F31" s="9">
        <v>0</v>
      </c>
      <c r="G31" s="9">
        <v>0</v>
      </c>
      <c r="H31" s="9">
        <v>0</v>
      </c>
      <c r="I31" s="9">
        <v>1</v>
      </c>
      <c r="J31" s="9">
        <v>1</v>
      </c>
      <c r="K31" s="9">
        <v>1</v>
      </c>
      <c r="L31" s="9" t="s">
        <v>25</v>
      </c>
      <c r="M31" s="9" t="s">
        <v>26</v>
      </c>
      <c r="N31" s="9" t="s">
        <v>221</v>
      </c>
      <c r="O31" s="9" t="s">
        <v>16</v>
      </c>
      <c r="P31" s="22"/>
      <c r="Q31" s="9">
        <v>11239</v>
      </c>
      <c r="R31" s="16" t="s">
        <v>373</v>
      </c>
      <c r="S31" s="14" t="s">
        <v>17</v>
      </c>
      <c r="T31" s="9" t="s">
        <v>18</v>
      </c>
      <c r="U31" s="9" t="s">
        <v>83</v>
      </c>
      <c r="V31" s="9">
        <f ca="1">PES[[#This Row],[Fecha actual ]]-PES[[#This Row],[Fecha de Registro ]]</f>
        <v>3</v>
      </c>
      <c r="W31" s="15"/>
      <c r="X31" s="9" t="s">
        <v>386</v>
      </c>
      <c r="Y31" s="9">
        <v>0</v>
      </c>
      <c r="Z31" s="9">
        <v>1</v>
      </c>
      <c r="AA31" s="9">
        <v>0</v>
      </c>
      <c r="AB31" s="9">
        <v>0</v>
      </c>
      <c r="AC31" s="9" t="s">
        <v>387</v>
      </c>
      <c r="AD31" s="9">
        <v>0</v>
      </c>
      <c r="AE31" s="9">
        <v>1</v>
      </c>
      <c r="AF31" s="9">
        <v>0</v>
      </c>
      <c r="AG31" s="9">
        <v>0</v>
      </c>
      <c r="AH31" s="9" t="s">
        <v>388</v>
      </c>
      <c r="AI31" s="9" t="s">
        <v>63</v>
      </c>
      <c r="AJ31" s="9" t="s">
        <v>34</v>
      </c>
      <c r="AK31" s="9" t="s">
        <v>221</v>
      </c>
      <c r="AL31" s="9" t="s">
        <v>34</v>
      </c>
      <c r="AM31" s="15"/>
      <c r="AN31" s="9">
        <v>0</v>
      </c>
      <c r="AO31" s="9"/>
      <c r="AP31" s="9"/>
      <c r="AQ31" s="9"/>
      <c r="AR31" s="9"/>
      <c r="AS31" s="9"/>
      <c r="AT31" s="9"/>
      <c r="AU31" s="9"/>
      <c r="AV31" s="9"/>
      <c r="AW31" s="9"/>
      <c r="AX31" s="9"/>
      <c r="AY31" s="9"/>
      <c r="AZ31" s="9"/>
      <c r="BA31" s="9"/>
      <c r="BB31" s="9"/>
      <c r="BC31" s="9"/>
      <c r="BD31" s="9"/>
      <c r="BE31" s="46"/>
      <c r="BF31" s="9"/>
      <c r="BG31" s="9"/>
      <c r="BH31" s="14"/>
      <c r="BI31" s="14"/>
      <c r="BJ31" s="9"/>
      <c r="BK31" s="9"/>
      <c r="BL31" s="9"/>
      <c r="BM31" s="14"/>
      <c r="BN31" s="9"/>
      <c r="BO31" s="9"/>
      <c r="BP31" s="9"/>
      <c r="BQ31" s="9"/>
      <c r="BR31" s="14"/>
      <c r="BS31" s="15"/>
      <c r="BT31" s="9"/>
      <c r="BU31" s="14"/>
      <c r="BV31" s="9">
        <f>PES[[#This Row],[Fecha de desechamiento ]]-PES[[#This Row],[Fecha de Registro ]]</f>
        <v>-45734</v>
      </c>
      <c r="BW31" s="9"/>
      <c r="BX31" s="9"/>
      <c r="BY31" s="14"/>
      <c r="BZ31" s="9"/>
      <c r="CA31" s="9"/>
      <c r="CB31" s="15"/>
      <c r="CC31" s="9"/>
      <c r="CD31" s="14"/>
      <c r="CE31" s="9">
        <f>PES[[#This Row],[Fecha de la remisión a SRE]]-PES[[#This Row],[Fecha de Registro ]]</f>
        <v>-45734</v>
      </c>
      <c r="CF31" s="9"/>
      <c r="CG31" s="9"/>
      <c r="CH31" s="9"/>
      <c r="CI31" s="9"/>
      <c r="CJ31" s="9"/>
      <c r="CK31" s="9"/>
      <c r="CL31" s="9"/>
      <c r="CM31" s="14"/>
      <c r="CN31" s="9"/>
      <c r="CO31" s="9"/>
      <c r="CP31" s="9"/>
      <c r="CQ31" s="14"/>
      <c r="CR31" s="9"/>
      <c r="CS31" s="20"/>
    </row>
    <row r="32" spans="1:97" ht="94.5" customHeight="1" x14ac:dyDescent="0.35">
      <c r="A32" s="14">
        <f t="shared" ca="1" si="6"/>
        <v>45737</v>
      </c>
      <c r="B32" s="22"/>
      <c r="C32" s="9">
        <v>31</v>
      </c>
      <c r="D32" s="44" t="s">
        <v>369</v>
      </c>
      <c r="E32" s="44">
        <v>45735</v>
      </c>
      <c r="F32" s="9">
        <v>0</v>
      </c>
      <c r="G32" s="9">
        <v>0</v>
      </c>
      <c r="H32" s="9">
        <v>0</v>
      </c>
      <c r="I32" s="9">
        <v>1</v>
      </c>
      <c r="J32" s="9">
        <v>1</v>
      </c>
      <c r="K32" s="9">
        <v>1</v>
      </c>
      <c r="L32" s="9" t="s">
        <v>25</v>
      </c>
      <c r="M32" s="9" t="s">
        <v>26</v>
      </c>
      <c r="N32" s="9" t="s">
        <v>221</v>
      </c>
      <c r="O32" s="9" t="s">
        <v>16</v>
      </c>
      <c r="P32" s="22"/>
      <c r="Q32" s="9">
        <v>11242</v>
      </c>
      <c r="R32" s="16" t="s">
        <v>374</v>
      </c>
      <c r="S32" s="14" t="s">
        <v>17</v>
      </c>
      <c r="T32" s="9" t="s">
        <v>18</v>
      </c>
      <c r="U32" s="9" t="s">
        <v>121</v>
      </c>
      <c r="V32" s="9">
        <f ca="1">PES[[#This Row],[Fecha actual ]]-PES[[#This Row],[Fecha de Registro ]]</f>
        <v>2</v>
      </c>
      <c r="W32" s="15"/>
      <c r="X32" s="9" t="s">
        <v>389</v>
      </c>
      <c r="Y32" s="9">
        <v>0</v>
      </c>
      <c r="Z32" s="9">
        <v>1</v>
      </c>
      <c r="AA32" s="9">
        <v>0</v>
      </c>
      <c r="AB32" s="9">
        <v>0</v>
      </c>
      <c r="AC32" s="9" t="s">
        <v>390</v>
      </c>
      <c r="AD32" s="9">
        <v>0</v>
      </c>
      <c r="AE32" s="9">
        <v>1</v>
      </c>
      <c r="AF32" s="9">
        <v>0</v>
      </c>
      <c r="AG32" s="9">
        <v>0</v>
      </c>
      <c r="AH32" s="9" t="s">
        <v>391</v>
      </c>
      <c r="AI32" s="9" t="s">
        <v>63</v>
      </c>
      <c r="AJ32" s="9" t="s">
        <v>34</v>
      </c>
      <c r="AK32" s="9" t="s">
        <v>221</v>
      </c>
      <c r="AL32" s="9" t="s">
        <v>20</v>
      </c>
      <c r="AM32" s="15"/>
      <c r="AN32" s="9">
        <v>1</v>
      </c>
      <c r="AO32" s="9"/>
      <c r="AP32" s="9"/>
      <c r="AQ32" s="9"/>
      <c r="AR32" s="9"/>
      <c r="AS32" s="9"/>
      <c r="AT32" s="9"/>
      <c r="AU32" s="9"/>
      <c r="AV32" s="9"/>
      <c r="AW32" s="9"/>
      <c r="AX32" s="9"/>
      <c r="AY32" s="9"/>
      <c r="AZ32" s="9"/>
      <c r="BA32" s="9"/>
      <c r="BB32" s="9"/>
      <c r="BC32" s="9"/>
      <c r="BD32" s="9"/>
      <c r="BE32" s="46"/>
      <c r="BF32" s="9"/>
      <c r="BG32" s="9"/>
      <c r="BH32" s="14"/>
      <c r="BI32" s="14"/>
      <c r="BJ32" s="9"/>
      <c r="BK32" s="9"/>
      <c r="BL32" s="9"/>
      <c r="BM32" s="14"/>
      <c r="BN32" s="9"/>
      <c r="BO32" s="9"/>
      <c r="BP32" s="9"/>
      <c r="BQ32" s="9"/>
      <c r="BR32" s="14"/>
      <c r="BS32" s="15"/>
      <c r="BT32" s="9"/>
      <c r="BU32" s="14"/>
      <c r="BV32" s="9">
        <f>PES[[#This Row],[Fecha de desechamiento ]]-PES[[#This Row],[Fecha de Registro ]]</f>
        <v>-45735</v>
      </c>
      <c r="BW32" s="9"/>
      <c r="BX32" s="9"/>
      <c r="BY32" s="14"/>
      <c r="BZ32" s="9"/>
      <c r="CA32" s="9"/>
      <c r="CB32" s="15"/>
      <c r="CC32" s="9"/>
      <c r="CD32" s="14"/>
      <c r="CE32" s="9">
        <f>PES[[#This Row],[Fecha de la remisión a SRE]]-PES[[#This Row],[Fecha de Registro ]]</f>
        <v>-45735</v>
      </c>
      <c r="CF32" s="9"/>
      <c r="CG32" s="9"/>
      <c r="CH32" s="9"/>
      <c r="CI32" s="9"/>
      <c r="CJ32" s="9"/>
      <c r="CK32" s="9"/>
      <c r="CL32" s="9"/>
      <c r="CM32" s="14"/>
      <c r="CN32" s="9"/>
      <c r="CO32" s="9"/>
      <c r="CP32" s="9"/>
      <c r="CQ32" s="14"/>
      <c r="CR32" s="9"/>
      <c r="CS32" s="20"/>
    </row>
    <row r="33" spans="1:97" ht="94.5" customHeight="1" x14ac:dyDescent="0.35">
      <c r="A33" s="14">
        <f t="shared" ca="1" si="6"/>
        <v>45737</v>
      </c>
      <c r="B33" s="22"/>
      <c r="C33" s="9">
        <v>32</v>
      </c>
      <c r="D33" s="44" t="s">
        <v>369</v>
      </c>
      <c r="E33" s="44">
        <v>45735</v>
      </c>
      <c r="F33" s="9">
        <v>0</v>
      </c>
      <c r="G33" s="9">
        <v>0</v>
      </c>
      <c r="H33" s="9">
        <v>0</v>
      </c>
      <c r="I33" s="9">
        <v>1</v>
      </c>
      <c r="J33" s="9">
        <v>1</v>
      </c>
      <c r="K33" s="9">
        <v>1</v>
      </c>
      <c r="L33" s="9" t="s">
        <v>25</v>
      </c>
      <c r="M33" s="9" t="s">
        <v>26</v>
      </c>
      <c r="N33" s="9" t="s">
        <v>221</v>
      </c>
      <c r="O33" s="9" t="s">
        <v>16</v>
      </c>
      <c r="P33" s="22"/>
      <c r="Q33" s="9">
        <v>11244</v>
      </c>
      <c r="R33" s="16" t="s">
        <v>375</v>
      </c>
      <c r="S33" s="65" t="s">
        <v>62</v>
      </c>
      <c r="T33" s="9" t="s">
        <v>18</v>
      </c>
      <c r="U33" s="9" t="s">
        <v>123</v>
      </c>
      <c r="V33" s="9">
        <f ca="1">PES[[#This Row],[Fecha actual ]]-PES[[#This Row],[Fecha de Registro ]]</f>
        <v>2</v>
      </c>
      <c r="W33" s="15"/>
      <c r="X33" s="9" t="s">
        <v>392</v>
      </c>
      <c r="Y33" s="9">
        <v>0</v>
      </c>
      <c r="Z33" s="9">
        <v>1</v>
      </c>
      <c r="AA33" s="9">
        <v>0</v>
      </c>
      <c r="AB33" s="9">
        <v>0</v>
      </c>
      <c r="AC33" s="9" t="s">
        <v>393</v>
      </c>
      <c r="AD33" s="9">
        <v>0</v>
      </c>
      <c r="AE33" s="9">
        <v>0</v>
      </c>
      <c r="AF33" s="9">
        <v>1</v>
      </c>
      <c r="AG33" s="9">
        <v>0</v>
      </c>
      <c r="AH33" s="9" t="s">
        <v>394</v>
      </c>
      <c r="AI33" s="9" t="s">
        <v>63</v>
      </c>
      <c r="AJ33" s="9" t="s">
        <v>34</v>
      </c>
      <c r="AK33" s="9" t="s">
        <v>221</v>
      </c>
      <c r="AL33" s="9" t="s">
        <v>20</v>
      </c>
      <c r="AM33" s="15"/>
      <c r="AN33" s="9">
        <v>1</v>
      </c>
      <c r="AO33" s="9"/>
      <c r="AP33" s="9"/>
      <c r="AQ33" s="9"/>
      <c r="AR33" s="9"/>
      <c r="AS33" s="9"/>
      <c r="AT33" s="9"/>
      <c r="AU33" s="9"/>
      <c r="AV33" s="9"/>
      <c r="AW33" s="9"/>
      <c r="AX33" s="9"/>
      <c r="AY33" s="9"/>
      <c r="AZ33" s="9"/>
      <c r="BA33" s="9"/>
      <c r="BB33" s="9"/>
      <c r="BC33" s="9"/>
      <c r="BD33" s="9"/>
      <c r="BE33" s="46"/>
      <c r="BF33" s="9"/>
      <c r="BG33" s="9"/>
      <c r="BH33" s="14"/>
      <c r="BI33" s="14"/>
      <c r="BJ33" s="9"/>
      <c r="BK33" s="9"/>
      <c r="BL33" s="9"/>
      <c r="BM33" s="14"/>
      <c r="BN33" s="9"/>
      <c r="BO33" s="9"/>
      <c r="BP33" s="9"/>
      <c r="BQ33" s="9"/>
      <c r="BR33" s="14"/>
      <c r="BS33" s="15"/>
      <c r="BT33" s="9" t="s">
        <v>20</v>
      </c>
      <c r="BU33" s="14">
        <v>45735</v>
      </c>
      <c r="BV33" s="9">
        <f>PES[[#This Row],[Fecha de desechamiento ]]-PES[[#This Row],[Fecha de Registro ]]</f>
        <v>0</v>
      </c>
      <c r="BW33" s="9"/>
      <c r="BX33" s="9"/>
      <c r="BY33" s="14"/>
      <c r="BZ33" s="9"/>
      <c r="CA33" s="9"/>
      <c r="CB33" s="15"/>
      <c r="CC33" s="9"/>
      <c r="CD33" s="14"/>
      <c r="CE33" s="9">
        <f>PES[[#This Row],[Fecha de la remisión a SRE]]-PES[[#This Row],[Fecha de Registro ]]</f>
        <v>-45735</v>
      </c>
      <c r="CF33" s="9"/>
      <c r="CG33" s="9"/>
      <c r="CH33" s="9"/>
      <c r="CI33" s="9"/>
      <c r="CJ33" s="9"/>
      <c r="CK33" s="9"/>
      <c r="CL33" s="9"/>
      <c r="CM33" s="14"/>
      <c r="CN33" s="9"/>
      <c r="CO33" s="9"/>
      <c r="CP33" s="9"/>
      <c r="CQ33" s="14"/>
      <c r="CR33" s="9"/>
      <c r="CS33" s="20"/>
    </row>
    <row r="34" spans="1:97" ht="94.5" customHeight="1" x14ac:dyDescent="0.35">
      <c r="A34" s="31">
        <f t="shared" ca="1" si="6"/>
        <v>45737</v>
      </c>
      <c r="B34" s="29"/>
      <c r="C34" s="9">
        <v>33</v>
      </c>
      <c r="D34" s="45" t="s">
        <v>369</v>
      </c>
      <c r="E34" s="44">
        <v>45735</v>
      </c>
      <c r="F34" s="30">
        <v>0</v>
      </c>
      <c r="G34" s="30">
        <v>0</v>
      </c>
      <c r="H34" s="30">
        <v>0</v>
      </c>
      <c r="I34" s="30">
        <v>1</v>
      </c>
      <c r="J34" s="30">
        <v>1</v>
      </c>
      <c r="K34" s="30">
        <v>1</v>
      </c>
      <c r="L34" s="30" t="s">
        <v>25</v>
      </c>
      <c r="M34" s="30" t="s">
        <v>26</v>
      </c>
      <c r="N34" s="30" t="s">
        <v>221</v>
      </c>
      <c r="O34" s="30" t="s">
        <v>16</v>
      </c>
      <c r="P34" s="29"/>
      <c r="Q34" s="30">
        <v>11245</v>
      </c>
      <c r="R34" s="32" t="s">
        <v>376</v>
      </c>
      <c r="S34" s="31" t="s">
        <v>17</v>
      </c>
      <c r="T34" s="30" t="s">
        <v>18</v>
      </c>
      <c r="U34" s="30" t="s">
        <v>121</v>
      </c>
      <c r="V34" s="30">
        <f ca="1">PES[[#This Row],[Fecha actual ]]-PES[[#This Row],[Fecha de Registro ]]</f>
        <v>2</v>
      </c>
      <c r="W34" s="34"/>
      <c r="X34" s="30" t="s">
        <v>392</v>
      </c>
      <c r="Y34" s="30">
        <v>0</v>
      </c>
      <c r="Z34" s="30">
        <v>1</v>
      </c>
      <c r="AA34" s="30">
        <v>0</v>
      </c>
      <c r="AB34" s="30">
        <v>0</v>
      </c>
      <c r="AC34" s="30" t="s">
        <v>395</v>
      </c>
      <c r="AD34" s="30">
        <v>0</v>
      </c>
      <c r="AE34" s="30">
        <v>0</v>
      </c>
      <c r="AF34" s="30">
        <v>1</v>
      </c>
      <c r="AG34" s="30">
        <v>0</v>
      </c>
      <c r="AH34" s="30" t="s">
        <v>396</v>
      </c>
      <c r="AI34" s="30" t="s">
        <v>63</v>
      </c>
      <c r="AJ34" s="30" t="s">
        <v>34</v>
      </c>
      <c r="AK34" s="30" t="s">
        <v>221</v>
      </c>
      <c r="AL34" s="30" t="s">
        <v>20</v>
      </c>
      <c r="AM34" s="34"/>
      <c r="AN34" s="30">
        <v>1</v>
      </c>
      <c r="AO34" s="30"/>
      <c r="AP34" s="30"/>
      <c r="AQ34" s="30"/>
      <c r="AR34" s="30"/>
      <c r="AS34" s="30"/>
      <c r="AT34" s="30"/>
      <c r="AU34" s="30"/>
      <c r="AV34" s="30"/>
      <c r="AW34" s="30"/>
      <c r="AX34" s="30"/>
      <c r="AY34" s="30"/>
      <c r="AZ34" s="30"/>
      <c r="BA34" s="30"/>
      <c r="BB34" s="30"/>
      <c r="BC34" s="30"/>
      <c r="BD34" s="30"/>
      <c r="BE34" s="49"/>
      <c r="BF34" s="30"/>
      <c r="BG34" s="30"/>
      <c r="BH34" s="31"/>
      <c r="BI34" s="31"/>
      <c r="BJ34" s="30"/>
      <c r="BK34" s="30"/>
      <c r="BL34" s="30"/>
      <c r="BM34" s="31"/>
      <c r="BN34" s="30"/>
      <c r="BO34" s="30"/>
      <c r="BP34" s="30"/>
      <c r="BQ34" s="30"/>
      <c r="BR34" s="31"/>
      <c r="BS34" s="34"/>
      <c r="BT34" s="30"/>
      <c r="BU34" s="31"/>
      <c r="BV34" s="30">
        <f>PES[[#This Row],[Fecha de desechamiento ]]-PES[[#This Row],[Fecha de Registro ]]</f>
        <v>-45735</v>
      </c>
      <c r="BW34" s="30"/>
      <c r="BX34" s="30"/>
      <c r="BY34" s="31"/>
      <c r="BZ34" s="30"/>
      <c r="CA34" s="30"/>
      <c r="CB34" s="34"/>
      <c r="CC34" s="30"/>
      <c r="CD34" s="31"/>
      <c r="CE34" s="30">
        <f>PES[[#This Row],[Fecha de la remisión a SRE]]-PES[[#This Row],[Fecha de Registro ]]</f>
        <v>-45735</v>
      </c>
      <c r="CF34" s="30"/>
      <c r="CG34" s="30"/>
      <c r="CH34" s="30"/>
      <c r="CI34" s="30"/>
      <c r="CJ34" s="30"/>
      <c r="CK34" s="30"/>
      <c r="CL34" s="30"/>
      <c r="CM34" s="31"/>
      <c r="CN34" s="30"/>
      <c r="CO34" s="30"/>
      <c r="CP34" s="30"/>
      <c r="CQ34" s="31"/>
      <c r="CR34" s="30"/>
      <c r="CS34" s="36"/>
    </row>
    <row r="35" spans="1:97" ht="94.5" customHeight="1" x14ac:dyDescent="0.35">
      <c r="P35" s="24"/>
    </row>
    <row r="36" spans="1:97" ht="94.5" customHeight="1" x14ac:dyDescent="0.35">
      <c r="P36" s="24"/>
    </row>
    <row r="37" spans="1:97" ht="94.5" customHeight="1" x14ac:dyDescent="0.35">
      <c r="P37" s="24"/>
    </row>
    <row r="38" spans="1:97" ht="94.5" customHeight="1" x14ac:dyDescent="0.35">
      <c r="P38" s="24"/>
    </row>
    <row r="39" spans="1:97" ht="94.5" customHeight="1" x14ac:dyDescent="0.35">
      <c r="P39" s="24"/>
    </row>
    <row r="40" spans="1:97" ht="94.5" customHeight="1" x14ac:dyDescent="0.35">
      <c r="P40" s="24"/>
    </row>
    <row r="41" spans="1:97" ht="94.5" customHeight="1" x14ac:dyDescent="0.35">
      <c r="P41" s="24"/>
    </row>
    <row r="42" spans="1:97" ht="94.5" customHeight="1" x14ac:dyDescent="0.35">
      <c r="P42" s="24"/>
    </row>
    <row r="43" spans="1:97" ht="94.5" customHeight="1" x14ac:dyDescent="0.35">
      <c r="P43" s="24"/>
    </row>
    <row r="44" spans="1:97" ht="94.5" customHeight="1" x14ac:dyDescent="0.35">
      <c r="P44" s="24"/>
    </row>
    <row r="45" spans="1:97" ht="94.5" customHeight="1" x14ac:dyDescent="0.35">
      <c r="P45" s="24"/>
    </row>
    <row r="46" spans="1:97" ht="94.5" customHeight="1" x14ac:dyDescent="0.35">
      <c r="P46" s="24"/>
    </row>
    <row r="47" spans="1:97" ht="94.5" customHeight="1" x14ac:dyDescent="0.35">
      <c r="P47" s="24"/>
    </row>
    <row r="48" spans="1:97" ht="94.5" customHeight="1" x14ac:dyDescent="0.35">
      <c r="P48" s="24"/>
    </row>
    <row r="49" spans="16:16" ht="94.5" customHeight="1" x14ac:dyDescent="0.35">
      <c r="P49" s="24"/>
    </row>
    <row r="50" spans="16:16" ht="94.5" customHeight="1" x14ac:dyDescent="0.35">
      <c r="P50" s="24"/>
    </row>
    <row r="51" spans="16:16" ht="94.5" customHeight="1" x14ac:dyDescent="0.35">
      <c r="P51" s="24"/>
    </row>
    <row r="52" spans="16:16" ht="94.5" customHeight="1" x14ac:dyDescent="0.35">
      <c r="P52" s="24"/>
    </row>
    <row r="53" spans="16:16" ht="94.5" customHeight="1" x14ac:dyDescent="0.35">
      <c r="P53" s="24"/>
    </row>
    <row r="54" spans="16:16" ht="94.5" customHeight="1" x14ac:dyDescent="0.35">
      <c r="P54" s="24"/>
    </row>
    <row r="55" spans="16:16" ht="94.5" customHeight="1" x14ac:dyDescent="0.35">
      <c r="P55" s="24"/>
    </row>
    <row r="56" spans="16:16" ht="94.5" customHeight="1" x14ac:dyDescent="0.35">
      <c r="P56" s="24"/>
    </row>
    <row r="57" spans="16:16" ht="94.5" customHeight="1" x14ac:dyDescent="0.35">
      <c r="P57" s="24"/>
    </row>
    <row r="58" spans="16:16" ht="94.5" customHeight="1" x14ac:dyDescent="0.35">
      <c r="P58" s="24"/>
    </row>
    <row r="59" spans="16:16" ht="94.5" customHeight="1" x14ac:dyDescent="0.35">
      <c r="P59" s="24"/>
    </row>
    <row r="60" spans="16:16" ht="94.5" customHeight="1" x14ac:dyDescent="0.35">
      <c r="P60" s="24"/>
    </row>
    <row r="61" spans="16:16" ht="94.5" customHeight="1" x14ac:dyDescent="0.35">
      <c r="P61" s="24"/>
    </row>
    <row r="62" spans="16:16" ht="94.5" customHeight="1" x14ac:dyDescent="0.35">
      <c r="P62" s="24"/>
    </row>
    <row r="63" spans="16:16" ht="94.5" customHeight="1" x14ac:dyDescent="0.35">
      <c r="P63" s="24"/>
    </row>
    <row r="64" spans="16:16" ht="94.5" customHeight="1" x14ac:dyDescent="0.35">
      <c r="P64" s="24"/>
    </row>
    <row r="65" spans="16:16" ht="94.5" customHeight="1" x14ac:dyDescent="0.35">
      <c r="P65" s="24"/>
    </row>
    <row r="66" spans="16:16" ht="94.5" customHeight="1" x14ac:dyDescent="0.35">
      <c r="P66" s="24"/>
    </row>
    <row r="67" spans="16:16" ht="94.5" customHeight="1" x14ac:dyDescent="0.35">
      <c r="P67" s="24"/>
    </row>
    <row r="68" spans="16:16" ht="94.5" customHeight="1" x14ac:dyDescent="0.35">
      <c r="P68" s="24"/>
    </row>
    <row r="69" spans="16:16" ht="94.5" customHeight="1" x14ac:dyDescent="0.35">
      <c r="P69" s="24"/>
    </row>
    <row r="70" spans="16:16" ht="94.5" customHeight="1" x14ac:dyDescent="0.35">
      <c r="P70" s="24"/>
    </row>
    <row r="71" spans="16:16" ht="94.5" customHeight="1" x14ac:dyDescent="0.35">
      <c r="P71" s="24"/>
    </row>
    <row r="72" spans="16:16" ht="94.5" customHeight="1" x14ac:dyDescent="0.35">
      <c r="P72" s="24"/>
    </row>
    <row r="73" spans="16:16" ht="94.5" customHeight="1" x14ac:dyDescent="0.35">
      <c r="P73" s="24"/>
    </row>
    <row r="74" spans="16:16" ht="94.5" customHeight="1" x14ac:dyDescent="0.35">
      <c r="P74" s="24"/>
    </row>
    <row r="75" spans="16:16" ht="94.5" customHeight="1" x14ac:dyDescent="0.35">
      <c r="P75" s="24"/>
    </row>
    <row r="76" spans="16:16" ht="94.5" customHeight="1" x14ac:dyDescent="0.35">
      <c r="P76" s="24"/>
    </row>
    <row r="77" spans="16:16" ht="94.5" customHeight="1" x14ac:dyDescent="0.35">
      <c r="P77" s="24"/>
    </row>
    <row r="78" spans="16:16" ht="94.5" customHeight="1" x14ac:dyDescent="0.35">
      <c r="P78" s="24"/>
    </row>
    <row r="79" spans="16:16" ht="94.5" customHeight="1" x14ac:dyDescent="0.35">
      <c r="P79" s="24"/>
    </row>
    <row r="80" spans="16:16" ht="94.5" customHeight="1" x14ac:dyDescent="0.35">
      <c r="P80" s="24"/>
    </row>
    <row r="81" spans="16:16" ht="94.5" customHeight="1" x14ac:dyDescent="0.35">
      <c r="P81" s="24"/>
    </row>
    <row r="82" spans="16:16" ht="94.5" customHeight="1" x14ac:dyDescent="0.35">
      <c r="P82" s="24"/>
    </row>
    <row r="83" spans="16:16" ht="94.5" customHeight="1" x14ac:dyDescent="0.35">
      <c r="P83" s="24"/>
    </row>
    <row r="84" spans="16:16" ht="94.5" customHeight="1" x14ac:dyDescent="0.35">
      <c r="P84" s="24"/>
    </row>
    <row r="85" spans="16:16" ht="94.5" customHeight="1" x14ac:dyDescent="0.35">
      <c r="P85" s="24"/>
    </row>
    <row r="86" spans="16:16" ht="94.5" customHeight="1" x14ac:dyDescent="0.35">
      <c r="P86" s="24"/>
    </row>
    <row r="87" spans="16:16" ht="94.5" customHeight="1" x14ac:dyDescent="0.35">
      <c r="P87" s="24"/>
    </row>
    <row r="88" spans="16:16" ht="94.5" customHeight="1" x14ac:dyDescent="0.35">
      <c r="P88" s="24"/>
    </row>
    <row r="89" spans="16:16" ht="94.5" customHeight="1" x14ac:dyDescent="0.35">
      <c r="P89" s="24"/>
    </row>
    <row r="90" spans="16:16" ht="94.5" customHeight="1" x14ac:dyDescent="0.35">
      <c r="P90" s="24"/>
    </row>
    <row r="91" spans="16:16" ht="94.5" customHeight="1" x14ac:dyDescent="0.35">
      <c r="P91" s="24"/>
    </row>
    <row r="92" spans="16:16" ht="94.5" customHeight="1" x14ac:dyDescent="0.35">
      <c r="P92" s="24"/>
    </row>
    <row r="93" spans="16:16" ht="94.5" customHeight="1" x14ac:dyDescent="0.35">
      <c r="P93" s="24"/>
    </row>
    <row r="94" spans="16:16" ht="94.5" customHeight="1" x14ac:dyDescent="0.35">
      <c r="P94" s="24"/>
    </row>
    <row r="95" spans="16:16" ht="94.5" customHeight="1" x14ac:dyDescent="0.35">
      <c r="P95" s="24"/>
    </row>
    <row r="96" spans="16:16" ht="94.5" customHeight="1" x14ac:dyDescent="0.35">
      <c r="P96" s="24"/>
    </row>
    <row r="97" spans="16:16" ht="94.5" customHeight="1" x14ac:dyDescent="0.35">
      <c r="P97" s="24"/>
    </row>
    <row r="98" spans="16:16" ht="94.5" customHeight="1" x14ac:dyDescent="0.35">
      <c r="P98" s="24"/>
    </row>
    <row r="99" spans="16:16" ht="94.5" customHeight="1" x14ac:dyDescent="0.35">
      <c r="P99" s="24"/>
    </row>
    <row r="100" spans="16:16" ht="94.5" customHeight="1" x14ac:dyDescent="0.35">
      <c r="P100" s="24"/>
    </row>
    <row r="101" spans="16:16" ht="94.5" customHeight="1" x14ac:dyDescent="0.35">
      <c r="P101" s="24"/>
    </row>
    <row r="102" spans="16:16" ht="94.5" customHeight="1" x14ac:dyDescent="0.35">
      <c r="P102" s="24"/>
    </row>
    <row r="103" spans="16:16" ht="94.5" customHeight="1" x14ac:dyDescent="0.35">
      <c r="P103" s="24"/>
    </row>
    <row r="104" spans="16:16" ht="94.5" customHeight="1" x14ac:dyDescent="0.35">
      <c r="P104" s="24"/>
    </row>
    <row r="105" spans="16:16" ht="94.5" customHeight="1" x14ac:dyDescent="0.35">
      <c r="P105" s="24"/>
    </row>
    <row r="106" spans="16:16" ht="94.5" customHeight="1" x14ac:dyDescent="0.35">
      <c r="P106" s="24"/>
    </row>
    <row r="107" spans="16:16" ht="94.5" customHeight="1" x14ac:dyDescent="0.35">
      <c r="P107" s="24"/>
    </row>
    <row r="108" spans="16:16" ht="94.5" customHeight="1" x14ac:dyDescent="0.35">
      <c r="P108" s="24"/>
    </row>
    <row r="109" spans="16:16" ht="94.5" customHeight="1" x14ac:dyDescent="0.35">
      <c r="P109" s="24"/>
    </row>
    <row r="110" spans="16:16" ht="94.5" customHeight="1" x14ac:dyDescent="0.35">
      <c r="P110" s="24"/>
    </row>
    <row r="111" spans="16:16" ht="94.5" customHeight="1" x14ac:dyDescent="0.35">
      <c r="P111" s="24"/>
    </row>
    <row r="112" spans="16:16" ht="94.5" customHeight="1" x14ac:dyDescent="0.35">
      <c r="P112" s="24"/>
    </row>
    <row r="113" spans="16:16" ht="94.5" customHeight="1" x14ac:dyDescent="0.35">
      <c r="P113" s="24"/>
    </row>
    <row r="114" spans="16:16" ht="94.5" customHeight="1" x14ac:dyDescent="0.35">
      <c r="P114" s="24"/>
    </row>
    <row r="115" spans="16:16" ht="94.5" customHeight="1" x14ac:dyDescent="0.35">
      <c r="P115" s="24"/>
    </row>
    <row r="116" spans="16:16" ht="94.5" customHeight="1" x14ac:dyDescent="0.35">
      <c r="P116" s="24"/>
    </row>
    <row r="117" spans="16:16" ht="94.5" customHeight="1" x14ac:dyDescent="0.35">
      <c r="P117" s="24"/>
    </row>
    <row r="118" spans="16:16" ht="94.5" customHeight="1" x14ac:dyDescent="0.35">
      <c r="P118" s="24"/>
    </row>
    <row r="119" spans="16:16" ht="94.5" customHeight="1" x14ac:dyDescent="0.35">
      <c r="P119" s="24"/>
    </row>
    <row r="120" spans="16:16" ht="94.5" customHeight="1" x14ac:dyDescent="0.35">
      <c r="P120" s="24"/>
    </row>
    <row r="121" spans="16:16" ht="94.5" customHeight="1" x14ac:dyDescent="0.35">
      <c r="P121" s="24"/>
    </row>
    <row r="122" spans="16:16" ht="94.5" customHeight="1" x14ac:dyDescent="0.35">
      <c r="P122" s="24"/>
    </row>
    <row r="123" spans="16:16" ht="94.5" customHeight="1" x14ac:dyDescent="0.35">
      <c r="P123" s="24"/>
    </row>
    <row r="124" spans="16:16" ht="94.5" customHeight="1" x14ac:dyDescent="0.35">
      <c r="P124" s="24"/>
    </row>
    <row r="125" spans="16:16" ht="94.5" customHeight="1" x14ac:dyDescent="0.35">
      <c r="P125" s="24"/>
    </row>
    <row r="126" spans="16:16" ht="94.5" customHeight="1" x14ac:dyDescent="0.35">
      <c r="P126" s="24"/>
    </row>
    <row r="127" spans="16:16" ht="94.5" customHeight="1" x14ac:dyDescent="0.35">
      <c r="P127" s="24"/>
    </row>
    <row r="128" spans="16:16" ht="94.5" customHeight="1" x14ac:dyDescent="0.35">
      <c r="P128" s="24"/>
    </row>
    <row r="129" spans="16:16" ht="94.5" customHeight="1" x14ac:dyDescent="0.35">
      <c r="P129" s="24"/>
    </row>
    <row r="130" spans="16:16" ht="94.5" customHeight="1" x14ac:dyDescent="0.35">
      <c r="P130" s="24"/>
    </row>
    <row r="131" spans="16:16" ht="94.5" customHeight="1" x14ac:dyDescent="0.35">
      <c r="P131" s="24"/>
    </row>
    <row r="132" spans="16:16" ht="94.5" customHeight="1" x14ac:dyDescent="0.35">
      <c r="P132" s="24"/>
    </row>
    <row r="133" spans="16:16" ht="94.5" customHeight="1" x14ac:dyDescent="0.35">
      <c r="P133" s="24"/>
    </row>
    <row r="134" spans="16:16" ht="94.5" customHeight="1" x14ac:dyDescent="0.35">
      <c r="P134" s="24"/>
    </row>
    <row r="135" spans="16:16" ht="94.5" customHeight="1" x14ac:dyDescent="0.35">
      <c r="P135" s="24"/>
    </row>
    <row r="136" spans="16:16" ht="94.5" customHeight="1" x14ac:dyDescent="0.35">
      <c r="P136" s="24"/>
    </row>
    <row r="137" spans="16:16" ht="94.5" customHeight="1" x14ac:dyDescent="0.35">
      <c r="P137" s="24"/>
    </row>
    <row r="138" spans="16:16" ht="94.5" customHeight="1" x14ac:dyDescent="0.35">
      <c r="P138" s="24"/>
    </row>
    <row r="139" spans="16:16" ht="94.5" customHeight="1" x14ac:dyDescent="0.35">
      <c r="P139" s="24"/>
    </row>
    <row r="140" spans="16:16" ht="94.5" customHeight="1" x14ac:dyDescent="0.35">
      <c r="P140" s="24"/>
    </row>
    <row r="141" spans="16:16" ht="94.5" customHeight="1" x14ac:dyDescent="0.35">
      <c r="P141" s="24"/>
    </row>
    <row r="142" spans="16:16" ht="94.5" customHeight="1" x14ac:dyDescent="0.35">
      <c r="P142" s="24"/>
    </row>
    <row r="143" spans="16:16" ht="94.5" customHeight="1" x14ac:dyDescent="0.35">
      <c r="P143" s="24"/>
    </row>
    <row r="144" spans="16:16" ht="94.5" customHeight="1" x14ac:dyDescent="0.35">
      <c r="P144" s="24"/>
    </row>
    <row r="145" spans="16:16" ht="94.5" customHeight="1" x14ac:dyDescent="0.35">
      <c r="P145" s="24"/>
    </row>
    <row r="146" spans="16:16" ht="94.5" customHeight="1" x14ac:dyDescent="0.35">
      <c r="P146" s="24"/>
    </row>
    <row r="147" spans="16:16" ht="94.5" customHeight="1" x14ac:dyDescent="0.35">
      <c r="P147" s="24"/>
    </row>
    <row r="148" spans="16:16" ht="94.5" customHeight="1" x14ac:dyDescent="0.35">
      <c r="P148" s="24"/>
    </row>
    <row r="149" spans="16:16" ht="94.5" customHeight="1" x14ac:dyDescent="0.35">
      <c r="P149" s="24"/>
    </row>
    <row r="150" spans="16:16" ht="94.5" customHeight="1" x14ac:dyDescent="0.35">
      <c r="P150" s="24"/>
    </row>
    <row r="151" spans="16:16" ht="94.5" customHeight="1" x14ac:dyDescent="0.35">
      <c r="P151" s="24"/>
    </row>
    <row r="152" spans="16:16" ht="94.5" customHeight="1" x14ac:dyDescent="0.35">
      <c r="P152" s="24"/>
    </row>
    <row r="153" spans="16:16" ht="94.5" customHeight="1" x14ac:dyDescent="0.35">
      <c r="P153" s="24"/>
    </row>
    <row r="154" spans="16:16" ht="94.5" customHeight="1" x14ac:dyDescent="0.35">
      <c r="P154" s="24"/>
    </row>
    <row r="155" spans="16:16" ht="94.5" customHeight="1" x14ac:dyDescent="0.35">
      <c r="P155" s="24"/>
    </row>
    <row r="156" spans="16:16" ht="94.5" customHeight="1" x14ac:dyDescent="0.35">
      <c r="P156" s="24"/>
    </row>
    <row r="157" spans="16:16" ht="94.5" customHeight="1" x14ac:dyDescent="0.35">
      <c r="P157" s="24"/>
    </row>
    <row r="158" spans="16:16" ht="94.5" customHeight="1" x14ac:dyDescent="0.35">
      <c r="P158" s="24"/>
    </row>
    <row r="159" spans="16:16" ht="94.5" customHeight="1" x14ac:dyDescent="0.35">
      <c r="P159" s="24"/>
    </row>
    <row r="160" spans="16:16" ht="94.5" customHeight="1" x14ac:dyDescent="0.35">
      <c r="P160" s="24"/>
    </row>
    <row r="161" spans="16:16" ht="94.5" customHeight="1" x14ac:dyDescent="0.35">
      <c r="P161" s="24"/>
    </row>
    <row r="162" spans="16:16" ht="94.5" customHeight="1" x14ac:dyDescent="0.35">
      <c r="P162" s="24"/>
    </row>
    <row r="163" spans="16:16" ht="94.5" customHeight="1" x14ac:dyDescent="0.35">
      <c r="P163" s="24"/>
    </row>
    <row r="164" spans="16:16" ht="94.5" customHeight="1" x14ac:dyDescent="0.35">
      <c r="P164" s="24"/>
    </row>
    <row r="165" spans="16:16" ht="94.5" customHeight="1" x14ac:dyDescent="0.35">
      <c r="P165" s="24"/>
    </row>
    <row r="166" spans="16:16" ht="94.5" customHeight="1" x14ac:dyDescent="0.35">
      <c r="P166" s="24"/>
    </row>
    <row r="167" spans="16:16" ht="94.5" customHeight="1" x14ac:dyDescent="0.35">
      <c r="P167" s="24"/>
    </row>
    <row r="168" spans="16:16" ht="94.5" customHeight="1" x14ac:dyDescent="0.35">
      <c r="P168" s="24"/>
    </row>
    <row r="169" spans="16:16" ht="94.5" customHeight="1" x14ac:dyDescent="0.35">
      <c r="P169" s="24"/>
    </row>
    <row r="170" spans="16:16" ht="94.5" customHeight="1" x14ac:dyDescent="0.35">
      <c r="P170" s="24"/>
    </row>
    <row r="171" spans="16:16" ht="94.5" customHeight="1" x14ac:dyDescent="0.35">
      <c r="P171" s="24"/>
    </row>
    <row r="172" spans="16:16" ht="94.5" customHeight="1" x14ac:dyDescent="0.35">
      <c r="P172" s="24"/>
    </row>
    <row r="173" spans="16:16" ht="94.5" customHeight="1" x14ac:dyDescent="0.35">
      <c r="P173" s="24"/>
    </row>
    <row r="174" spans="16:16" ht="94.5" customHeight="1" x14ac:dyDescent="0.35">
      <c r="P174" s="24"/>
    </row>
    <row r="175" spans="16:16" ht="94.5" customHeight="1" x14ac:dyDescent="0.35">
      <c r="P175" s="24"/>
    </row>
    <row r="176" spans="16:16" ht="94.5" customHeight="1" x14ac:dyDescent="0.35">
      <c r="P176" s="24"/>
    </row>
    <row r="177" spans="16:16" ht="94.5" customHeight="1" x14ac:dyDescent="0.35">
      <c r="P177" s="24"/>
    </row>
    <row r="178" spans="16:16" ht="94.5" customHeight="1" x14ac:dyDescent="0.35">
      <c r="P178" s="24"/>
    </row>
    <row r="179" spans="16:16" ht="94.5" customHeight="1" x14ac:dyDescent="0.35">
      <c r="P179" s="24"/>
    </row>
    <row r="180" spans="16:16" ht="94.5" customHeight="1" x14ac:dyDescent="0.35">
      <c r="P180" s="24"/>
    </row>
    <row r="181" spans="16:16" ht="94.5" customHeight="1" x14ac:dyDescent="0.35">
      <c r="P181" s="24"/>
    </row>
    <row r="182" spans="16:16" ht="94.5" customHeight="1" x14ac:dyDescent="0.35">
      <c r="P182" s="24"/>
    </row>
    <row r="183" spans="16:16" ht="94.5" customHeight="1" x14ac:dyDescent="0.35">
      <c r="P183" s="24"/>
    </row>
    <row r="184" spans="16:16" ht="94.5" customHeight="1" x14ac:dyDescent="0.35">
      <c r="P184" s="24"/>
    </row>
    <row r="185" spans="16:16" ht="94.5" customHeight="1" x14ac:dyDescent="0.35">
      <c r="P185" s="24"/>
    </row>
    <row r="186" spans="16:16" ht="94.5" customHeight="1" x14ac:dyDescent="0.35">
      <c r="P186" s="24"/>
    </row>
    <row r="187" spans="16:16" ht="94.5" customHeight="1" x14ac:dyDescent="0.35">
      <c r="P187" s="24"/>
    </row>
    <row r="188" spans="16:16" ht="94.5" customHeight="1" x14ac:dyDescent="0.35">
      <c r="P188" s="24"/>
    </row>
    <row r="189" spans="16:16" ht="94.5" customHeight="1" x14ac:dyDescent="0.35">
      <c r="P189" s="24"/>
    </row>
    <row r="190" spans="16:16" ht="94.5" customHeight="1" x14ac:dyDescent="0.35">
      <c r="P190" s="24"/>
    </row>
    <row r="191" spans="16:16" ht="94.5" customHeight="1" x14ac:dyDescent="0.35">
      <c r="P191" s="24"/>
    </row>
    <row r="192" spans="16:16" ht="94.5" customHeight="1" x14ac:dyDescent="0.35">
      <c r="P192" s="24"/>
    </row>
    <row r="193" spans="16:16" ht="94.5" customHeight="1" x14ac:dyDescent="0.35">
      <c r="P193" s="24"/>
    </row>
    <row r="194" spans="16:16" ht="94.5" customHeight="1" x14ac:dyDescent="0.35">
      <c r="P194" s="24"/>
    </row>
    <row r="195" spans="16:16" ht="94.5" customHeight="1" x14ac:dyDescent="0.35">
      <c r="P195" s="24"/>
    </row>
    <row r="196" spans="16:16" ht="94.5" customHeight="1" x14ac:dyDescent="0.35">
      <c r="P196" s="24"/>
    </row>
    <row r="197" spans="16:16" ht="94.5" customHeight="1" x14ac:dyDescent="0.35">
      <c r="P197" s="24"/>
    </row>
    <row r="198" spans="16:16" ht="94.5" customHeight="1" x14ac:dyDescent="0.35">
      <c r="P198" s="24"/>
    </row>
    <row r="199" spans="16:16" ht="94.5" customHeight="1" x14ac:dyDescent="0.35">
      <c r="P199" s="24"/>
    </row>
    <row r="200" spans="16:16" ht="94.5" customHeight="1" x14ac:dyDescent="0.35">
      <c r="P200" s="24"/>
    </row>
    <row r="201" spans="16:16" ht="94.5" customHeight="1" x14ac:dyDescent="0.35">
      <c r="P201" s="24"/>
    </row>
    <row r="202" spans="16:16" ht="94.5" customHeight="1" x14ac:dyDescent="0.35">
      <c r="P202" s="24"/>
    </row>
    <row r="203" spans="16:16" ht="94.5" customHeight="1" x14ac:dyDescent="0.35">
      <c r="P203" s="24"/>
    </row>
    <row r="204" spans="16:16" ht="94.5" customHeight="1" x14ac:dyDescent="0.35">
      <c r="P204" s="24"/>
    </row>
    <row r="205" spans="16:16" ht="94.5" customHeight="1" x14ac:dyDescent="0.35">
      <c r="P205" s="24"/>
    </row>
    <row r="206" spans="16:16" ht="94.5" customHeight="1" x14ac:dyDescent="0.35">
      <c r="P206" s="24"/>
    </row>
    <row r="207" spans="16:16" ht="94.5" customHeight="1" x14ac:dyDescent="0.35">
      <c r="P207" s="24"/>
    </row>
    <row r="208" spans="16:16" ht="94.5" customHeight="1" x14ac:dyDescent="0.35">
      <c r="P208" s="24"/>
    </row>
    <row r="209" spans="16:16" ht="94.5" customHeight="1" x14ac:dyDescent="0.35">
      <c r="P209" s="24"/>
    </row>
    <row r="210" spans="16:16" ht="94.5" customHeight="1" x14ac:dyDescent="0.35">
      <c r="P210" s="24"/>
    </row>
    <row r="211" spans="16:16" ht="94.5" customHeight="1" x14ac:dyDescent="0.35">
      <c r="P211" s="24"/>
    </row>
    <row r="212" spans="16:16" ht="94.5" customHeight="1" x14ac:dyDescent="0.35">
      <c r="P212" s="24"/>
    </row>
    <row r="213" spans="16:16" ht="94.5" customHeight="1" x14ac:dyDescent="0.35">
      <c r="P213" s="24"/>
    </row>
    <row r="214" spans="16:16" ht="94.5" customHeight="1" x14ac:dyDescent="0.35">
      <c r="P214" s="24"/>
    </row>
    <row r="215" spans="16:16" ht="94.5" customHeight="1" x14ac:dyDescent="0.35">
      <c r="P215" s="24"/>
    </row>
    <row r="216" spans="16:16" ht="94.5" customHeight="1" x14ac:dyDescent="0.35">
      <c r="P216" s="24"/>
    </row>
    <row r="217" spans="16:16" ht="94.5" customHeight="1" x14ac:dyDescent="0.35">
      <c r="P217" s="24"/>
    </row>
    <row r="218" spans="16:16" ht="94.5" customHeight="1" x14ac:dyDescent="0.35">
      <c r="P218" s="24"/>
    </row>
    <row r="219" spans="16:16" ht="94.5" customHeight="1" x14ac:dyDescent="0.35">
      <c r="P219" s="24"/>
    </row>
    <row r="220" spans="16:16" ht="94.5" customHeight="1" x14ac:dyDescent="0.35">
      <c r="P220" s="24"/>
    </row>
    <row r="221" spans="16:16" ht="94.5" customHeight="1" x14ac:dyDescent="0.35">
      <c r="P221" s="24"/>
    </row>
    <row r="222" spans="16:16" ht="94.5" customHeight="1" x14ac:dyDescent="0.35">
      <c r="P222" s="24"/>
    </row>
    <row r="223" spans="16:16" ht="94.5" customHeight="1" x14ac:dyDescent="0.35">
      <c r="P223" s="24"/>
    </row>
    <row r="224" spans="16:16" ht="94.5" customHeight="1" x14ac:dyDescent="0.35">
      <c r="P224" s="24"/>
    </row>
    <row r="225" spans="16:16" ht="94.5" customHeight="1" x14ac:dyDescent="0.35">
      <c r="P225" s="24"/>
    </row>
    <row r="226" spans="16:16" ht="94.5" customHeight="1" x14ac:dyDescent="0.35">
      <c r="P226" s="24"/>
    </row>
    <row r="227" spans="16:16" ht="94.5" customHeight="1" x14ac:dyDescent="0.35">
      <c r="P227" s="24"/>
    </row>
    <row r="228" spans="16:16" ht="94.5" customHeight="1" x14ac:dyDescent="0.35">
      <c r="P228" s="24"/>
    </row>
    <row r="229" spans="16:16" ht="94.5" customHeight="1" x14ac:dyDescent="0.35">
      <c r="P229" s="24"/>
    </row>
    <row r="230" spans="16:16" ht="94.5" customHeight="1" x14ac:dyDescent="0.35">
      <c r="P230" s="24"/>
    </row>
    <row r="231" spans="16:16" ht="94.5" customHeight="1" x14ac:dyDescent="0.35">
      <c r="P231" s="24"/>
    </row>
    <row r="232" spans="16:16" ht="94.5" customHeight="1" x14ac:dyDescent="0.35">
      <c r="P232" s="24"/>
    </row>
    <row r="233" spans="16:16" ht="94.5" customHeight="1" x14ac:dyDescent="0.35">
      <c r="P233" s="24"/>
    </row>
    <row r="234" spans="16:16" ht="94.5" customHeight="1" x14ac:dyDescent="0.35">
      <c r="P234" s="24"/>
    </row>
    <row r="235" spans="16:16" ht="94.5" customHeight="1" x14ac:dyDescent="0.35">
      <c r="P235" s="24"/>
    </row>
    <row r="236" spans="16:16" ht="94.5" customHeight="1" x14ac:dyDescent="0.35">
      <c r="P236" s="24"/>
    </row>
    <row r="237" spans="16:16" ht="94.5" customHeight="1" x14ac:dyDescent="0.35">
      <c r="P237" s="24"/>
    </row>
    <row r="238" spans="16:16" ht="94.5" customHeight="1" x14ac:dyDescent="0.35">
      <c r="P238" s="24"/>
    </row>
    <row r="239" spans="16:16" ht="94.5" customHeight="1" x14ac:dyDescent="0.35">
      <c r="P239" s="24"/>
    </row>
    <row r="240" spans="16:16" ht="94.5" customHeight="1" x14ac:dyDescent="0.35">
      <c r="P240" s="24"/>
    </row>
    <row r="241" spans="16:16" ht="94.5" customHeight="1" x14ac:dyDescent="0.35">
      <c r="P241" s="24"/>
    </row>
    <row r="242" spans="16:16" ht="94.5" customHeight="1" x14ac:dyDescent="0.35">
      <c r="P242" s="24"/>
    </row>
    <row r="243" spans="16:16" ht="94.5" customHeight="1" x14ac:dyDescent="0.35">
      <c r="P243" s="24"/>
    </row>
    <row r="244" spans="16:16" ht="94.5" customHeight="1" x14ac:dyDescent="0.35">
      <c r="P244" s="24"/>
    </row>
    <row r="245" spans="16:16" ht="94.5" customHeight="1" x14ac:dyDescent="0.35">
      <c r="P245" s="24"/>
    </row>
    <row r="246" spans="16:16" ht="94.5" customHeight="1" x14ac:dyDescent="0.35">
      <c r="P246" s="24"/>
    </row>
    <row r="247" spans="16:16" ht="94.5" customHeight="1" x14ac:dyDescent="0.35">
      <c r="P247" s="24"/>
    </row>
    <row r="248" spans="16:16" ht="94.5" customHeight="1" x14ac:dyDescent="0.35">
      <c r="P248" s="24"/>
    </row>
    <row r="249" spans="16:16" ht="94.5" customHeight="1" x14ac:dyDescent="0.35">
      <c r="P249" s="24"/>
    </row>
    <row r="250" spans="16:16" ht="94.5" customHeight="1" x14ac:dyDescent="0.35">
      <c r="P250" s="24"/>
    </row>
    <row r="251" spans="16:16" ht="94.5" customHeight="1" x14ac:dyDescent="0.35">
      <c r="P251" s="24"/>
    </row>
    <row r="252" spans="16:16" ht="94.5" customHeight="1" x14ac:dyDescent="0.35">
      <c r="P252" s="24"/>
    </row>
    <row r="253" spans="16:16" ht="94.5" customHeight="1" x14ac:dyDescent="0.35">
      <c r="P253" s="24"/>
    </row>
    <row r="254" spans="16:16" ht="94.5" customHeight="1" x14ac:dyDescent="0.35">
      <c r="P254" s="24"/>
    </row>
    <row r="255" spans="16:16" ht="94.5" customHeight="1" x14ac:dyDescent="0.35">
      <c r="P255" s="24"/>
    </row>
    <row r="256" spans="16:16" ht="94.5" customHeight="1" x14ac:dyDescent="0.35">
      <c r="P256" s="24"/>
    </row>
    <row r="257" spans="16:16" ht="94.5" customHeight="1" x14ac:dyDescent="0.35">
      <c r="P257" s="24"/>
    </row>
    <row r="258" spans="16:16" ht="94.5" customHeight="1" x14ac:dyDescent="0.35">
      <c r="P258" s="24"/>
    </row>
    <row r="259" spans="16:16" ht="94.5" customHeight="1" x14ac:dyDescent="0.35">
      <c r="P259" s="24"/>
    </row>
    <row r="260" spans="16:16" ht="94.5" customHeight="1" x14ac:dyDescent="0.35">
      <c r="P260" s="24"/>
    </row>
    <row r="261" spans="16:16" ht="94.5" customHeight="1" x14ac:dyDescent="0.35">
      <c r="P261" s="24"/>
    </row>
    <row r="262" spans="16:16" ht="94.5" customHeight="1" x14ac:dyDescent="0.35">
      <c r="P262" s="24"/>
    </row>
    <row r="263" spans="16:16" ht="94.5" customHeight="1" x14ac:dyDescent="0.35">
      <c r="P263" s="24"/>
    </row>
    <row r="264" spans="16:16" ht="94.5" customHeight="1" x14ac:dyDescent="0.35">
      <c r="P264" s="24"/>
    </row>
    <row r="265" spans="16:16" ht="94.5" customHeight="1" x14ac:dyDescent="0.35">
      <c r="P265" s="24"/>
    </row>
    <row r="266" spans="16:16" ht="94.5" customHeight="1" x14ac:dyDescent="0.35">
      <c r="P266" s="24"/>
    </row>
    <row r="267" spans="16:16" ht="94.5" customHeight="1" x14ac:dyDescent="0.35">
      <c r="P267" s="24"/>
    </row>
    <row r="268" spans="16:16" ht="94.5" customHeight="1" x14ac:dyDescent="0.35">
      <c r="P268" s="24"/>
    </row>
    <row r="269" spans="16:16" ht="94.5" customHeight="1" x14ac:dyDescent="0.35">
      <c r="P269" s="24"/>
    </row>
    <row r="270" spans="16:16" ht="94.5" customHeight="1" x14ac:dyDescent="0.35">
      <c r="P270" s="24"/>
    </row>
    <row r="271" spans="16:16" ht="94.5" customHeight="1" x14ac:dyDescent="0.35">
      <c r="P271" s="24"/>
    </row>
    <row r="272" spans="16:16" ht="94.5" customHeight="1" x14ac:dyDescent="0.35">
      <c r="P272" s="24"/>
    </row>
    <row r="273" spans="16:16" ht="94.5" customHeight="1" x14ac:dyDescent="0.35">
      <c r="P273" s="24"/>
    </row>
    <row r="274" spans="16:16" ht="94.5" customHeight="1" x14ac:dyDescent="0.35">
      <c r="P274" s="24"/>
    </row>
    <row r="275" spans="16:16" ht="94.5" customHeight="1" x14ac:dyDescent="0.35">
      <c r="P275" s="24"/>
    </row>
    <row r="276" spans="16:16" ht="94.5" customHeight="1" x14ac:dyDescent="0.35">
      <c r="P276" s="24"/>
    </row>
    <row r="277" spans="16:16" ht="94.5" customHeight="1" x14ac:dyDescent="0.35">
      <c r="P277" s="24"/>
    </row>
    <row r="278" spans="16:16" ht="94.5" customHeight="1" x14ac:dyDescent="0.35">
      <c r="P278" s="24"/>
    </row>
    <row r="279" spans="16:16" ht="94.5" customHeight="1" x14ac:dyDescent="0.35">
      <c r="P279" s="24"/>
    </row>
    <row r="280" spans="16:16" ht="94.5" customHeight="1" x14ac:dyDescent="0.35">
      <c r="P280" s="24"/>
    </row>
    <row r="281" spans="16:16" ht="94.5" customHeight="1" x14ac:dyDescent="0.35">
      <c r="P281" s="24"/>
    </row>
    <row r="282" spans="16:16" ht="94.5" customHeight="1" x14ac:dyDescent="0.35">
      <c r="P282" s="24"/>
    </row>
    <row r="283" spans="16:16" ht="94.5" customHeight="1" x14ac:dyDescent="0.35">
      <c r="P283" s="24"/>
    </row>
    <row r="284" spans="16:16" ht="94.5" customHeight="1" x14ac:dyDescent="0.35">
      <c r="P284" s="24"/>
    </row>
    <row r="285" spans="16:16" ht="94.5" customHeight="1" x14ac:dyDescent="0.35">
      <c r="P285" s="24"/>
    </row>
    <row r="286" spans="16:16" ht="94.5" customHeight="1" x14ac:dyDescent="0.35">
      <c r="P286" s="24"/>
    </row>
    <row r="287" spans="16:16" ht="94.5" customHeight="1" x14ac:dyDescent="0.35">
      <c r="P287" s="24"/>
    </row>
    <row r="288" spans="16:16" ht="94.5" customHeight="1" x14ac:dyDescent="0.35">
      <c r="P288" s="24"/>
    </row>
    <row r="289" spans="16:16" ht="94.5" customHeight="1" x14ac:dyDescent="0.35">
      <c r="P289" s="24"/>
    </row>
    <row r="290" spans="16:16" ht="94.5" customHeight="1" x14ac:dyDescent="0.35">
      <c r="P290" s="24"/>
    </row>
    <row r="291" spans="16:16" ht="94.5" customHeight="1" x14ac:dyDescent="0.35">
      <c r="P291" s="24"/>
    </row>
    <row r="292" spans="16:16" ht="94.5" customHeight="1" x14ac:dyDescent="0.35">
      <c r="P292" s="24"/>
    </row>
    <row r="293" spans="16:16" ht="94.5" customHeight="1" x14ac:dyDescent="0.35">
      <c r="P293" s="24"/>
    </row>
    <row r="294" spans="16:16" ht="94.5" customHeight="1" x14ac:dyDescent="0.35">
      <c r="P294" s="24"/>
    </row>
    <row r="295" spans="16:16" ht="94.5" customHeight="1" x14ac:dyDescent="0.35">
      <c r="P295" s="24"/>
    </row>
    <row r="296" spans="16:16" ht="94.5" customHeight="1" x14ac:dyDescent="0.35">
      <c r="P296" s="24"/>
    </row>
    <row r="297" spans="16:16" ht="94.5" customHeight="1" x14ac:dyDescent="0.35">
      <c r="P297" s="24"/>
    </row>
    <row r="298" spans="16:16" ht="94.5" customHeight="1" x14ac:dyDescent="0.35">
      <c r="P298" s="24"/>
    </row>
    <row r="299" spans="16:16" ht="94.5" customHeight="1" x14ac:dyDescent="0.35">
      <c r="P299" s="24"/>
    </row>
    <row r="300" spans="16:16" ht="94.5" customHeight="1" x14ac:dyDescent="0.35">
      <c r="P300" s="24"/>
    </row>
    <row r="301" spans="16:16" ht="94.5" customHeight="1" x14ac:dyDescent="0.35">
      <c r="P301" s="24"/>
    </row>
    <row r="302" spans="16:16" ht="94.5" customHeight="1" x14ac:dyDescent="0.35">
      <c r="P302" s="24"/>
    </row>
    <row r="303" spans="16:16" ht="94.5" customHeight="1" x14ac:dyDescent="0.35">
      <c r="P303" s="24"/>
    </row>
    <row r="304" spans="16:16" ht="94.5" customHeight="1" x14ac:dyDescent="0.35">
      <c r="P304" s="24"/>
    </row>
    <row r="305" spans="16:16" ht="94.5" customHeight="1" x14ac:dyDescent="0.35">
      <c r="P305" s="24"/>
    </row>
    <row r="306" spans="16:16" ht="94.5" customHeight="1" x14ac:dyDescent="0.35">
      <c r="P306" s="24"/>
    </row>
    <row r="307" spans="16:16" ht="94.5" customHeight="1" x14ac:dyDescent="0.35">
      <c r="P307" s="24"/>
    </row>
    <row r="308" spans="16:16" ht="94.5" customHeight="1" x14ac:dyDescent="0.35">
      <c r="P308" s="24"/>
    </row>
    <row r="309" spans="16:16" ht="94.5" customHeight="1" x14ac:dyDescent="0.35">
      <c r="P309" s="24"/>
    </row>
    <row r="310" spans="16:16" ht="94.5" customHeight="1" x14ac:dyDescent="0.35">
      <c r="P310" s="24"/>
    </row>
    <row r="311" spans="16:16" ht="94.5" customHeight="1" x14ac:dyDescent="0.35">
      <c r="P311" s="24"/>
    </row>
    <row r="312" spans="16:16" ht="94.5" customHeight="1" x14ac:dyDescent="0.35">
      <c r="P312" s="24"/>
    </row>
    <row r="313" spans="16:16" ht="94.5" customHeight="1" x14ac:dyDescent="0.35">
      <c r="P313" s="24"/>
    </row>
    <row r="314" spans="16:16" ht="94.5" customHeight="1" x14ac:dyDescent="0.35">
      <c r="P314" s="24"/>
    </row>
    <row r="315" spans="16:16" ht="94.5" customHeight="1" x14ac:dyDescent="0.35">
      <c r="P315" s="24"/>
    </row>
    <row r="316" spans="16:16" ht="94.5" customHeight="1" x14ac:dyDescent="0.35">
      <c r="P316" s="24"/>
    </row>
    <row r="317" spans="16:16" ht="94.5" customHeight="1" x14ac:dyDescent="0.35">
      <c r="P317" s="24"/>
    </row>
    <row r="318" spans="16:16" ht="94.5" customHeight="1" x14ac:dyDescent="0.35">
      <c r="P318" s="24"/>
    </row>
    <row r="319" spans="16:16" ht="94.5" customHeight="1" x14ac:dyDescent="0.35">
      <c r="P319" s="24"/>
    </row>
    <row r="320" spans="16:16" ht="94.5" customHeight="1" x14ac:dyDescent="0.35">
      <c r="P320" s="24"/>
    </row>
    <row r="321" spans="16:16" ht="94.5" customHeight="1" x14ac:dyDescent="0.35">
      <c r="P321" s="24"/>
    </row>
    <row r="322" spans="16:16" ht="94.5" customHeight="1" x14ac:dyDescent="0.35">
      <c r="P322" s="24"/>
    </row>
    <row r="323" spans="16:16" ht="94.5" customHeight="1" x14ac:dyDescent="0.35">
      <c r="P323" s="24"/>
    </row>
    <row r="324" spans="16:16" ht="94.5" customHeight="1" x14ac:dyDescent="0.35">
      <c r="P324" s="24"/>
    </row>
    <row r="325" spans="16:16" ht="94.5" customHeight="1" x14ac:dyDescent="0.35">
      <c r="P325" s="24"/>
    </row>
    <row r="326" spans="16:16" ht="94.5" customHeight="1" x14ac:dyDescent="0.35">
      <c r="P326" s="24"/>
    </row>
    <row r="327" spans="16:16" ht="94.5" customHeight="1" x14ac:dyDescent="0.35">
      <c r="P327" s="24"/>
    </row>
    <row r="328" spans="16:16" ht="94.5" customHeight="1" x14ac:dyDescent="0.35">
      <c r="P328" s="24"/>
    </row>
    <row r="329" spans="16:16" ht="94.5" customHeight="1" x14ac:dyDescent="0.35">
      <c r="P329" s="24"/>
    </row>
    <row r="330" spans="16:16" ht="94.5" customHeight="1" x14ac:dyDescent="0.35">
      <c r="P330" s="24"/>
    </row>
    <row r="331" spans="16:16" ht="94.5" customHeight="1" x14ac:dyDescent="0.35">
      <c r="P331" s="24"/>
    </row>
    <row r="332" spans="16:16" ht="94.5" customHeight="1" x14ac:dyDescent="0.35">
      <c r="P332" s="24"/>
    </row>
    <row r="333" spans="16:16" ht="94.5" customHeight="1" x14ac:dyDescent="0.35">
      <c r="P333" s="24"/>
    </row>
    <row r="334" spans="16:16" ht="94.5" customHeight="1" x14ac:dyDescent="0.35">
      <c r="P334" s="24"/>
    </row>
    <row r="335" spans="16:16" ht="94.5" customHeight="1" x14ac:dyDescent="0.35">
      <c r="P335" s="24"/>
    </row>
    <row r="336" spans="16:16" ht="94.5" customHeight="1" x14ac:dyDescent="0.35">
      <c r="P336" s="24"/>
    </row>
    <row r="337" spans="16:16" ht="94.5" customHeight="1" x14ac:dyDescent="0.35">
      <c r="P337" s="24"/>
    </row>
    <row r="338" spans="16:16" ht="94.5" customHeight="1" x14ac:dyDescent="0.35">
      <c r="P338" s="24"/>
    </row>
    <row r="339" spans="16:16" ht="94.5" customHeight="1" x14ac:dyDescent="0.35">
      <c r="P339" s="24"/>
    </row>
    <row r="340" spans="16:16" ht="94.5" customHeight="1" x14ac:dyDescent="0.35">
      <c r="P340" s="24"/>
    </row>
    <row r="341" spans="16:16" ht="94.5" customHeight="1" x14ac:dyDescent="0.35">
      <c r="P341" s="24"/>
    </row>
    <row r="342" spans="16:16" ht="94.5" customHeight="1" x14ac:dyDescent="0.35">
      <c r="P342" s="24"/>
    </row>
    <row r="343" spans="16:16" ht="94.5" customHeight="1" x14ac:dyDescent="0.35">
      <c r="P343" s="24"/>
    </row>
    <row r="344" spans="16:16" ht="94.5" customHeight="1" x14ac:dyDescent="0.35">
      <c r="P344" s="24"/>
    </row>
    <row r="345" spans="16:16" ht="94.5" customHeight="1" x14ac:dyDescent="0.35">
      <c r="P345" s="24"/>
    </row>
    <row r="346" spans="16:16" ht="94.5" customHeight="1" x14ac:dyDescent="0.35">
      <c r="P346" s="24"/>
    </row>
    <row r="347" spans="16:16" ht="94.5" customHeight="1" x14ac:dyDescent="0.35">
      <c r="P347" s="24"/>
    </row>
    <row r="348" spans="16:16" ht="94.5" customHeight="1" x14ac:dyDescent="0.35">
      <c r="P348" s="24"/>
    </row>
    <row r="349" spans="16:16" ht="94.5" customHeight="1" x14ac:dyDescent="0.35">
      <c r="P349" s="24"/>
    </row>
    <row r="350" spans="16:16" ht="94.5" customHeight="1" x14ac:dyDescent="0.35">
      <c r="P350" s="24"/>
    </row>
    <row r="351" spans="16:16" ht="94.5" customHeight="1" x14ac:dyDescent="0.35">
      <c r="P351" s="24"/>
    </row>
    <row r="352" spans="16:16" ht="94.5" customHeight="1" x14ac:dyDescent="0.35">
      <c r="P352" s="24"/>
    </row>
    <row r="353" spans="16:16" ht="94.5" customHeight="1" x14ac:dyDescent="0.35">
      <c r="P353" s="24"/>
    </row>
    <row r="354" spans="16:16" ht="94.5" customHeight="1" x14ac:dyDescent="0.35">
      <c r="P354" s="24"/>
    </row>
    <row r="355" spans="16:16" ht="94.5" customHeight="1" x14ac:dyDescent="0.35">
      <c r="P355" s="24"/>
    </row>
    <row r="356" spans="16:16" ht="94.5" customHeight="1" x14ac:dyDescent="0.35">
      <c r="P356" s="24"/>
    </row>
    <row r="357" spans="16:16" ht="94.5" customHeight="1" x14ac:dyDescent="0.35">
      <c r="P357" s="24"/>
    </row>
    <row r="358" spans="16:16" ht="94.5" customHeight="1" x14ac:dyDescent="0.35">
      <c r="P358" s="24"/>
    </row>
    <row r="359" spans="16:16" ht="94.5" customHeight="1" x14ac:dyDescent="0.35">
      <c r="P359" s="24"/>
    </row>
    <row r="360" spans="16:16" ht="94.5" customHeight="1" x14ac:dyDescent="0.35">
      <c r="P360" s="24"/>
    </row>
    <row r="361" spans="16:16" ht="94.5" customHeight="1" x14ac:dyDescent="0.35">
      <c r="P361" s="24"/>
    </row>
    <row r="362" spans="16:16" ht="94.5" customHeight="1" x14ac:dyDescent="0.35">
      <c r="P362" s="24"/>
    </row>
    <row r="363" spans="16:16" ht="94.5" customHeight="1" x14ac:dyDescent="0.35">
      <c r="P363" s="24"/>
    </row>
    <row r="364" spans="16:16" ht="94.5" customHeight="1" x14ac:dyDescent="0.35">
      <c r="P364" s="24"/>
    </row>
    <row r="365" spans="16:16" ht="94.5" customHeight="1" x14ac:dyDescent="0.35">
      <c r="P365" s="24"/>
    </row>
    <row r="366" spans="16:16" ht="94.5" customHeight="1" x14ac:dyDescent="0.35">
      <c r="P366" s="24"/>
    </row>
    <row r="367" spans="16:16" ht="94.5" customHeight="1" x14ac:dyDescent="0.35">
      <c r="P367" s="24"/>
    </row>
    <row r="368" spans="16:16" ht="94.5" customHeight="1" x14ac:dyDescent="0.35">
      <c r="P368" s="24"/>
    </row>
    <row r="369" spans="16:16" ht="94.5" customHeight="1" x14ac:dyDescent="0.35">
      <c r="P369" s="24"/>
    </row>
    <row r="370" spans="16:16" ht="94.5" customHeight="1" x14ac:dyDescent="0.35">
      <c r="P370" s="24"/>
    </row>
    <row r="371" spans="16:16" ht="94.5" customHeight="1" x14ac:dyDescent="0.35">
      <c r="P371" s="24"/>
    </row>
    <row r="372" spans="16:16" ht="94.5" customHeight="1" x14ac:dyDescent="0.35">
      <c r="P372" s="24"/>
    </row>
    <row r="373" spans="16:16" ht="94.5" customHeight="1" x14ac:dyDescent="0.35">
      <c r="P373" s="24"/>
    </row>
    <row r="374" spans="16:16" ht="94.5" customHeight="1" x14ac:dyDescent="0.35">
      <c r="P374" s="24"/>
    </row>
    <row r="375" spans="16:16" ht="94.5" customHeight="1" x14ac:dyDescent="0.35">
      <c r="P375" s="24"/>
    </row>
    <row r="376" spans="16:16" ht="94.5" customHeight="1" x14ac:dyDescent="0.35">
      <c r="P376" s="24"/>
    </row>
    <row r="377" spans="16:16" ht="94.5" customHeight="1" x14ac:dyDescent="0.35">
      <c r="P377" s="24"/>
    </row>
    <row r="378" spans="16:16" ht="94.5" customHeight="1" x14ac:dyDescent="0.35">
      <c r="P378" s="24"/>
    </row>
    <row r="379" spans="16:16" ht="94.5" customHeight="1" x14ac:dyDescent="0.35">
      <c r="P379" s="24"/>
    </row>
    <row r="380" spans="16:16" ht="94.5" customHeight="1" x14ac:dyDescent="0.35">
      <c r="P380" s="24"/>
    </row>
    <row r="381" spans="16:16" ht="94.5" customHeight="1" x14ac:dyDescent="0.35">
      <c r="P381" s="24"/>
    </row>
    <row r="382" spans="16:16" ht="94.5" customHeight="1" x14ac:dyDescent="0.35">
      <c r="P382" s="24"/>
    </row>
    <row r="383" spans="16:16" ht="94.5" customHeight="1" x14ac:dyDescent="0.35">
      <c r="P383" s="24"/>
    </row>
    <row r="384" spans="16:16" ht="94.5" customHeight="1" x14ac:dyDescent="0.35">
      <c r="P384" s="24"/>
    </row>
    <row r="385" spans="16:16" ht="94.5" customHeight="1" x14ac:dyDescent="0.35">
      <c r="P385" s="24"/>
    </row>
    <row r="386" spans="16:16" ht="94.5" customHeight="1" x14ac:dyDescent="0.35">
      <c r="P386" s="24"/>
    </row>
    <row r="387" spans="16:16" ht="94.5" customHeight="1" x14ac:dyDescent="0.35">
      <c r="P387" s="24"/>
    </row>
    <row r="388" spans="16:16" ht="94.5" customHeight="1" x14ac:dyDescent="0.35">
      <c r="P388" s="24"/>
    </row>
    <row r="389" spans="16:16" ht="94.5" customHeight="1" x14ac:dyDescent="0.35">
      <c r="P389" s="24"/>
    </row>
    <row r="390" spans="16:16" ht="94.5" customHeight="1" x14ac:dyDescent="0.35">
      <c r="P390" s="24"/>
    </row>
    <row r="391" spans="16:16" ht="94.5" customHeight="1" x14ac:dyDescent="0.35">
      <c r="P391" s="24"/>
    </row>
    <row r="392" spans="16:16" ht="94.5" customHeight="1" x14ac:dyDescent="0.35">
      <c r="P392" s="24"/>
    </row>
    <row r="393" spans="16:16" ht="94.5" customHeight="1" x14ac:dyDescent="0.35">
      <c r="P393" s="24"/>
    </row>
    <row r="394" spans="16:16" ht="94.5" customHeight="1" x14ac:dyDescent="0.35">
      <c r="P394" s="24"/>
    </row>
    <row r="395" spans="16:16" ht="94.5" customHeight="1" x14ac:dyDescent="0.35">
      <c r="P395" s="24"/>
    </row>
    <row r="396" spans="16:16" ht="94.5" customHeight="1" x14ac:dyDescent="0.35">
      <c r="P396" s="24"/>
    </row>
    <row r="397" spans="16:16" ht="94.5" customHeight="1" x14ac:dyDescent="0.35">
      <c r="P397" s="24"/>
    </row>
    <row r="398" spans="16:16" ht="94.5" customHeight="1" x14ac:dyDescent="0.35">
      <c r="P398" s="24"/>
    </row>
    <row r="399" spans="16:16" ht="94.5" customHeight="1" x14ac:dyDescent="0.35">
      <c r="P399" s="24"/>
    </row>
    <row r="400" spans="16:16" ht="94.5" customHeight="1" x14ac:dyDescent="0.35">
      <c r="P400" s="24"/>
    </row>
    <row r="401" spans="16:16" ht="94.5" customHeight="1" x14ac:dyDescent="0.35">
      <c r="P401" s="24"/>
    </row>
    <row r="402" spans="16:16" ht="94.5" customHeight="1" x14ac:dyDescent="0.35">
      <c r="P402" s="24"/>
    </row>
    <row r="403" spans="16:16" ht="94.5" customHeight="1" x14ac:dyDescent="0.35">
      <c r="P403" s="24"/>
    </row>
    <row r="404" spans="16:16" ht="94.5" customHeight="1" x14ac:dyDescent="0.35">
      <c r="P404" s="24"/>
    </row>
    <row r="405" spans="16:16" ht="94.5" customHeight="1" x14ac:dyDescent="0.35">
      <c r="P405" s="24"/>
    </row>
    <row r="406" spans="16:16" ht="94.5" customHeight="1" x14ac:dyDescent="0.35">
      <c r="P406" s="24"/>
    </row>
    <row r="407" spans="16:16" ht="94.5" customHeight="1" x14ac:dyDescent="0.35">
      <c r="P407" s="24"/>
    </row>
    <row r="408" spans="16:16" ht="94.5" customHeight="1" x14ac:dyDescent="0.35">
      <c r="P408" s="24"/>
    </row>
    <row r="409" spans="16:16" ht="94.5" customHeight="1" x14ac:dyDescent="0.35">
      <c r="P409" s="24"/>
    </row>
    <row r="410" spans="16:16" ht="94.5" customHeight="1" x14ac:dyDescent="0.35">
      <c r="P410" s="24"/>
    </row>
    <row r="411" spans="16:16" ht="94.5" customHeight="1" x14ac:dyDescent="0.35">
      <c r="P411" s="24"/>
    </row>
    <row r="412" spans="16:16" ht="94.5" customHeight="1" x14ac:dyDescent="0.35">
      <c r="P412" s="24"/>
    </row>
    <row r="413" spans="16:16" ht="94.5" customHeight="1" x14ac:dyDescent="0.35">
      <c r="P413" s="24"/>
    </row>
    <row r="414" spans="16:16" ht="94.5" customHeight="1" x14ac:dyDescent="0.35">
      <c r="P414" s="24"/>
    </row>
    <row r="415" spans="16:16" ht="94.5" customHeight="1" x14ac:dyDescent="0.35">
      <c r="P415" s="24"/>
    </row>
    <row r="416" spans="16:16" ht="94.5" customHeight="1" x14ac:dyDescent="0.35">
      <c r="P416" s="24"/>
    </row>
    <row r="417" spans="16:16" ht="94.5" customHeight="1" x14ac:dyDescent="0.35">
      <c r="P417" s="24"/>
    </row>
    <row r="418" spans="16:16" ht="94.5" customHeight="1" x14ac:dyDescent="0.35">
      <c r="P418" s="24"/>
    </row>
    <row r="419" spans="16:16" ht="94.5" customHeight="1" x14ac:dyDescent="0.35">
      <c r="P419" s="24"/>
    </row>
    <row r="420" spans="16:16" ht="94.5" customHeight="1" x14ac:dyDescent="0.35">
      <c r="P420" s="24"/>
    </row>
    <row r="421" spans="16:16" ht="94.5" customHeight="1" x14ac:dyDescent="0.35">
      <c r="P421" s="24"/>
    </row>
    <row r="422" spans="16:16" ht="94.5" customHeight="1" x14ac:dyDescent="0.35">
      <c r="P422" s="24"/>
    </row>
    <row r="423" spans="16:16" ht="94.5" customHeight="1" x14ac:dyDescent="0.35">
      <c r="P423" s="24"/>
    </row>
    <row r="424" spans="16:16" ht="94.5" customHeight="1" x14ac:dyDescent="0.35">
      <c r="P424" s="24"/>
    </row>
    <row r="425" spans="16:16" ht="94.5" customHeight="1" x14ac:dyDescent="0.35">
      <c r="P425" s="24"/>
    </row>
    <row r="426" spans="16:16" ht="94.5" customHeight="1" x14ac:dyDescent="0.35">
      <c r="P426" s="24"/>
    </row>
    <row r="427" spans="16:16" ht="94.5" customHeight="1" x14ac:dyDescent="0.35">
      <c r="P427" s="24"/>
    </row>
    <row r="428" spans="16:16" ht="94.5" customHeight="1" x14ac:dyDescent="0.35">
      <c r="P428" s="24"/>
    </row>
    <row r="429" spans="16:16" ht="94.5" customHeight="1" x14ac:dyDescent="0.35">
      <c r="P429" s="24"/>
    </row>
    <row r="430" spans="16:16" ht="94.5" customHeight="1" x14ac:dyDescent="0.35">
      <c r="P430" s="24"/>
    </row>
    <row r="431" spans="16:16" ht="94.5" customHeight="1" x14ac:dyDescent="0.35">
      <c r="P431" s="24"/>
    </row>
    <row r="432" spans="16:16" ht="94.5" customHeight="1" x14ac:dyDescent="0.35">
      <c r="P432" s="24"/>
    </row>
    <row r="433" spans="16:16" ht="94.5" customHeight="1" x14ac:dyDescent="0.35">
      <c r="P433" s="24"/>
    </row>
    <row r="434" spans="16:16" ht="94.5" customHeight="1" x14ac:dyDescent="0.35">
      <c r="P434" s="24"/>
    </row>
    <row r="435" spans="16:16" ht="94.5" customHeight="1" x14ac:dyDescent="0.35">
      <c r="P435" s="24"/>
    </row>
    <row r="436" spans="16:16" ht="94.5" customHeight="1" x14ac:dyDescent="0.35">
      <c r="P436" s="24"/>
    </row>
    <row r="437" spans="16:16" ht="94.5" customHeight="1" x14ac:dyDescent="0.35">
      <c r="P437" s="24"/>
    </row>
    <row r="438" spans="16:16" ht="94.5" customHeight="1" x14ac:dyDescent="0.35">
      <c r="P438" s="24"/>
    </row>
    <row r="439" spans="16:16" ht="94.5" customHeight="1" x14ac:dyDescent="0.35">
      <c r="P439" s="24"/>
    </row>
    <row r="440" spans="16:16" ht="94.5" customHeight="1" x14ac:dyDescent="0.35">
      <c r="P440" s="24"/>
    </row>
    <row r="441" spans="16:16" ht="94.5" customHeight="1" x14ac:dyDescent="0.35">
      <c r="P441" s="24"/>
    </row>
    <row r="442" spans="16:16" ht="94.5" customHeight="1" x14ac:dyDescent="0.35">
      <c r="P442" s="24"/>
    </row>
    <row r="443" spans="16:16" ht="94.5" customHeight="1" x14ac:dyDescent="0.35">
      <c r="P443" s="24"/>
    </row>
    <row r="444" spans="16:16" ht="94.5" customHeight="1" x14ac:dyDescent="0.35">
      <c r="P444" s="24"/>
    </row>
    <row r="445" spans="16:16" ht="94.5" customHeight="1" x14ac:dyDescent="0.35">
      <c r="P445" s="24"/>
    </row>
    <row r="446" spans="16:16" ht="94.5" customHeight="1" x14ac:dyDescent="0.35">
      <c r="P446" s="24"/>
    </row>
    <row r="447" spans="16:16" ht="94.5" customHeight="1" x14ac:dyDescent="0.35">
      <c r="P447" s="24"/>
    </row>
    <row r="448" spans="16:16" ht="94.5" customHeight="1" x14ac:dyDescent="0.35">
      <c r="P448" s="24"/>
    </row>
    <row r="449" spans="16:16" ht="94.5" customHeight="1" x14ac:dyDescent="0.35">
      <c r="P449" s="24"/>
    </row>
    <row r="450" spans="16:16" ht="94.5" customHeight="1" x14ac:dyDescent="0.35">
      <c r="P450" s="24"/>
    </row>
    <row r="451" spans="16:16" ht="94.5" customHeight="1" x14ac:dyDescent="0.35">
      <c r="P451" s="24"/>
    </row>
    <row r="452" spans="16:16" ht="94.5" customHeight="1" x14ac:dyDescent="0.35">
      <c r="P452" s="24"/>
    </row>
    <row r="453" spans="16:16" ht="94.5" customHeight="1" x14ac:dyDescent="0.35">
      <c r="P453" s="24"/>
    </row>
    <row r="454" spans="16:16" ht="94.5" customHeight="1" x14ac:dyDescent="0.35">
      <c r="P454" s="24"/>
    </row>
    <row r="455" spans="16:16" ht="94.5" customHeight="1" x14ac:dyDescent="0.35">
      <c r="P455" s="24"/>
    </row>
    <row r="456" spans="16:16" ht="94.5" customHeight="1" x14ac:dyDescent="0.35">
      <c r="P456" s="24"/>
    </row>
    <row r="457" spans="16:16" ht="94.5" customHeight="1" x14ac:dyDescent="0.35">
      <c r="P457" s="24"/>
    </row>
    <row r="458" spans="16:16" ht="94.5" customHeight="1" x14ac:dyDescent="0.35">
      <c r="P458" s="24"/>
    </row>
    <row r="459" spans="16:16" ht="94.5" customHeight="1" x14ac:dyDescent="0.35">
      <c r="P459" s="24"/>
    </row>
    <row r="460" spans="16:16" ht="94.5" customHeight="1" x14ac:dyDescent="0.35">
      <c r="P460" s="24"/>
    </row>
    <row r="461" spans="16:16" ht="94.5" customHeight="1" x14ac:dyDescent="0.35">
      <c r="P461" s="24"/>
    </row>
    <row r="462" spans="16:16" ht="94.5" customHeight="1" x14ac:dyDescent="0.35">
      <c r="P462" s="24"/>
    </row>
    <row r="463" spans="16:16" ht="94.5" customHeight="1" x14ac:dyDescent="0.35">
      <c r="P463" s="24"/>
    </row>
    <row r="464" spans="16:16" ht="94.5" customHeight="1" x14ac:dyDescent="0.35">
      <c r="P464" s="24"/>
    </row>
    <row r="465" spans="16:16" ht="94.5" customHeight="1" x14ac:dyDescent="0.35">
      <c r="P465" s="24"/>
    </row>
    <row r="466" spans="16:16" ht="94.5" customHeight="1" x14ac:dyDescent="0.35">
      <c r="P466" s="24"/>
    </row>
    <row r="467" spans="16:16" ht="94.5" customHeight="1" x14ac:dyDescent="0.35">
      <c r="P467" s="24"/>
    </row>
    <row r="468" spans="16:16" ht="94.5" customHeight="1" x14ac:dyDescent="0.35">
      <c r="P468" s="24"/>
    </row>
    <row r="469" spans="16:16" ht="94.5" customHeight="1" x14ac:dyDescent="0.35">
      <c r="P469" s="24"/>
    </row>
    <row r="470" spans="16:16" ht="94.5" customHeight="1" x14ac:dyDescent="0.35">
      <c r="P470" s="24"/>
    </row>
    <row r="471" spans="16:16" ht="94.5" customHeight="1" x14ac:dyDescent="0.35">
      <c r="P471" s="24"/>
    </row>
    <row r="472" spans="16:16" ht="94.5" customHeight="1" x14ac:dyDescent="0.35">
      <c r="P472" s="24"/>
    </row>
    <row r="473" spans="16:16" ht="94.5" customHeight="1" x14ac:dyDescent="0.35">
      <c r="P473" s="24"/>
    </row>
    <row r="474" spans="16:16" ht="94.5" customHeight="1" x14ac:dyDescent="0.35">
      <c r="P474" s="24"/>
    </row>
    <row r="475" spans="16:16" ht="94.5" customHeight="1" x14ac:dyDescent="0.35">
      <c r="P475" s="24"/>
    </row>
    <row r="476" spans="16:16" ht="94.5" customHeight="1" x14ac:dyDescent="0.35">
      <c r="P476" s="24"/>
    </row>
    <row r="477" spans="16:16" ht="94.5" customHeight="1" x14ac:dyDescent="0.35">
      <c r="P477" s="24"/>
    </row>
    <row r="478" spans="16:16" ht="94.5" customHeight="1" x14ac:dyDescent="0.35">
      <c r="P478" s="24"/>
    </row>
    <row r="479" spans="16:16" ht="94.5" customHeight="1" x14ac:dyDescent="0.35">
      <c r="P479" s="24"/>
    </row>
  </sheetData>
  <phoneticPr fontId="7" type="noConversion"/>
  <conditionalFormatting sqref="O1:O34">
    <cfRule type="containsText" dxfId="14" priority="13" operator="containsText" text="PEL">
      <formula>NOT(ISERROR(SEARCH("PEL",O1)))</formula>
    </cfRule>
  </conditionalFormatting>
  <conditionalFormatting sqref="O2:O34">
    <cfRule type="containsText" dxfId="13" priority="14" operator="containsText" text="PEF">
      <formula>NOT(ISERROR(SEARCH("PEF",O2)))</formula>
    </cfRule>
  </conditionalFormatting>
  <conditionalFormatting sqref="S2:S34">
    <cfRule type="containsText" dxfId="12" priority="1" operator="containsText" text="Remitido a SRE">
      <formula>NOT(ISERROR(SEARCH("Remitido a SRE",S2)))</formula>
    </cfRule>
    <cfRule type="containsText" dxfId="11" priority="10" operator="containsText" text="Desechado ">
      <formula>NOT(ISERROR(SEARCH("Desechado ",S2)))</formula>
    </cfRule>
    <cfRule type="containsText" dxfId="10" priority="11" operator="containsText" text="En investigación">
      <formula>NOT(ISERROR(SEARCH("En investigación",S2)))</formula>
    </cfRule>
  </conditionalFormatting>
  <conditionalFormatting sqref="S6">
    <cfRule type="containsText" dxfId="9" priority="12" operator="containsText" text="En investigación ">
      <formula>NOT(ISERROR(SEARCH("En investigación ",S6)))</formula>
    </cfRule>
  </conditionalFormatting>
  <conditionalFormatting sqref="S7">
    <cfRule type="containsText" dxfId="8" priority="2" operator="containsText" text="Admitido ">
      <formula>NOT(ISERROR(SEARCH("Admitido ",S7)))</formula>
    </cfRule>
    <cfRule type="containsText" dxfId="7" priority="3" operator="containsText" text="Incompetencia ">
      <formula>NOT(ISERROR(SEARCH("Incompetencia ",S7)))</formula>
    </cfRule>
    <cfRule type="containsText" dxfId="6" priority="4" operator="containsText" text="Caducado ">
      <formula>NOT(ISERROR(SEARCH("Caducado ",S7)))</formula>
    </cfRule>
    <cfRule type="containsText" dxfId="5" priority="5" operator="containsText" text="En acatamiento ">
      <formula>NOT(ISERROR(SEARCH("En acatamiento ",S7)))</formula>
    </cfRule>
    <cfRule type="containsText" dxfId="4" priority="6" operator="containsText" text="Devuelto por SRE">
      <formula>NOT(ISERROR(SEARCH("Devuelto por SRE",S7)))</formula>
    </cfRule>
    <cfRule type="containsText" dxfId="3" priority="7" operator="containsText" text="Emplazado">
      <formula>NOT(ISERROR(SEARCH("Emplazado",S7)))</formula>
    </cfRule>
    <cfRule type="containsText" dxfId="2" priority="8" operator="containsText" text="Devuelto por SRE">
      <formula>NOT(ISERROR(SEARCH("Devuelto por SRE",S7)))</formula>
    </cfRule>
    <cfRule type="containsText" dxfId="1" priority="9" operator="containsText" text="Remitido a SRE">
      <formula>NOT(ISERROR(SEARCH("Remitido a SRE",S7)))</formula>
    </cfRule>
  </conditionalFormatting>
  <conditionalFormatting sqref="BV2:BV34">
    <cfRule type="cellIs" dxfId="0" priority="23" operator="greaterThan">
      <formula>365</formula>
    </cfRule>
  </conditionalFormatting>
  <hyperlinks>
    <hyperlink ref="CA3" r:id="rId1" xr:uid="{4D912C74-3E96-4310-95DA-DF1450ED1F2C}"/>
    <hyperlink ref="BO8" r:id="rId2" xr:uid="{8804BD85-9FC8-42A5-9808-C8B0FA9C5941}"/>
    <hyperlink ref="BJ8" r:id="rId3" xr:uid="{542C5A06-4D5B-466B-A4A6-F742DA5EC14B}"/>
    <hyperlink ref="BJ10" r:id="rId4" xr:uid="{5914B4A4-84F5-4933-B16D-4894958E19F0}"/>
    <hyperlink ref="BJ13" r:id="rId5" xr:uid="{6A3B19DC-A679-42EB-BF6B-DD315B84333E}"/>
    <hyperlink ref="BO13" r:id="rId6" xr:uid="{04943C3E-235F-4451-9A43-0F0B416D2472}"/>
    <hyperlink ref="BJ22" r:id="rId7" xr:uid="{1481036A-F365-492C-8CBF-39D08232F0A9}"/>
    <hyperlink ref="BJ25" r:id="rId8" xr:uid="{B74A2D52-0221-4D68-8C7A-275DD9DA7F69}"/>
    <hyperlink ref="BO22" r:id="rId9" xr:uid="{AF64BDDF-D1AE-4E0F-91FD-0CB7144B1AF8}"/>
    <hyperlink ref="BJ19" r:id="rId10" xr:uid="{E73F3E06-E2BD-4878-9056-1F4CD264D75E}"/>
  </hyperlinks>
  <pageMargins left="0.7" right="0.7" top="0.75" bottom="0.75" header="0.3" footer="0.3"/>
  <pageSetup orientation="portrait" r:id="rId11"/>
  <tableParts count="1">
    <tablePart r:id="rId12"/>
  </tableParts>
  <extLst>
    <ext xmlns:x14="http://schemas.microsoft.com/office/spreadsheetml/2009/9/main" uri="{CCE6A557-97BC-4b89-ADB6-D9C93CAAB3DF}">
      <x14:dataValidations xmlns:xm="http://schemas.microsoft.com/office/excel/2006/main" count="13">
        <x14:dataValidation type="list" allowBlank="1" showInputMessage="1" showErrorMessage="1" xr:uid="{E0BFED7E-F20D-48B5-A0E8-EF867FE11F48}">
          <x14:formula1>
            <xm:f>'Alimentador -PES'!$K$2:$K$3</xm:f>
          </x14:formula1>
          <xm:sqref>AJ2:AJ20 CP2:CP34 BK1:BK34 BQ2:BQ34 BW2:BW34 BT2:BT34 CK2:CK34 AL2:AL20 CC2:CC34</xm:sqref>
        </x14:dataValidation>
        <x14:dataValidation type="list" allowBlank="1" showInputMessage="1" showErrorMessage="1" xr:uid="{673C06A9-DA0A-4134-8C7E-A9A7629FAF96}">
          <x14:formula1>
            <xm:f>'Alimentador -PES'!$I$2:$I$16</xm:f>
          </x14:formula1>
          <xm:sqref>AI1:AI21 AI27:AI29</xm:sqref>
        </x14:dataValidation>
        <x14:dataValidation type="list" allowBlank="1" showInputMessage="1" showErrorMessage="1" xr:uid="{FA743A29-02C6-4E4C-8FA1-09C97A9BED00}">
          <x14:formula1>
            <xm:f>'Alimentador -PES'!$W$2:$W$4</xm:f>
          </x14:formula1>
          <xm:sqref>T2:T34</xm:sqref>
        </x14:dataValidation>
        <x14:dataValidation type="list" allowBlank="1" showInputMessage="1" showErrorMessage="1" xr:uid="{78C80457-79EE-477B-99F6-E57D9C5D530D}">
          <x14:formula1>
            <xm:f>'Alimentador -PES'!$O$2:$O$4</xm:f>
          </x14:formula1>
          <xm:sqref>BF2:BG34</xm:sqref>
        </x14:dataValidation>
        <x14:dataValidation type="list" allowBlank="1" showInputMessage="1" showErrorMessage="1" xr:uid="{B7012E5B-3B79-47B7-A182-4B5D56EF2BB4}">
          <x14:formula1>
            <xm:f>'Alimentador -PES'!$S$2:$S$5</xm:f>
          </x14:formula1>
          <xm:sqref>CN2:CN34 BN2:BN34 BZ2:BZ34</xm:sqref>
        </x14:dataValidation>
        <x14:dataValidation type="list" allowBlank="1" showInputMessage="1" showErrorMessage="1" xr:uid="{01FCE00A-6BAF-4E3E-A48F-FD94127E8904}">
          <x14:formula1>
            <xm:f>'Alimentador -PES'!$Q$2:$Q$5</xm:f>
          </x14:formula1>
          <xm:sqref>CI2:CI34</xm:sqref>
        </x14:dataValidation>
        <x14:dataValidation type="list" allowBlank="1" showInputMessage="1" showErrorMessage="1" xr:uid="{EA4968F6-B883-4736-A705-F03ABB5EECCE}">
          <x14:formula1>
            <xm:f>'Alimentador -PES'!$U$2:$U$7</xm:f>
          </x14:formula1>
          <xm:sqref>L2:L34</xm:sqref>
        </x14:dataValidation>
        <x14:dataValidation type="list" allowBlank="1" showInputMessage="1" showErrorMessage="1" xr:uid="{B64F682E-6DC9-4044-8398-D8BADED425C4}">
          <x14:formula1>
            <xm:f>'Alimentador -PES'!$C$2:$C$4</xm:f>
          </x14:formula1>
          <xm:sqref>O2:O34</xm:sqref>
        </x14:dataValidation>
        <x14:dataValidation type="list" allowBlank="1" showInputMessage="1" showErrorMessage="1" xr:uid="{E8550342-11CE-44D3-9374-0DAB77C65BBD}">
          <x14:formula1>
            <xm:f>'Alimentador -PES'!$Y$2:$Y$3</xm:f>
          </x14:formula1>
          <xm:sqref>M2:M34</xm:sqref>
        </x14:dataValidation>
        <x14:dataValidation type="list" allowBlank="1" showInputMessage="1" showErrorMessage="1" xr:uid="{17CC118F-B1BA-44EE-9E9F-B88D858579A9}">
          <x14:formula1>
            <xm:f>'Alimentador -PES'!$E$2:$E$8</xm:f>
          </x14:formula1>
          <xm:sqref>S2:S34</xm:sqref>
        </x14:dataValidation>
        <x14:dataValidation type="list" allowBlank="1" showInputMessage="1" showErrorMessage="1" xr:uid="{52DEA3A0-6150-486A-B838-8428D220668F}">
          <x14:formula1>
            <xm:f>'Alimentador -PES'!$O$7:$O$8</xm:f>
          </x14:formula1>
          <xm:sqref>AO2:BA34</xm:sqref>
        </x14:dataValidation>
        <x14:dataValidation type="list" allowBlank="1" showInputMessage="1" showErrorMessage="1" xr:uid="{E37F609F-0089-4D74-939F-4365A1432C95}">
          <x14:formula1>
            <xm:f>'Alimentador -PES'!$A$2:$A$28</xm:f>
          </x14:formula1>
          <xm:sqref>U2:U34</xm:sqref>
        </x14:dataValidation>
        <x14:dataValidation type="list" allowBlank="1" showInputMessage="1" showErrorMessage="1" xr:uid="{FE58CA4F-A000-400A-AF73-0070B973118B}">
          <x14:formula1>
            <xm:f>'Alimentador -PES'!$AC$2:$AC$3</xm:f>
          </x14:formula1>
          <xm:sqref>BB2:BB34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C0BB-C616-4096-B9FD-B0972B0F7873}">
  <sheetPr>
    <tabColor rgb="FF66FFFF"/>
  </sheetPr>
  <dimension ref="A2:E17"/>
  <sheetViews>
    <sheetView workbookViewId="0">
      <selection activeCell="C11" sqref="C11"/>
    </sheetView>
  </sheetViews>
  <sheetFormatPr baseColWidth="10" defaultColWidth="11.453125" defaultRowHeight="14.5" x14ac:dyDescent="0.35"/>
  <cols>
    <col min="1" max="1" width="31.81640625" bestFit="1" customWidth="1"/>
    <col min="2" max="2" width="15.7265625" bestFit="1" customWidth="1"/>
    <col min="3" max="3" width="10.81640625" bestFit="1" customWidth="1"/>
    <col min="4" max="4" width="9.81640625" bestFit="1" customWidth="1"/>
    <col min="5" max="5" width="11.7265625" bestFit="1" customWidth="1"/>
    <col min="6" max="6" width="4.453125" customWidth="1"/>
    <col min="7" max="7" width="14.54296875" bestFit="1" customWidth="1"/>
    <col min="8" max="8" width="11.7265625" bestFit="1" customWidth="1"/>
    <col min="9" max="9" width="40.7265625" bestFit="1" customWidth="1"/>
    <col min="10" max="10" width="51.54296875" bestFit="1" customWidth="1"/>
    <col min="11" max="11" width="39.81640625" bestFit="1" customWidth="1"/>
    <col min="12" max="12" width="38.81640625" bestFit="1" customWidth="1"/>
    <col min="13" max="15" width="40.7265625" bestFit="1" customWidth="1"/>
    <col min="16" max="16" width="50.453125" bestFit="1" customWidth="1"/>
    <col min="17" max="17" width="38.81640625" bestFit="1" customWidth="1"/>
    <col min="18" max="18" width="37.81640625" bestFit="1" customWidth="1"/>
    <col min="19" max="19" width="45.54296875" bestFit="1" customWidth="1"/>
    <col min="20" max="20" width="33.81640625" bestFit="1" customWidth="1"/>
    <col min="21" max="21" width="33" bestFit="1" customWidth="1"/>
  </cols>
  <sheetData>
    <row r="2" spans="1:5" x14ac:dyDescent="0.35">
      <c r="A2" s="50" t="s">
        <v>172</v>
      </c>
      <c r="B2" t="s">
        <v>20</v>
      </c>
    </row>
    <row r="4" spans="1:5" x14ac:dyDescent="0.35">
      <c r="B4" s="50" t="s">
        <v>341</v>
      </c>
    </row>
    <row r="5" spans="1:5" x14ac:dyDescent="0.35">
      <c r="A5" s="51" t="s">
        <v>342</v>
      </c>
      <c r="B5" s="52" t="s">
        <v>36</v>
      </c>
      <c r="C5" s="52" t="s">
        <v>22</v>
      </c>
      <c r="D5" s="52" t="s">
        <v>216</v>
      </c>
      <c r="E5" s="52" t="s">
        <v>132</v>
      </c>
    </row>
    <row r="6" spans="1:5" x14ac:dyDescent="0.35">
      <c r="A6" s="52" t="s">
        <v>343</v>
      </c>
      <c r="B6" s="52"/>
      <c r="C6" s="52"/>
      <c r="D6" s="52"/>
      <c r="E6" s="52"/>
    </row>
    <row r="7" spans="1:5" x14ac:dyDescent="0.35">
      <c r="A7" s="52" t="s">
        <v>25</v>
      </c>
      <c r="B7" s="52">
        <v>3</v>
      </c>
      <c r="C7" s="52"/>
      <c r="D7" s="52">
        <v>3</v>
      </c>
      <c r="E7" s="52">
        <v>6</v>
      </c>
    </row>
    <row r="8" spans="1:5" x14ac:dyDescent="0.35">
      <c r="A8" s="52" t="s">
        <v>65</v>
      </c>
      <c r="B8" s="52"/>
      <c r="C8" s="52">
        <v>1</v>
      </c>
      <c r="D8" s="52">
        <v>2</v>
      </c>
      <c r="E8" s="52">
        <v>3</v>
      </c>
    </row>
    <row r="9" spans="1:5" x14ac:dyDescent="0.35">
      <c r="A9" s="52" t="s">
        <v>344</v>
      </c>
      <c r="B9" s="52"/>
      <c r="C9" s="52"/>
      <c r="D9" s="52"/>
      <c r="E9" s="52"/>
    </row>
    <row r="10" spans="1:5" x14ac:dyDescent="0.35">
      <c r="A10" s="52" t="s">
        <v>25</v>
      </c>
      <c r="B10" s="52">
        <v>2</v>
      </c>
      <c r="C10" s="52"/>
      <c r="D10" s="52">
        <v>8</v>
      </c>
      <c r="E10" s="52">
        <v>10</v>
      </c>
    </row>
    <row r="11" spans="1:5" x14ac:dyDescent="0.35">
      <c r="A11" s="52" t="s">
        <v>65</v>
      </c>
      <c r="B11" s="52"/>
      <c r="C11" s="52">
        <v>0</v>
      </c>
      <c r="D11" s="52">
        <v>1</v>
      </c>
      <c r="E11" s="52">
        <v>1</v>
      </c>
    </row>
    <row r="12" spans="1:5" x14ac:dyDescent="0.35">
      <c r="A12" s="52" t="s">
        <v>345</v>
      </c>
      <c r="B12" s="52"/>
      <c r="C12" s="52"/>
      <c r="D12" s="52"/>
      <c r="E12" s="52"/>
    </row>
    <row r="13" spans="1:5" x14ac:dyDescent="0.35">
      <c r="A13" s="52" t="s">
        <v>25</v>
      </c>
      <c r="B13" s="52">
        <v>6</v>
      </c>
      <c r="C13" s="52"/>
      <c r="D13" s="52">
        <v>11</v>
      </c>
      <c r="E13" s="52">
        <v>17</v>
      </c>
    </row>
    <row r="14" spans="1:5" x14ac:dyDescent="0.35">
      <c r="A14" s="52" t="s">
        <v>65</v>
      </c>
      <c r="B14" s="52"/>
      <c r="C14" s="52">
        <v>1</v>
      </c>
      <c r="D14" s="52">
        <v>3</v>
      </c>
      <c r="E14" s="52">
        <v>4</v>
      </c>
    </row>
    <row r="15" spans="1:5" x14ac:dyDescent="0.35">
      <c r="A15" s="53" t="s">
        <v>346</v>
      </c>
      <c r="B15" s="52">
        <v>3</v>
      </c>
      <c r="C15" s="52">
        <v>1</v>
      </c>
      <c r="D15" s="52">
        <v>5</v>
      </c>
      <c r="E15" s="52">
        <v>9</v>
      </c>
    </row>
    <row r="16" spans="1:5" x14ac:dyDescent="0.35">
      <c r="A16" s="53" t="s">
        <v>347</v>
      </c>
      <c r="B16" s="52">
        <v>2</v>
      </c>
      <c r="C16" s="52">
        <v>0</v>
      </c>
      <c r="D16" s="52">
        <v>9</v>
      </c>
      <c r="E16" s="52">
        <v>11</v>
      </c>
    </row>
    <row r="17" spans="1:5" x14ac:dyDescent="0.35">
      <c r="A17" s="53" t="s">
        <v>348</v>
      </c>
      <c r="B17" s="52">
        <v>6</v>
      </c>
      <c r="C17" s="52">
        <v>1</v>
      </c>
      <c r="D17" s="52">
        <v>14</v>
      </c>
      <c r="E17" s="52">
        <v>21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85AF-CBC2-4689-B6C5-AE362E4E14C8}">
  <dimension ref="A3:Q32"/>
  <sheetViews>
    <sheetView topLeftCell="A8" workbookViewId="0">
      <selection activeCell="C21" sqref="C21"/>
    </sheetView>
  </sheetViews>
  <sheetFormatPr baseColWidth="10" defaultColWidth="11.453125" defaultRowHeight="14.5" x14ac:dyDescent="0.35"/>
  <cols>
    <col min="1" max="1" width="18" bestFit="1" customWidth="1"/>
    <col min="2" max="2" width="11.453125" style="2" bestFit="1" customWidth="1"/>
    <col min="3" max="3" width="10.7265625" style="2" bestFit="1" customWidth="1"/>
    <col min="4" max="4" width="11.453125" style="2" bestFit="1" customWidth="1"/>
    <col min="5" max="5" width="14.453125" style="2" bestFit="1" customWidth="1"/>
    <col min="6" max="6" width="13.81640625" style="2" bestFit="1" customWidth="1"/>
    <col min="7" max="7" width="17.453125" style="2" bestFit="1" customWidth="1"/>
    <col min="8" max="8" width="16.453125" customWidth="1"/>
    <col min="9" max="9" width="33.453125" bestFit="1" customWidth="1"/>
    <col min="10" max="10" width="35" bestFit="1" customWidth="1"/>
    <col min="11" max="11" width="38.453125" bestFit="1" customWidth="1"/>
    <col min="12" max="12" width="29.54296875" bestFit="1" customWidth="1"/>
    <col min="13" max="13" width="33.1796875" bestFit="1" customWidth="1"/>
    <col min="14" max="14" width="32.54296875" bestFit="1" customWidth="1"/>
  </cols>
  <sheetData>
    <row r="3" spans="1:17" s="25" customFormat="1" ht="58" x14ac:dyDescent="0.35">
      <c r="A3" s="27" t="s">
        <v>2</v>
      </c>
      <c r="B3" s="26" t="s">
        <v>142</v>
      </c>
      <c r="C3" s="26" t="s">
        <v>349</v>
      </c>
      <c r="D3" s="26" t="s">
        <v>143</v>
      </c>
      <c r="E3" s="26" t="s">
        <v>146</v>
      </c>
      <c r="F3" s="26" t="s">
        <v>350</v>
      </c>
      <c r="G3" s="26" t="s">
        <v>351</v>
      </c>
      <c r="H3"/>
      <c r="I3"/>
      <c r="J3"/>
      <c r="K3"/>
      <c r="L3"/>
      <c r="M3"/>
      <c r="N3"/>
      <c r="O3"/>
      <c r="P3"/>
      <c r="Q3"/>
    </row>
    <row r="4" spans="1:17" s="25" customFormat="1" x14ac:dyDescent="0.35">
      <c r="A4" s="26" t="s">
        <v>352</v>
      </c>
      <c r="B4" s="26">
        <v>1</v>
      </c>
      <c r="C4" s="26">
        <v>0</v>
      </c>
      <c r="D4" s="26">
        <v>1</v>
      </c>
      <c r="E4" s="26">
        <v>0</v>
      </c>
      <c r="F4" s="26">
        <v>1</v>
      </c>
      <c r="G4" s="26">
        <v>0</v>
      </c>
      <c r="H4"/>
      <c r="I4"/>
      <c r="J4"/>
      <c r="K4"/>
      <c r="L4"/>
      <c r="M4"/>
      <c r="N4"/>
      <c r="O4"/>
      <c r="P4"/>
      <c r="Q4"/>
    </row>
    <row r="5" spans="1:17" s="25" customFormat="1" x14ac:dyDescent="0.35">
      <c r="A5" s="26" t="s">
        <v>353</v>
      </c>
      <c r="B5" s="26">
        <v>1</v>
      </c>
      <c r="C5" s="26">
        <v>2</v>
      </c>
      <c r="D5" s="26">
        <v>1</v>
      </c>
      <c r="E5" s="26">
        <v>2</v>
      </c>
      <c r="F5" s="26">
        <v>1</v>
      </c>
      <c r="G5" s="26">
        <v>2</v>
      </c>
      <c r="H5"/>
      <c r="I5"/>
      <c r="J5"/>
      <c r="K5"/>
      <c r="L5"/>
      <c r="M5"/>
      <c r="N5"/>
      <c r="O5"/>
      <c r="P5"/>
      <c r="Q5"/>
    </row>
    <row r="6" spans="1:17" s="25" customFormat="1" x14ac:dyDescent="0.35">
      <c r="A6" s="28" t="s">
        <v>132</v>
      </c>
      <c r="B6" s="28">
        <v>2</v>
      </c>
      <c r="C6" s="28">
        <v>2</v>
      </c>
      <c r="D6" s="28">
        <v>2</v>
      </c>
      <c r="E6" s="28">
        <v>2</v>
      </c>
      <c r="F6" s="28">
        <v>2</v>
      </c>
      <c r="G6" s="28">
        <v>2</v>
      </c>
      <c r="H6"/>
      <c r="I6"/>
      <c r="J6"/>
      <c r="K6"/>
      <c r="L6"/>
      <c r="M6"/>
      <c r="N6"/>
      <c r="O6"/>
      <c r="P6"/>
      <c r="Q6"/>
    </row>
    <row r="7" spans="1:17" s="25" customFormat="1" x14ac:dyDescent="0.35">
      <c r="A7"/>
      <c r="B7"/>
      <c r="C7"/>
      <c r="D7"/>
      <c r="E7" s="3"/>
      <c r="F7" s="3"/>
      <c r="G7" s="3"/>
    </row>
    <row r="8" spans="1:17" x14ac:dyDescent="0.35">
      <c r="B8"/>
      <c r="C8"/>
      <c r="D8"/>
    </row>
    <row r="9" spans="1:17" s="25" customFormat="1" ht="29" x14ac:dyDescent="0.35">
      <c r="A9" s="27" t="s">
        <v>354</v>
      </c>
      <c r="B9" s="26"/>
      <c r="D9" s="3"/>
      <c r="E9" s="3"/>
      <c r="F9" s="3"/>
      <c r="G9" s="3"/>
    </row>
    <row r="10" spans="1:17" s="25" customFormat="1" x14ac:dyDescent="0.35">
      <c r="A10" s="26" t="s">
        <v>355</v>
      </c>
      <c r="B10" s="26">
        <v>11</v>
      </c>
      <c r="D10" s="3"/>
      <c r="E10" s="3"/>
      <c r="F10" s="3"/>
      <c r="G10" s="3"/>
    </row>
    <row r="11" spans="1:17" s="25" customFormat="1" ht="29" x14ac:dyDescent="0.35">
      <c r="A11" s="26" t="s">
        <v>356</v>
      </c>
      <c r="B11" s="26">
        <v>15</v>
      </c>
      <c r="D11" s="3"/>
      <c r="E11" s="3"/>
      <c r="F11" s="3"/>
      <c r="G11" s="3"/>
    </row>
    <row r="12" spans="1:17" s="25" customFormat="1" ht="29" x14ac:dyDescent="0.35">
      <c r="A12" s="26" t="s">
        <v>357</v>
      </c>
      <c r="B12" s="26">
        <v>6</v>
      </c>
      <c r="D12" s="3"/>
      <c r="E12" s="3"/>
      <c r="F12" s="3"/>
      <c r="G12" s="3"/>
    </row>
    <row r="13" spans="1:17" s="25" customFormat="1" ht="29" x14ac:dyDescent="0.35">
      <c r="A13" s="26" t="s">
        <v>358</v>
      </c>
      <c r="B13" s="26">
        <v>1</v>
      </c>
      <c r="D13" s="3"/>
      <c r="E13" s="3"/>
      <c r="F13" s="3"/>
      <c r="G13" s="3"/>
    </row>
    <row r="14" spans="1:17" s="25" customFormat="1" x14ac:dyDescent="0.35">
      <c r="D14" s="3"/>
      <c r="E14" s="3"/>
      <c r="F14" s="3"/>
      <c r="G14" s="3"/>
    </row>
    <row r="15" spans="1:17" s="25" customFormat="1" ht="58" x14ac:dyDescent="0.35">
      <c r="A15" s="27" t="s">
        <v>359</v>
      </c>
      <c r="B15" s="26" t="s">
        <v>360</v>
      </c>
      <c r="C15" s="26" t="s">
        <v>361</v>
      </c>
      <c r="D15" s="26" t="s">
        <v>362</v>
      </c>
      <c r="E15" s="26" t="s">
        <v>363</v>
      </c>
      <c r="F15" s="26" t="s">
        <v>364</v>
      </c>
      <c r="G15" s="26" t="s">
        <v>365</v>
      </c>
    </row>
    <row r="16" spans="1:17" s="25" customFormat="1" ht="43.5" x14ac:dyDescent="0.35">
      <c r="A16" s="26" t="s">
        <v>63</v>
      </c>
      <c r="B16" s="26">
        <v>0</v>
      </c>
      <c r="C16" s="26">
        <v>9</v>
      </c>
      <c r="D16" s="26">
        <v>0</v>
      </c>
      <c r="E16" s="26">
        <v>9</v>
      </c>
      <c r="F16" s="26">
        <v>0</v>
      </c>
      <c r="G16" s="26">
        <v>9</v>
      </c>
    </row>
    <row r="17" spans="1:7" s="25" customFormat="1" ht="29" x14ac:dyDescent="0.35">
      <c r="A17" s="26" t="s">
        <v>33</v>
      </c>
      <c r="B17" s="26">
        <v>3</v>
      </c>
      <c r="C17" s="26">
        <v>0</v>
      </c>
      <c r="D17" s="26">
        <v>3</v>
      </c>
      <c r="E17" s="26">
        <v>0</v>
      </c>
      <c r="F17" s="26">
        <v>3</v>
      </c>
      <c r="G17" s="26">
        <v>0</v>
      </c>
    </row>
    <row r="18" spans="1:7" s="25" customFormat="1" ht="29" x14ac:dyDescent="0.35">
      <c r="A18" s="26" t="s">
        <v>80</v>
      </c>
      <c r="B18" s="26">
        <v>8</v>
      </c>
      <c r="C18" s="26">
        <v>1</v>
      </c>
      <c r="D18" s="26">
        <v>8</v>
      </c>
      <c r="E18" s="26">
        <v>1</v>
      </c>
      <c r="F18" s="26">
        <v>8</v>
      </c>
      <c r="G18" s="26">
        <v>1</v>
      </c>
    </row>
    <row r="19" spans="1:7" s="25" customFormat="1" x14ac:dyDescent="0.35">
      <c r="A19" s="26" t="s">
        <v>75</v>
      </c>
      <c r="B19" s="26">
        <v>1</v>
      </c>
      <c r="C19" s="26">
        <v>0</v>
      </c>
      <c r="D19" s="26">
        <v>1</v>
      </c>
      <c r="E19" s="26">
        <v>0</v>
      </c>
      <c r="F19" s="26">
        <v>1</v>
      </c>
      <c r="G19" s="26">
        <v>0</v>
      </c>
    </row>
    <row r="20" spans="1:7" ht="43.5" x14ac:dyDescent="0.35">
      <c r="A20" s="26" t="s">
        <v>19</v>
      </c>
      <c r="B20" s="26">
        <v>3</v>
      </c>
      <c r="C20" s="26">
        <v>3</v>
      </c>
      <c r="D20" s="26">
        <v>3</v>
      </c>
      <c r="E20" s="26">
        <v>3</v>
      </c>
      <c r="F20" s="26">
        <v>3</v>
      </c>
      <c r="G20" s="26">
        <v>3</v>
      </c>
    </row>
    <row r="21" spans="1:7" ht="29" x14ac:dyDescent="0.35">
      <c r="A21" s="26" t="s">
        <v>68</v>
      </c>
      <c r="B21" s="26">
        <v>5</v>
      </c>
      <c r="C21" s="26">
        <v>0</v>
      </c>
      <c r="D21" s="26">
        <v>5</v>
      </c>
      <c r="E21" s="26">
        <v>0</v>
      </c>
      <c r="F21" s="26">
        <v>4</v>
      </c>
      <c r="G21" s="26">
        <v>0</v>
      </c>
    </row>
    <row r="22" spans="1:7" x14ac:dyDescent="0.35">
      <c r="A22" s="28" t="s">
        <v>132</v>
      </c>
      <c r="B22" s="28">
        <v>20</v>
      </c>
      <c r="C22" s="28">
        <v>13</v>
      </c>
      <c r="D22" s="28">
        <v>20</v>
      </c>
      <c r="E22" s="28">
        <v>13</v>
      </c>
      <c r="F22" s="28">
        <v>19</v>
      </c>
      <c r="G22" s="28">
        <v>13</v>
      </c>
    </row>
    <row r="23" spans="1:7" x14ac:dyDescent="0.35">
      <c r="B23"/>
      <c r="C23"/>
      <c r="D23"/>
      <c r="E23"/>
      <c r="F23"/>
      <c r="G23"/>
    </row>
    <row r="24" spans="1:7" x14ac:dyDescent="0.35">
      <c r="B24"/>
      <c r="C24"/>
      <c r="D24"/>
      <c r="E24"/>
      <c r="F24"/>
      <c r="G24"/>
    </row>
    <row r="25" spans="1:7" x14ac:dyDescent="0.35">
      <c r="B25"/>
      <c r="C25"/>
      <c r="D25"/>
      <c r="E25"/>
      <c r="F25"/>
      <c r="G25"/>
    </row>
    <row r="26" spans="1:7" x14ac:dyDescent="0.35">
      <c r="B26"/>
      <c r="C26"/>
    </row>
    <row r="27" spans="1:7" x14ac:dyDescent="0.35">
      <c r="B27"/>
      <c r="C27"/>
    </row>
    <row r="28" spans="1:7" x14ac:dyDescent="0.35">
      <c r="B28"/>
      <c r="C28"/>
    </row>
    <row r="29" spans="1:7" x14ac:dyDescent="0.35">
      <c r="B29"/>
      <c r="C29"/>
    </row>
    <row r="30" spans="1:7" x14ac:dyDescent="0.35">
      <c r="B30"/>
      <c r="C30"/>
    </row>
    <row r="31" spans="1:7" x14ac:dyDescent="0.35">
      <c r="B31"/>
      <c r="C31"/>
    </row>
    <row r="32" spans="1:7" x14ac:dyDescent="0.35">
      <c r="B32"/>
      <c r="C3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8" ma:contentTypeDescription="Crear nuevo documento." ma:contentTypeScope="" ma:versionID="c2fbb82c473939422315fd50fafa3e59">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31ae65c2d46d89f57a6ab8ae22514b56"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b5fe629f-dcd0-4f79-bd36-f65a702dfa8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03534a47-c999-4e0c-be1f-c40a0b9fe6e0}" ma:internalName="TaxCatchAll" ma:showField="CatchAllData" ma:web="7463e6f2-4cf7-4f37-8a7b-859c1e512b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aae4f70-44b2-46ab-acc6-49e43969ccf0">
      <Terms xmlns="http://schemas.microsoft.com/office/infopath/2007/PartnerControls"/>
    </lcf76f155ced4ddcb4097134ff3c332f>
    <TaxCatchAll xmlns="7463e6f2-4cf7-4f37-8a7b-859c1e512b3c" xsi:nil="true"/>
    <SharedWithUsers xmlns="7463e6f2-4cf7-4f37-8a7b-859c1e512b3c">
      <UserInfo>
        <DisplayName/>
        <AccountId xsi:nil="true"/>
        <AccountType/>
      </UserInfo>
    </SharedWithUsers>
  </documentManagement>
</p:properties>
</file>

<file path=customXml/itemProps1.xml><?xml version="1.0" encoding="utf-8"?>
<ds:datastoreItem xmlns:ds="http://schemas.openxmlformats.org/officeDocument/2006/customXml" ds:itemID="{92F2C7C4-165E-4516-9FD8-356E4993B74A}"/>
</file>

<file path=customXml/itemProps2.xml><?xml version="1.0" encoding="utf-8"?>
<ds:datastoreItem xmlns:ds="http://schemas.openxmlformats.org/officeDocument/2006/customXml" ds:itemID="{00B328BA-C652-4832-B0DC-DA576F19895E}"/>
</file>

<file path=customXml/itemProps3.xml><?xml version="1.0" encoding="utf-8"?>
<ds:datastoreItem xmlns:ds="http://schemas.openxmlformats.org/officeDocument/2006/customXml" ds:itemID="{A68D0612-0949-441B-9D55-E183F85547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Alimentador -PES</vt:lpstr>
      <vt:lpstr>Estatus PES 27-2-25</vt:lpstr>
      <vt:lpstr>Estatus PES PEF 27-2-25</vt:lpstr>
      <vt:lpstr>Estatus PESVPG 27-2-25</vt:lpstr>
      <vt:lpstr>Materia</vt:lpstr>
      <vt:lpstr>Seguimiento PES 2025 </vt:lpstr>
      <vt:lpstr>Reporte MC</vt:lpstr>
      <vt:lpstr>Reportes PES 2025 </vt:lpstr>
    </vt:vector>
  </TitlesOfParts>
  <Manager/>
  <Company>Instituto Nacional Electoral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JUAREZ MURO PAULINA GUADALUPE</dc:creator>
  <cp:keywords/>
  <dc:description/>
  <cp:lastModifiedBy>GARCIA CORONA ERASTO ANTONIO</cp:lastModifiedBy>
  <cp:revision/>
  <dcterms:created xsi:type="dcterms:W3CDTF">2025-01-18T00:55:58Z</dcterms:created>
  <dcterms:modified xsi:type="dcterms:W3CDTF">2025-03-21T16:40:37Z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y fmtid="{D5CDD505-2E9C-101B-9397-08002B2CF9AE}" pid="3" name="Order">
    <vt:r8>97055100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