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Febrero/Campeche/"/>
    </mc:Choice>
  </mc:AlternateContent>
  <xr:revisionPtr revIDLastSave="1" documentId="8_{FE96EA36-1883-4B88-B48A-0305A6CE85F5}" xr6:coauthVersionLast="47" xr6:coauthVersionMax="47" xr10:uidLastSave="{F0CD337E-4A1D-40BA-AB8A-FDFAAF9A1D53}"/>
  <bookViews>
    <workbookView xWindow="-110" yWindow="-110" windowWidth="19420" windowHeight="11500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(3)'!$4:$260</definedName>
    <definedName name="a" localSheetId="0">#REF!</definedName>
    <definedName name="a">#REF!</definedName>
    <definedName name="adquisicion">'[1]hoja oculta'!$C$2:$C$5</definedName>
    <definedName name="_xlnm.Print_Area" localSheetId="0">'OF (3)'!$A$1:$WNQ$260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58" i="5" l="1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AB146" i="5"/>
  <c r="R146" i="5" s="1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T79" i="5" l="1"/>
  <c r="R79" i="5" s="1"/>
  <c r="T78" i="5"/>
  <c r="R78" i="5" s="1"/>
  <c r="T77" i="5"/>
  <c r="R77" i="5" s="1"/>
  <c r="T76" i="5"/>
  <c r="R76" i="5" s="1"/>
  <c r="T75" i="5"/>
  <c r="R75" i="5" s="1"/>
  <c r="T74" i="5"/>
  <c r="R74" i="5" s="1"/>
  <c r="T73" i="5"/>
  <c r="R73" i="5" s="1"/>
  <c r="T72" i="5"/>
  <c r="R72" i="5" s="1"/>
  <c r="T71" i="5"/>
  <c r="R71" i="5" s="1"/>
  <c r="T70" i="5"/>
  <c r="R70" i="5" s="1"/>
  <c r="T69" i="5"/>
  <c r="R69" i="5" s="1"/>
  <c r="T68" i="5"/>
  <c r="R68" i="5" s="1"/>
  <c r="T67" i="5"/>
  <c r="R67" i="5" s="1"/>
  <c r="T66" i="5"/>
  <c r="R66" i="5" s="1"/>
  <c r="T65" i="5"/>
  <c r="R65" i="5" s="1"/>
  <c r="T64" i="5"/>
  <c r="R64" i="5" s="1"/>
  <c r="T63" i="5"/>
  <c r="R63" i="5" s="1"/>
  <c r="T62" i="5"/>
  <c r="R62" i="5" s="1"/>
  <c r="T61" i="5"/>
  <c r="R61" i="5" s="1"/>
  <c r="T60" i="5"/>
  <c r="R60" i="5" s="1"/>
  <c r="T59" i="5"/>
  <c r="R59" i="5" s="1"/>
  <c r="T58" i="5"/>
  <c r="R58" i="5" s="1"/>
  <c r="T57" i="5"/>
  <c r="R57" i="5" s="1"/>
  <c r="T56" i="5"/>
  <c r="R56" i="5" s="1"/>
  <c r="T55" i="5"/>
  <c r="R55" i="5" s="1"/>
  <c r="T54" i="5"/>
  <c r="R54" i="5" s="1"/>
  <c r="T53" i="5"/>
  <c r="R53" i="5" s="1"/>
  <c r="T52" i="5"/>
  <c r="R52" i="5" s="1"/>
  <c r="T51" i="5"/>
  <c r="R51" i="5" s="1"/>
  <c r="T50" i="5"/>
  <c r="R50" i="5" s="1"/>
  <c r="T49" i="5"/>
  <c r="R49" i="5" s="1"/>
  <c r="T48" i="5"/>
  <c r="R48" i="5" s="1"/>
  <c r="T47" i="5"/>
  <c r="R47" i="5" s="1"/>
  <c r="T46" i="5"/>
  <c r="R46" i="5" s="1"/>
  <c r="T45" i="5"/>
  <c r="R45" i="5" s="1"/>
  <c r="T44" i="5"/>
  <c r="R44" i="5" s="1"/>
  <c r="T43" i="5"/>
  <c r="R43" i="5" s="1"/>
  <c r="T42" i="5"/>
  <c r="R42" i="5" s="1"/>
  <c r="T41" i="5"/>
  <c r="R41" i="5" s="1"/>
  <c r="T40" i="5"/>
  <c r="R40" i="5" s="1"/>
  <c r="T39" i="5"/>
  <c r="R39" i="5" s="1"/>
  <c r="T38" i="5"/>
  <c r="R38" i="5" s="1"/>
  <c r="T37" i="5"/>
  <c r="R37" i="5" s="1"/>
  <c r="T36" i="5"/>
  <c r="R36" i="5" s="1"/>
  <c r="T35" i="5"/>
  <c r="R35" i="5" s="1"/>
  <c r="T34" i="5"/>
  <c r="R34" i="5" s="1"/>
  <c r="T33" i="5"/>
  <c r="R33" i="5" s="1"/>
  <c r="T32" i="5"/>
  <c r="R32" i="5" s="1"/>
  <c r="T31" i="5"/>
  <c r="R31" i="5" s="1"/>
  <c r="T30" i="5"/>
  <c r="R30" i="5" s="1"/>
  <c r="T29" i="5"/>
  <c r="R29" i="5" s="1"/>
  <c r="T28" i="5"/>
  <c r="R28" i="5" s="1"/>
  <c r="T27" i="5"/>
  <c r="R27" i="5" s="1"/>
  <c r="T26" i="5"/>
  <c r="R26" i="5" s="1"/>
  <c r="T25" i="5"/>
  <c r="R25" i="5" s="1"/>
  <c r="T24" i="5"/>
  <c r="R24" i="5" s="1"/>
  <c r="T23" i="5"/>
  <c r="R23" i="5" s="1"/>
  <c r="T22" i="5"/>
  <c r="R22" i="5" s="1"/>
  <c r="T21" i="5"/>
  <c r="R21" i="5" s="1"/>
  <c r="T20" i="5"/>
  <c r="R20" i="5" s="1"/>
  <c r="T19" i="5"/>
  <c r="R19" i="5" s="1"/>
  <c r="T18" i="5"/>
  <c r="R18" i="5" s="1"/>
  <c r="T17" i="5"/>
  <c r="R17" i="5" s="1"/>
  <c r="T16" i="5"/>
  <c r="R16" i="5" s="1"/>
  <c r="T15" i="5"/>
  <c r="R15" i="5" s="1"/>
  <c r="T14" i="5"/>
  <c r="R14" i="5" s="1"/>
  <c r="T13" i="5"/>
  <c r="R13" i="5" s="1"/>
  <c r="T12" i="5"/>
  <c r="R12" i="5" s="1"/>
  <c r="T11" i="5"/>
  <c r="R11" i="5" s="1"/>
  <c r="T10" i="5"/>
  <c r="R10" i="5" s="1"/>
  <c r="T9" i="5"/>
  <c r="R9" i="5" s="1"/>
  <c r="T8" i="5"/>
  <c r="R8" i="5" s="1"/>
  <c r="T7" i="5"/>
  <c r="R7" i="5" s="1"/>
  <c r="T6" i="5"/>
  <c r="R6" i="5" s="1"/>
  <c r="T5" i="5"/>
  <c r="W262" i="5" l="1"/>
  <c r="R5" i="5"/>
  <c r="R264" i="5" l="1"/>
  <c r="R262" i="5"/>
  <c r="R266" i="5"/>
</calcChain>
</file>

<file path=xl/sharedStrings.xml><?xml version="1.0" encoding="utf-8"?>
<sst xmlns="http://schemas.openxmlformats.org/spreadsheetml/2006/main" count="3077" uniqueCount="458">
  <si>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</si>
  <si>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</si>
  <si>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</si>
  <si>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</si>
  <si>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</si>
  <si>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</si>
  <si>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</si>
  <si>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</si>
  <si>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</si>
  <si>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</si>
  <si>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</si>
  <si>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</si>
  <si>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</si>
  <si>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</si>
  <si>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</si>
  <si>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</si>
  <si>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</si>
  <si>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</si>
  <si>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</si>
  <si>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</si>
  <si>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</si>
  <si>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</si>
  <si>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</si>
  <si>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</si>
  <si>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</si>
  <si>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</si>
  <si>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</si>
  <si>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</si>
  <si>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</si>
  <si>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</si>
  <si>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</si>
  <si>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</si>
  <si>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</si>
  <si>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CC00</t>
  </si>
  <si>
    <t>001</t>
  </si>
  <si>
    <t>B00OD01</t>
  </si>
  <si>
    <t>M001</t>
  </si>
  <si>
    <t>* El precio unitario con IVA esta redondeado.</t>
  </si>
  <si>
    <t>ADJUDICACION DIRECTA</t>
  </si>
  <si>
    <t>R005</t>
  </si>
  <si>
    <t>Pieza</t>
  </si>
  <si>
    <t>COMISION</t>
  </si>
  <si>
    <t>PRODUCTOS ALIMENTICIOS PARA EL PERSONAL EN LAS INSTALACIONES DE LAS UNIDADES RESPONSABLES</t>
  </si>
  <si>
    <t>045</t>
  </si>
  <si>
    <t>21100087-0015</t>
  </si>
  <si>
    <t>PAPEL BOND T/CARTA C/5000 hjs.</t>
  </si>
  <si>
    <t>26102001-0005</t>
  </si>
  <si>
    <t>VALE DE GASOLINA DE $100 PESOS - SERVICIOS PUBLICOS</t>
  </si>
  <si>
    <t>044</t>
  </si>
  <si>
    <t>R003</t>
  </si>
  <si>
    <t>21100017-0002</t>
  </si>
  <si>
    <t>CAJA DE ARCHIVO MUERTO T/CARTA</t>
  </si>
  <si>
    <t>MATERIALES Y ÚTILES PARA EL PROCESAMIENTO EN EQUIPOS Y BIENES INFORMATICOS</t>
  </si>
  <si>
    <t>B00PE02</t>
  </si>
  <si>
    <t>MANTENIMIENTO Y CONSERVACIÓN DE MOBILIARIO Y EQUIPO DE ADMINISTRACIÓN</t>
  </si>
  <si>
    <t>R002</t>
  </si>
  <si>
    <t>043</t>
  </si>
  <si>
    <t>APOYO FINANCIERO A CONSEJEROS ELECTORALES LOCALES Y DISTRITALES EN PROCESO ELECTORAL</t>
  </si>
  <si>
    <t>APOYO A CONSEJEROS</t>
  </si>
  <si>
    <t>PAQUETE</t>
  </si>
  <si>
    <t>21401001-0097</t>
  </si>
  <si>
    <t>HP LASER JET CE255X</t>
  </si>
  <si>
    <t>21401001-0518</t>
  </si>
  <si>
    <t>TONER P/IMPRESORA COLOR HP M452DW PARTE CF411A (CYAN)</t>
  </si>
  <si>
    <t>MATERIAL DE LIMPIEZA</t>
  </si>
  <si>
    <t>21601001-0122</t>
  </si>
  <si>
    <t>BOLSA DE PLASTICO P/BASURA 60 X 90 CM.</t>
  </si>
  <si>
    <t>21601001-0002</t>
  </si>
  <si>
    <t>CLORO</t>
  </si>
  <si>
    <t>21600010-0005</t>
  </si>
  <si>
    <t>LIMPIADOR LIQUIDO</t>
  </si>
  <si>
    <t>21600024-0006</t>
  </si>
  <si>
    <t>LIMPIADOR SARRICIDA 1 LITRO</t>
  </si>
  <si>
    <t>21601001-0017</t>
  </si>
  <si>
    <t>TOALLA INTERDOBLADA</t>
  </si>
  <si>
    <t>21600010-0001</t>
  </si>
  <si>
    <t>AJAX AMONIA</t>
  </si>
  <si>
    <t>21601001-0013</t>
  </si>
  <si>
    <t>PAPEL HIGIENICO</t>
  </si>
  <si>
    <t>KILOGRAMO</t>
  </si>
  <si>
    <t>22104001-0114</t>
  </si>
  <si>
    <t>REFRESCO DE LATA</t>
  </si>
  <si>
    <t>22104001-0088</t>
  </si>
  <si>
    <t>AGUA PURIFICADA 300 ML.</t>
  </si>
  <si>
    <t>22104001-0074</t>
  </si>
  <si>
    <t>GALLETA SURTUDO ESPECIAL</t>
  </si>
  <si>
    <t>22104001-0093</t>
  </si>
  <si>
    <t>AZUCAR EN SOBRE</t>
  </si>
  <si>
    <t>22104001-0094</t>
  </si>
  <si>
    <t>SUSTITUTO DE AZUCAR</t>
  </si>
  <si>
    <t>22104001-0096</t>
  </si>
  <si>
    <t>CAFE MOLIDO</t>
  </si>
  <si>
    <t>BOTE</t>
  </si>
  <si>
    <t>J156114</t>
  </si>
  <si>
    <t>J131914</t>
  </si>
  <si>
    <t>21100036-0002</t>
  </si>
  <si>
    <t>CLIP ESTANDAR # 2</t>
  </si>
  <si>
    <t>21100123-0002</t>
  </si>
  <si>
    <t>SOBRE BOLSA T/CARTA S/IMP.</t>
  </si>
  <si>
    <t>21100087-0022</t>
  </si>
  <si>
    <t>PAPEL BOND T/OFICIO  C/5000 hjs.</t>
  </si>
  <si>
    <t>21100033-0015</t>
  </si>
  <si>
    <t>CINTA DIUREX 24 X 65</t>
  </si>
  <si>
    <t>21100022-0028</t>
  </si>
  <si>
    <t>CARPETA PRESBOARD T/C.C/BROCHE BACCO</t>
  </si>
  <si>
    <t>21401001-0570</t>
  </si>
  <si>
    <t>TONER HP NEGRO Q7553X</t>
  </si>
  <si>
    <t>21401001-0517</t>
  </si>
  <si>
    <t>TONER P/IMPRESORA HP M452DW PARTE CF410A (NEGRO)</t>
  </si>
  <si>
    <t>21600008-0002</t>
  </si>
  <si>
    <t>AROMATIZANTE (VARIOS)</t>
  </si>
  <si>
    <t>21601001-0026</t>
  </si>
  <si>
    <t>TOALLA DE MICROFIBRA</t>
  </si>
  <si>
    <t>21600017-0002</t>
  </si>
  <si>
    <t>FIBRA VERDE SCOTCH - BRITE</t>
  </si>
  <si>
    <t>21601001-0018</t>
  </si>
  <si>
    <t>PAPEL TOALLA  EN ROLLO</t>
  </si>
  <si>
    <t>21600032-0002</t>
  </si>
  <si>
    <t>TRAPEADOR TIPO MECHUDO</t>
  </si>
  <si>
    <t>21600008-0009</t>
  </si>
  <si>
    <t>PASTILLA DESODORANTE</t>
  </si>
  <si>
    <t>22104001-0165</t>
  </si>
  <si>
    <t>CAPSULA DE CAFE</t>
  </si>
  <si>
    <t>22104001-0068</t>
  </si>
  <si>
    <t>SUMINISTRO DE AGUA EMBOTELLADA ( GARRAFON )</t>
  </si>
  <si>
    <t>MATERIAL ELECTRICO Y ELECTRONICO</t>
  </si>
  <si>
    <t>24601001-0015</t>
  </si>
  <si>
    <t>LAMPARA DE LED</t>
  </si>
  <si>
    <t>24601001-0346</t>
  </si>
  <si>
    <t>PILA ALCALINA AAA PAQUETE C/4 PZAS</t>
  </si>
  <si>
    <t>24601001-0344</t>
  </si>
  <si>
    <t>PILA ALCALINA AA PAQUETE C/4 PZAS</t>
  </si>
  <si>
    <t>24601001-0066</t>
  </si>
  <si>
    <t>CABLE DE USO RUDO</t>
  </si>
  <si>
    <t>METRO</t>
  </si>
  <si>
    <t>REFACCIONES Y ACCESORIOS PARA EQUIPO DE COMPUTO Y TELECOMUNICACIONES</t>
  </si>
  <si>
    <t>29401001-0142</t>
  </si>
  <si>
    <t>DISCO DURO EXTERNO 4 Tb - GASTO</t>
  </si>
  <si>
    <t>J133214</t>
  </si>
  <si>
    <t>COMBUSTIBLES, LUBRICANTES Y ADITIVOS PARA VEHICULOS TERRESTRES, AÉREOS, MARITIMOS, LACUSTRES Y FLUVIALES DESTINADOS A SERVICIOS PUBLICOS Y LA OPERACIÓN DE PROGRAMAS PUBLICOS</t>
  </si>
  <si>
    <t>R009</t>
  </si>
  <si>
    <t>B20FI01</t>
  </si>
  <si>
    <t>SERVICIO POSTAL</t>
  </si>
  <si>
    <t>SERVICIO DE MENSAJERIA</t>
  </si>
  <si>
    <t>SERVICIO</t>
  </si>
  <si>
    <t>OTROS SERVICIOS COMERCIALES</t>
  </si>
  <si>
    <t>SERVICIO FOTOCOPIADO JUNTA LOCAL EJECUTIVA</t>
  </si>
  <si>
    <t>SERVICIO FOTOCOPIADO VRFE</t>
  </si>
  <si>
    <t>SERVICIO FOTOCOPIADO UTF</t>
  </si>
  <si>
    <t>B00OD02</t>
  </si>
  <si>
    <t>SERVICIO DE VIGILANCIA</t>
  </si>
  <si>
    <t>SERVICIO DE VIGILANCIA JUNTA LOCAL EJECUTIVA</t>
  </si>
  <si>
    <t>SERVICIO DE VIGILANCIA VOCALIA DEL RFE</t>
  </si>
  <si>
    <t>SERVICIO DE VIGILANCIA FISCALIZACION</t>
  </si>
  <si>
    <t>SUBCONTRATACION DE SERVICIOS CON TERCEROS</t>
  </si>
  <si>
    <t>SERVICIO DE MANTENIMIENTO A EQUIPO DE AIRE ACONDICIONADO</t>
  </si>
  <si>
    <t>SERVICIOS DE LAVANDERIA, LIMPIEZA E HIGIENE</t>
  </si>
  <si>
    <t>SERVICIO DE LIMPIEZA JUNTA LOCAL EJECUTIVA</t>
  </si>
  <si>
    <t>SERVICIO DE LIMPIEZA VOCALIA DEL RFE</t>
  </si>
  <si>
    <t>B20PI01</t>
  </si>
  <si>
    <t>SERVICIO DE LIMPIEZA FISCALIZACION</t>
  </si>
  <si>
    <t>PASAJES ÁEREOS NACIONALES PARA SERVIDORES PÚBLICOS DE MANDO EN EL DESEMPEÑO DE COMISIONES Y FUNCIONES OFICIALES</t>
  </si>
  <si>
    <t>BOLETO AEREO NACIONAL</t>
  </si>
  <si>
    <t>LICITACIÓN</t>
  </si>
  <si>
    <t>INE</t>
  </si>
  <si>
    <t>CC01</t>
  </si>
  <si>
    <t>MATERIAL Y UTILES DE OFICINA</t>
  </si>
  <si>
    <t>PIEZA</t>
  </si>
  <si>
    <t>COMPRA MENOR</t>
  </si>
  <si>
    <t>21100023-0002</t>
  </si>
  <si>
    <t>REGISTRADOR  LEFORT T/CARTA</t>
  </si>
  <si>
    <t>21100014-0003</t>
  </si>
  <si>
    <t>BORRADOR BR-40 PELIKAN</t>
  </si>
  <si>
    <t>21101001-0086</t>
  </si>
  <si>
    <t>FOLDER T/C</t>
  </si>
  <si>
    <t>21100013-0022</t>
  </si>
  <si>
    <t>MARCADOR TINTA PERMANENTE NEGRO</t>
  </si>
  <si>
    <t>21101001-0242</t>
  </si>
  <si>
    <t>MARCATEXTO</t>
  </si>
  <si>
    <t>21100013-0006</t>
  </si>
  <si>
    <t>BOLIGRAFO TINTA NEGRO</t>
  </si>
  <si>
    <t>21100013-0005</t>
  </si>
  <si>
    <t>BOLIGRAFO TINTA AZUL</t>
  </si>
  <si>
    <t>21100017-0003</t>
  </si>
  <si>
    <t>CAJA DE ARCHIVO MUERTO T/OFICIO</t>
  </si>
  <si>
    <t>21101001-0123</t>
  </si>
  <si>
    <t>GRAPAS 13/16</t>
  </si>
  <si>
    <t>21100036-0005</t>
  </si>
  <si>
    <t>CLIP MARIPOSA  # 2</t>
  </si>
  <si>
    <t>21601001-0019</t>
  </si>
  <si>
    <t>21601001-0024</t>
  </si>
  <si>
    <t>FABULOSO LIMPIADOR LIQUIDO</t>
  </si>
  <si>
    <t>GALON</t>
  </si>
  <si>
    <t>21600007-0013</t>
  </si>
  <si>
    <t>CLORO DE 10 LITROS</t>
  </si>
  <si>
    <t>21600008-0003</t>
  </si>
  <si>
    <t>AROMATIZANTE DE AMBIENTE EN SPRAY GLADE</t>
  </si>
  <si>
    <t>21600010-0004</t>
  </si>
  <si>
    <t>DETERGENTE EN POLVO</t>
  </si>
  <si>
    <t>21601001-0117</t>
  </si>
  <si>
    <t>JABON LIQUIDO</t>
  </si>
  <si>
    <t>21601001-0116</t>
  </si>
  <si>
    <t>TRAPO MICROFIBRA</t>
  </si>
  <si>
    <t>21601001-0035</t>
  </si>
  <si>
    <t>FIBRA ESPONJA PARA TRASTES</t>
  </si>
  <si>
    <t>21600006-0019</t>
  </si>
  <si>
    <t>BOLSA JUMBO PARA BASURA</t>
  </si>
  <si>
    <t>21600006-0017</t>
  </si>
  <si>
    <t>BOLSA MEDIANA PARA BASURA</t>
  </si>
  <si>
    <t>21600006-0016</t>
  </si>
  <si>
    <t>BOLSA CHICA PARA BASURA</t>
  </si>
  <si>
    <t>21601001-0111</t>
  </si>
  <si>
    <t>GUANTES DE HULE P/LIMPIEZA</t>
  </si>
  <si>
    <t>PAR</t>
  </si>
  <si>
    <t>21600022-0011</t>
  </si>
  <si>
    <t>JABON P/MANOS  ( SHAMPOO )</t>
  </si>
  <si>
    <t>21601001-0008</t>
  </si>
  <si>
    <t>ABRILLANTADOR Y QUITA POLVO PARA MUEBLES</t>
  </si>
  <si>
    <t>22104001-0154</t>
  </si>
  <si>
    <t>GARRAFON  DE AGUA 20 LTS</t>
  </si>
  <si>
    <t>MATERIALES Y UTILES PARA EL PROCESAMIENTO EN EQUIPOS Y BIENES INFORMATICOS</t>
  </si>
  <si>
    <t>21401001-0693</t>
  </si>
  <si>
    <t>TOALLA LIMPIADORA DE EQUIPOS DE CÓMPUTO CON 30 PIEZAS PROLICOM TOALLAS</t>
  </si>
  <si>
    <t>29401001-0135</t>
  </si>
  <si>
    <t>MEMORIA USB DE 16 GB</t>
  </si>
  <si>
    <t>29400015-0001</t>
  </si>
  <si>
    <t>MOUSE (RATON ACCESORIO DE COMPUTACION)</t>
  </si>
  <si>
    <t>29400015-0005</t>
  </si>
  <si>
    <t>TAPETE PARA MOUSE (RATON)</t>
  </si>
  <si>
    <t>29400027-0003</t>
  </si>
  <si>
    <t>TECLADO PARA CONMUTADOR</t>
  </si>
  <si>
    <t>SERVICIO DE JARDINERIA Y FUMIGACION</t>
  </si>
  <si>
    <t>SERVICIO DE JARDINERIA Y LIMPIEZA DE TECHO DE LA 01 JDE</t>
  </si>
  <si>
    <t>088</t>
  </si>
  <si>
    <t>B00MO02</t>
  </si>
  <si>
    <t>COMBUSTIBLES, LUBRICANTES Y ADITIVOS PARA VEHÍCULOS TERRESTRES, AÉREOS, MARÍTIMOS, LACUSTRES Y FLUVIALES DESTINADOS A PROGRAMAS PUBLICOS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</si>
  <si>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</si>
  <si>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</si>
  <si>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</si>
  <si>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SERVICIO DE LIMPIEZA DE LA 01 JDE</t>
  </si>
  <si>
    <t>INV A CUANDO MENOS TRES PERSONAS</t>
  </si>
  <si>
    <t>SERVICIO DE LIMPIEZA DEL MAC 040151</t>
  </si>
  <si>
    <t>SERVICIO DE VIGILANCIA DE LA 01 JDE</t>
  </si>
  <si>
    <t>SERVICIO DE VIGILANCIA DEL MAC 040151</t>
  </si>
  <si>
    <t>ARRENDAMIENTO DE EDIFICIOS Y LOCALES</t>
  </si>
  <si>
    <t>RENTA DEL INMUEBLE DE LA 01 JDE</t>
  </si>
  <si>
    <t>RENTA DEL INMUEBLE DEL MAC 040151</t>
  </si>
  <si>
    <t>COMISION POR EXPEDICION DE VALES DE GASOLINA</t>
  </si>
  <si>
    <t>VIÁTICOS NACIONALES PARA LABORES EN CAMPO Y SUPERVISION</t>
  </si>
  <si>
    <t xml:space="preserve">VIATICOS DEL PERSONAL DE MODULOS DE ATENCION CIUDADANA MOVILES 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</si>
  <si>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</si>
  <si>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</si>
  <si>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</si>
  <si>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</si>
  <si>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</si>
  <si>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</si>
  <si>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</si>
  <si>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21100065-0001</t>
  </si>
  <si>
    <t>CUTTER GRNDE CORTY 18MM PZA</t>
  </si>
  <si>
    <t>21100011-0013</t>
  </si>
  <si>
    <t>BOLSA DE PLASTICO TRANSP. 30 X 40</t>
  </si>
  <si>
    <t>21100036-0011</t>
  </si>
  <si>
    <t>SUJETADOR DE DOCUMENTS PRES. MEDIANO</t>
  </si>
  <si>
    <t>21100022-0001</t>
  </si>
  <si>
    <t>CARPETA 3 ARGOLLAS TAMAÑO CARTA 1"</t>
  </si>
  <si>
    <t>21100022-0039</t>
  </si>
  <si>
    <t>CARPETA DE 3 ARGOLLAS TAMAÑO CARTA DE 1.5 PULGADAS</t>
  </si>
  <si>
    <t>21100022-0019</t>
  </si>
  <si>
    <t>CARPETA DE 3 ARGOLLAS DE 2 "</t>
  </si>
  <si>
    <t>21100022-0002</t>
  </si>
  <si>
    <t>CARPETA 3 ARGOLLAS TAMAÑO CARTA 3"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</si>
  <si>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</si>
  <si>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</si>
  <si>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</si>
  <si>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</si>
  <si>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</si>
  <si>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</si>
  <si>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</si>
  <si>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</si>
  <si>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</si>
  <si>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</si>
  <si>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</si>
  <si>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</si>
  <si>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21100041-0047</t>
  </si>
  <si>
    <t>LIBRETA PROFESIONAL CUADRO GRANDE 100 hjs</t>
  </si>
  <si>
    <t>21100006-0008</t>
  </si>
  <si>
    <t>MARCADOR PUNTO FINO</t>
  </si>
  <si>
    <t>21100033-0029</t>
  </si>
  <si>
    <t>CINTA MAGICA 24 X 65</t>
  </si>
  <si>
    <t>21100023-0003</t>
  </si>
  <si>
    <t>REGISTRADOR  LEFORT T/OFICIO</t>
  </si>
  <si>
    <t>21101001-0052</t>
  </si>
  <si>
    <t>PROTECTOR DE HOJAS T/C</t>
  </si>
  <si>
    <t>21100041-0050</t>
  </si>
  <si>
    <t>LIBRETA PROFESIONAL DE RAYA 200 hjs.</t>
  </si>
  <si>
    <t>21101001-0023</t>
  </si>
  <si>
    <t>GUILLOTINA - GASTO</t>
  </si>
  <si>
    <t>21101001-0082</t>
  </si>
  <si>
    <t>PAPEL OPALINA T/C</t>
  </si>
  <si>
    <t xml:space="preserve">FOLDER T/CARTA </t>
  </si>
  <si>
    <t>21101001-0087</t>
  </si>
  <si>
    <t xml:space="preserve">FOLDER T/OFICIO </t>
  </si>
  <si>
    <t>21100013-0002</t>
  </si>
  <si>
    <t>BOLIGRAFO (VARIOS)</t>
  </si>
  <si>
    <t>21101001-0191</t>
  </si>
  <si>
    <t>GLOBO SERPENTINA</t>
  </si>
  <si>
    <t>MENSUAL</t>
  </si>
  <si>
    <t>BOLSA</t>
  </si>
  <si>
    <t>21101001-0004</t>
  </si>
  <si>
    <t>GLOBO</t>
  </si>
  <si>
    <t>21100092-0006</t>
  </si>
  <si>
    <t>PEGAMENTO BLANCO 850  250 gr.</t>
  </si>
  <si>
    <t>21101001-0221</t>
  </si>
  <si>
    <t>PORTAGLOBO</t>
  </si>
  <si>
    <t xml:space="preserve">MATERIALES Y ÚTILES PARA EL PROCESAMIENTO EN EQUIPOS Y BIENES INFORMÁTICOS </t>
  </si>
  <si>
    <t>21401001-0463</t>
  </si>
  <si>
    <t>TONER SAMSUNG MLT-D203S NEGRO</t>
  </si>
  <si>
    <t>21400013-0417</t>
  </si>
  <si>
    <t>TONER PARA IMPRESORA KYOCERA TK 172 FS-1320 D / 1370 DN</t>
  </si>
  <si>
    <t>21401001-0013</t>
  </si>
  <si>
    <t>TONER HP</t>
  </si>
  <si>
    <t>21401001-0531</t>
  </si>
  <si>
    <t>CARTUCHO DE TONER PARA MULTIFUNCIONAL KYOCERA MOD. ECOSYS M4125 idn N/P TK-6117</t>
  </si>
  <si>
    <t>21600007-0003</t>
  </si>
  <si>
    <t>DESINFECTANTE LIMPIADOR ( FABULOSO)</t>
  </si>
  <si>
    <t>21601001-0023</t>
  </si>
  <si>
    <t>CLORO 1 LITRO</t>
  </si>
  <si>
    <t>JABON P/MANOS (SHAMPOO)</t>
  </si>
  <si>
    <t>21600015-0001</t>
  </si>
  <si>
    <t>ACIDO MURIATICO DE 1 LT.</t>
  </si>
  <si>
    <t>LITROS</t>
  </si>
  <si>
    <t>21601001-0006</t>
  </si>
  <si>
    <t>DESINFECTANTE EN AEROSOL</t>
  </si>
  <si>
    <t>21601001-0065</t>
  </si>
  <si>
    <t>TOALLAS HUMEDAS DESINFECTANTES</t>
  </si>
  <si>
    <t>21600006-0005</t>
  </si>
  <si>
    <t>BOLSA DE PLASTICO P/BASURA 30 X 54 CM</t>
  </si>
  <si>
    <t>21600006-0022</t>
  </si>
  <si>
    <t>BOLSA DE PLASTICO P/BASURA 90X1.20</t>
  </si>
  <si>
    <t>21600022-0013</t>
  </si>
  <si>
    <t>LIMPIA VIDRIOS</t>
  </si>
  <si>
    <t>21600006-0021</t>
  </si>
  <si>
    <t>BOLSA DE PLASTICO P/BASURA 70X90</t>
  </si>
  <si>
    <t>21600007-0004</t>
  </si>
  <si>
    <t>PASTILLA P/TANQUE W.C.</t>
  </si>
  <si>
    <t>21600012-0002</t>
  </si>
  <si>
    <t>ESCOBA DE PLASTICO</t>
  </si>
  <si>
    <t>21600018-0005</t>
  </si>
  <si>
    <t>FRANELA</t>
  </si>
  <si>
    <t xml:space="preserve">PRODUCTOS ALIMENTICIOS PARA EL PERSONAL EN LAS INSTALACIONES DE LAS UNIDADES RESPONSABLES </t>
  </si>
  <si>
    <t>22104001-0075</t>
  </si>
  <si>
    <t>ALIMENTOS</t>
  </si>
  <si>
    <t>22104001-0110</t>
  </si>
  <si>
    <t>22104001-0155</t>
  </si>
  <si>
    <t>BOTELLIN DE  AGUA   330 ML</t>
  </si>
  <si>
    <t>22104001-0072</t>
  </si>
  <si>
    <t>CREMA EN POLVO</t>
  </si>
  <si>
    <t>FRASCO</t>
  </si>
  <si>
    <t>22104001-0069</t>
  </si>
  <si>
    <t>AZUCAR</t>
  </si>
  <si>
    <t>MATERIALES ELECTRICOS Y ELECTRONICOS</t>
  </si>
  <si>
    <t>24601001-0172</t>
  </si>
  <si>
    <t>MULTI-CONTACTO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</si>
  <si>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</si>
  <si>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</si>
  <si>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</si>
  <si>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</si>
  <si>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26103001-0031</t>
  </si>
  <si>
    <t>GASOLINA MAGNA Y DIESEL PARA TARJETAS Y VALES DESTINADA A SERVICIOS PUBLICOS Y LA OPERACION DE PROGRAMAS PUBLICOS</t>
  </si>
  <si>
    <t xml:space="preserve">COMBUSTIBLES, LUBRICANTES Y ADITIVOS PARA MAQUINARIA, EQUIPO DE PRODUCCIÓN Y SERVICIOS ADMINISTRATIVOS </t>
  </si>
  <si>
    <t>26105001-0008</t>
  </si>
  <si>
    <t>GAS LP (SUMINISTRO )</t>
  </si>
  <si>
    <t>SERVICIO DE AGUA</t>
  </si>
  <si>
    <t>SERVICIO DE AGUA POTABLE</t>
  </si>
  <si>
    <t>ANUAL</t>
  </si>
  <si>
    <t>SERVICIO TELEFONICO CONVENCIONAL</t>
  </si>
  <si>
    <t>SERVICIO PORTAL</t>
  </si>
  <si>
    <t>SEMESTRAL</t>
  </si>
  <si>
    <t xml:space="preserve">ARRENDAMIENTO DE EDIFICIOS Y LOCALES </t>
  </si>
  <si>
    <t>ARRENDAMIENTO</t>
  </si>
  <si>
    <t>INE/02-JDE/CAMP/SERV/001/2025</t>
  </si>
  <si>
    <t>FOTOCOPIADO E IMPRESIONES</t>
  </si>
  <si>
    <t>INE/02-JDE/CAMP/SERV/004/2025</t>
  </si>
  <si>
    <t>INE/02-JDE/CAMP/SERV/002/2025</t>
  </si>
  <si>
    <t>MANT Y CONS INMUEBLES</t>
  </si>
  <si>
    <t>SERVICIO DE MANTENIMIENTO A EDIFICIO</t>
  </si>
  <si>
    <t>INE/AL066</t>
  </si>
  <si>
    <t>MANT Y CONS MOBILIARIO Y EQUIPO DE ADMINISTRACIÓN</t>
  </si>
  <si>
    <t>MANTENIMIENTO DE EQUIPOS DE ADMON.</t>
  </si>
  <si>
    <t>MANTENIMIENTO Y CONSERVACIÓN DE VEHÍCULOS TERRESTRES, AÉREOS, MARÍTIMOS, LACUSTRES Y FLUVIALES</t>
  </si>
  <si>
    <t>MANTENIMIENTO A LOS VEHICULOS PROPIOS DEL INE</t>
  </si>
  <si>
    <t>TRIMESTRAL</t>
  </si>
  <si>
    <t>SERVICIO DE LAVANDERIA, LIMPIEZA E HIGIENE</t>
  </si>
  <si>
    <t>SERVICIO DE LIMPIEZA</t>
  </si>
  <si>
    <t>INE/02-JDE/CAMP/SERV/003/2025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</si>
  <si>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</si>
  <si>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</si>
  <si>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</si>
  <si>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VIÁTICOS NACIONALES PARA LABORES EN CAMPO Y DE SUPERVISIÓN</t>
  </si>
  <si>
    <t>OPROS IMPUESTOS Y DERECHOS</t>
  </si>
  <si>
    <t>REFRENDO DE VEHICULOS Y PEJAES</t>
  </si>
  <si>
    <t>PAPEL BOND T/CARTA 500 HJS</t>
  </si>
  <si>
    <t>PAPEL BOND T/OFICIO  C/5000 hjs.</t>
  </si>
  <si>
    <t>21100011-0017</t>
  </si>
  <si>
    <t>BOLSA DE PLASTICO TRANSP. 50 X 40</t>
  </si>
  <si>
    <t>21101001-0324</t>
  </si>
  <si>
    <t>BOLSA DE POLIETILENO TRANSPARENTE, CALIBRE 400 PARA EMPAQUETADO DE MATERIALES, EQUIPOS E INSUMOS ROLLO DE FLEJE DE PLASTICO, 0.5 PULGADAS, LONGITUD MINIMA DE 1,000 METROS</t>
  </si>
  <si>
    <t>21101001-0104</t>
  </si>
  <si>
    <t>BOLIGRAFO ENERGEL DX AZUL PUNTO FINO</t>
  </si>
  <si>
    <t>21101001-0379</t>
  </si>
  <si>
    <t>FOLDER COLGANTE T/O</t>
  </si>
  <si>
    <t>21101001-0148</t>
  </si>
  <si>
    <t>CUADERNO TIPO FRANCES</t>
  </si>
  <si>
    <t>21101001-0428</t>
  </si>
  <si>
    <t>TABLA DE APOYO</t>
  </si>
  <si>
    <t>21101001-0209</t>
  </si>
  <si>
    <t>BOLIGRAFO DE GEL MOD BL17A AZUL</t>
  </si>
  <si>
    <t>21101001-0392</t>
  </si>
  <si>
    <t>BOLIGRAFO PUNTO FINO</t>
  </si>
  <si>
    <t>21101001-0208</t>
  </si>
  <si>
    <t>BOLIGRAFO DE GEL MOD BL17A NEGRO</t>
  </si>
  <si>
    <t>21100111-0002</t>
  </si>
  <si>
    <t>MINAS ¾ PUNTILLAS 0.5 m.m.</t>
  </si>
  <si>
    <t>21100094-0001</t>
  </si>
  <si>
    <t>PERFORADORA DOBLE ORIFICIO</t>
  </si>
  <si>
    <t>21100128-0004</t>
  </si>
  <si>
    <t>TINTA P/SELLO DE GOMA CON APLICADOR</t>
  </si>
  <si>
    <t>21100014-0015</t>
  </si>
  <si>
    <t>BORRADOR T-20</t>
  </si>
  <si>
    <t>21100033-0005</t>
  </si>
  <si>
    <t>CINTA CANELA 48 X 150</t>
  </si>
  <si>
    <t>21100013-0025</t>
  </si>
  <si>
    <t>MARCATEXTO AMARILLO</t>
  </si>
  <si>
    <t>21100044-0002</t>
  </si>
  <si>
    <t>ENGRAPADORA</t>
  </si>
  <si>
    <t>21100074-0015</t>
  </si>
  <si>
    <t>LAPIZ PARA DIBUJO</t>
  </si>
  <si>
    <t>21100124-0009</t>
  </si>
  <si>
    <t>SOBRE PAGO COIN S/IMP.</t>
  </si>
  <si>
    <t>21100013-0013</t>
  </si>
  <si>
    <t>MARCADOR DE ACETATO</t>
  </si>
  <si>
    <t>21100081-0051</t>
  </si>
  <si>
    <t>ETIQUETA ADHESIVA No.   4</t>
  </si>
  <si>
    <t>21101001-0076</t>
  </si>
  <si>
    <t>21100081-0012</t>
  </si>
  <si>
    <t>BLOCK DE NOTAS POST-IT DE COLORES</t>
  </si>
  <si>
    <t>21100041-0005</t>
  </si>
  <si>
    <t>BLOCK DE NOTAS POST-IT CHICO</t>
  </si>
  <si>
    <t>21600018-0003</t>
  </si>
  <si>
    <t>TOALLA PARA USO RUDO</t>
  </si>
  <si>
    <t>22100001-0001</t>
  </si>
  <si>
    <t>AGUA PURIFICADA (GARRAFON)</t>
  </si>
  <si>
    <t>SERVICIO DE TELEFONÍA CELULAR</t>
  </si>
  <si>
    <t>26102001-0001</t>
  </si>
  <si>
    <t>OTROS IMPUESTOS Y DERECHOS</t>
  </si>
  <si>
    <t xml:space="preserve">PEAJES </t>
  </si>
  <si>
    <t>B00CA01</t>
  </si>
  <si>
    <t>Programa Anual de Adquisiciones, Arrendamientos y Servicios del INE 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</si>
</sst>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color rgb="FF000000"/>
      <name val="Arial Narrow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3" fillId="0" borderId="0" xfId="2" applyFont="1" applyAlignment="1">
      <alignment horizontal="center"/>
    </xf>
    <xf numFmtId="0" fontId="1" fillId="4" borderId="0" xfId="1" applyFill="1"/>
    <xf numFmtId="49" fontId="1" fillId="4" borderId="0" xfId="1" applyNumberFormat="1" applyFill="1"/>
    <xf numFmtId="3" fontId="1" fillId="4" borderId="0" xfId="1" applyNumberFormat="1" applyFill="1"/>
    <xf numFmtId="0" fontId="1" fillId="4" borderId="0" xfId="6" applyNumberFormat="1" applyFill="1"/>
    <xf numFmtId="0" fontId="1" fillId="4" borderId="0" xfId="1" applyFill="1" applyAlignment="1">
      <alignment horizontal="right" vertical="center"/>
    </xf>
    <xf numFmtId="1" fontId="8" fillId="0" borderId="0" xfId="3" applyNumberFormat="1" applyFont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3" fontId="7" fillId="0" borderId="0" xfId="2" applyNumberFormat="1" applyFont="1" applyAlignment="1">
      <alignment vertical="center" wrapText="1"/>
    </xf>
    <xf numFmtId="0" fontId="0" fillId="0" borderId="1" xfId="0" applyBorder="1" applyAlignment="1">
      <alignment vertical="center" wrapText="1"/>
    </xf>
    <xf numFmtId="4" fontId="0" fillId="0" borderId="1" xfId="0" applyNumberFormat="1" applyBorder="1" applyAlignment="1">
      <alignment vertical="center"/>
    </xf>
    <xf numFmtId="0" fontId="6" fillId="0" borderId="2" xfId="2" applyFont="1" applyBorder="1" applyAlignment="1">
      <alignment horizontal="center" vertical="center" wrapText="1"/>
    </xf>
    <xf numFmtId="0" fontId="11" fillId="0" borderId="1" xfId="0" applyFont="1" applyBorder="1" applyAlignment="1">
      <alignment vertical="top" wrapText="1"/>
    </xf>
    <xf numFmtId="43" fontId="11" fillId="0" borderId="1" xfId="7" applyFont="1" applyFill="1" applyBorder="1" applyAlignment="1">
      <alignment vertical="top" wrapText="1"/>
    </xf>
    <xf numFmtId="3" fontId="8" fillId="0" borderId="1" xfId="3" applyNumberFormat="1" applyFont="1" applyBorder="1" applyAlignment="1">
      <alignment horizontal="right" vertical="center" wrapText="1"/>
    </xf>
    <xf numFmtId="0" fontId="0" fillId="0" borderId="1" xfId="0" applyBorder="1"/>
    <xf numFmtId="44" fontId="0" fillId="0" borderId="1" xfId="6" applyFont="1" applyFill="1" applyBorder="1" applyAlignment="1">
      <alignment horizontal="right" vertical="center"/>
    </xf>
    <xf numFmtId="3" fontId="7" fillId="0" borderId="3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44" fontId="7" fillId="0" borderId="1" xfId="6" applyFont="1" applyFill="1" applyBorder="1" applyAlignment="1">
      <alignment vertical="center" wrapText="1"/>
    </xf>
    <xf numFmtId="0" fontId="0" fillId="0" borderId="1" xfId="0" applyBorder="1" applyAlignment="1">
      <alignment horizontal="right" vertical="center"/>
    </xf>
    <xf numFmtId="44" fontId="0" fillId="0" borderId="3" xfId="6" applyFont="1" applyFill="1" applyBorder="1" applyAlignment="1">
      <alignment vertical="center"/>
    </xf>
    <xf numFmtId="1" fontId="7" fillId="0" borderId="1" xfId="2" applyNumberFormat="1" applyFont="1" applyBorder="1" applyAlignment="1">
      <alignment vertical="center" wrapText="1"/>
    </xf>
    <xf numFmtId="44" fontId="7" fillId="0" borderId="3" xfId="6" applyFont="1" applyFill="1" applyBorder="1" applyAlignment="1">
      <alignment vertical="center" wrapText="1"/>
    </xf>
    <xf numFmtId="44" fontId="8" fillId="0" borderId="1" xfId="6" applyFont="1" applyFill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horizontal="left" vertical="center"/>
    </xf>
    <xf numFmtId="3" fontId="7" fillId="5" borderId="1" xfId="2" applyNumberFormat="1" applyFont="1" applyFill="1" applyBorder="1" applyAlignment="1">
      <alignment vertical="center" wrapText="1"/>
    </xf>
    <xf numFmtId="1" fontId="8" fillId="5" borderId="1" xfId="3" applyNumberFormat="1" applyFont="1" applyFill="1" applyBorder="1" applyAlignment="1">
      <alignment horizontal="center" vertical="center" wrapText="1"/>
    </xf>
    <xf numFmtId="3" fontId="8" fillId="5" borderId="1" xfId="3" applyNumberFormat="1" applyFont="1" applyFill="1" applyBorder="1" applyAlignment="1">
      <alignment horizontal="right" vertical="center" wrapText="1"/>
    </xf>
    <xf numFmtId="3" fontId="7" fillId="5" borderId="3" xfId="2" applyNumberFormat="1" applyFont="1" applyFill="1" applyBorder="1" applyAlignment="1">
      <alignment vertical="center"/>
    </xf>
    <xf numFmtId="3" fontId="7" fillId="5" borderId="3" xfId="2" applyNumberFormat="1" applyFont="1" applyFill="1" applyBorder="1" applyAlignment="1">
      <alignment vertical="center" wrapText="1"/>
    </xf>
    <xf numFmtId="0" fontId="7" fillId="5" borderId="1" xfId="6" applyNumberFormat="1" applyFont="1" applyFill="1" applyBorder="1" applyAlignment="1">
      <alignment vertical="center" wrapText="1"/>
    </xf>
    <xf numFmtId="0" fontId="12" fillId="5" borderId="4" xfId="0" applyFont="1" applyFill="1" applyBorder="1" applyAlignment="1">
      <alignment horizontal="left" vertical="top"/>
    </xf>
    <xf numFmtId="4" fontId="7" fillId="5" borderId="1" xfId="2" applyNumberFormat="1" applyFont="1" applyFill="1" applyBorder="1" applyAlignment="1">
      <alignment horizontal="left" vertical="center"/>
    </xf>
    <xf numFmtId="1" fontId="8" fillId="5" borderId="1" xfId="3" applyNumberFormat="1" applyFont="1" applyFill="1" applyBorder="1" applyAlignment="1">
      <alignment horizontal="left" vertical="center"/>
    </xf>
    <xf numFmtId="0" fontId="12" fillId="5" borderId="4" xfId="0" applyFont="1" applyFill="1" applyBorder="1" applyAlignment="1">
      <alignment vertical="top" wrapText="1"/>
    </xf>
    <xf numFmtId="1" fontId="7" fillId="5" borderId="1" xfId="2" applyNumberFormat="1" applyFont="1" applyFill="1" applyBorder="1" applyAlignment="1">
      <alignment horizontal="left" vertical="center"/>
    </xf>
    <xf numFmtId="1" fontId="8" fillId="5" borderId="1" xfId="3" applyNumberFormat="1" applyFont="1" applyFill="1" applyBorder="1" applyAlignment="1">
      <alignment horizontal="left" vertical="center" wrapText="1"/>
    </xf>
    <xf numFmtId="0" fontId="12" fillId="6" borderId="4" xfId="0" applyFont="1" applyFill="1" applyBorder="1" applyAlignment="1">
      <alignment vertical="top" wrapText="1"/>
    </xf>
    <xf numFmtId="0" fontId="12" fillId="6" borderId="4" xfId="0" applyFont="1" applyFill="1" applyBorder="1" applyAlignment="1">
      <alignment horizontal="left" vertical="top"/>
    </xf>
    <xf numFmtId="0" fontId="12" fillId="6" borderId="4" xfId="0" applyFont="1" applyFill="1" applyBorder="1" applyAlignment="1">
      <alignment horizontal="left" vertical="top" wrapText="1"/>
    </xf>
    <xf numFmtId="0" fontId="12" fillId="5" borderId="4" xfId="0" applyFont="1" applyFill="1" applyBorder="1" applyAlignment="1">
      <alignment horizontal="left" vertical="top" wrapText="1"/>
    </xf>
    <xf numFmtId="0" fontId="13" fillId="6" borderId="4" xfId="0" applyFont="1" applyFill="1" applyBorder="1" applyAlignment="1">
      <alignment vertical="top" wrapText="1"/>
    </xf>
    <xf numFmtId="0" fontId="7" fillId="5" borderId="3" xfId="6" applyNumberFormat="1" applyFont="1" applyFill="1" applyBorder="1" applyAlignment="1">
      <alignment vertical="center" wrapText="1"/>
    </xf>
    <xf numFmtId="0" fontId="13" fillId="6" borderId="4" xfId="0" applyFont="1" applyFill="1" applyBorder="1" applyAlignment="1">
      <alignment vertical="top"/>
    </xf>
    <xf numFmtId="49" fontId="7" fillId="5" borderId="1" xfId="2" quotePrefix="1" applyNumberFormat="1" applyFont="1" applyFill="1" applyBorder="1" applyAlignment="1">
      <alignment horizontal="center" vertical="center" wrapText="1"/>
    </xf>
    <xf numFmtId="0" fontId="7" fillId="5" borderId="1" xfId="2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left" wrapText="1"/>
    </xf>
    <xf numFmtId="1" fontId="7" fillId="5" borderId="1" xfId="2" applyNumberFormat="1" applyFont="1" applyFill="1" applyBorder="1" applyAlignment="1">
      <alignment horizontal="left" vertical="top"/>
    </xf>
    <xf numFmtId="0" fontId="13" fillId="5" borderId="4" xfId="0" applyFont="1" applyFill="1" applyBorder="1" applyAlignment="1">
      <alignment vertical="top"/>
    </xf>
    <xf numFmtId="3" fontId="8" fillId="5" borderId="1" xfId="3" applyNumberFormat="1" applyFont="1" applyFill="1" applyBorder="1" applyAlignment="1">
      <alignment horizontal="right" vertical="center"/>
    </xf>
    <xf numFmtId="3" fontId="8" fillId="0" borderId="0" xfId="2" applyNumberFormat="1" applyFont="1" applyAlignment="1">
      <alignment horizontal="center" vertical="center" wrapText="1"/>
    </xf>
    <xf numFmtId="3" fontId="7" fillId="5" borderId="5" xfId="2" applyNumberFormat="1" applyFont="1" applyFill="1" applyBorder="1" applyAlignment="1">
      <alignment vertical="center" wrapText="1"/>
    </xf>
    <xf numFmtId="0" fontId="6" fillId="0" borderId="2" xfId="2" applyFont="1" applyBorder="1" applyAlignment="1">
      <alignment horizontal="center" vertical="center"/>
    </xf>
    <xf numFmtId="49" fontId="7" fillId="0" borderId="1" xfId="2" quotePrefix="1" applyNumberFormat="1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3" fontId="7" fillId="5" borderId="5" xfId="2" applyNumberFormat="1" applyFont="1" applyFill="1" applyBorder="1" applyAlignment="1">
      <alignment vertical="center"/>
    </xf>
    <xf numFmtId="1" fontId="8" fillId="5" borderId="1" xfId="3" applyNumberFormat="1" applyFont="1" applyFill="1" applyBorder="1" applyAlignment="1">
      <alignment horizontal="center" vertical="center"/>
    </xf>
    <xf numFmtId="3" fontId="7" fillId="5" borderId="1" xfId="2" applyNumberFormat="1" applyFont="1" applyFill="1" applyBorder="1" applyAlignment="1">
      <alignment vertical="center"/>
    </xf>
    <xf numFmtId="0" fontId="7" fillId="5" borderId="3" xfId="6" applyNumberFormat="1" applyFont="1" applyFill="1" applyBorder="1" applyAlignment="1">
      <alignment vertical="center"/>
    </xf>
    <xf numFmtId="3" fontId="8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14" fillId="6" borderId="6" xfId="0" applyFont="1" applyFill="1" applyBorder="1" applyAlignment="1">
      <alignment vertical="top"/>
    </xf>
    <xf numFmtId="0" fontId="14" fillId="5" borderId="1" xfId="0" applyFont="1" applyFill="1" applyBorder="1" applyAlignment="1">
      <alignment horizontal="left" vertical="top"/>
    </xf>
    <xf numFmtId="0" fontId="8" fillId="5" borderId="1" xfId="2" applyFont="1" applyFill="1" applyBorder="1" applyAlignment="1">
      <alignment horizontal="left" vertical="center" wrapText="1"/>
    </xf>
    <xf numFmtId="0" fontId="14" fillId="6" borderId="0" xfId="0" applyFont="1" applyFill="1" applyAlignment="1">
      <alignment vertical="top" wrapText="1"/>
    </xf>
    <xf numFmtId="0" fontId="14" fillId="6" borderId="1" xfId="0" applyFont="1" applyFill="1" applyBorder="1" applyAlignment="1">
      <alignment vertical="top" wrapText="1"/>
    </xf>
    <xf numFmtId="0" fontId="8" fillId="5" borderId="1" xfId="2" applyFont="1" applyFill="1" applyBorder="1" applyAlignment="1">
      <alignment horizontal="center" vertical="center" wrapText="1"/>
    </xf>
    <xf numFmtId="0" fontId="8" fillId="5" borderId="1" xfId="2" applyFont="1" applyFill="1" applyBorder="1" applyAlignment="1">
      <alignment horizontal="left" vertical="center"/>
    </xf>
    <xf numFmtId="0" fontId="8" fillId="5" borderId="0" xfId="2" applyFont="1" applyFill="1" applyAlignment="1">
      <alignment horizontal="center" vertical="center" wrapText="1"/>
    </xf>
    <xf numFmtId="164" fontId="0" fillId="5" borderId="1" xfId="0" applyNumberFormat="1" applyFill="1" applyBorder="1" applyAlignment="1">
      <alignment vertical="center" wrapText="1"/>
    </xf>
    <xf numFmtId="1" fontId="7" fillId="5" borderId="1" xfId="2" applyNumberFormat="1" applyFont="1" applyFill="1" applyBorder="1" applyAlignment="1">
      <alignment vertical="center"/>
    </xf>
    <xf numFmtId="0" fontId="14" fillId="6" borderId="7" xfId="0" applyFont="1" applyFill="1" applyBorder="1" applyAlignment="1">
      <alignment vertical="top"/>
    </xf>
    <xf numFmtId="1" fontId="7" fillId="0" borderId="1" xfId="2" applyNumberFormat="1" applyFont="1" applyBorder="1" applyAlignment="1">
      <alignment vertical="center"/>
    </xf>
    <xf numFmtId="3" fontId="7" fillId="0" borderId="1" xfId="2" applyNumberFormat="1" applyFont="1" applyBorder="1" applyAlignment="1">
      <alignment vertical="center"/>
    </xf>
    <xf numFmtId="0" fontId="3" fillId="0" borderId="0" xfId="2" applyFont="1" applyAlignment="1">
      <alignment horizontal="center"/>
    </xf>
    <xf numFmtId="41" fontId="2" fillId="3" borderId="0" xfId="6" applyNumberFormat="1" applyFont="1" applyFill="1" applyAlignment="1">
      <alignment horizontal="center"/>
    </xf>
    <xf numFmtId="0" fontId="2" fillId="3" borderId="0" xfId="5" applyFont="1" applyFill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280"/>
  <sheetViews>
    <sheetView tabSelected="1" zoomScaleNormal="100" zoomScaleSheetLayoutView="70" workbookViewId="0">
      <selection activeCell="D2" sqref="D2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5" customWidth="1"/>
    <col min="7" max="7" width="9.54296875" style="1" customWidth="1"/>
    <col min="8" max="8" width="8.54296875" style="1" customWidth="1"/>
    <col min="9" max="9" width="37.1796875" style="1" customWidth="1"/>
    <col min="10" max="10" width="14.54296875" style="1" customWidth="1"/>
    <col min="11" max="11" width="29.453125" style="1" customWidth="1"/>
    <col min="12" max="12" width="14.54296875" style="1" customWidth="1"/>
    <col min="13" max="13" width="11.54296875" style="1"/>
    <col min="14" max="14" width="10.54296875" style="1" customWidth="1"/>
    <col min="15" max="15" width="9.54296875" style="1" customWidth="1"/>
    <col min="16" max="16" width="11.54296875" style="1" customWidth="1"/>
    <col min="17" max="17" width="22.453125" style="1" customWidth="1"/>
    <col min="18" max="18" width="15.81640625" style="1" customWidth="1"/>
    <col min="19" max="19" width="12.54296875" style="26" customWidth="1"/>
    <col min="20" max="20" width="10.453125" style="20" customWidth="1"/>
    <col min="21" max="21" width="12.54296875" style="23" customWidth="1"/>
    <col min="22" max="30" width="12.54296875" style="1" customWidth="1"/>
    <col min="31" max="16384" width="11.54296875" style="1"/>
  </cols>
  <sheetData>
    <row r="1" spans="1:30" ht="26" x14ac:dyDescent="0.6">
      <c r="A1" s="112" t="s">
        <v>457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30" ht="26" x14ac:dyDescent="0.6">
      <c r="A2" s="33"/>
      <c r="B2" s="33"/>
      <c r="C2" s="33"/>
      <c r="D2" s="33"/>
      <c r="E2" s="33"/>
      <c r="F2" s="16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25"/>
      <c r="T2" s="18"/>
      <c r="U2" s="21"/>
      <c r="V2" s="33"/>
      <c r="W2" s="33"/>
      <c r="X2" s="33"/>
      <c r="Y2" s="33"/>
      <c r="Z2" s="33"/>
      <c r="AA2" s="33"/>
      <c r="AB2" s="33"/>
      <c r="AC2" s="33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" customHeight="1" x14ac:dyDescent="0.35">
      <c r="A5" s="42" t="s">
        <v>30</v>
      </c>
      <c r="B5" s="42" t="s">
        <v>33</v>
      </c>
      <c r="C5" s="42" t="s">
        <v>33</v>
      </c>
      <c r="D5" s="14" t="s">
        <v>34</v>
      </c>
      <c r="E5" s="8" t="s">
        <v>36</v>
      </c>
      <c r="F5" s="14" t="s">
        <v>34</v>
      </c>
      <c r="G5" s="8" t="s">
        <v>35</v>
      </c>
      <c r="H5" s="9">
        <v>21101</v>
      </c>
      <c r="I5" s="10" t="s">
        <v>31</v>
      </c>
      <c r="J5" s="44" t="s">
        <v>50</v>
      </c>
      <c r="K5" s="44" t="s">
        <v>51</v>
      </c>
      <c r="L5" s="11"/>
      <c r="M5" s="12"/>
      <c r="N5" s="40" t="s">
        <v>40</v>
      </c>
      <c r="O5" s="40">
        <v>40</v>
      </c>
      <c r="P5" s="45">
        <v>110</v>
      </c>
      <c r="Q5" s="11" t="s">
        <v>38</v>
      </c>
      <c r="R5" s="11">
        <f t="shared" ref="R5" si="0">SUM(S5:AD5)</f>
        <v>4400</v>
      </c>
      <c r="S5" s="41">
        <v>0</v>
      </c>
      <c r="T5" s="24">
        <f>O5*P5</f>
        <v>4400</v>
      </c>
      <c r="U5" s="24">
        <v>0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v>0</v>
      </c>
      <c r="AB5" s="24">
        <v>0</v>
      </c>
      <c r="AC5" s="24">
        <v>0</v>
      </c>
      <c r="AD5" s="24">
        <v>0</v>
      </c>
    </row>
    <row r="6" spans="1:30" s="13" customFormat="1" ht="64" customHeight="1" x14ac:dyDescent="0.35">
      <c r="A6" s="42" t="s">
        <v>30</v>
      </c>
      <c r="B6" s="42" t="s">
        <v>33</v>
      </c>
      <c r="C6" s="42" t="s">
        <v>33</v>
      </c>
      <c r="D6" s="14" t="s">
        <v>34</v>
      </c>
      <c r="E6" s="8" t="s">
        <v>36</v>
      </c>
      <c r="F6" s="14" t="s">
        <v>34</v>
      </c>
      <c r="G6" s="8" t="s">
        <v>35</v>
      </c>
      <c r="H6" s="9">
        <v>21101</v>
      </c>
      <c r="I6" s="10" t="s">
        <v>31</v>
      </c>
      <c r="J6" s="44" t="s">
        <v>95</v>
      </c>
      <c r="K6" s="44" t="s">
        <v>96</v>
      </c>
      <c r="L6" s="11"/>
      <c r="M6" s="12"/>
      <c r="N6" s="40" t="s">
        <v>32</v>
      </c>
      <c r="O6" s="40">
        <v>20</v>
      </c>
      <c r="P6" s="45">
        <v>21</v>
      </c>
      <c r="Q6" s="11" t="s">
        <v>38</v>
      </c>
      <c r="R6" s="11">
        <f t="shared" ref="R6:R12" si="1">SUM(S6:AD6)</f>
        <v>420</v>
      </c>
      <c r="S6" s="41">
        <v>0</v>
      </c>
      <c r="T6" s="24">
        <f t="shared" ref="T6:T48" si="2">O6*P6</f>
        <v>420</v>
      </c>
      <c r="U6" s="24">
        <v>0</v>
      </c>
      <c r="V6" s="24">
        <v>0</v>
      </c>
      <c r="W6" s="24">
        <v>0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24">
        <v>0</v>
      </c>
    </row>
    <row r="7" spans="1:30" s="13" customFormat="1" ht="64" customHeight="1" x14ac:dyDescent="0.35">
      <c r="A7" s="42" t="s">
        <v>30</v>
      </c>
      <c r="B7" s="42" t="s">
        <v>33</v>
      </c>
      <c r="C7" s="42" t="s">
        <v>33</v>
      </c>
      <c r="D7" s="14" t="s">
        <v>34</v>
      </c>
      <c r="E7" s="8" t="s">
        <v>36</v>
      </c>
      <c r="F7" s="14" t="s">
        <v>34</v>
      </c>
      <c r="G7" s="8" t="s">
        <v>35</v>
      </c>
      <c r="H7" s="9">
        <v>21101</v>
      </c>
      <c r="I7" s="10" t="s">
        <v>31</v>
      </c>
      <c r="J7" s="44" t="s">
        <v>97</v>
      </c>
      <c r="K7" s="44" t="s">
        <v>98</v>
      </c>
      <c r="L7" s="11"/>
      <c r="M7" s="12"/>
      <c r="N7" s="40" t="s">
        <v>40</v>
      </c>
      <c r="O7" s="40">
        <v>112</v>
      </c>
      <c r="P7" s="45">
        <v>6</v>
      </c>
      <c r="Q7" s="11" t="s">
        <v>38</v>
      </c>
      <c r="R7" s="11">
        <f t="shared" si="1"/>
        <v>672</v>
      </c>
      <c r="S7" s="41">
        <v>0</v>
      </c>
      <c r="T7" s="24">
        <f t="shared" si="2"/>
        <v>672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</row>
    <row r="8" spans="1:30" s="13" customFormat="1" ht="64" customHeight="1" x14ac:dyDescent="0.35">
      <c r="A8" s="42" t="s">
        <v>30</v>
      </c>
      <c r="B8" s="42" t="s">
        <v>33</v>
      </c>
      <c r="C8" s="42" t="s">
        <v>33</v>
      </c>
      <c r="D8" s="14" t="s">
        <v>34</v>
      </c>
      <c r="E8" s="8" t="s">
        <v>36</v>
      </c>
      <c r="F8" s="14" t="s">
        <v>34</v>
      </c>
      <c r="G8" s="8" t="s">
        <v>35</v>
      </c>
      <c r="H8" s="9">
        <v>21101</v>
      </c>
      <c r="I8" s="10" t="s">
        <v>31</v>
      </c>
      <c r="J8" s="44" t="s">
        <v>99</v>
      </c>
      <c r="K8" s="44" t="s">
        <v>100</v>
      </c>
      <c r="L8" s="11"/>
      <c r="M8" s="12"/>
      <c r="N8" s="40" t="s">
        <v>32</v>
      </c>
      <c r="O8" s="40">
        <v>2</v>
      </c>
      <c r="P8" s="45">
        <v>1247</v>
      </c>
      <c r="Q8" s="11" t="s">
        <v>38</v>
      </c>
      <c r="R8" s="11">
        <f t="shared" si="1"/>
        <v>2494</v>
      </c>
      <c r="S8" s="41">
        <v>0</v>
      </c>
      <c r="T8" s="24">
        <f t="shared" si="2"/>
        <v>2494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4">
        <v>0</v>
      </c>
      <c r="AC8" s="24">
        <v>0</v>
      </c>
      <c r="AD8" s="24">
        <v>0</v>
      </c>
    </row>
    <row r="9" spans="1:30" s="13" customFormat="1" ht="64" customHeight="1" x14ac:dyDescent="0.35">
      <c r="A9" s="42" t="s">
        <v>30</v>
      </c>
      <c r="B9" s="42" t="s">
        <v>33</v>
      </c>
      <c r="C9" s="42" t="s">
        <v>33</v>
      </c>
      <c r="D9" s="14" t="s">
        <v>34</v>
      </c>
      <c r="E9" s="8" t="s">
        <v>36</v>
      </c>
      <c r="F9" s="14" t="s">
        <v>34</v>
      </c>
      <c r="G9" s="8" t="s">
        <v>35</v>
      </c>
      <c r="H9" s="9">
        <v>21101</v>
      </c>
      <c r="I9" s="10" t="s">
        <v>31</v>
      </c>
      <c r="J9" s="44" t="s">
        <v>101</v>
      </c>
      <c r="K9" s="44" t="s">
        <v>102</v>
      </c>
      <c r="L9" s="11"/>
      <c r="M9" s="12"/>
      <c r="N9" s="40" t="s">
        <v>40</v>
      </c>
      <c r="O9" s="40">
        <v>30</v>
      </c>
      <c r="P9" s="45">
        <v>36</v>
      </c>
      <c r="Q9" s="11" t="s">
        <v>38</v>
      </c>
      <c r="R9" s="11">
        <f t="shared" si="1"/>
        <v>1080</v>
      </c>
      <c r="S9" s="41">
        <v>0</v>
      </c>
      <c r="T9" s="24">
        <f t="shared" si="2"/>
        <v>1080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24">
        <v>0</v>
      </c>
    </row>
    <row r="10" spans="1:30" s="13" customFormat="1" ht="64" customHeight="1" x14ac:dyDescent="0.35">
      <c r="A10" s="42" t="s">
        <v>30</v>
      </c>
      <c r="B10" s="42" t="s">
        <v>33</v>
      </c>
      <c r="C10" s="42" t="s">
        <v>33</v>
      </c>
      <c r="D10" s="14" t="s">
        <v>34</v>
      </c>
      <c r="E10" s="8" t="s">
        <v>36</v>
      </c>
      <c r="F10" s="14" t="s">
        <v>34</v>
      </c>
      <c r="G10" s="8" t="s">
        <v>35</v>
      </c>
      <c r="H10" s="9">
        <v>21101</v>
      </c>
      <c r="I10" s="10" t="s">
        <v>31</v>
      </c>
      <c r="J10" s="44" t="s">
        <v>50</v>
      </c>
      <c r="K10" s="44" t="s">
        <v>51</v>
      </c>
      <c r="L10" s="11"/>
      <c r="M10" s="12"/>
      <c r="N10" s="40" t="s">
        <v>40</v>
      </c>
      <c r="O10" s="40">
        <v>44</v>
      </c>
      <c r="P10" s="45">
        <v>110</v>
      </c>
      <c r="Q10" s="11" t="s">
        <v>38</v>
      </c>
      <c r="R10" s="11">
        <f t="shared" si="1"/>
        <v>4840</v>
      </c>
      <c r="S10" s="41">
        <v>0</v>
      </c>
      <c r="T10" s="24">
        <f t="shared" si="2"/>
        <v>4840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24">
        <v>0</v>
      </c>
      <c r="AB10" s="24">
        <v>0</v>
      </c>
      <c r="AC10" s="24">
        <v>0</v>
      </c>
      <c r="AD10" s="24">
        <v>0</v>
      </c>
    </row>
    <row r="11" spans="1:30" s="13" customFormat="1" ht="64" customHeight="1" x14ac:dyDescent="0.35">
      <c r="A11" s="42" t="s">
        <v>30</v>
      </c>
      <c r="B11" s="42" t="s">
        <v>33</v>
      </c>
      <c r="C11" s="42" t="s">
        <v>33</v>
      </c>
      <c r="D11" s="14" t="s">
        <v>34</v>
      </c>
      <c r="E11" s="8" t="s">
        <v>36</v>
      </c>
      <c r="F11" s="14" t="s">
        <v>34</v>
      </c>
      <c r="G11" s="8" t="s">
        <v>35</v>
      </c>
      <c r="H11" s="9">
        <v>21101</v>
      </c>
      <c r="I11" s="10" t="s">
        <v>31</v>
      </c>
      <c r="J11" s="44" t="s">
        <v>103</v>
      </c>
      <c r="K11" s="44" t="s">
        <v>104</v>
      </c>
      <c r="L11" s="11"/>
      <c r="M11" s="12"/>
      <c r="N11" s="40" t="s">
        <v>40</v>
      </c>
      <c r="O11" s="40">
        <v>50</v>
      </c>
      <c r="P11" s="45">
        <v>31</v>
      </c>
      <c r="Q11" s="11" t="s">
        <v>38</v>
      </c>
      <c r="R11" s="11">
        <f t="shared" si="1"/>
        <v>1550</v>
      </c>
      <c r="S11" s="41">
        <v>0</v>
      </c>
      <c r="T11" s="24">
        <f t="shared" si="2"/>
        <v>1550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13" customFormat="1" ht="64" customHeight="1" x14ac:dyDescent="0.35">
      <c r="A12" s="42" t="s">
        <v>30</v>
      </c>
      <c r="B12" s="42" t="s">
        <v>33</v>
      </c>
      <c r="C12" s="42" t="s">
        <v>33</v>
      </c>
      <c r="D12" s="14" t="s">
        <v>34</v>
      </c>
      <c r="E12" s="8" t="s">
        <v>36</v>
      </c>
      <c r="F12" s="14" t="s">
        <v>34</v>
      </c>
      <c r="G12" s="8" t="s">
        <v>35</v>
      </c>
      <c r="H12" s="9">
        <v>21101</v>
      </c>
      <c r="I12" s="10" t="s">
        <v>31</v>
      </c>
      <c r="J12" s="44" t="s">
        <v>44</v>
      </c>
      <c r="K12" s="44" t="s">
        <v>45</v>
      </c>
      <c r="L12" s="11"/>
      <c r="M12" s="12"/>
      <c r="N12" s="40" t="s">
        <v>32</v>
      </c>
      <c r="O12" s="40">
        <v>6</v>
      </c>
      <c r="P12" s="45">
        <v>1133</v>
      </c>
      <c r="Q12" s="11" t="s">
        <v>38</v>
      </c>
      <c r="R12" s="11">
        <f t="shared" si="1"/>
        <v>6798</v>
      </c>
      <c r="S12" s="41">
        <v>0</v>
      </c>
      <c r="T12" s="24">
        <f t="shared" si="2"/>
        <v>6798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13" customFormat="1" ht="64" customHeight="1" x14ac:dyDescent="0.35">
      <c r="A13" s="42" t="s">
        <v>30</v>
      </c>
      <c r="B13" s="42" t="s">
        <v>33</v>
      </c>
      <c r="C13" s="42" t="s">
        <v>33</v>
      </c>
      <c r="D13" s="14" t="s">
        <v>34</v>
      </c>
      <c r="E13" s="8" t="s">
        <v>36</v>
      </c>
      <c r="F13" s="14" t="s">
        <v>34</v>
      </c>
      <c r="G13" s="8" t="s">
        <v>35</v>
      </c>
      <c r="H13" s="9">
        <v>21401</v>
      </c>
      <c r="I13" s="10" t="s">
        <v>52</v>
      </c>
      <c r="J13" s="44" t="s">
        <v>60</v>
      </c>
      <c r="K13" s="44" t="s">
        <v>61</v>
      </c>
      <c r="L13" s="11"/>
      <c r="M13" s="12"/>
      <c r="N13" s="40" t="s">
        <v>40</v>
      </c>
      <c r="O13" s="40">
        <v>1</v>
      </c>
      <c r="P13" s="45">
        <v>6315</v>
      </c>
      <c r="Q13" s="11" t="s">
        <v>38</v>
      </c>
      <c r="R13" s="11">
        <f t="shared" ref="R13:R55" si="3">SUM(S13:AD13)</f>
        <v>6315</v>
      </c>
      <c r="S13" s="41">
        <v>0</v>
      </c>
      <c r="T13" s="24">
        <f t="shared" si="2"/>
        <v>6315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13" customFormat="1" ht="64" customHeight="1" x14ac:dyDescent="0.35">
      <c r="A14" s="42" t="s">
        <v>30</v>
      </c>
      <c r="B14" s="42" t="s">
        <v>33</v>
      </c>
      <c r="C14" s="42" t="s">
        <v>33</v>
      </c>
      <c r="D14" s="14" t="s">
        <v>34</v>
      </c>
      <c r="E14" s="8" t="s">
        <v>36</v>
      </c>
      <c r="F14" s="14" t="s">
        <v>34</v>
      </c>
      <c r="G14" s="8" t="s">
        <v>35</v>
      </c>
      <c r="H14" s="9">
        <v>21401</v>
      </c>
      <c r="I14" s="10" t="s">
        <v>52</v>
      </c>
      <c r="J14" s="44" t="s">
        <v>105</v>
      </c>
      <c r="K14" s="44" t="s">
        <v>106</v>
      </c>
      <c r="L14" s="11"/>
      <c r="M14" s="12"/>
      <c r="N14" s="40" t="s">
        <v>40</v>
      </c>
      <c r="O14" s="40">
        <v>1</v>
      </c>
      <c r="P14" s="45">
        <v>5684</v>
      </c>
      <c r="Q14" s="11" t="s">
        <v>38</v>
      </c>
      <c r="R14" s="11">
        <f t="shared" ref="R14:R16" si="4">SUM(S14:AD14)</f>
        <v>5684</v>
      </c>
      <c r="S14" s="41">
        <v>0</v>
      </c>
      <c r="T14" s="24">
        <f t="shared" si="2"/>
        <v>5684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13" customFormat="1" ht="64" customHeight="1" x14ac:dyDescent="0.35">
      <c r="A15" s="42" t="s">
        <v>30</v>
      </c>
      <c r="B15" s="42" t="s">
        <v>33</v>
      </c>
      <c r="C15" s="42" t="s">
        <v>33</v>
      </c>
      <c r="D15" s="14" t="s">
        <v>34</v>
      </c>
      <c r="E15" s="8" t="s">
        <v>36</v>
      </c>
      <c r="F15" s="14" t="s">
        <v>34</v>
      </c>
      <c r="G15" s="8" t="s">
        <v>35</v>
      </c>
      <c r="H15" s="9">
        <v>21401</v>
      </c>
      <c r="I15" s="10" t="s">
        <v>52</v>
      </c>
      <c r="J15" s="44" t="s">
        <v>107</v>
      </c>
      <c r="K15" s="44" t="s">
        <v>108</v>
      </c>
      <c r="L15" s="11"/>
      <c r="M15" s="12"/>
      <c r="N15" s="40" t="s">
        <v>40</v>
      </c>
      <c r="O15" s="40">
        <v>1</v>
      </c>
      <c r="P15" s="45">
        <v>3316</v>
      </c>
      <c r="Q15" s="11" t="s">
        <v>38</v>
      </c>
      <c r="R15" s="11">
        <f t="shared" si="4"/>
        <v>3316</v>
      </c>
      <c r="S15" s="41">
        <v>0</v>
      </c>
      <c r="T15" s="24">
        <f t="shared" si="2"/>
        <v>3316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13" customFormat="1" ht="64" customHeight="1" x14ac:dyDescent="0.35">
      <c r="A16" s="42" t="s">
        <v>30</v>
      </c>
      <c r="B16" s="42" t="s">
        <v>33</v>
      </c>
      <c r="C16" s="42" t="s">
        <v>33</v>
      </c>
      <c r="D16" s="14" t="s">
        <v>34</v>
      </c>
      <c r="E16" s="8" t="s">
        <v>36</v>
      </c>
      <c r="F16" s="14" t="s">
        <v>34</v>
      </c>
      <c r="G16" s="8" t="s">
        <v>35</v>
      </c>
      <c r="H16" s="9">
        <v>21401</v>
      </c>
      <c r="I16" s="10" t="s">
        <v>52</v>
      </c>
      <c r="J16" s="44" t="s">
        <v>62</v>
      </c>
      <c r="K16" s="44" t="s">
        <v>63</v>
      </c>
      <c r="L16" s="11"/>
      <c r="M16" s="12"/>
      <c r="N16" s="40" t="s">
        <v>40</v>
      </c>
      <c r="O16" s="40">
        <v>1</v>
      </c>
      <c r="P16" s="45">
        <v>3913</v>
      </c>
      <c r="Q16" s="11" t="s">
        <v>38</v>
      </c>
      <c r="R16" s="11">
        <f t="shared" si="4"/>
        <v>3913</v>
      </c>
      <c r="S16" s="41">
        <v>0</v>
      </c>
      <c r="T16" s="24">
        <f t="shared" si="2"/>
        <v>3913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13" customFormat="1" ht="64" customHeight="1" x14ac:dyDescent="0.35">
      <c r="A17" s="42" t="s">
        <v>30</v>
      </c>
      <c r="B17" s="42" t="s">
        <v>33</v>
      </c>
      <c r="C17" s="42" t="s">
        <v>33</v>
      </c>
      <c r="D17" s="14" t="s">
        <v>34</v>
      </c>
      <c r="E17" s="8" t="s">
        <v>36</v>
      </c>
      <c r="F17" s="14" t="s">
        <v>34</v>
      </c>
      <c r="G17" s="8" t="s">
        <v>35</v>
      </c>
      <c r="H17" s="9">
        <v>21601</v>
      </c>
      <c r="I17" s="10" t="s">
        <v>64</v>
      </c>
      <c r="J17" s="44" t="s">
        <v>65</v>
      </c>
      <c r="K17" s="44" t="s">
        <v>66</v>
      </c>
      <c r="L17" s="11"/>
      <c r="M17" s="12"/>
      <c r="N17" s="40" t="s">
        <v>79</v>
      </c>
      <c r="O17" s="40">
        <v>19</v>
      </c>
      <c r="P17" s="45">
        <v>63</v>
      </c>
      <c r="Q17" s="11" t="s">
        <v>38</v>
      </c>
      <c r="R17" s="11">
        <f t="shared" ref="R17:R38" si="5">SUM(S17:AD17)</f>
        <v>1197</v>
      </c>
      <c r="S17" s="41">
        <v>0</v>
      </c>
      <c r="T17" s="24">
        <f t="shared" si="2"/>
        <v>1197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13" customFormat="1" ht="64" customHeight="1" x14ac:dyDescent="0.35">
      <c r="A18" s="42" t="s">
        <v>30</v>
      </c>
      <c r="B18" s="42" t="s">
        <v>33</v>
      </c>
      <c r="C18" s="42" t="s">
        <v>33</v>
      </c>
      <c r="D18" s="14" t="s">
        <v>34</v>
      </c>
      <c r="E18" s="8" t="s">
        <v>36</v>
      </c>
      <c r="F18" s="14" t="s">
        <v>34</v>
      </c>
      <c r="G18" s="8" t="s">
        <v>35</v>
      </c>
      <c r="H18" s="9">
        <v>21601</v>
      </c>
      <c r="I18" s="10" t="s">
        <v>64</v>
      </c>
      <c r="J18" s="44" t="s">
        <v>65</v>
      </c>
      <c r="K18" s="44" t="s">
        <v>66</v>
      </c>
      <c r="L18" s="11"/>
      <c r="M18" s="12"/>
      <c r="N18" s="40" t="s">
        <v>79</v>
      </c>
      <c r="O18" s="40">
        <v>1</v>
      </c>
      <c r="P18" s="45">
        <v>192</v>
      </c>
      <c r="Q18" s="11" t="s">
        <v>38</v>
      </c>
      <c r="R18" s="11">
        <f t="shared" si="5"/>
        <v>192</v>
      </c>
      <c r="S18" s="41">
        <v>0</v>
      </c>
      <c r="T18" s="24">
        <f t="shared" si="2"/>
        <v>192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13" customFormat="1" ht="64" customHeight="1" x14ac:dyDescent="0.35">
      <c r="A19" s="42" t="s">
        <v>30</v>
      </c>
      <c r="B19" s="42" t="s">
        <v>33</v>
      </c>
      <c r="C19" s="42" t="s">
        <v>33</v>
      </c>
      <c r="D19" s="14" t="s">
        <v>34</v>
      </c>
      <c r="E19" s="8" t="s">
        <v>36</v>
      </c>
      <c r="F19" s="14" t="s">
        <v>34</v>
      </c>
      <c r="G19" s="8" t="s">
        <v>35</v>
      </c>
      <c r="H19" s="9">
        <v>21601</v>
      </c>
      <c r="I19" s="10" t="s">
        <v>64</v>
      </c>
      <c r="J19" s="44" t="s">
        <v>109</v>
      </c>
      <c r="K19" s="44" t="s">
        <v>110</v>
      </c>
      <c r="L19" s="11"/>
      <c r="M19" s="12"/>
      <c r="N19" s="40" t="s">
        <v>40</v>
      </c>
      <c r="O19" s="40">
        <v>19</v>
      </c>
      <c r="P19" s="45">
        <v>78</v>
      </c>
      <c r="Q19" s="11" t="s">
        <v>38</v>
      </c>
      <c r="R19" s="11">
        <f t="shared" si="5"/>
        <v>1482</v>
      </c>
      <c r="S19" s="41">
        <v>0</v>
      </c>
      <c r="T19" s="24">
        <f t="shared" si="2"/>
        <v>1482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13" customFormat="1" ht="64" customHeight="1" x14ac:dyDescent="0.35">
      <c r="A20" s="42" t="s">
        <v>30</v>
      </c>
      <c r="B20" s="42" t="s">
        <v>33</v>
      </c>
      <c r="C20" s="42" t="s">
        <v>33</v>
      </c>
      <c r="D20" s="14" t="s">
        <v>34</v>
      </c>
      <c r="E20" s="8" t="s">
        <v>36</v>
      </c>
      <c r="F20" s="14" t="s">
        <v>34</v>
      </c>
      <c r="G20" s="8" t="s">
        <v>35</v>
      </c>
      <c r="H20" s="9">
        <v>21601</v>
      </c>
      <c r="I20" s="10" t="s">
        <v>64</v>
      </c>
      <c r="J20" s="44" t="s">
        <v>109</v>
      </c>
      <c r="K20" s="44" t="s">
        <v>110</v>
      </c>
      <c r="L20" s="11"/>
      <c r="M20" s="12"/>
      <c r="N20" s="40" t="s">
        <v>40</v>
      </c>
      <c r="O20" s="40">
        <v>1</v>
      </c>
      <c r="P20" s="45">
        <v>237</v>
      </c>
      <c r="Q20" s="11" t="s">
        <v>38</v>
      </c>
      <c r="R20" s="11">
        <f t="shared" si="5"/>
        <v>237</v>
      </c>
      <c r="S20" s="41">
        <v>0</v>
      </c>
      <c r="T20" s="24">
        <f t="shared" si="2"/>
        <v>237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13" customFormat="1" ht="64" customHeight="1" x14ac:dyDescent="0.35">
      <c r="A21" s="42" t="s">
        <v>30</v>
      </c>
      <c r="B21" s="42" t="s">
        <v>33</v>
      </c>
      <c r="C21" s="42" t="s">
        <v>33</v>
      </c>
      <c r="D21" s="14" t="s">
        <v>34</v>
      </c>
      <c r="E21" s="8" t="s">
        <v>36</v>
      </c>
      <c r="F21" s="14" t="s">
        <v>34</v>
      </c>
      <c r="G21" s="8" t="s">
        <v>35</v>
      </c>
      <c r="H21" s="9">
        <v>21601</v>
      </c>
      <c r="I21" s="10" t="s">
        <v>64</v>
      </c>
      <c r="J21" s="44" t="s">
        <v>67</v>
      </c>
      <c r="K21" s="44" t="s">
        <v>68</v>
      </c>
      <c r="L21" s="11"/>
      <c r="M21" s="12"/>
      <c r="N21" s="40" t="s">
        <v>40</v>
      </c>
      <c r="O21" s="40">
        <v>29</v>
      </c>
      <c r="P21" s="45">
        <v>17</v>
      </c>
      <c r="Q21" s="11" t="s">
        <v>38</v>
      </c>
      <c r="R21" s="11">
        <f t="shared" si="5"/>
        <v>493</v>
      </c>
      <c r="S21" s="41">
        <v>0</v>
      </c>
      <c r="T21" s="24">
        <f t="shared" si="2"/>
        <v>493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13" customFormat="1" ht="64" customHeight="1" x14ac:dyDescent="0.35">
      <c r="A22" s="42" t="s">
        <v>30</v>
      </c>
      <c r="B22" s="42" t="s">
        <v>33</v>
      </c>
      <c r="C22" s="42" t="s">
        <v>33</v>
      </c>
      <c r="D22" s="14" t="s">
        <v>34</v>
      </c>
      <c r="E22" s="8" t="s">
        <v>36</v>
      </c>
      <c r="F22" s="14" t="s">
        <v>34</v>
      </c>
      <c r="G22" s="8" t="s">
        <v>35</v>
      </c>
      <c r="H22" s="9">
        <v>21601</v>
      </c>
      <c r="I22" s="10" t="s">
        <v>64</v>
      </c>
      <c r="J22" s="44" t="s">
        <v>67</v>
      </c>
      <c r="K22" s="44" t="s">
        <v>68</v>
      </c>
      <c r="L22" s="11"/>
      <c r="M22" s="12"/>
      <c r="N22" s="40" t="s">
        <v>40</v>
      </c>
      <c r="O22" s="40">
        <v>1</v>
      </c>
      <c r="P22" s="45">
        <v>77</v>
      </c>
      <c r="Q22" s="11" t="s">
        <v>38</v>
      </c>
      <c r="R22" s="11">
        <f t="shared" si="5"/>
        <v>77</v>
      </c>
      <c r="S22" s="41">
        <v>0</v>
      </c>
      <c r="T22" s="24">
        <f t="shared" si="2"/>
        <v>77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s="13" customFormat="1" ht="64" customHeight="1" x14ac:dyDescent="0.35">
      <c r="A23" s="42" t="s">
        <v>30</v>
      </c>
      <c r="B23" s="42" t="s">
        <v>33</v>
      </c>
      <c r="C23" s="42" t="s">
        <v>33</v>
      </c>
      <c r="D23" s="14" t="s">
        <v>34</v>
      </c>
      <c r="E23" s="8" t="s">
        <v>36</v>
      </c>
      <c r="F23" s="14" t="s">
        <v>34</v>
      </c>
      <c r="G23" s="8" t="s">
        <v>35</v>
      </c>
      <c r="H23" s="9">
        <v>21601</v>
      </c>
      <c r="I23" s="10" t="s">
        <v>64</v>
      </c>
      <c r="J23" s="44" t="s">
        <v>111</v>
      </c>
      <c r="K23" s="44" t="s">
        <v>112</v>
      </c>
      <c r="L23" s="11"/>
      <c r="M23" s="12"/>
      <c r="N23" s="40" t="s">
        <v>40</v>
      </c>
      <c r="O23" s="40">
        <v>24</v>
      </c>
      <c r="P23" s="45">
        <v>25</v>
      </c>
      <c r="Q23" s="11" t="s">
        <v>38</v>
      </c>
      <c r="R23" s="11">
        <f t="shared" si="5"/>
        <v>600</v>
      </c>
      <c r="S23" s="41">
        <v>0</v>
      </c>
      <c r="T23" s="24">
        <f t="shared" si="2"/>
        <v>600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13" customFormat="1" ht="64" customHeight="1" x14ac:dyDescent="0.35">
      <c r="A24" s="42" t="s">
        <v>30</v>
      </c>
      <c r="B24" s="42" t="s">
        <v>33</v>
      </c>
      <c r="C24" s="42" t="s">
        <v>33</v>
      </c>
      <c r="D24" s="14" t="s">
        <v>34</v>
      </c>
      <c r="E24" s="8" t="s">
        <v>36</v>
      </c>
      <c r="F24" s="14" t="s">
        <v>34</v>
      </c>
      <c r="G24" s="8" t="s">
        <v>35</v>
      </c>
      <c r="H24" s="9">
        <v>21601</v>
      </c>
      <c r="I24" s="10" t="s">
        <v>64</v>
      </c>
      <c r="J24" s="44" t="s">
        <v>111</v>
      </c>
      <c r="K24" s="44" t="s">
        <v>112</v>
      </c>
      <c r="L24" s="11"/>
      <c r="M24" s="12"/>
      <c r="N24" s="40" t="s">
        <v>40</v>
      </c>
      <c r="O24" s="40">
        <v>1</v>
      </c>
      <c r="P24" s="45">
        <v>96</v>
      </c>
      <c r="Q24" s="11" t="s">
        <v>38</v>
      </c>
      <c r="R24" s="11">
        <f t="shared" si="5"/>
        <v>96</v>
      </c>
      <c r="S24" s="41">
        <v>0</v>
      </c>
      <c r="T24" s="24">
        <f t="shared" si="2"/>
        <v>96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s="13" customFormat="1" ht="64" customHeight="1" x14ac:dyDescent="0.35">
      <c r="A25" s="42" t="s">
        <v>30</v>
      </c>
      <c r="B25" s="42" t="s">
        <v>33</v>
      </c>
      <c r="C25" s="42" t="s">
        <v>33</v>
      </c>
      <c r="D25" s="14" t="s">
        <v>34</v>
      </c>
      <c r="E25" s="8" t="s">
        <v>36</v>
      </c>
      <c r="F25" s="14" t="s">
        <v>34</v>
      </c>
      <c r="G25" s="8" t="s">
        <v>35</v>
      </c>
      <c r="H25" s="9">
        <v>21601</v>
      </c>
      <c r="I25" s="10" t="s">
        <v>64</v>
      </c>
      <c r="J25" s="44" t="s">
        <v>69</v>
      </c>
      <c r="K25" s="44" t="s">
        <v>70</v>
      </c>
      <c r="L25" s="11"/>
      <c r="M25" s="12"/>
      <c r="N25" s="40" t="s">
        <v>40</v>
      </c>
      <c r="O25" s="40">
        <v>7</v>
      </c>
      <c r="P25" s="45">
        <v>143</v>
      </c>
      <c r="Q25" s="11" t="s">
        <v>38</v>
      </c>
      <c r="R25" s="11">
        <f t="shared" si="5"/>
        <v>1001</v>
      </c>
      <c r="S25" s="41">
        <v>0</v>
      </c>
      <c r="T25" s="24">
        <f t="shared" si="2"/>
        <v>1001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s="13" customFormat="1" ht="64" customHeight="1" x14ac:dyDescent="0.35">
      <c r="A26" s="42" t="s">
        <v>30</v>
      </c>
      <c r="B26" s="42" t="s">
        <v>33</v>
      </c>
      <c r="C26" s="42" t="s">
        <v>33</v>
      </c>
      <c r="D26" s="14" t="s">
        <v>34</v>
      </c>
      <c r="E26" s="8" t="s">
        <v>36</v>
      </c>
      <c r="F26" s="14" t="s">
        <v>34</v>
      </c>
      <c r="G26" s="8" t="s">
        <v>35</v>
      </c>
      <c r="H26" s="9">
        <v>21601</v>
      </c>
      <c r="I26" s="10" t="s">
        <v>64</v>
      </c>
      <c r="J26" s="44" t="s">
        <v>69</v>
      </c>
      <c r="K26" s="44" t="s">
        <v>70</v>
      </c>
      <c r="L26" s="11"/>
      <c r="M26" s="12"/>
      <c r="N26" s="40" t="s">
        <v>40</v>
      </c>
      <c r="O26" s="40">
        <v>1</v>
      </c>
      <c r="P26" s="45">
        <v>160</v>
      </c>
      <c r="Q26" s="11" t="s">
        <v>38</v>
      </c>
      <c r="R26" s="11">
        <f t="shared" si="5"/>
        <v>160</v>
      </c>
      <c r="S26" s="41">
        <v>0</v>
      </c>
      <c r="T26" s="24">
        <f t="shared" si="2"/>
        <v>160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s="13" customFormat="1" ht="64" customHeight="1" x14ac:dyDescent="0.35">
      <c r="A27" s="42" t="s">
        <v>30</v>
      </c>
      <c r="B27" s="42" t="s">
        <v>33</v>
      </c>
      <c r="C27" s="42" t="s">
        <v>33</v>
      </c>
      <c r="D27" s="14" t="s">
        <v>34</v>
      </c>
      <c r="E27" s="8" t="s">
        <v>36</v>
      </c>
      <c r="F27" s="14" t="s">
        <v>34</v>
      </c>
      <c r="G27" s="8" t="s">
        <v>35</v>
      </c>
      <c r="H27" s="9">
        <v>21601</v>
      </c>
      <c r="I27" s="10" t="s">
        <v>64</v>
      </c>
      <c r="J27" s="44" t="s">
        <v>113</v>
      </c>
      <c r="K27" s="44" t="s">
        <v>114</v>
      </c>
      <c r="L27" s="11"/>
      <c r="M27" s="12"/>
      <c r="N27" s="40" t="s">
        <v>40</v>
      </c>
      <c r="O27" s="40">
        <v>14</v>
      </c>
      <c r="P27" s="45">
        <v>20</v>
      </c>
      <c r="Q27" s="11" t="s">
        <v>38</v>
      </c>
      <c r="R27" s="11">
        <f t="shared" si="5"/>
        <v>280</v>
      </c>
      <c r="S27" s="41">
        <v>0</v>
      </c>
      <c r="T27" s="24">
        <f t="shared" si="2"/>
        <v>280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s="13" customFormat="1" ht="64" customHeight="1" x14ac:dyDescent="0.35">
      <c r="A28" s="42" t="s">
        <v>30</v>
      </c>
      <c r="B28" s="42" t="s">
        <v>33</v>
      </c>
      <c r="C28" s="42" t="s">
        <v>33</v>
      </c>
      <c r="D28" s="14" t="s">
        <v>34</v>
      </c>
      <c r="E28" s="8" t="s">
        <v>36</v>
      </c>
      <c r="F28" s="14" t="s">
        <v>34</v>
      </c>
      <c r="G28" s="8" t="s">
        <v>35</v>
      </c>
      <c r="H28" s="9">
        <v>21601</v>
      </c>
      <c r="I28" s="10" t="s">
        <v>64</v>
      </c>
      <c r="J28" s="44" t="s">
        <v>113</v>
      </c>
      <c r="K28" s="44" t="s">
        <v>114</v>
      </c>
      <c r="L28" s="11"/>
      <c r="M28" s="12"/>
      <c r="N28" s="40" t="s">
        <v>40</v>
      </c>
      <c r="O28" s="40">
        <v>1</v>
      </c>
      <c r="P28" s="45">
        <v>46</v>
      </c>
      <c r="Q28" s="11" t="s">
        <v>38</v>
      </c>
      <c r="R28" s="11">
        <f t="shared" si="5"/>
        <v>46</v>
      </c>
      <c r="S28" s="41">
        <v>0</v>
      </c>
      <c r="T28" s="24">
        <f t="shared" si="2"/>
        <v>46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s="13" customFormat="1" ht="64" customHeight="1" x14ac:dyDescent="0.35">
      <c r="A29" s="42" t="s">
        <v>30</v>
      </c>
      <c r="B29" s="42" t="s">
        <v>33</v>
      </c>
      <c r="C29" s="42" t="s">
        <v>33</v>
      </c>
      <c r="D29" s="14" t="s">
        <v>34</v>
      </c>
      <c r="E29" s="8" t="s">
        <v>36</v>
      </c>
      <c r="F29" s="14" t="s">
        <v>34</v>
      </c>
      <c r="G29" s="8" t="s">
        <v>35</v>
      </c>
      <c r="H29" s="9">
        <v>21601</v>
      </c>
      <c r="I29" s="10" t="s">
        <v>64</v>
      </c>
      <c r="J29" s="44" t="s">
        <v>71</v>
      </c>
      <c r="K29" s="44" t="s">
        <v>72</v>
      </c>
      <c r="L29" s="11"/>
      <c r="M29" s="12"/>
      <c r="N29" s="40" t="s">
        <v>40</v>
      </c>
      <c r="O29" s="40">
        <v>21</v>
      </c>
      <c r="P29" s="45">
        <v>27</v>
      </c>
      <c r="Q29" s="11" t="s">
        <v>38</v>
      </c>
      <c r="R29" s="11">
        <f t="shared" si="5"/>
        <v>567</v>
      </c>
      <c r="S29" s="41">
        <v>0</v>
      </c>
      <c r="T29" s="24">
        <f t="shared" si="2"/>
        <v>567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s="13" customFormat="1" ht="64" customHeight="1" x14ac:dyDescent="0.35">
      <c r="A30" s="42" t="s">
        <v>30</v>
      </c>
      <c r="B30" s="42" t="s">
        <v>33</v>
      </c>
      <c r="C30" s="42" t="s">
        <v>33</v>
      </c>
      <c r="D30" s="14" t="s">
        <v>34</v>
      </c>
      <c r="E30" s="8" t="s">
        <v>36</v>
      </c>
      <c r="F30" s="14" t="s">
        <v>34</v>
      </c>
      <c r="G30" s="8" t="s">
        <v>35</v>
      </c>
      <c r="H30" s="9">
        <v>21601</v>
      </c>
      <c r="I30" s="10" t="s">
        <v>64</v>
      </c>
      <c r="J30" s="44" t="s">
        <v>71</v>
      </c>
      <c r="K30" s="44" t="s">
        <v>72</v>
      </c>
      <c r="L30" s="11"/>
      <c r="M30" s="12"/>
      <c r="N30" s="40" t="s">
        <v>40</v>
      </c>
      <c r="O30" s="40">
        <v>1</v>
      </c>
      <c r="P30" s="45">
        <v>92</v>
      </c>
      <c r="Q30" s="11" t="s">
        <v>38</v>
      </c>
      <c r="R30" s="11">
        <f t="shared" si="5"/>
        <v>92</v>
      </c>
      <c r="S30" s="41">
        <v>0</v>
      </c>
      <c r="T30" s="24">
        <f t="shared" si="2"/>
        <v>92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s="13" customFormat="1" ht="64" customHeight="1" x14ac:dyDescent="0.35">
      <c r="A31" s="42" t="s">
        <v>30</v>
      </c>
      <c r="B31" s="42" t="s">
        <v>33</v>
      </c>
      <c r="C31" s="42" t="s">
        <v>33</v>
      </c>
      <c r="D31" s="14" t="s">
        <v>34</v>
      </c>
      <c r="E31" s="8" t="s">
        <v>36</v>
      </c>
      <c r="F31" s="14" t="s">
        <v>34</v>
      </c>
      <c r="G31" s="8" t="s">
        <v>35</v>
      </c>
      <c r="H31" s="9">
        <v>21601</v>
      </c>
      <c r="I31" s="10" t="s">
        <v>64</v>
      </c>
      <c r="J31" s="44" t="s">
        <v>115</v>
      </c>
      <c r="K31" s="44" t="s">
        <v>116</v>
      </c>
      <c r="L31" s="11"/>
      <c r="M31" s="12"/>
      <c r="N31" s="40" t="s">
        <v>40</v>
      </c>
      <c r="O31" s="40">
        <v>4</v>
      </c>
      <c r="P31" s="45">
        <v>469</v>
      </c>
      <c r="Q31" s="11" t="s">
        <v>38</v>
      </c>
      <c r="R31" s="11">
        <f t="shared" si="5"/>
        <v>1876</v>
      </c>
      <c r="S31" s="41">
        <v>0</v>
      </c>
      <c r="T31" s="24">
        <f t="shared" si="2"/>
        <v>1876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s="13" customFormat="1" ht="64" customHeight="1" x14ac:dyDescent="0.35">
      <c r="A32" s="42" t="s">
        <v>30</v>
      </c>
      <c r="B32" s="42" t="s">
        <v>33</v>
      </c>
      <c r="C32" s="42" t="s">
        <v>33</v>
      </c>
      <c r="D32" s="14" t="s">
        <v>34</v>
      </c>
      <c r="E32" s="8" t="s">
        <v>36</v>
      </c>
      <c r="F32" s="14" t="s">
        <v>34</v>
      </c>
      <c r="G32" s="8" t="s">
        <v>35</v>
      </c>
      <c r="H32" s="9">
        <v>21601</v>
      </c>
      <c r="I32" s="10" t="s">
        <v>64</v>
      </c>
      <c r="J32" s="44" t="s">
        <v>115</v>
      </c>
      <c r="K32" s="44" t="s">
        <v>116</v>
      </c>
      <c r="L32" s="11"/>
      <c r="M32" s="12"/>
      <c r="N32" s="40" t="s">
        <v>40</v>
      </c>
      <c r="O32" s="40">
        <v>1</v>
      </c>
      <c r="P32" s="45">
        <v>300</v>
      </c>
      <c r="Q32" s="11" t="s">
        <v>38</v>
      </c>
      <c r="R32" s="11">
        <f t="shared" si="5"/>
        <v>300</v>
      </c>
      <c r="S32" s="41">
        <v>0</v>
      </c>
      <c r="T32" s="24">
        <f t="shared" si="2"/>
        <v>300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s="13" customFormat="1" ht="64" customHeight="1" x14ac:dyDescent="0.35">
      <c r="A33" s="42" t="s">
        <v>30</v>
      </c>
      <c r="B33" s="42" t="s">
        <v>33</v>
      </c>
      <c r="C33" s="42" t="s">
        <v>33</v>
      </c>
      <c r="D33" s="14" t="s">
        <v>34</v>
      </c>
      <c r="E33" s="8" t="s">
        <v>36</v>
      </c>
      <c r="F33" s="14" t="s">
        <v>34</v>
      </c>
      <c r="G33" s="8" t="s">
        <v>35</v>
      </c>
      <c r="H33" s="9">
        <v>21601</v>
      </c>
      <c r="I33" s="10" t="s">
        <v>64</v>
      </c>
      <c r="J33" s="44" t="s">
        <v>75</v>
      </c>
      <c r="K33" s="44" t="s">
        <v>76</v>
      </c>
      <c r="L33" s="11"/>
      <c r="M33" s="12"/>
      <c r="N33" s="40" t="s">
        <v>40</v>
      </c>
      <c r="O33" s="40">
        <v>15</v>
      </c>
      <c r="P33" s="45">
        <v>48</v>
      </c>
      <c r="Q33" s="11" t="s">
        <v>38</v>
      </c>
      <c r="R33" s="11">
        <f t="shared" si="5"/>
        <v>720</v>
      </c>
      <c r="S33" s="41">
        <v>0</v>
      </c>
      <c r="T33" s="24">
        <f t="shared" si="2"/>
        <v>720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s="13" customFormat="1" ht="64" customHeight="1" x14ac:dyDescent="0.35">
      <c r="A34" s="42" t="s">
        <v>30</v>
      </c>
      <c r="B34" s="42" t="s">
        <v>33</v>
      </c>
      <c r="C34" s="42" t="s">
        <v>33</v>
      </c>
      <c r="D34" s="14" t="s">
        <v>34</v>
      </c>
      <c r="E34" s="8" t="s">
        <v>36</v>
      </c>
      <c r="F34" s="14" t="s">
        <v>34</v>
      </c>
      <c r="G34" s="8" t="s">
        <v>35</v>
      </c>
      <c r="H34" s="9">
        <v>21601</v>
      </c>
      <c r="I34" s="10" t="s">
        <v>64</v>
      </c>
      <c r="J34" s="44" t="s">
        <v>75</v>
      </c>
      <c r="K34" s="44" t="s">
        <v>76</v>
      </c>
      <c r="L34" s="11"/>
      <c r="M34" s="12"/>
      <c r="N34" s="40" t="s">
        <v>40</v>
      </c>
      <c r="O34" s="40">
        <v>1</v>
      </c>
      <c r="P34" s="45">
        <v>116</v>
      </c>
      <c r="Q34" s="11" t="s">
        <v>38</v>
      </c>
      <c r="R34" s="11">
        <f t="shared" si="5"/>
        <v>116</v>
      </c>
      <c r="S34" s="41">
        <v>0</v>
      </c>
      <c r="T34" s="24">
        <f t="shared" si="2"/>
        <v>116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s="13" customFormat="1" ht="64" customHeight="1" x14ac:dyDescent="0.35">
      <c r="A35" s="42" t="s">
        <v>30</v>
      </c>
      <c r="B35" s="42" t="s">
        <v>33</v>
      </c>
      <c r="C35" s="42" t="s">
        <v>33</v>
      </c>
      <c r="D35" s="14" t="s">
        <v>34</v>
      </c>
      <c r="E35" s="8" t="s">
        <v>36</v>
      </c>
      <c r="F35" s="14" t="s">
        <v>34</v>
      </c>
      <c r="G35" s="8" t="s">
        <v>35</v>
      </c>
      <c r="H35" s="9">
        <v>21601</v>
      </c>
      <c r="I35" s="10" t="s">
        <v>64</v>
      </c>
      <c r="J35" s="44" t="s">
        <v>117</v>
      </c>
      <c r="K35" s="44" t="s">
        <v>118</v>
      </c>
      <c r="L35" s="11"/>
      <c r="M35" s="12"/>
      <c r="N35" s="40" t="s">
        <v>40</v>
      </c>
      <c r="O35" s="40">
        <v>9</v>
      </c>
      <c r="P35" s="45">
        <v>105</v>
      </c>
      <c r="Q35" s="11" t="s">
        <v>38</v>
      </c>
      <c r="R35" s="11">
        <f t="shared" si="5"/>
        <v>945</v>
      </c>
      <c r="S35" s="41">
        <v>0</v>
      </c>
      <c r="T35" s="24">
        <f t="shared" si="2"/>
        <v>945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s="13" customFormat="1" ht="64" customHeight="1" x14ac:dyDescent="0.35">
      <c r="A36" s="42" t="s">
        <v>30</v>
      </c>
      <c r="B36" s="42" t="s">
        <v>33</v>
      </c>
      <c r="C36" s="42" t="s">
        <v>33</v>
      </c>
      <c r="D36" s="14" t="s">
        <v>34</v>
      </c>
      <c r="E36" s="8" t="s">
        <v>36</v>
      </c>
      <c r="F36" s="14" t="s">
        <v>34</v>
      </c>
      <c r="G36" s="8" t="s">
        <v>35</v>
      </c>
      <c r="H36" s="9">
        <v>21601</v>
      </c>
      <c r="I36" s="10" t="s">
        <v>64</v>
      </c>
      <c r="J36" s="44" t="s">
        <v>117</v>
      </c>
      <c r="K36" s="44" t="s">
        <v>118</v>
      </c>
      <c r="L36" s="11"/>
      <c r="M36" s="12"/>
      <c r="N36" s="40" t="s">
        <v>40</v>
      </c>
      <c r="O36" s="40">
        <v>1</v>
      </c>
      <c r="P36" s="45">
        <v>152</v>
      </c>
      <c r="Q36" s="11" t="s">
        <v>38</v>
      </c>
      <c r="R36" s="11">
        <f t="shared" si="5"/>
        <v>152</v>
      </c>
      <c r="S36" s="41">
        <v>0</v>
      </c>
      <c r="T36" s="24">
        <f t="shared" si="2"/>
        <v>152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s="13" customFormat="1" ht="64" customHeight="1" x14ac:dyDescent="0.35">
      <c r="A37" s="42" t="s">
        <v>30</v>
      </c>
      <c r="B37" s="42" t="s">
        <v>33</v>
      </c>
      <c r="C37" s="42" t="s">
        <v>33</v>
      </c>
      <c r="D37" s="14" t="s">
        <v>34</v>
      </c>
      <c r="E37" s="8" t="s">
        <v>36</v>
      </c>
      <c r="F37" s="14" t="s">
        <v>34</v>
      </c>
      <c r="G37" s="8" t="s">
        <v>35</v>
      </c>
      <c r="H37" s="9">
        <v>21601</v>
      </c>
      <c r="I37" s="10" t="s">
        <v>64</v>
      </c>
      <c r="J37" s="44" t="s">
        <v>77</v>
      </c>
      <c r="K37" s="44" t="s">
        <v>78</v>
      </c>
      <c r="L37" s="11"/>
      <c r="M37" s="12"/>
      <c r="N37" s="40" t="s">
        <v>32</v>
      </c>
      <c r="O37" s="40">
        <v>10</v>
      </c>
      <c r="P37" s="45">
        <v>431</v>
      </c>
      <c r="Q37" s="11" t="s">
        <v>38</v>
      </c>
      <c r="R37" s="11">
        <f t="shared" si="5"/>
        <v>4310</v>
      </c>
      <c r="S37" s="41">
        <v>0</v>
      </c>
      <c r="T37" s="24">
        <f t="shared" si="2"/>
        <v>4310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s="13" customFormat="1" ht="64" customHeight="1" x14ac:dyDescent="0.35">
      <c r="A38" s="42" t="s">
        <v>30</v>
      </c>
      <c r="B38" s="42" t="s">
        <v>33</v>
      </c>
      <c r="C38" s="42" t="s">
        <v>33</v>
      </c>
      <c r="D38" s="14" t="s">
        <v>34</v>
      </c>
      <c r="E38" s="8" t="s">
        <v>36</v>
      </c>
      <c r="F38" s="14" t="s">
        <v>34</v>
      </c>
      <c r="G38" s="8" t="s">
        <v>35</v>
      </c>
      <c r="H38" s="9">
        <v>21601</v>
      </c>
      <c r="I38" s="10" t="s">
        <v>64</v>
      </c>
      <c r="J38" s="44" t="s">
        <v>119</v>
      </c>
      <c r="K38" s="44" t="s">
        <v>120</v>
      </c>
      <c r="L38" s="11"/>
      <c r="M38" s="12"/>
      <c r="N38" s="40" t="s">
        <v>40</v>
      </c>
      <c r="O38" s="40">
        <v>100</v>
      </c>
      <c r="P38" s="45">
        <v>19</v>
      </c>
      <c r="Q38" s="11" t="s">
        <v>38</v>
      </c>
      <c r="R38" s="11">
        <f t="shared" si="5"/>
        <v>1900</v>
      </c>
      <c r="S38" s="41">
        <v>0</v>
      </c>
      <c r="T38" s="24">
        <f t="shared" si="2"/>
        <v>1900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s="13" customFormat="1" ht="64" customHeight="1" x14ac:dyDescent="0.35">
      <c r="A39" s="42" t="s">
        <v>30</v>
      </c>
      <c r="B39" s="42" t="s">
        <v>33</v>
      </c>
      <c r="C39" s="42" t="s">
        <v>33</v>
      </c>
      <c r="D39" s="14" t="s">
        <v>34</v>
      </c>
      <c r="E39" s="8" t="s">
        <v>36</v>
      </c>
      <c r="F39" s="14" t="s">
        <v>34</v>
      </c>
      <c r="G39" s="8" t="s">
        <v>35</v>
      </c>
      <c r="H39" s="9">
        <v>21601</v>
      </c>
      <c r="I39" s="10" t="s">
        <v>64</v>
      </c>
      <c r="J39" s="44" t="s">
        <v>73</v>
      </c>
      <c r="K39" s="44" t="s">
        <v>74</v>
      </c>
      <c r="L39" s="11"/>
      <c r="M39" s="12"/>
      <c r="N39" s="40" t="s">
        <v>32</v>
      </c>
      <c r="O39" s="40">
        <v>10</v>
      </c>
      <c r="P39" s="45">
        <v>319</v>
      </c>
      <c r="Q39" s="11" t="s">
        <v>38</v>
      </c>
      <c r="R39" s="11">
        <f t="shared" ref="R39" si="6">SUM(S39:AD39)</f>
        <v>3190</v>
      </c>
      <c r="S39" s="41">
        <v>0</v>
      </c>
      <c r="T39" s="24">
        <f t="shared" si="2"/>
        <v>3190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s="13" customFormat="1" ht="64" customHeight="1" x14ac:dyDescent="0.35">
      <c r="A40" s="42" t="s">
        <v>30</v>
      </c>
      <c r="B40" s="42" t="s">
        <v>33</v>
      </c>
      <c r="C40" s="42" t="s">
        <v>33</v>
      </c>
      <c r="D40" s="14" t="s">
        <v>34</v>
      </c>
      <c r="E40" s="8" t="s">
        <v>36</v>
      </c>
      <c r="F40" s="14" t="s">
        <v>34</v>
      </c>
      <c r="G40" s="8" t="s">
        <v>35</v>
      </c>
      <c r="H40" s="9">
        <v>22104</v>
      </c>
      <c r="I40" s="10" t="s">
        <v>42</v>
      </c>
      <c r="J40" s="44" t="s">
        <v>80</v>
      </c>
      <c r="K40" s="44" t="s">
        <v>81</v>
      </c>
      <c r="L40" s="11"/>
      <c r="M40" s="12"/>
      <c r="N40" s="40" t="s">
        <v>59</v>
      </c>
      <c r="O40" s="40">
        <v>10</v>
      </c>
      <c r="P40" s="45">
        <v>458</v>
      </c>
      <c r="Q40" s="11" t="s">
        <v>38</v>
      </c>
      <c r="R40" s="11">
        <f t="shared" ref="R40:R46" si="7">SUM(S40:AD40)</f>
        <v>4580</v>
      </c>
      <c r="S40" s="41">
        <v>0</v>
      </c>
      <c r="T40" s="24">
        <f t="shared" si="2"/>
        <v>4580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s="13" customFormat="1" ht="64" customHeight="1" x14ac:dyDescent="0.35">
      <c r="A41" s="42" t="s">
        <v>30</v>
      </c>
      <c r="B41" s="42" t="s">
        <v>33</v>
      </c>
      <c r="C41" s="42" t="s">
        <v>33</v>
      </c>
      <c r="D41" s="14" t="s">
        <v>34</v>
      </c>
      <c r="E41" s="8" t="s">
        <v>36</v>
      </c>
      <c r="F41" s="14" t="s">
        <v>34</v>
      </c>
      <c r="G41" s="8" t="s">
        <v>35</v>
      </c>
      <c r="H41" s="9">
        <v>22104</v>
      </c>
      <c r="I41" s="10" t="s">
        <v>42</v>
      </c>
      <c r="J41" s="44" t="s">
        <v>82</v>
      </c>
      <c r="K41" s="44" t="s">
        <v>83</v>
      </c>
      <c r="L41" s="11"/>
      <c r="M41" s="12"/>
      <c r="N41" s="40" t="s">
        <v>32</v>
      </c>
      <c r="O41" s="40">
        <v>6</v>
      </c>
      <c r="P41" s="45">
        <v>145</v>
      </c>
      <c r="Q41" s="11" t="s">
        <v>38</v>
      </c>
      <c r="R41" s="11">
        <f t="shared" si="7"/>
        <v>870</v>
      </c>
      <c r="S41" s="41">
        <v>0</v>
      </c>
      <c r="T41" s="24">
        <f t="shared" si="2"/>
        <v>870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s="13" customFormat="1" ht="64" customHeight="1" x14ac:dyDescent="0.35">
      <c r="A42" s="42" t="s">
        <v>30</v>
      </c>
      <c r="B42" s="42" t="s">
        <v>33</v>
      </c>
      <c r="C42" s="42" t="s">
        <v>33</v>
      </c>
      <c r="D42" s="14" t="s">
        <v>34</v>
      </c>
      <c r="E42" s="8" t="s">
        <v>36</v>
      </c>
      <c r="F42" s="14" t="s">
        <v>34</v>
      </c>
      <c r="G42" s="8" t="s">
        <v>35</v>
      </c>
      <c r="H42" s="9">
        <v>22104</v>
      </c>
      <c r="I42" s="10" t="s">
        <v>42</v>
      </c>
      <c r="J42" s="44" t="s">
        <v>84</v>
      </c>
      <c r="K42" s="44" t="s">
        <v>85</v>
      </c>
      <c r="L42" s="11"/>
      <c r="M42" s="12"/>
      <c r="N42" s="40" t="s">
        <v>32</v>
      </c>
      <c r="O42" s="40">
        <v>3</v>
      </c>
      <c r="P42" s="45">
        <v>374</v>
      </c>
      <c r="Q42" s="11" t="s">
        <v>38</v>
      </c>
      <c r="R42" s="11">
        <f t="shared" si="7"/>
        <v>1122</v>
      </c>
      <c r="S42" s="41">
        <v>0</v>
      </c>
      <c r="T42" s="24">
        <f t="shared" si="2"/>
        <v>1122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s="13" customFormat="1" ht="64" customHeight="1" x14ac:dyDescent="0.35">
      <c r="A43" s="42" t="s">
        <v>30</v>
      </c>
      <c r="B43" s="42" t="s">
        <v>33</v>
      </c>
      <c r="C43" s="42" t="s">
        <v>33</v>
      </c>
      <c r="D43" s="14" t="s">
        <v>34</v>
      </c>
      <c r="E43" s="8" t="s">
        <v>36</v>
      </c>
      <c r="F43" s="14" t="s">
        <v>34</v>
      </c>
      <c r="G43" s="8" t="s">
        <v>35</v>
      </c>
      <c r="H43" s="9">
        <v>22104</v>
      </c>
      <c r="I43" s="10" t="s">
        <v>42</v>
      </c>
      <c r="J43" s="44" t="s">
        <v>84</v>
      </c>
      <c r="K43" s="44" t="s">
        <v>85</v>
      </c>
      <c r="L43" s="11"/>
      <c r="M43" s="12"/>
      <c r="N43" s="40" t="s">
        <v>32</v>
      </c>
      <c r="O43" s="40">
        <v>6</v>
      </c>
      <c r="P43" s="45">
        <v>284</v>
      </c>
      <c r="Q43" s="11" t="s">
        <v>38</v>
      </c>
      <c r="R43" s="11">
        <f t="shared" si="7"/>
        <v>1704</v>
      </c>
      <c r="S43" s="41">
        <v>0</v>
      </c>
      <c r="T43" s="24">
        <f t="shared" si="2"/>
        <v>1704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s="13" customFormat="1" ht="64" customHeight="1" x14ac:dyDescent="0.35">
      <c r="A44" s="42" t="s">
        <v>30</v>
      </c>
      <c r="B44" s="42" t="s">
        <v>33</v>
      </c>
      <c r="C44" s="42" t="s">
        <v>33</v>
      </c>
      <c r="D44" s="14" t="s">
        <v>34</v>
      </c>
      <c r="E44" s="8" t="s">
        <v>36</v>
      </c>
      <c r="F44" s="14" t="s">
        <v>34</v>
      </c>
      <c r="G44" s="8" t="s">
        <v>35</v>
      </c>
      <c r="H44" s="9">
        <v>22104</v>
      </c>
      <c r="I44" s="10" t="s">
        <v>42</v>
      </c>
      <c r="J44" s="44" t="s">
        <v>86</v>
      </c>
      <c r="K44" s="44" t="s">
        <v>87</v>
      </c>
      <c r="L44" s="11"/>
      <c r="M44" s="12"/>
      <c r="N44" s="40" t="s">
        <v>32</v>
      </c>
      <c r="O44" s="40">
        <v>2</v>
      </c>
      <c r="P44" s="45">
        <v>284</v>
      </c>
      <c r="Q44" s="11" t="s">
        <v>38</v>
      </c>
      <c r="R44" s="11">
        <f t="shared" si="7"/>
        <v>568</v>
      </c>
      <c r="S44" s="41">
        <v>0</v>
      </c>
      <c r="T44" s="24">
        <f t="shared" si="2"/>
        <v>568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</row>
    <row r="45" spans="1:30" s="13" customFormat="1" ht="64" customHeight="1" x14ac:dyDescent="0.35">
      <c r="A45" s="42" t="s">
        <v>30</v>
      </c>
      <c r="B45" s="42" t="s">
        <v>33</v>
      </c>
      <c r="C45" s="42" t="s">
        <v>33</v>
      </c>
      <c r="D45" s="14" t="s">
        <v>34</v>
      </c>
      <c r="E45" s="8" t="s">
        <v>36</v>
      </c>
      <c r="F45" s="14" t="s">
        <v>34</v>
      </c>
      <c r="G45" s="8" t="s">
        <v>35</v>
      </c>
      <c r="H45" s="9">
        <v>22104</v>
      </c>
      <c r="I45" s="10" t="s">
        <v>42</v>
      </c>
      <c r="J45" s="44" t="s">
        <v>121</v>
      </c>
      <c r="K45" s="44" t="s">
        <v>122</v>
      </c>
      <c r="L45" s="11"/>
      <c r="M45" s="12"/>
      <c r="N45" s="40" t="s">
        <v>32</v>
      </c>
      <c r="O45" s="40">
        <v>3</v>
      </c>
      <c r="P45" s="45">
        <v>295</v>
      </c>
      <c r="Q45" s="11" t="s">
        <v>38</v>
      </c>
      <c r="R45" s="11">
        <f t="shared" si="7"/>
        <v>885</v>
      </c>
      <c r="S45" s="41">
        <v>0</v>
      </c>
      <c r="T45" s="24">
        <f t="shared" si="2"/>
        <v>885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</row>
    <row r="46" spans="1:30" s="13" customFormat="1" ht="64" customHeight="1" x14ac:dyDescent="0.35">
      <c r="A46" s="42" t="s">
        <v>30</v>
      </c>
      <c r="B46" s="42" t="s">
        <v>33</v>
      </c>
      <c r="C46" s="42" t="s">
        <v>33</v>
      </c>
      <c r="D46" s="14" t="s">
        <v>34</v>
      </c>
      <c r="E46" s="8" t="s">
        <v>36</v>
      </c>
      <c r="F46" s="14" t="s">
        <v>34</v>
      </c>
      <c r="G46" s="8" t="s">
        <v>35</v>
      </c>
      <c r="H46" s="9">
        <v>22104</v>
      </c>
      <c r="I46" s="10" t="s">
        <v>42</v>
      </c>
      <c r="J46" s="44" t="s">
        <v>88</v>
      </c>
      <c r="K46" s="44" t="s">
        <v>89</v>
      </c>
      <c r="L46" s="11"/>
      <c r="M46" s="12"/>
      <c r="N46" s="40" t="s">
        <v>32</v>
      </c>
      <c r="O46" s="40">
        <v>1</v>
      </c>
      <c r="P46" s="45">
        <v>365</v>
      </c>
      <c r="Q46" s="11" t="s">
        <v>38</v>
      </c>
      <c r="R46" s="11">
        <f t="shared" si="7"/>
        <v>365</v>
      </c>
      <c r="S46" s="41">
        <v>0</v>
      </c>
      <c r="T46" s="24">
        <f t="shared" si="2"/>
        <v>365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</row>
    <row r="47" spans="1:30" s="13" customFormat="1" ht="64" customHeight="1" x14ac:dyDescent="0.35">
      <c r="A47" s="42" t="s">
        <v>30</v>
      </c>
      <c r="B47" s="42" t="s">
        <v>33</v>
      </c>
      <c r="C47" s="42" t="s">
        <v>33</v>
      </c>
      <c r="D47" s="14" t="s">
        <v>34</v>
      </c>
      <c r="E47" s="8" t="s">
        <v>36</v>
      </c>
      <c r="F47" s="14" t="s">
        <v>34</v>
      </c>
      <c r="G47" s="8" t="s">
        <v>35</v>
      </c>
      <c r="H47" s="9">
        <v>22104</v>
      </c>
      <c r="I47" s="10" t="s">
        <v>42</v>
      </c>
      <c r="J47" s="44" t="s">
        <v>90</v>
      </c>
      <c r="K47" s="44" t="s">
        <v>91</v>
      </c>
      <c r="L47" s="11"/>
      <c r="M47" s="12"/>
      <c r="N47" s="40" t="s">
        <v>92</v>
      </c>
      <c r="O47" s="40">
        <v>5</v>
      </c>
      <c r="P47" s="45">
        <v>372</v>
      </c>
      <c r="Q47" s="11" t="s">
        <v>38</v>
      </c>
      <c r="R47" s="11">
        <f t="shared" ref="R47:R48" si="8">SUM(S47:AD47)</f>
        <v>1860</v>
      </c>
      <c r="S47" s="41">
        <v>0</v>
      </c>
      <c r="T47" s="24">
        <f t="shared" si="2"/>
        <v>1860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</row>
    <row r="48" spans="1:30" s="13" customFormat="1" ht="64" customHeight="1" x14ac:dyDescent="0.35">
      <c r="A48" s="42" t="s">
        <v>30</v>
      </c>
      <c r="B48" s="42" t="s">
        <v>33</v>
      </c>
      <c r="C48" s="42" t="s">
        <v>33</v>
      </c>
      <c r="D48" s="14" t="s">
        <v>34</v>
      </c>
      <c r="E48" s="8" t="s">
        <v>36</v>
      </c>
      <c r="F48" s="14" t="s">
        <v>34</v>
      </c>
      <c r="G48" s="8" t="s">
        <v>35</v>
      </c>
      <c r="H48" s="9">
        <v>22104</v>
      </c>
      <c r="I48" s="10" t="s">
        <v>42</v>
      </c>
      <c r="J48" s="44" t="s">
        <v>123</v>
      </c>
      <c r="K48" s="44" t="s">
        <v>124</v>
      </c>
      <c r="L48" s="11"/>
      <c r="M48" s="12"/>
      <c r="N48" s="40" t="s">
        <v>40</v>
      </c>
      <c r="O48" s="40">
        <v>67</v>
      </c>
      <c r="P48" s="45">
        <v>34</v>
      </c>
      <c r="Q48" s="11" t="s">
        <v>38</v>
      </c>
      <c r="R48" s="11">
        <f t="shared" si="8"/>
        <v>2278</v>
      </c>
      <c r="S48" s="41">
        <v>0</v>
      </c>
      <c r="T48" s="24">
        <f t="shared" si="2"/>
        <v>2278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</row>
    <row r="49" spans="1:30" s="13" customFormat="1" ht="64" customHeight="1" x14ac:dyDescent="0.35">
      <c r="A49" s="42" t="s">
        <v>30</v>
      </c>
      <c r="B49" s="42" t="s">
        <v>33</v>
      </c>
      <c r="C49" s="42" t="s">
        <v>33</v>
      </c>
      <c r="D49" s="14" t="s">
        <v>34</v>
      </c>
      <c r="E49" s="8" t="s">
        <v>36</v>
      </c>
      <c r="F49" s="14" t="s">
        <v>34</v>
      </c>
      <c r="G49" s="8" t="s">
        <v>35</v>
      </c>
      <c r="H49" s="9">
        <v>24601</v>
      </c>
      <c r="I49" s="10" t="s">
        <v>125</v>
      </c>
      <c r="J49" s="44" t="s">
        <v>126</v>
      </c>
      <c r="K49" s="44" t="s">
        <v>127</v>
      </c>
      <c r="L49" s="11"/>
      <c r="M49" s="12"/>
      <c r="N49" s="40" t="s">
        <v>40</v>
      </c>
      <c r="O49" s="40">
        <v>20</v>
      </c>
      <c r="P49" s="45">
        <v>261</v>
      </c>
      <c r="Q49" s="11" t="s">
        <v>38</v>
      </c>
      <c r="R49" s="11">
        <f t="shared" ref="R49:R52" si="9">SUM(S49:AD49)</f>
        <v>5220</v>
      </c>
      <c r="S49" s="41">
        <v>0</v>
      </c>
      <c r="T49" s="24">
        <f t="shared" ref="T49:T52" si="10">O49*P49</f>
        <v>5220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30" s="13" customFormat="1" ht="64" customHeight="1" x14ac:dyDescent="0.35">
      <c r="A50" s="42" t="s">
        <v>30</v>
      </c>
      <c r="B50" s="42" t="s">
        <v>33</v>
      </c>
      <c r="C50" s="42" t="s">
        <v>33</v>
      </c>
      <c r="D50" s="14" t="s">
        <v>34</v>
      </c>
      <c r="E50" s="8" t="s">
        <v>36</v>
      </c>
      <c r="F50" s="14" t="s">
        <v>34</v>
      </c>
      <c r="G50" s="8" t="s">
        <v>35</v>
      </c>
      <c r="H50" s="9">
        <v>24601</v>
      </c>
      <c r="I50" s="10" t="s">
        <v>125</v>
      </c>
      <c r="J50" s="44" t="s">
        <v>128</v>
      </c>
      <c r="K50" s="44" t="s">
        <v>129</v>
      </c>
      <c r="L50" s="11"/>
      <c r="M50" s="12"/>
      <c r="N50" s="40" t="s">
        <v>59</v>
      </c>
      <c r="O50" s="40">
        <v>8</v>
      </c>
      <c r="P50" s="45">
        <v>121</v>
      </c>
      <c r="Q50" s="11" t="s">
        <v>38</v>
      </c>
      <c r="R50" s="11">
        <f t="shared" si="9"/>
        <v>968</v>
      </c>
      <c r="S50" s="41">
        <v>0</v>
      </c>
      <c r="T50" s="24">
        <f t="shared" si="10"/>
        <v>968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</row>
    <row r="51" spans="1:30" s="13" customFormat="1" ht="64" customHeight="1" x14ac:dyDescent="0.35">
      <c r="A51" s="42" t="s">
        <v>30</v>
      </c>
      <c r="B51" s="42" t="s">
        <v>33</v>
      </c>
      <c r="C51" s="42" t="s">
        <v>33</v>
      </c>
      <c r="D51" s="14" t="s">
        <v>34</v>
      </c>
      <c r="E51" s="8" t="s">
        <v>36</v>
      </c>
      <c r="F51" s="14" t="s">
        <v>34</v>
      </c>
      <c r="G51" s="8" t="s">
        <v>35</v>
      </c>
      <c r="H51" s="9">
        <v>24601</v>
      </c>
      <c r="I51" s="10" t="s">
        <v>125</v>
      </c>
      <c r="J51" s="44" t="s">
        <v>130</v>
      </c>
      <c r="K51" s="44" t="s">
        <v>131</v>
      </c>
      <c r="L51" s="11"/>
      <c r="M51" s="12"/>
      <c r="N51" s="40" t="s">
        <v>59</v>
      </c>
      <c r="O51" s="40">
        <v>10</v>
      </c>
      <c r="P51" s="45">
        <v>121</v>
      </c>
      <c r="Q51" s="11" t="s">
        <v>38</v>
      </c>
      <c r="R51" s="11">
        <f t="shared" si="9"/>
        <v>1210</v>
      </c>
      <c r="S51" s="41">
        <v>0</v>
      </c>
      <c r="T51" s="24">
        <f t="shared" si="10"/>
        <v>1210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30" s="13" customFormat="1" ht="64" customHeight="1" x14ac:dyDescent="0.35">
      <c r="A52" s="42" t="s">
        <v>30</v>
      </c>
      <c r="B52" s="42" t="s">
        <v>33</v>
      </c>
      <c r="C52" s="42" t="s">
        <v>33</v>
      </c>
      <c r="D52" s="14" t="s">
        <v>34</v>
      </c>
      <c r="E52" s="8" t="s">
        <v>36</v>
      </c>
      <c r="F52" s="14" t="s">
        <v>34</v>
      </c>
      <c r="G52" s="8" t="s">
        <v>35</v>
      </c>
      <c r="H52" s="9">
        <v>24601</v>
      </c>
      <c r="I52" s="10" t="s">
        <v>125</v>
      </c>
      <c r="J52" s="44" t="s">
        <v>132</v>
      </c>
      <c r="K52" s="44" t="s">
        <v>133</v>
      </c>
      <c r="L52" s="11"/>
      <c r="M52" s="12"/>
      <c r="N52" s="40" t="s">
        <v>134</v>
      </c>
      <c r="O52" s="40">
        <v>13</v>
      </c>
      <c r="P52" s="45">
        <v>46</v>
      </c>
      <c r="Q52" s="11" t="s">
        <v>38</v>
      </c>
      <c r="R52" s="11">
        <f t="shared" si="9"/>
        <v>598</v>
      </c>
      <c r="S52" s="41">
        <v>0</v>
      </c>
      <c r="T52" s="24">
        <f t="shared" si="10"/>
        <v>598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</row>
    <row r="53" spans="1:30" s="13" customFormat="1" ht="64" customHeight="1" x14ac:dyDescent="0.35">
      <c r="A53" s="42" t="s">
        <v>30</v>
      </c>
      <c r="B53" s="42" t="s">
        <v>33</v>
      </c>
      <c r="C53" s="42" t="s">
        <v>33</v>
      </c>
      <c r="D53" s="14" t="s">
        <v>34</v>
      </c>
      <c r="E53" s="8" t="s">
        <v>36</v>
      </c>
      <c r="F53" s="14" t="s">
        <v>34</v>
      </c>
      <c r="G53" s="8" t="s">
        <v>35</v>
      </c>
      <c r="H53" s="9">
        <v>29401</v>
      </c>
      <c r="I53" s="10" t="s">
        <v>135</v>
      </c>
      <c r="J53" s="44" t="s">
        <v>136</v>
      </c>
      <c r="K53" s="44" t="s">
        <v>137</v>
      </c>
      <c r="L53" s="11"/>
      <c r="M53" s="12"/>
      <c r="N53" s="40" t="s">
        <v>40</v>
      </c>
      <c r="O53" s="40">
        <v>1</v>
      </c>
      <c r="P53" s="45">
        <v>3163</v>
      </c>
      <c r="Q53" s="11" t="s">
        <v>38</v>
      </c>
      <c r="R53" s="11">
        <f t="shared" ref="R53" si="11">SUM(S53:AD53)</f>
        <v>3163</v>
      </c>
      <c r="S53" s="41">
        <v>0</v>
      </c>
      <c r="T53" s="24">
        <f t="shared" ref="T53:T55" si="12">O53*P53</f>
        <v>3163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</row>
    <row r="54" spans="1:30" s="13" customFormat="1" ht="64" customHeight="1" x14ac:dyDescent="0.35">
      <c r="A54" s="42" t="s">
        <v>30</v>
      </c>
      <c r="B54" s="42" t="s">
        <v>33</v>
      </c>
      <c r="C54" s="42" t="s">
        <v>33</v>
      </c>
      <c r="D54" s="14" t="s">
        <v>34</v>
      </c>
      <c r="E54" s="8" t="s">
        <v>55</v>
      </c>
      <c r="F54" s="14" t="s">
        <v>56</v>
      </c>
      <c r="G54" s="8" t="s">
        <v>138</v>
      </c>
      <c r="H54" s="9">
        <v>26102</v>
      </c>
      <c r="I54" s="10" t="s">
        <v>139</v>
      </c>
      <c r="J54" s="44" t="s">
        <v>46</v>
      </c>
      <c r="K54" s="44" t="s">
        <v>47</v>
      </c>
      <c r="L54" s="11"/>
      <c r="M54" s="12"/>
      <c r="N54" s="40" t="s">
        <v>40</v>
      </c>
      <c r="O54" s="40">
        <v>98</v>
      </c>
      <c r="P54" s="40">
        <v>100</v>
      </c>
      <c r="Q54" s="11" t="s">
        <v>38</v>
      </c>
      <c r="R54" s="11">
        <f t="shared" si="3"/>
        <v>9800</v>
      </c>
      <c r="S54" s="41">
        <v>0</v>
      </c>
      <c r="T54" s="24">
        <f t="shared" si="12"/>
        <v>9800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30" s="13" customFormat="1" ht="64" customHeight="1" x14ac:dyDescent="0.35">
      <c r="A55" s="42" t="s">
        <v>30</v>
      </c>
      <c r="B55" s="42" t="s">
        <v>33</v>
      </c>
      <c r="C55" s="42" t="s">
        <v>33</v>
      </c>
      <c r="D55" s="14" t="s">
        <v>34</v>
      </c>
      <c r="E55" s="8" t="s">
        <v>49</v>
      </c>
      <c r="F55" s="14" t="s">
        <v>48</v>
      </c>
      <c r="G55" s="8" t="s">
        <v>93</v>
      </c>
      <c r="H55" s="9">
        <v>26102</v>
      </c>
      <c r="I55" s="10" t="s">
        <v>139</v>
      </c>
      <c r="J55" s="44" t="s">
        <v>46</v>
      </c>
      <c r="K55" s="44" t="s">
        <v>47</v>
      </c>
      <c r="L55" s="11"/>
      <c r="M55" s="12"/>
      <c r="N55" s="40" t="s">
        <v>40</v>
      </c>
      <c r="O55" s="40">
        <v>319</v>
      </c>
      <c r="P55" s="40">
        <v>100</v>
      </c>
      <c r="Q55" s="11" t="s">
        <v>38</v>
      </c>
      <c r="R55" s="11">
        <f t="shared" si="3"/>
        <v>31900</v>
      </c>
      <c r="S55" s="41">
        <v>0</v>
      </c>
      <c r="T55" s="24">
        <f t="shared" si="12"/>
        <v>31900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s="13" customFormat="1" ht="64" customHeight="1" x14ac:dyDescent="0.35">
      <c r="A56" s="42" t="s">
        <v>30</v>
      </c>
      <c r="B56" s="42" t="s">
        <v>33</v>
      </c>
      <c r="C56" s="42" t="s">
        <v>33</v>
      </c>
      <c r="D56" s="14" t="s">
        <v>34</v>
      </c>
      <c r="E56" s="8" t="s">
        <v>39</v>
      </c>
      <c r="F56" s="14" t="s">
        <v>43</v>
      </c>
      <c r="G56" s="8" t="s">
        <v>53</v>
      </c>
      <c r="H56" s="9">
        <v>26102</v>
      </c>
      <c r="I56" s="10" t="s">
        <v>139</v>
      </c>
      <c r="J56" s="44" t="s">
        <v>46</v>
      </c>
      <c r="K56" s="44" t="s">
        <v>47</v>
      </c>
      <c r="L56" s="11"/>
      <c r="M56" s="12"/>
      <c r="N56" s="40" t="s">
        <v>40</v>
      </c>
      <c r="O56" s="40">
        <v>20</v>
      </c>
      <c r="P56" s="40">
        <v>100</v>
      </c>
      <c r="Q56" s="11" t="s">
        <v>38</v>
      </c>
      <c r="R56" s="11">
        <f t="shared" ref="R56" si="13">SUM(S56:AD56)</f>
        <v>2000</v>
      </c>
      <c r="S56" s="41">
        <v>0</v>
      </c>
      <c r="T56" s="24">
        <f t="shared" ref="T56" si="14">O56*P56</f>
        <v>2000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s="13" customFormat="1" ht="64" customHeight="1" x14ac:dyDescent="0.35">
      <c r="A57" s="42" t="s">
        <v>30</v>
      </c>
      <c r="B57" s="42" t="s">
        <v>33</v>
      </c>
      <c r="C57" s="42" t="s">
        <v>33</v>
      </c>
      <c r="D57" s="14" t="s">
        <v>34</v>
      </c>
      <c r="E57" s="8" t="s">
        <v>140</v>
      </c>
      <c r="F57" s="14" t="s">
        <v>34</v>
      </c>
      <c r="G57" s="8" t="s">
        <v>141</v>
      </c>
      <c r="H57" s="9">
        <v>21601</v>
      </c>
      <c r="I57" s="10" t="s">
        <v>64</v>
      </c>
      <c r="J57" s="44" t="s">
        <v>67</v>
      </c>
      <c r="K57" s="44" t="s">
        <v>68</v>
      </c>
      <c r="L57" s="11"/>
      <c r="M57" s="12"/>
      <c r="N57" s="40" t="s">
        <v>40</v>
      </c>
      <c r="O57" s="40">
        <v>1</v>
      </c>
      <c r="P57" s="45">
        <v>32</v>
      </c>
      <c r="Q57" s="11" t="s">
        <v>38</v>
      </c>
      <c r="R57" s="11">
        <f t="shared" ref="R57:R62" si="15">SUM(S57:AD57)</f>
        <v>32</v>
      </c>
      <c r="S57" s="41">
        <v>0</v>
      </c>
      <c r="T57" s="24">
        <f t="shared" ref="T57:T62" si="16">O57*P57</f>
        <v>32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</row>
    <row r="58" spans="1:30" s="13" customFormat="1" ht="64" customHeight="1" x14ac:dyDescent="0.35">
      <c r="A58" s="42" t="s">
        <v>30</v>
      </c>
      <c r="B58" s="42" t="s">
        <v>33</v>
      </c>
      <c r="C58" s="42" t="s">
        <v>33</v>
      </c>
      <c r="D58" s="14" t="s">
        <v>34</v>
      </c>
      <c r="E58" s="8" t="s">
        <v>140</v>
      </c>
      <c r="F58" s="14" t="s">
        <v>34</v>
      </c>
      <c r="G58" s="8" t="s">
        <v>141</v>
      </c>
      <c r="H58" s="9">
        <v>21601</v>
      </c>
      <c r="I58" s="10" t="s">
        <v>64</v>
      </c>
      <c r="J58" s="44" t="s">
        <v>67</v>
      </c>
      <c r="K58" s="44" t="s">
        <v>68</v>
      </c>
      <c r="L58" s="11"/>
      <c r="M58" s="12"/>
      <c r="N58" s="40" t="s">
        <v>40</v>
      </c>
      <c r="O58" s="40">
        <v>1</v>
      </c>
      <c r="P58" s="45">
        <v>5</v>
      </c>
      <c r="Q58" s="11" t="s">
        <v>38</v>
      </c>
      <c r="R58" s="11">
        <f t="shared" si="15"/>
        <v>5</v>
      </c>
      <c r="S58" s="41">
        <v>0</v>
      </c>
      <c r="T58" s="24">
        <f t="shared" si="16"/>
        <v>5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</row>
    <row r="59" spans="1:30" s="13" customFormat="1" ht="64" customHeight="1" x14ac:dyDescent="0.35">
      <c r="A59" s="42" t="s">
        <v>30</v>
      </c>
      <c r="B59" s="42" t="s">
        <v>33</v>
      </c>
      <c r="C59" s="42" t="s">
        <v>33</v>
      </c>
      <c r="D59" s="14" t="s">
        <v>34</v>
      </c>
      <c r="E59" s="8" t="s">
        <v>140</v>
      </c>
      <c r="F59" s="14" t="s">
        <v>34</v>
      </c>
      <c r="G59" s="8" t="s">
        <v>141</v>
      </c>
      <c r="H59" s="9">
        <v>21601</v>
      </c>
      <c r="I59" s="10" t="s">
        <v>64</v>
      </c>
      <c r="J59" s="44" t="s">
        <v>115</v>
      </c>
      <c r="K59" s="44" t="s">
        <v>116</v>
      </c>
      <c r="L59" s="11"/>
      <c r="M59" s="12"/>
      <c r="N59" s="40" t="s">
        <v>40</v>
      </c>
      <c r="O59" s="40">
        <v>2</v>
      </c>
      <c r="P59" s="45">
        <v>563</v>
      </c>
      <c r="Q59" s="11" t="s">
        <v>38</v>
      </c>
      <c r="R59" s="11">
        <f t="shared" si="15"/>
        <v>1126</v>
      </c>
      <c r="S59" s="41">
        <v>0</v>
      </c>
      <c r="T59" s="24">
        <f t="shared" si="16"/>
        <v>1126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</row>
    <row r="60" spans="1:30" s="13" customFormat="1" ht="64" customHeight="1" x14ac:dyDescent="0.35">
      <c r="A60" s="42" t="s">
        <v>30</v>
      </c>
      <c r="B60" s="42" t="s">
        <v>33</v>
      </c>
      <c r="C60" s="42" t="s">
        <v>33</v>
      </c>
      <c r="D60" s="14" t="s">
        <v>34</v>
      </c>
      <c r="E60" s="8" t="s">
        <v>140</v>
      </c>
      <c r="F60" s="14" t="s">
        <v>34</v>
      </c>
      <c r="G60" s="8" t="s">
        <v>141</v>
      </c>
      <c r="H60" s="9">
        <v>21601</v>
      </c>
      <c r="I60" s="10" t="s">
        <v>64</v>
      </c>
      <c r="J60" s="44" t="s">
        <v>115</v>
      </c>
      <c r="K60" s="44" t="s">
        <v>116</v>
      </c>
      <c r="L60" s="11"/>
      <c r="M60" s="12"/>
      <c r="N60" s="40" t="s">
        <v>40</v>
      </c>
      <c r="O60" s="40">
        <v>1</v>
      </c>
      <c r="P60" s="45">
        <v>180</v>
      </c>
      <c r="Q60" s="11" t="s">
        <v>38</v>
      </c>
      <c r="R60" s="11">
        <f t="shared" si="15"/>
        <v>180</v>
      </c>
      <c r="S60" s="41">
        <v>0</v>
      </c>
      <c r="T60" s="24">
        <f t="shared" si="16"/>
        <v>180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</row>
    <row r="61" spans="1:30" s="13" customFormat="1" ht="64" customHeight="1" x14ac:dyDescent="0.35">
      <c r="A61" s="42" t="s">
        <v>30</v>
      </c>
      <c r="B61" s="42" t="s">
        <v>33</v>
      </c>
      <c r="C61" s="42" t="s">
        <v>33</v>
      </c>
      <c r="D61" s="14" t="s">
        <v>34</v>
      </c>
      <c r="E61" s="8" t="s">
        <v>140</v>
      </c>
      <c r="F61" s="14" t="s">
        <v>34</v>
      </c>
      <c r="G61" s="8" t="s">
        <v>141</v>
      </c>
      <c r="H61" s="9">
        <v>21601</v>
      </c>
      <c r="I61" s="10" t="s">
        <v>64</v>
      </c>
      <c r="J61" s="44" t="s">
        <v>75</v>
      </c>
      <c r="K61" s="44" t="s">
        <v>76</v>
      </c>
      <c r="L61" s="11"/>
      <c r="M61" s="12"/>
      <c r="N61" s="40" t="s">
        <v>40</v>
      </c>
      <c r="O61" s="40">
        <v>2</v>
      </c>
      <c r="P61" s="45">
        <v>68</v>
      </c>
      <c r="Q61" s="11" t="s">
        <v>38</v>
      </c>
      <c r="R61" s="11">
        <f t="shared" si="15"/>
        <v>136</v>
      </c>
      <c r="S61" s="41">
        <v>0</v>
      </c>
      <c r="T61" s="24">
        <f t="shared" si="16"/>
        <v>136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</row>
    <row r="62" spans="1:30" s="13" customFormat="1" ht="64" customHeight="1" x14ac:dyDescent="0.35">
      <c r="A62" s="42" t="s">
        <v>30</v>
      </c>
      <c r="B62" s="42" t="s">
        <v>33</v>
      </c>
      <c r="C62" s="42" t="s">
        <v>33</v>
      </c>
      <c r="D62" s="14" t="s">
        <v>34</v>
      </c>
      <c r="E62" s="8" t="s">
        <v>140</v>
      </c>
      <c r="F62" s="14" t="s">
        <v>34</v>
      </c>
      <c r="G62" s="8" t="s">
        <v>141</v>
      </c>
      <c r="H62" s="9">
        <v>21601</v>
      </c>
      <c r="I62" s="10" t="s">
        <v>64</v>
      </c>
      <c r="J62" s="44" t="s">
        <v>75</v>
      </c>
      <c r="K62" s="44" t="s">
        <v>76</v>
      </c>
      <c r="L62" s="11"/>
      <c r="M62" s="12"/>
      <c r="N62" s="40" t="s">
        <v>40</v>
      </c>
      <c r="O62" s="40">
        <v>1</v>
      </c>
      <c r="P62" s="45">
        <v>22</v>
      </c>
      <c r="Q62" s="11" t="s">
        <v>38</v>
      </c>
      <c r="R62" s="11">
        <f t="shared" si="15"/>
        <v>22</v>
      </c>
      <c r="S62" s="41">
        <v>0</v>
      </c>
      <c r="T62" s="24">
        <f t="shared" si="16"/>
        <v>22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</row>
    <row r="63" spans="1:30" s="13" customFormat="1" ht="64" customHeight="1" x14ac:dyDescent="0.35">
      <c r="A63" s="42" t="s">
        <v>30</v>
      </c>
      <c r="B63" s="42" t="s">
        <v>33</v>
      </c>
      <c r="C63" s="42" t="s">
        <v>33</v>
      </c>
      <c r="D63" s="14" t="s">
        <v>34</v>
      </c>
      <c r="E63" s="8" t="s">
        <v>36</v>
      </c>
      <c r="F63" s="14" t="s">
        <v>34</v>
      </c>
      <c r="G63" s="8" t="s">
        <v>35</v>
      </c>
      <c r="H63" s="9">
        <v>31801</v>
      </c>
      <c r="I63" s="10" t="s">
        <v>142</v>
      </c>
      <c r="J63" s="44"/>
      <c r="K63" s="40" t="s">
        <v>143</v>
      </c>
      <c r="L63" s="11"/>
      <c r="M63" s="12"/>
      <c r="N63" s="40" t="s">
        <v>144</v>
      </c>
      <c r="O63" s="40">
        <v>1</v>
      </c>
      <c r="P63" s="40">
        <v>4744</v>
      </c>
      <c r="Q63" s="11" t="s">
        <v>38</v>
      </c>
      <c r="R63" s="11">
        <f t="shared" ref="R63" si="17">SUM(S63:AD63)</f>
        <v>4744</v>
      </c>
      <c r="S63" s="41">
        <v>0</v>
      </c>
      <c r="T63" s="24">
        <f t="shared" ref="T63" si="18">O63*P63</f>
        <v>4744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</row>
    <row r="64" spans="1:30" s="13" customFormat="1" ht="64" customHeight="1" x14ac:dyDescent="0.35">
      <c r="A64" s="42" t="s">
        <v>30</v>
      </c>
      <c r="B64" s="42" t="s">
        <v>33</v>
      </c>
      <c r="C64" s="42" t="s">
        <v>33</v>
      </c>
      <c r="D64" s="14" t="s">
        <v>34</v>
      </c>
      <c r="E64" s="8" t="s">
        <v>36</v>
      </c>
      <c r="F64" s="14" t="s">
        <v>34</v>
      </c>
      <c r="G64" s="8" t="s">
        <v>35</v>
      </c>
      <c r="H64" s="9">
        <v>31801</v>
      </c>
      <c r="I64" s="10" t="s">
        <v>142</v>
      </c>
      <c r="J64" s="44"/>
      <c r="K64" s="40" t="s">
        <v>143</v>
      </c>
      <c r="L64" s="11"/>
      <c r="M64" s="12"/>
      <c r="N64" s="40" t="s">
        <v>144</v>
      </c>
      <c r="O64" s="40">
        <v>1</v>
      </c>
      <c r="P64" s="40">
        <v>703</v>
      </c>
      <c r="Q64" s="11" t="s">
        <v>38</v>
      </c>
      <c r="R64" s="11">
        <f t="shared" ref="R64" si="19">SUM(S64:AD64)</f>
        <v>703</v>
      </c>
      <c r="S64" s="41">
        <v>0</v>
      </c>
      <c r="T64" s="24">
        <f t="shared" ref="T64" si="20">O64*P64</f>
        <v>703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</row>
    <row r="65" spans="1:30" s="13" customFormat="1" ht="64" customHeight="1" x14ac:dyDescent="0.35">
      <c r="A65" s="42" t="s">
        <v>30</v>
      </c>
      <c r="B65" s="42" t="s">
        <v>33</v>
      </c>
      <c r="C65" s="42" t="s">
        <v>33</v>
      </c>
      <c r="D65" s="14" t="s">
        <v>34</v>
      </c>
      <c r="E65" s="8" t="s">
        <v>36</v>
      </c>
      <c r="F65" s="14" t="s">
        <v>34</v>
      </c>
      <c r="G65" s="8" t="s">
        <v>35</v>
      </c>
      <c r="H65" s="9">
        <v>33602</v>
      </c>
      <c r="I65" s="10" t="s">
        <v>145</v>
      </c>
      <c r="J65" s="44"/>
      <c r="K65" s="44" t="s">
        <v>146</v>
      </c>
      <c r="L65" s="11"/>
      <c r="M65" s="12"/>
      <c r="N65" s="40" t="s">
        <v>144</v>
      </c>
      <c r="O65" s="40">
        <v>1</v>
      </c>
      <c r="P65" s="40">
        <v>5983</v>
      </c>
      <c r="Q65" s="11" t="s">
        <v>38</v>
      </c>
      <c r="R65" s="11">
        <f t="shared" ref="R65" si="21">SUM(S65:AD65)</f>
        <v>5983</v>
      </c>
      <c r="S65" s="41">
        <v>0</v>
      </c>
      <c r="T65" s="24">
        <f t="shared" ref="T65" si="22">O65*P65</f>
        <v>5983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24">
        <v>0</v>
      </c>
    </row>
    <row r="66" spans="1:30" s="13" customFormat="1" ht="64" customHeight="1" x14ac:dyDescent="0.35">
      <c r="A66" s="42" t="s">
        <v>30</v>
      </c>
      <c r="B66" s="42" t="s">
        <v>33</v>
      </c>
      <c r="C66" s="42" t="s">
        <v>33</v>
      </c>
      <c r="D66" s="14" t="s">
        <v>34</v>
      </c>
      <c r="E66" s="8" t="s">
        <v>36</v>
      </c>
      <c r="F66" s="14" t="s">
        <v>34</v>
      </c>
      <c r="G66" s="8" t="s">
        <v>35</v>
      </c>
      <c r="H66" s="9">
        <v>33602</v>
      </c>
      <c r="I66" s="10" t="s">
        <v>145</v>
      </c>
      <c r="J66" s="44"/>
      <c r="K66" s="44" t="s">
        <v>147</v>
      </c>
      <c r="L66" s="11"/>
      <c r="M66" s="12"/>
      <c r="N66" s="40" t="s">
        <v>144</v>
      </c>
      <c r="O66" s="40">
        <v>1</v>
      </c>
      <c r="P66" s="40">
        <v>2506</v>
      </c>
      <c r="Q66" s="11" t="s">
        <v>38</v>
      </c>
      <c r="R66" s="11">
        <f t="shared" ref="R66:R67" si="23">SUM(S66:AD66)</f>
        <v>2506</v>
      </c>
      <c r="S66" s="41">
        <v>0</v>
      </c>
      <c r="T66" s="24">
        <f t="shared" ref="T66:T67" si="24">O66*P66</f>
        <v>2506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24">
        <v>0</v>
      </c>
    </row>
    <row r="67" spans="1:30" s="13" customFormat="1" ht="64" customHeight="1" x14ac:dyDescent="0.35">
      <c r="A67" s="42" t="s">
        <v>30</v>
      </c>
      <c r="B67" s="42" t="s">
        <v>33</v>
      </c>
      <c r="C67" s="42" t="s">
        <v>33</v>
      </c>
      <c r="D67" s="14" t="s">
        <v>34</v>
      </c>
      <c r="E67" s="8" t="s">
        <v>36</v>
      </c>
      <c r="F67" s="14" t="s">
        <v>34</v>
      </c>
      <c r="G67" s="8" t="s">
        <v>35</v>
      </c>
      <c r="H67" s="9">
        <v>33602</v>
      </c>
      <c r="I67" s="10" t="s">
        <v>145</v>
      </c>
      <c r="J67" s="44"/>
      <c r="K67" s="44" t="s">
        <v>148</v>
      </c>
      <c r="L67" s="11"/>
      <c r="M67" s="12"/>
      <c r="N67" s="40" t="s">
        <v>144</v>
      </c>
      <c r="O67" s="40">
        <v>1</v>
      </c>
      <c r="P67" s="40">
        <v>1566</v>
      </c>
      <c r="Q67" s="11" t="s">
        <v>38</v>
      </c>
      <c r="R67" s="11">
        <f t="shared" si="23"/>
        <v>1566</v>
      </c>
      <c r="S67" s="41">
        <v>0</v>
      </c>
      <c r="T67" s="24">
        <f t="shared" si="24"/>
        <v>1566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24">
        <v>0</v>
      </c>
    </row>
    <row r="68" spans="1:30" s="13" customFormat="1" ht="64" customHeight="1" x14ac:dyDescent="0.35">
      <c r="A68" s="42" t="s">
        <v>30</v>
      </c>
      <c r="B68" s="42" t="s">
        <v>33</v>
      </c>
      <c r="C68" s="42" t="s">
        <v>33</v>
      </c>
      <c r="D68" s="14" t="s">
        <v>34</v>
      </c>
      <c r="E68" s="8" t="s">
        <v>36</v>
      </c>
      <c r="F68" s="14" t="s">
        <v>34</v>
      </c>
      <c r="G68" s="8" t="s">
        <v>149</v>
      </c>
      <c r="H68" s="9">
        <v>33801</v>
      </c>
      <c r="I68" s="10" t="s">
        <v>150</v>
      </c>
      <c r="J68" s="44"/>
      <c r="K68" s="44" t="s">
        <v>151</v>
      </c>
      <c r="L68" s="11"/>
      <c r="M68" s="12"/>
      <c r="N68" s="40" t="s">
        <v>144</v>
      </c>
      <c r="O68" s="40">
        <v>1</v>
      </c>
      <c r="P68" s="40">
        <v>32817</v>
      </c>
      <c r="Q68" s="11" t="s">
        <v>163</v>
      </c>
      <c r="R68" s="11">
        <f t="shared" ref="R68:R69" si="25">SUM(S68:AD68)</f>
        <v>32817</v>
      </c>
      <c r="S68" s="41">
        <v>0</v>
      </c>
      <c r="T68" s="24">
        <f t="shared" ref="T68:T69" si="26">O68*P68</f>
        <v>32817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24">
        <v>0</v>
      </c>
    </row>
    <row r="69" spans="1:30" s="13" customFormat="1" ht="64" customHeight="1" x14ac:dyDescent="0.35">
      <c r="A69" s="42" t="s">
        <v>30</v>
      </c>
      <c r="B69" s="42" t="s">
        <v>33</v>
      </c>
      <c r="C69" s="42" t="s">
        <v>33</v>
      </c>
      <c r="D69" s="14" t="s">
        <v>34</v>
      </c>
      <c r="E69" s="8" t="s">
        <v>36</v>
      </c>
      <c r="F69" s="14" t="s">
        <v>34</v>
      </c>
      <c r="G69" s="8" t="s">
        <v>149</v>
      </c>
      <c r="H69" s="9">
        <v>33801</v>
      </c>
      <c r="I69" s="10" t="s">
        <v>150</v>
      </c>
      <c r="J69" s="44"/>
      <c r="K69" s="44" t="s">
        <v>152</v>
      </c>
      <c r="L69" s="11"/>
      <c r="M69" s="12"/>
      <c r="N69" s="40" t="s">
        <v>144</v>
      </c>
      <c r="O69" s="40">
        <v>1</v>
      </c>
      <c r="P69" s="40">
        <v>32817</v>
      </c>
      <c r="Q69" s="11" t="s">
        <v>163</v>
      </c>
      <c r="R69" s="11">
        <f t="shared" si="25"/>
        <v>32817</v>
      </c>
      <c r="S69" s="41">
        <v>0</v>
      </c>
      <c r="T69" s="24">
        <f t="shared" si="26"/>
        <v>32817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">
        <v>0</v>
      </c>
    </row>
    <row r="70" spans="1:30" s="13" customFormat="1" ht="64" customHeight="1" x14ac:dyDescent="0.35">
      <c r="A70" s="42" t="s">
        <v>30</v>
      </c>
      <c r="B70" s="42" t="s">
        <v>33</v>
      </c>
      <c r="C70" s="42" t="s">
        <v>33</v>
      </c>
      <c r="D70" s="14" t="s">
        <v>34</v>
      </c>
      <c r="E70" s="8" t="s">
        <v>140</v>
      </c>
      <c r="F70" s="14" t="s">
        <v>34</v>
      </c>
      <c r="G70" s="8" t="s">
        <v>141</v>
      </c>
      <c r="H70" s="9">
        <v>33801</v>
      </c>
      <c r="I70" s="10" t="s">
        <v>150</v>
      </c>
      <c r="J70" s="44"/>
      <c r="K70" s="44" t="s">
        <v>153</v>
      </c>
      <c r="L70" s="11"/>
      <c r="M70" s="12"/>
      <c r="N70" s="40" t="s">
        <v>144</v>
      </c>
      <c r="O70" s="40">
        <v>1</v>
      </c>
      <c r="P70" s="40">
        <v>32817</v>
      </c>
      <c r="Q70" s="11" t="s">
        <v>163</v>
      </c>
      <c r="R70" s="11">
        <f t="shared" ref="R70" si="27">SUM(S70:AD70)</f>
        <v>32817</v>
      </c>
      <c r="S70" s="41">
        <v>0</v>
      </c>
      <c r="T70" s="24">
        <f t="shared" ref="T70" si="28">O70*P70</f>
        <v>32817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</row>
    <row r="71" spans="1:30" s="13" customFormat="1" ht="64" customHeight="1" x14ac:dyDescent="0.35">
      <c r="A71" s="42" t="s">
        <v>30</v>
      </c>
      <c r="B71" s="42" t="s">
        <v>33</v>
      </c>
      <c r="C71" s="42" t="s">
        <v>33</v>
      </c>
      <c r="D71" s="14" t="s">
        <v>34</v>
      </c>
      <c r="E71" s="8" t="s">
        <v>36</v>
      </c>
      <c r="F71" s="14" t="s">
        <v>34</v>
      </c>
      <c r="G71" s="8" t="s">
        <v>35</v>
      </c>
      <c r="H71" s="9">
        <v>33901</v>
      </c>
      <c r="I71" s="10" t="s">
        <v>154</v>
      </c>
      <c r="J71" s="44"/>
      <c r="K71" s="40" t="s">
        <v>41</v>
      </c>
      <c r="L71" s="11"/>
      <c r="M71" s="12"/>
      <c r="N71" s="40" t="s">
        <v>144</v>
      </c>
      <c r="O71" s="40">
        <v>1</v>
      </c>
      <c r="P71" s="40">
        <v>874</v>
      </c>
      <c r="Q71" s="11" t="s">
        <v>38</v>
      </c>
      <c r="R71" s="11">
        <f t="shared" ref="R71:R72" si="29">SUM(S71:AD71)</f>
        <v>874</v>
      </c>
      <c r="S71" s="41">
        <v>0</v>
      </c>
      <c r="T71" s="24">
        <f t="shared" ref="T71:T72" si="30">O71*P71</f>
        <v>874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">
        <v>0</v>
      </c>
    </row>
    <row r="72" spans="1:30" s="13" customFormat="1" ht="64" customHeight="1" x14ac:dyDescent="0.35">
      <c r="A72" s="42" t="s">
        <v>30</v>
      </c>
      <c r="B72" s="42" t="s">
        <v>33</v>
      </c>
      <c r="C72" s="42" t="s">
        <v>33</v>
      </c>
      <c r="D72" s="14" t="s">
        <v>34</v>
      </c>
      <c r="E72" s="8" t="s">
        <v>36</v>
      </c>
      <c r="F72" s="14" t="s">
        <v>34</v>
      </c>
      <c r="G72" s="8" t="s">
        <v>35</v>
      </c>
      <c r="H72" s="9">
        <v>33901</v>
      </c>
      <c r="I72" s="10" t="s">
        <v>154</v>
      </c>
      <c r="J72" s="44"/>
      <c r="K72" s="40" t="s">
        <v>41</v>
      </c>
      <c r="L72" s="11"/>
      <c r="M72" s="12"/>
      <c r="N72" s="40" t="s">
        <v>144</v>
      </c>
      <c r="O72" s="40">
        <v>1</v>
      </c>
      <c r="P72" s="40">
        <v>1200</v>
      </c>
      <c r="Q72" s="11" t="s">
        <v>38</v>
      </c>
      <c r="R72" s="11">
        <f t="shared" si="29"/>
        <v>1200</v>
      </c>
      <c r="S72" s="41">
        <v>0</v>
      </c>
      <c r="T72" s="24">
        <f t="shared" si="30"/>
        <v>1200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v>0</v>
      </c>
    </row>
    <row r="73" spans="1:30" s="13" customFormat="1" ht="64" customHeight="1" x14ac:dyDescent="0.35">
      <c r="A73" s="42" t="s">
        <v>30</v>
      </c>
      <c r="B73" s="42" t="s">
        <v>33</v>
      </c>
      <c r="C73" s="42" t="s">
        <v>33</v>
      </c>
      <c r="D73" s="14" t="s">
        <v>34</v>
      </c>
      <c r="E73" s="8" t="s">
        <v>36</v>
      </c>
      <c r="F73" s="14" t="s">
        <v>34</v>
      </c>
      <c r="G73" s="8" t="s">
        <v>35</v>
      </c>
      <c r="H73" s="9">
        <v>35201</v>
      </c>
      <c r="I73" s="10" t="s">
        <v>54</v>
      </c>
      <c r="J73" s="44"/>
      <c r="K73" s="44" t="s">
        <v>155</v>
      </c>
      <c r="L73" s="11"/>
      <c r="M73" s="12"/>
      <c r="N73" s="40" t="s">
        <v>144</v>
      </c>
      <c r="O73" s="40">
        <v>1</v>
      </c>
      <c r="P73" s="40">
        <v>8700</v>
      </c>
      <c r="Q73" s="11" t="s">
        <v>38</v>
      </c>
      <c r="R73" s="11">
        <f t="shared" ref="R73" si="31">SUM(S73:AD73)</f>
        <v>8700</v>
      </c>
      <c r="S73" s="41">
        <v>0</v>
      </c>
      <c r="T73" s="24">
        <f t="shared" ref="T73" si="32">O73*P73</f>
        <v>8700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24">
        <v>0</v>
      </c>
    </row>
    <row r="74" spans="1:30" s="13" customFormat="1" ht="64" customHeight="1" x14ac:dyDescent="0.35">
      <c r="A74" s="42" t="s">
        <v>30</v>
      </c>
      <c r="B74" s="42" t="s">
        <v>33</v>
      </c>
      <c r="C74" s="42" t="s">
        <v>33</v>
      </c>
      <c r="D74" s="14" t="s">
        <v>34</v>
      </c>
      <c r="E74" s="8" t="s">
        <v>36</v>
      </c>
      <c r="F74" s="14" t="s">
        <v>34</v>
      </c>
      <c r="G74" s="8" t="s">
        <v>149</v>
      </c>
      <c r="H74" s="9">
        <v>35801</v>
      </c>
      <c r="I74" s="10" t="s">
        <v>156</v>
      </c>
      <c r="J74" s="44"/>
      <c r="K74" s="44" t="s">
        <v>157</v>
      </c>
      <c r="L74" s="11"/>
      <c r="M74" s="12"/>
      <c r="N74" s="40" t="s">
        <v>144</v>
      </c>
      <c r="O74" s="40">
        <v>1</v>
      </c>
      <c r="P74" s="40">
        <v>28870.52</v>
      </c>
      <c r="Q74" s="11" t="s">
        <v>163</v>
      </c>
      <c r="R74" s="11">
        <f t="shared" ref="R74:R75" si="33">SUM(S74:AD74)</f>
        <v>28870.52</v>
      </c>
      <c r="S74" s="41">
        <v>0</v>
      </c>
      <c r="T74" s="24">
        <f t="shared" ref="T74:T75" si="34">O74*P74</f>
        <v>28870.52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24">
        <v>0</v>
      </c>
    </row>
    <row r="75" spans="1:30" s="13" customFormat="1" ht="64" customHeight="1" x14ac:dyDescent="0.35">
      <c r="A75" s="42" t="s">
        <v>30</v>
      </c>
      <c r="B75" s="42" t="s">
        <v>33</v>
      </c>
      <c r="C75" s="42" t="s">
        <v>33</v>
      </c>
      <c r="D75" s="14" t="s">
        <v>34</v>
      </c>
      <c r="E75" s="8" t="s">
        <v>36</v>
      </c>
      <c r="F75" s="14" t="s">
        <v>34</v>
      </c>
      <c r="G75" s="8" t="s">
        <v>149</v>
      </c>
      <c r="H75" s="9">
        <v>35801</v>
      </c>
      <c r="I75" s="10" t="s">
        <v>156</v>
      </c>
      <c r="J75" s="44"/>
      <c r="K75" s="44" t="s">
        <v>158</v>
      </c>
      <c r="L75" s="11"/>
      <c r="M75" s="12"/>
      <c r="N75" s="40" t="s">
        <v>144</v>
      </c>
      <c r="O75" s="40">
        <v>1</v>
      </c>
      <c r="P75" s="40">
        <v>14435.26</v>
      </c>
      <c r="Q75" s="11" t="s">
        <v>163</v>
      </c>
      <c r="R75" s="11">
        <f t="shared" si="33"/>
        <v>14435.26</v>
      </c>
      <c r="S75" s="41">
        <v>0</v>
      </c>
      <c r="T75" s="24">
        <f t="shared" si="34"/>
        <v>14435.26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24">
        <v>0</v>
      </c>
    </row>
    <row r="76" spans="1:30" s="13" customFormat="1" ht="64" customHeight="1" x14ac:dyDescent="0.35">
      <c r="A76" s="42" t="s">
        <v>30</v>
      </c>
      <c r="B76" s="42" t="s">
        <v>33</v>
      </c>
      <c r="C76" s="42" t="s">
        <v>33</v>
      </c>
      <c r="D76" s="14" t="s">
        <v>34</v>
      </c>
      <c r="E76" s="8" t="s">
        <v>140</v>
      </c>
      <c r="F76" s="14" t="s">
        <v>34</v>
      </c>
      <c r="G76" s="8" t="s">
        <v>159</v>
      </c>
      <c r="H76" s="9">
        <v>35801</v>
      </c>
      <c r="I76" s="10" t="s">
        <v>156</v>
      </c>
      <c r="J76" s="44"/>
      <c r="K76" s="44" t="s">
        <v>160</v>
      </c>
      <c r="L76" s="11"/>
      <c r="M76" s="12"/>
      <c r="N76" s="40" t="s">
        <v>144</v>
      </c>
      <c r="O76" s="40">
        <v>1</v>
      </c>
      <c r="P76" s="40">
        <v>14435</v>
      </c>
      <c r="Q76" s="11" t="s">
        <v>163</v>
      </c>
      <c r="R76" s="11">
        <f t="shared" ref="R76" si="35">SUM(S76:AD76)</f>
        <v>14435</v>
      </c>
      <c r="S76" s="41">
        <v>0</v>
      </c>
      <c r="T76" s="24">
        <f t="shared" ref="T76" si="36">O76*P76</f>
        <v>14435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4">
        <v>0</v>
      </c>
    </row>
    <row r="77" spans="1:30" s="13" customFormat="1" ht="64" customHeight="1" x14ac:dyDescent="0.35">
      <c r="A77" s="42" t="s">
        <v>30</v>
      </c>
      <c r="B77" s="42" t="s">
        <v>33</v>
      </c>
      <c r="C77" s="42" t="s">
        <v>33</v>
      </c>
      <c r="D77" s="14" t="s">
        <v>34</v>
      </c>
      <c r="E77" s="8" t="s">
        <v>36</v>
      </c>
      <c r="F77" s="14" t="s">
        <v>34</v>
      </c>
      <c r="G77" s="8" t="s">
        <v>35</v>
      </c>
      <c r="H77" s="9">
        <v>37104</v>
      </c>
      <c r="I77" s="10" t="s">
        <v>161</v>
      </c>
      <c r="J77" s="44"/>
      <c r="K77" s="40" t="s">
        <v>162</v>
      </c>
      <c r="L77" s="11"/>
      <c r="M77" s="12"/>
      <c r="N77" s="40" t="s">
        <v>144</v>
      </c>
      <c r="O77" s="40">
        <v>1</v>
      </c>
      <c r="P77" s="40">
        <v>11149</v>
      </c>
      <c r="Q77" s="11" t="s">
        <v>38</v>
      </c>
      <c r="R77" s="11">
        <f t="shared" ref="R77" si="37">SUM(S77:AD77)</f>
        <v>11149</v>
      </c>
      <c r="S77" s="41">
        <v>0</v>
      </c>
      <c r="T77" s="24">
        <f t="shared" ref="T77" si="38">O77*P77</f>
        <v>11149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24">
        <v>0</v>
      </c>
    </row>
    <row r="78" spans="1:30" s="13" customFormat="1" ht="64" customHeight="1" x14ac:dyDescent="0.35">
      <c r="A78" s="42" t="s">
        <v>30</v>
      </c>
      <c r="B78" s="42" t="s">
        <v>33</v>
      </c>
      <c r="C78" s="42" t="s">
        <v>33</v>
      </c>
      <c r="D78" s="14" t="s">
        <v>34</v>
      </c>
      <c r="E78" s="8" t="s">
        <v>55</v>
      </c>
      <c r="F78" s="14" t="s">
        <v>56</v>
      </c>
      <c r="G78" s="8" t="s">
        <v>94</v>
      </c>
      <c r="H78" s="9">
        <v>44110</v>
      </c>
      <c r="I78" s="10" t="s">
        <v>57</v>
      </c>
      <c r="J78" s="44"/>
      <c r="K78" s="40" t="s">
        <v>58</v>
      </c>
      <c r="L78" s="11"/>
      <c r="M78" s="12"/>
      <c r="N78" s="40" t="s">
        <v>144</v>
      </c>
      <c r="O78" s="40">
        <v>1</v>
      </c>
      <c r="P78" s="40">
        <v>29900</v>
      </c>
      <c r="Q78" s="11" t="s">
        <v>38</v>
      </c>
      <c r="R78" s="11">
        <f t="shared" ref="R78:R79" si="39">SUM(S78:AD78)</f>
        <v>29900</v>
      </c>
      <c r="S78" s="41">
        <v>0</v>
      </c>
      <c r="T78" s="24">
        <f t="shared" ref="T78:T79" si="40">O78*P78</f>
        <v>29900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24">
        <v>0</v>
      </c>
    </row>
    <row r="79" spans="1:30" s="13" customFormat="1" ht="64" customHeight="1" x14ac:dyDescent="0.35">
      <c r="A79" s="42" t="s">
        <v>30</v>
      </c>
      <c r="B79" s="42" t="s">
        <v>33</v>
      </c>
      <c r="C79" s="42" t="s">
        <v>33</v>
      </c>
      <c r="D79" s="14" t="s">
        <v>34</v>
      </c>
      <c r="E79" s="8" t="s">
        <v>55</v>
      </c>
      <c r="F79" s="14" t="s">
        <v>56</v>
      </c>
      <c r="G79" s="8" t="s">
        <v>94</v>
      </c>
      <c r="H79" s="9">
        <v>44110</v>
      </c>
      <c r="I79" s="10" t="s">
        <v>57</v>
      </c>
      <c r="J79" s="44"/>
      <c r="K79" s="40" t="s">
        <v>41</v>
      </c>
      <c r="L79" s="11"/>
      <c r="M79" s="12"/>
      <c r="N79" s="40" t="s">
        <v>144</v>
      </c>
      <c r="O79" s="40">
        <v>1</v>
      </c>
      <c r="P79" s="40">
        <v>598</v>
      </c>
      <c r="Q79" s="11" t="s">
        <v>38</v>
      </c>
      <c r="R79" s="11">
        <f t="shared" si="39"/>
        <v>598</v>
      </c>
      <c r="S79" s="41">
        <v>0</v>
      </c>
      <c r="T79" s="24">
        <f t="shared" si="40"/>
        <v>598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  <c r="AD79" s="24">
        <v>0</v>
      </c>
    </row>
    <row r="80" spans="1:30" s="13" customFormat="1" ht="29" x14ac:dyDescent="0.35">
      <c r="A80" s="46" t="s">
        <v>164</v>
      </c>
      <c r="B80" s="46" t="s">
        <v>165</v>
      </c>
      <c r="C80" s="46" t="s">
        <v>165</v>
      </c>
      <c r="D80" s="14" t="s">
        <v>34</v>
      </c>
      <c r="E80" s="8" t="s">
        <v>36</v>
      </c>
      <c r="F80" s="14" t="s">
        <v>34</v>
      </c>
      <c r="G80" s="8" t="s">
        <v>35</v>
      </c>
      <c r="H80" s="9">
        <v>21101</v>
      </c>
      <c r="I80" s="10" t="s">
        <v>166</v>
      </c>
      <c r="J80" s="47" t="s">
        <v>44</v>
      </c>
      <c r="K80" s="48" t="s">
        <v>45</v>
      </c>
      <c r="L80" s="11"/>
      <c r="M80" s="12"/>
      <c r="N80" s="49" t="s">
        <v>167</v>
      </c>
      <c r="O80" s="50">
        <v>3</v>
      </c>
      <c r="P80" s="51">
        <v>802</v>
      </c>
      <c r="Q80" s="52" t="s">
        <v>168</v>
      </c>
      <c r="R80" s="53">
        <v>2405</v>
      </c>
      <c r="S80" s="54"/>
      <c r="T80" s="53">
        <v>2405</v>
      </c>
      <c r="U80" s="11"/>
      <c r="V80" s="11"/>
      <c r="W80" s="11"/>
      <c r="X80" s="11"/>
      <c r="Y80" s="11"/>
      <c r="Z80" s="11"/>
      <c r="AA80" s="11"/>
      <c r="AB80" s="11"/>
      <c r="AC80" s="11"/>
      <c r="AD80" s="11"/>
    </row>
    <row r="81" spans="1:30" s="13" customFormat="1" ht="29" x14ac:dyDescent="0.35">
      <c r="A81" s="46" t="s">
        <v>164</v>
      </c>
      <c r="B81" s="46" t="s">
        <v>165</v>
      </c>
      <c r="C81" s="46" t="s">
        <v>165</v>
      </c>
      <c r="D81" s="14" t="s">
        <v>34</v>
      </c>
      <c r="E81" s="8" t="s">
        <v>36</v>
      </c>
      <c r="F81" s="14" t="s">
        <v>34</v>
      </c>
      <c r="G81" s="8" t="s">
        <v>35</v>
      </c>
      <c r="H81" s="9">
        <v>21101</v>
      </c>
      <c r="I81" s="10" t="s">
        <v>166</v>
      </c>
      <c r="J81" s="47" t="s">
        <v>99</v>
      </c>
      <c r="K81" s="48" t="s">
        <v>100</v>
      </c>
      <c r="L81" s="11"/>
      <c r="M81" s="12"/>
      <c r="N81" s="49" t="s">
        <v>167</v>
      </c>
      <c r="O81" s="50">
        <v>1</v>
      </c>
      <c r="P81" s="51">
        <v>1099</v>
      </c>
      <c r="Q81" s="52" t="s">
        <v>168</v>
      </c>
      <c r="R81" s="53">
        <v>1099</v>
      </c>
      <c r="S81" s="54"/>
      <c r="T81" s="53">
        <v>1099</v>
      </c>
      <c r="U81" s="11"/>
      <c r="V81" s="11"/>
      <c r="W81" s="11"/>
      <c r="X81" s="11"/>
      <c r="Y81" s="11"/>
      <c r="Z81" s="11"/>
      <c r="AA81" s="11"/>
      <c r="AB81" s="11"/>
      <c r="AC81" s="11"/>
      <c r="AD81" s="11"/>
    </row>
    <row r="82" spans="1:30" s="13" customFormat="1" x14ac:dyDescent="0.35">
      <c r="A82" s="46" t="s">
        <v>164</v>
      </c>
      <c r="B82" s="46" t="s">
        <v>165</v>
      </c>
      <c r="C82" s="46" t="s">
        <v>165</v>
      </c>
      <c r="D82" s="14" t="s">
        <v>34</v>
      </c>
      <c r="E82" s="8" t="s">
        <v>36</v>
      </c>
      <c r="F82" s="14" t="s">
        <v>34</v>
      </c>
      <c r="G82" s="8" t="s">
        <v>35</v>
      </c>
      <c r="H82" s="9">
        <v>21101</v>
      </c>
      <c r="I82" s="10" t="s">
        <v>166</v>
      </c>
      <c r="J82" s="47" t="s">
        <v>169</v>
      </c>
      <c r="K82" s="48" t="s">
        <v>170</v>
      </c>
      <c r="L82" s="11"/>
      <c r="M82" s="12"/>
      <c r="N82" s="49" t="s">
        <v>167</v>
      </c>
      <c r="O82" s="50">
        <v>18</v>
      </c>
      <c r="P82" s="51">
        <v>92</v>
      </c>
      <c r="Q82" s="52" t="s">
        <v>168</v>
      </c>
      <c r="R82" s="53">
        <v>1647</v>
      </c>
      <c r="S82" s="54"/>
      <c r="T82" s="53">
        <v>1647</v>
      </c>
      <c r="U82" s="52"/>
      <c r="V82" s="52"/>
      <c r="W82" s="52"/>
      <c r="X82" s="52"/>
      <c r="Y82" s="52"/>
      <c r="Z82" s="52"/>
      <c r="AA82" s="52"/>
      <c r="AB82" s="52"/>
      <c r="AC82" s="52"/>
      <c r="AD82" s="52"/>
    </row>
    <row r="83" spans="1:30" s="13" customFormat="1" x14ac:dyDescent="0.35">
      <c r="A83" s="46" t="s">
        <v>164</v>
      </c>
      <c r="B83" s="46" t="s">
        <v>165</v>
      </c>
      <c r="C83" s="46" t="s">
        <v>165</v>
      </c>
      <c r="D83" s="14" t="s">
        <v>34</v>
      </c>
      <c r="E83" s="8" t="s">
        <v>36</v>
      </c>
      <c r="F83" s="14" t="s">
        <v>34</v>
      </c>
      <c r="G83" s="8" t="s">
        <v>35</v>
      </c>
      <c r="H83" s="9">
        <v>21101</v>
      </c>
      <c r="I83" s="10" t="s">
        <v>166</v>
      </c>
      <c r="J83" s="47" t="s">
        <v>95</v>
      </c>
      <c r="K83" s="48" t="s">
        <v>96</v>
      </c>
      <c r="L83" s="11"/>
      <c r="M83" s="12"/>
      <c r="N83" s="49" t="s">
        <v>32</v>
      </c>
      <c r="O83" s="50">
        <v>20</v>
      </c>
      <c r="P83" s="51">
        <v>34</v>
      </c>
      <c r="Q83" s="52" t="s">
        <v>168</v>
      </c>
      <c r="R83" s="53">
        <v>683</v>
      </c>
      <c r="S83" s="54"/>
      <c r="T83" s="53">
        <v>683</v>
      </c>
      <c r="U83" s="52"/>
      <c r="V83" s="52"/>
      <c r="W83" s="52"/>
      <c r="X83" s="52"/>
      <c r="Y83" s="52"/>
      <c r="Z83" s="52"/>
      <c r="AA83" s="52"/>
      <c r="AB83" s="52"/>
      <c r="AC83" s="52"/>
      <c r="AD83" s="52"/>
    </row>
    <row r="84" spans="1:30" s="13" customFormat="1" x14ac:dyDescent="0.35">
      <c r="A84" s="46" t="s">
        <v>164</v>
      </c>
      <c r="B84" s="46" t="s">
        <v>165</v>
      </c>
      <c r="C84" s="46" t="s">
        <v>165</v>
      </c>
      <c r="D84" s="14" t="s">
        <v>34</v>
      </c>
      <c r="E84" s="8" t="s">
        <v>36</v>
      </c>
      <c r="F84" s="14" t="s">
        <v>34</v>
      </c>
      <c r="G84" s="8" t="s">
        <v>35</v>
      </c>
      <c r="H84" s="9">
        <v>21101</v>
      </c>
      <c r="I84" s="10" t="s">
        <v>166</v>
      </c>
      <c r="J84" s="47" t="s">
        <v>171</v>
      </c>
      <c r="K84" s="48" t="s">
        <v>172</v>
      </c>
      <c r="L84" s="11"/>
      <c r="M84" s="12"/>
      <c r="N84" s="49" t="s">
        <v>32</v>
      </c>
      <c r="O84" s="50">
        <v>15</v>
      </c>
      <c r="P84" s="51">
        <v>15</v>
      </c>
      <c r="Q84" s="52" t="s">
        <v>168</v>
      </c>
      <c r="R84" s="53">
        <v>225</v>
      </c>
      <c r="S84" s="54"/>
      <c r="T84" s="53">
        <v>225</v>
      </c>
      <c r="U84" s="52"/>
      <c r="V84" s="52"/>
      <c r="W84" s="52"/>
      <c r="X84" s="52"/>
      <c r="Y84" s="52"/>
      <c r="Z84" s="52"/>
      <c r="AA84" s="52"/>
      <c r="AB84" s="52"/>
      <c r="AC84" s="52"/>
      <c r="AD84" s="52"/>
    </row>
    <row r="85" spans="1:30" s="13" customFormat="1" x14ac:dyDescent="0.35">
      <c r="A85" s="46" t="s">
        <v>164</v>
      </c>
      <c r="B85" s="46" t="s">
        <v>165</v>
      </c>
      <c r="C85" s="46" t="s">
        <v>165</v>
      </c>
      <c r="D85" s="14" t="s">
        <v>34</v>
      </c>
      <c r="E85" s="8" t="s">
        <v>36</v>
      </c>
      <c r="F85" s="14" t="s">
        <v>34</v>
      </c>
      <c r="G85" s="8" t="s">
        <v>35</v>
      </c>
      <c r="H85" s="9">
        <v>21101</v>
      </c>
      <c r="I85" s="10" t="s">
        <v>166</v>
      </c>
      <c r="J85" s="47" t="s">
        <v>173</v>
      </c>
      <c r="K85" s="48" t="s">
        <v>174</v>
      </c>
      <c r="L85" s="11"/>
      <c r="M85" s="12"/>
      <c r="N85" s="49" t="s">
        <v>59</v>
      </c>
      <c r="O85" s="50">
        <v>20</v>
      </c>
      <c r="P85" s="51">
        <v>136</v>
      </c>
      <c r="Q85" s="52" t="s">
        <v>168</v>
      </c>
      <c r="R85" s="53">
        <v>2720</v>
      </c>
      <c r="S85" s="54"/>
      <c r="T85" s="53">
        <v>2720</v>
      </c>
      <c r="U85" s="52"/>
      <c r="V85" s="52"/>
      <c r="W85" s="52"/>
      <c r="X85" s="52"/>
      <c r="Y85" s="52"/>
      <c r="Z85" s="52"/>
      <c r="AA85" s="52"/>
      <c r="AB85" s="52"/>
      <c r="AC85" s="52"/>
      <c r="AD85" s="52"/>
    </row>
    <row r="86" spans="1:30" s="13" customFormat="1" ht="29" x14ac:dyDescent="0.35">
      <c r="A86" s="46" t="s">
        <v>164</v>
      </c>
      <c r="B86" s="46" t="s">
        <v>165</v>
      </c>
      <c r="C86" s="46" t="s">
        <v>165</v>
      </c>
      <c r="D86" s="14" t="s">
        <v>34</v>
      </c>
      <c r="E86" s="8" t="s">
        <v>36</v>
      </c>
      <c r="F86" s="14" t="s">
        <v>34</v>
      </c>
      <c r="G86" s="8" t="s">
        <v>35</v>
      </c>
      <c r="H86" s="9">
        <v>21101</v>
      </c>
      <c r="I86" s="10" t="s">
        <v>166</v>
      </c>
      <c r="J86" s="47" t="s">
        <v>175</v>
      </c>
      <c r="K86" s="48" t="s">
        <v>176</v>
      </c>
      <c r="L86" s="11"/>
      <c r="M86" s="12"/>
      <c r="N86" s="49" t="s">
        <v>167</v>
      </c>
      <c r="O86" s="50">
        <v>12</v>
      </c>
      <c r="P86" s="51">
        <v>43</v>
      </c>
      <c r="Q86" s="52" t="s">
        <v>168</v>
      </c>
      <c r="R86" s="53">
        <v>515</v>
      </c>
      <c r="S86" s="54"/>
      <c r="T86" s="53">
        <v>515</v>
      </c>
      <c r="U86" s="52"/>
      <c r="V86" s="52"/>
      <c r="W86" s="52"/>
      <c r="X86" s="52"/>
      <c r="Y86" s="52"/>
      <c r="Z86" s="52"/>
      <c r="AA86" s="52"/>
      <c r="AB86" s="52"/>
      <c r="AC86" s="52"/>
      <c r="AD86" s="52"/>
    </row>
    <row r="87" spans="1:30" s="13" customFormat="1" x14ac:dyDescent="0.35">
      <c r="A87" s="46" t="s">
        <v>164</v>
      </c>
      <c r="B87" s="46" t="s">
        <v>165</v>
      </c>
      <c r="C87" s="46" t="s">
        <v>165</v>
      </c>
      <c r="D87" s="14" t="s">
        <v>34</v>
      </c>
      <c r="E87" s="8" t="s">
        <v>36</v>
      </c>
      <c r="F87" s="14" t="s">
        <v>34</v>
      </c>
      <c r="G87" s="8" t="s">
        <v>35</v>
      </c>
      <c r="H87" s="9">
        <v>21101</v>
      </c>
      <c r="I87" s="10" t="s">
        <v>166</v>
      </c>
      <c r="J87" s="47" t="s">
        <v>177</v>
      </c>
      <c r="K87" s="48" t="s">
        <v>178</v>
      </c>
      <c r="L87" s="11"/>
      <c r="M87" s="12"/>
      <c r="N87" s="49" t="s">
        <v>167</v>
      </c>
      <c r="O87" s="50">
        <v>10</v>
      </c>
      <c r="P87" s="51">
        <v>69</v>
      </c>
      <c r="Q87" s="52" t="s">
        <v>168</v>
      </c>
      <c r="R87" s="53">
        <v>689</v>
      </c>
      <c r="S87" s="54"/>
      <c r="T87" s="53">
        <v>689</v>
      </c>
      <c r="U87" s="52"/>
      <c r="V87" s="52"/>
      <c r="W87" s="52"/>
      <c r="X87" s="52"/>
      <c r="Y87" s="52"/>
      <c r="Z87" s="52"/>
      <c r="AA87" s="52"/>
      <c r="AB87" s="52"/>
      <c r="AC87" s="52"/>
      <c r="AD87" s="52"/>
    </row>
    <row r="88" spans="1:30" s="13" customFormat="1" x14ac:dyDescent="0.35">
      <c r="A88" s="46" t="s">
        <v>164</v>
      </c>
      <c r="B88" s="46" t="s">
        <v>165</v>
      </c>
      <c r="C88" s="46" t="s">
        <v>165</v>
      </c>
      <c r="D88" s="14" t="s">
        <v>34</v>
      </c>
      <c r="E88" s="8" t="s">
        <v>36</v>
      </c>
      <c r="F88" s="14" t="s">
        <v>34</v>
      </c>
      <c r="G88" s="8" t="s">
        <v>35</v>
      </c>
      <c r="H88" s="9">
        <v>21101</v>
      </c>
      <c r="I88" s="10" t="s">
        <v>166</v>
      </c>
      <c r="J88" s="47" t="s">
        <v>179</v>
      </c>
      <c r="K88" s="48" t="s">
        <v>180</v>
      </c>
      <c r="L88" s="11"/>
      <c r="M88" s="12"/>
      <c r="N88" s="49" t="s">
        <v>32</v>
      </c>
      <c r="O88" s="50">
        <v>10</v>
      </c>
      <c r="P88" s="51">
        <v>33</v>
      </c>
      <c r="Q88" s="52" t="s">
        <v>168</v>
      </c>
      <c r="R88" s="53">
        <v>329</v>
      </c>
      <c r="S88" s="54"/>
      <c r="T88" s="53">
        <v>329</v>
      </c>
      <c r="U88" s="52"/>
      <c r="V88" s="52"/>
      <c r="W88" s="52"/>
      <c r="X88" s="52"/>
      <c r="Y88" s="52"/>
      <c r="Z88" s="52"/>
      <c r="AA88" s="52"/>
      <c r="AB88" s="52"/>
      <c r="AC88" s="52"/>
      <c r="AD88" s="52"/>
    </row>
    <row r="89" spans="1:30" s="13" customFormat="1" x14ac:dyDescent="0.35">
      <c r="A89" s="46" t="s">
        <v>164</v>
      </c>
      <c r="B89" s="46" t="s">
        <v>165</v>
      </c>
      <c r="C89" s="46" t="s">
        <v>165</v>
      </c>
      <c r="D89" s="14" t="s">
        <v>34</v>
      </c>
      <c r="E89" s="8" t="s">
        <v>36</v>
      </c>
      <c r="F89" s="14" t="s">
        <v>34</v>
      </c>
      <c r="G89" s="8" t="s">
        <v>35</v>
      </c>
      <c r="H89" s="9">
        <v>21101</v>
      </c>
      <c r="I89" s="10" t="s">
        <v>166</v>
      </c>
      <c r="J89" s="47" t="s">
        <v>181</v>
      </c>
      <c r="K89" s="48" t="s">
        <v>182</v>
      </c>
      <c r="L89" s="11"/>
      <c r="M89" s="12"/>
      <c r="N89" s="49" t="s">
        <v>32</v>
      </c>
      <c r="O89" s="50">
        <v>10</v>
      </c>
      <c r="P89" s="51">
        <v>12</v>
      </c>
      <c r="Q89" s="52" t="s">
        <v>168</v>
      </c>
      <c r="R89" s="53">
        <v>117</v>
      </c>
      <c r="S89" s="54"/>
      <c r="T89" s="53">
        <v>117</v>
      </c>
      <c r="U89" s="52"/>
      <c r="V89" s="52"/>
      <c r="W89" s="52"/>
      <c r="X89" s="52"/>
      <c r="Y89" s="52"/>
      <c r="Z89" s="52"/>
      <c r="AA89" s="52"/>
      <c r="AB89" s="52"/>
      <c r="AC89" s="52"/>
      <c r="AD89" s="52"/>
    </row>
    <row r="90" spans="1:30" s="13" customFormat="1" ht="29" x14ac:dyDescent="0.35">
      <c r="A90" s="46" t="s">
        <v>164</v>
      </c>
      <c r="B90" s="46" t="s">
        <v>165</v>
      </c>
      <c r="C90" s="46" t="s">
        <v>165</v>
      </c>
      <c r="D90" s="14" t="s">
        <v>34</v>
      </c>
      <c r="E90" s="8" t="s">
        <v>36</v>
      </c>
      <c r="F90" s="14" t="s">
        <v>34</v>
      </c>
      <c r="G90" s="8" t="s">
        <v>35</v>
      </c>
      <c r="H90" s="9">
        <v>21101</v>
      </c>
      <c r="I90" s="10" t="s">
        <v>166</v>
      </c>
      <c r="J90" s="47" t="s">
        <v>50</v>
      </c>
      <c r="K90" s="48" t="s">
        <v>51</v>
      </c>
      <c r="L90" s="11"/>
      <c r="M90" s="12"/>
      <c r="N90" s="49" t="s">
        <v>167</v>
      </c>
      <c r="O90" s="50">
        <v>10</v>
      </c>
      <c r="P90" s="51">
        <v>92</v>
      </c>
      <c r="Q90" s="52" t="s">
        <v>168</v>
      </c>
      <c r="R90" s="53">
        <v>920</v>
      </c>
      <c r="S90" s="54"/>
      <c r="T90" s="53">
        <v>920</v>
      </c>
      <c r="U90" s="52"/>
      <c r="V90" s="52"/>
      <c r="W90" s="52"/>
      <c r="X90" s="52"/>
      <c r="Y90" s="52"/>
      <c r="Z90" s="52"/>
      <c r="AA90" s="52"/>
      <c r="AB90" s="52"/>
      <c r="AC90" s="52"/>
      <c r="AD90" s="52"/>
    </row>
    <row r="91" spans="1:30" s="13" customFormat="1" ht="29" x14ac:dyDescent="0.35">
      <c r="A91" s="46" t="s">
        <v>164</v>
      </c>
      <c r="B91" s="46" t="s">
        <v>165</v>
      </c>
      <c r="C91" s="46" t="s">
        <v>165</v>
      </c>
      <c r="D91" s="14" t="s">
        <v>34</v>
      </c>
      <c r="E91" s="8" t="s">
        <v>36</v>
      </c>
      <c r="F91" s="14" t="s">
        <v>34</v>
      </c>
      <c r="G91" s="8" t="s">
        <v>35</v>
      </c>
      <c r="H91" s="9">
        <v>21101</v>
      </c>
      <c r="I91" s="10" t="s">
        <v>166</v>
      </c>
      <c r="J91" s="47" t="s">
        <v>183</v>
      </c>
      <c r="K91" s="48" t="s">
        <v>184</v>
      </c>
      <c r="L91" s="11"/>
      <c r="M91" s="12"/>
      <c r="N91" s="49" t="s">
        <v>167</v>
      </c>
      <c r="O91" s="50">
        <v>10</v>
      </c>
      <c r="P91" s="51">
        <v>132</v>
      </c>
      <c r="Q91" s="52" t="s">
        <v>168</v>
      </c>
      <c r="R91" s="53">
        <v>1317</v>
      </c>
      <c r="S91" s="54"/>
      <c r="T91" s="53">
        <v>1317</v>
      </c>
      <c r="U91" s="52"/>
      <c r="V91" s="52"/>
      <c r="W91" s="52"/>
      <c r="X91" s="52"/>
      <c r="Y91" s="52"/>
      <c r="Z91" s="52"/>
      <c r="AA91" s="52"/>
      <c r="AB91" s="52"/>
      <c r="AC91" s="52"/>
      <c r="AD91" s="52"/>
    </row>
    <row r="92" spans="1:30" s="13" customFormat="1" x14ac:dyDescent="0.35">
      <c r="A92" s="46" t="s">
        <v>164</v>
      </c>
      <c r="B92" s="46" t="s">
        <v>165</v>
      </c>
      <c r="C92" s="46" t="s">
        <v>165</v>
      </c>
      <c r="D92" s="14" t="s">
        <v>34</v>
      </c>
      <c r="E92" s="8" t="s">
        <v>36</v>
      </c>
      <c r="F92" s="14" t="s">
        <v>34</v>
      </c>
      <c r="G92" s="8" t="s">
        <v>35</v>
      </c>
      <c r="H92" s="9">
        <v>21101</v>
      </c>
      <c r="I92" s="10" t="s">
        <v>166</v>
      </c>
      <c r="J92" s="47" t="s">
        <v>185</v>
      </c>
      <c r="K92" s="48" t="s">
        <v>186</v>
      </c>
      <c r="L92" s="11"/>
      <c r="M92" s="12"/>
      <c r="N92" s="49" t="s">
        <v>32</v>
      </c>
      <c r="O92" s="50">
        <v>10</v>
      </c>
      <c r="P92" s="51">
        <v>35</v>
      </c>
      <c r="Q92" s="52" t="s">
        <v>168</v>
      </c>
      <c r="R92" s="53">
        <v>350</v>
      </c>
      <c r="S92" s="54"/>
      <c r="T92" s="53">
        <v>350</v>
      </c>
      <c r="U92" s="52"/>
      <c r="V92" s="52"/>
      <c r="W92" s="52"/>
      <c r="X92" s="52"/>
      <c r="Y92" s="52"/>
      <c r="Z92" s="52"/>
      <c r="AA92" s="52"/>
      <c r="AB92" s="52"/>
      <c r="AC92" s="52"/>
      <c r="AD92" s="52"/>
    </row>
    <row r="93" spans="1:30" s="13" customFormat="1" x14ac:dyDescent="0.35">
      <c r="A93" s="46" t="s">
        <v>164</v>
      </c>
      <c r="B93" s="46" t="s">
        <v>165</v>
      </c>
      <c r="C93" s="46" t="s">
        <v>165</v>
      </c>
      <c r="D93" s="14" t="s">
        <v>34</v>
      </c>
      <c r="E93" s="8" t="s">
        <v>36</v>
      </c>
      <c r="F93" s="14" t="s">
        <v>34</v>
      </c>
      <c r="G93" s="8" t="s">
        <v>35</v>
      </c>
      <c r="H93" s="9">
        <v>21101</v>
      </c>
      <c r="I93" s="10" t="s">
        <v>166</v>
      </c>
      <c r="J93" s="47" t="s">
        <v>187</v>
      </c>
      <c r="K93" s="48" t="s">
        <v>188</v>
      </c>
      <c r="L93" s="11"/>
      <c r="M93" s="12"/>
      <c r="N93" s="49" t="s">
        <v>32</v>
      </c>
      <c r="O93" s="50">
        <v>10</v>
      </c>
      <c r="P93" s="51">
        <v>49</v>
      </c>
      <c r="Q93" s="52" t="s">
        <v>168</v>
      </c>
      <c r="R93" s="53">
        <v>485</v>
      </c>
      <c r="S93" s="54"/>
      <c r="T93" s="53">
        <v>485</v>
      </c>
      <c r="U93" s="52"/>
      <c r="V93" s="52"/>
      <c r="W93" s="52"/>
      <c r="X93" s="52"/>
      <c r="Y93" s="52"/>
      <c r="Z93" s="52"/>
      <c r="AA93" s="52"/>
      <c r="AB93" s="52"/>
      <c r="AC93" s="52"/>
      <c r="AD93" s="52"/>
    </row>
    <row r="94" spans="1:30" s="13" customFormat="1" x14ac:dyDescent="0.35">
      <c r="A94" s="46" t="s">
        <v>164</v>
      </c>
      <c r="B94" s="46" t="s">
        <v>165</v>
      </c>
      <c r="C94" s="46" t="s">
        <v>165</v>
      </c>
      <c r="D94" s="14" t="s">
        <v>34</v>
      </c>
      <c r="E94" s="8" t="s">
        <v>36</v>
      </c>
      <c r="F94" s="14" t="s">
        <v>34</v>
      </c>
      <c r="G94" s="8" t="s">
        <v>35</v>
      </c>
      <c r="H94" s="9">
        <v>21601</v>
      </c>
      <c r="I94" s="10" t="s">
        <v>64</v>
      </c>
      <c r="J94" s="47" t="s">
        <v>77</v>
      </c>
      <c r="K94" s="48" t="s">
        <v>78</v>
      </c>
      <c r="L94" s="11"/>
      <c r="M94" s="12"/>
      <c r="N94" s="49" t="s">
        <v>32</v>
      </c>
      <c r="O94" s="50">
        <v>6</v>
      </c>
      <c r="P94" s="51">
        <v>381</v>
      </c>
      <c r="Q94" s="52" t="s">
        <v>168</v>
      </c>
      <c r="R94" s="53">
        <v>2287</v>
      </c>
      <c r="S94" s="54"/>
      <c r="T94" s="53">
        <v>2287</v>
      </c>
      <c r="U94" s="52"/>
      <c r="V94" s="52"/>
      <c r="W94" s="52"/>
      <c r="X94" s="52"/>
      <c r="Y94" s="52"/>
      <c r="Z94" s="52"/>
      <c r="AA94" s="52"/>
      <c r="AB94" s="52"/>
      <c r="AC94" s="52"/>
      <c r="AD94" s="52"/>
    </row>
    <row r="95" spans="1:30" s="13" customFormat="1" x14ac:dyDescent="0.35">
      <c r="A95" s="46" t="s">
        <v>164</v>
      </c>
      <c r="B95" s="46" t="s">
        <v>165</v>
      </c>
      <c r="C95" s="46" t="s">
        <v>165</v>
      </c>
      <c r="D95" s="14" t="s">
        <v>34</v>
      </c>
      <c r="E95" s="8" t="s">
        <v>36</v>
      </c>
      <c r="F95" s="14" t="s">
        <v>34</v>
      </c>
      <c r="G95" s="8" t="s">
        <v>35</v>
      </c>
      <c r="H95" s="9">
        <v>21601</v>
      </c>
      <c r="I95" s="10" t="s">
        <v>64</v>
      </c>
      <c r="J95" s="47" t="s">
        <v>189</v>
      </c>
      <c r="K95" s="48" t="s">
        <v>74</v>
      </c>
      <c r="L95" s="11"/>
      <c r="M95" s="12"/>
      <c r="N95" s="49" t="s">
        <v>32</v>
      </c>
      <c r="O95" s="50">
        <v>4</v>
      </c>
      <c r="P95" s="51">
        <v>333</v>
      </c>
      <c r="Q95" s="52" t="s">
        <v>168</v>
      </c>
      <c r="R95" s="53">
        <v>1333</v>
      </c>
      <c r="S95" s="54"/>
      <c r="T95" s="53">
        <v>1333</v>
      </c>
      <c r="U95" s="52"/>
      <c r="V95" s="52"/>
      <c r="W95" s="52"/>
      <c r="X95" s="52"/>
      <c r="Y95" s="52"/>
      <c r="Z95" s="52"/>
      <c r="AA95" s="52"/>
      <c r="AB95" s="52"/>
      <c r="AC95" s="52"/>
      <c r="AD95" s="52"/>
    </row>
    <row r="96" spans="1:30" s="13" customFormat="1" x14ac:dyDescent="0.35">
      <c r="A96" s="46" t="s">
        <v>164</v>
      </c>
      <c r="B96" s="46" t="s">
        <v>165</v>
      </c>
      <c r="C96" s="46" t="s">
        <v>165</v>
      </c>
      <c r="D96" s="14" t="s">
        <v>34</v>
      </c>
      <c r="E96" s="8" t="s">
        <v>36</v>
      </c>
      <c r="F96" s="14" t="s">
        <v>34</v>
      </c>
      <c r="G96" s="8" t="s">
        <v>35</v>
      </c>
      <c r="H96" s="9">
        <v>21601</v>
      </c>
      <c r="I96" s="10" t="s">
        <v>64</v>
      </c>
      <c r="J96" s="47" t="s">
        <v>189</v>
      </c>
      <c r="K96" s="48" t="s">
        <v>74</v>
      </c>
      <c r="L96" s="11"/>
      <c r="M96" s="12"/>
      <c r="N96" s="49" t="s">
        <v>32</v>
      </c>
      <c r="O96" s="50">
        <v>1</v>
      </c>
      <c r="P96" s="51">
        <v>333</v>
      </c>
      <c r="Q96" s="52" t="s">
        <v>168</v>
      </c>
      <c r="R96" s="53">
        <v>333</v>
      </c>
      <c r="S96" s="54"/>
      <c r="T96" s="53">
        <v>333</v>
      </c>
      <c r="U96" s="52"/>
      <c r="V96" s="52"/>
      <c r="W96" s="52"/>
      <c r="X96" s="52"/>
      <c r="Y96" s="52"/>
      <c r="Z96" s="52"/>
      <c r="AA96" s="52"/>
      <c r="AB96" s="52"/>
      <c r="AC96" s="52"/>
      <c r="AD96" s="52"/>
    </row>
    <row r="97" spans="1:30" s="13" customFormat="1" x14ac:dyDescent="0.35">
      <c r="A97" s="46" t="s">
        <v>164</v>
      </c>
      <c r="B97" s="46" t="s">
        <v>165</v>
      </c>
      <c r="C97" s="46" t="s">
        <v>165</v>
      </c>
      <c r="D97" s="14" t="s">
        <v>34</v>
      </c>
      <c r="E97" s="8" t="s">
        <v>36</v>
      </c>
      <c r="F97" s="14" t="s">
        <v>34</v>
      </c>
      <c r="G97" s="8" t="s">
        <v>35</v>
      </c>
      <c r="H97" s="9">
        <v>21601</v>
      </c>
      <c r="I97" s="10" t="s">
        <v>64</v>
      </c>
      <c r="J97" s="47" t="s">
        <v>190</v>
      </c>
      <c r="K97" s="48" t="s">
        <v>191</v>
      </c>
      <c r="L97" s="11"/>
      <c r="M97" s="12"/>
      <c r="N97" s="49" t="s">
        <v>192</v>
      </c>
      <c r="O97" s="50">
        <v>10</v>
      </c>
      <c r="P97" s="51">
        <v>163</v>
      </c>
      <c r="Q97" s="52" t="s">
        <v>168</v>
      </c>
      <c r="R97" s="53">
        <v>1635</v>
      </c>
      <c r="S97" s="54"/>
      <c r="T97" s="53">
        <v>1635</v>
      </c>
      <c r="U97" s="52"/>
      <c r="V97" s="52"/>
      <c r="W97" s="52"/>
      <c r="X97" s="52"/>
      <c r="Y97" s="52"/>
      <c r="Z97" s="52"/>
      <c r="AA97" s="52"/>
      <c r="AB97" s="52"/>
      <c r="AC97" s="52"/>
      <c r="AD97" s="52"/>
    </row>
    <row r="98" spans="1:30" s="13" customFormat="1" x14ac:dyDescent="0.35">
      <c r="A98" s="46" t="s">
        <v>164</v>
      </c>
      <c r="B98" s="46" t="s">
        <v>165</v>
      </c>
      <c r="C98" s="46" t="s">
        <v>165</v>
      </c>
      <c r="D98" s="14" t="s">
        <v>34</v>
      </c>
      <c r="E98" s="8" t="s">
        <v>36</v>
      </c>
      <c r="F98" s="14" t="s">
        <v>34</v>
      </c>
      <c r="G98" s="8" t="s">
        <v>35</v>
      </c>
      <c r="H98" s="9">
        <v>21601</v>
      </c>
      <c r="I98" s="10" t="s">
        <v>64</v>
      </c>
      <c r="J98" s="47" t="s">
        <v>193</v>
      </c>
      <c r="K98" s="48" t="s">
        <v>194</v>
      </c>
      <c r="L98" s="11"/>
      <c r="M98" s="12"/>
      <c r="N98" s="49" t="s">
        <v>167</v>
      </c>
      <c r="O98" s="50">
        <v>10</v>
      </c>
      <c r="P98" s="51">
        <v>98</v>
      </c>
      <c r="Q98" s="52" t="s">
        <v>168</v>
      </c>
      <c r="R98" s="53">
        <v>982</v>
      </c>
      <c r="S98" s="54"/>
      <c r="T98" s="53">
        <v>982</v>
      </c>
      <c r="U98" s="52"/>
      <c r="V98" s="52"/>
      <c r="W98" s="52"/>
      <c r="X98" s="52"/>
      <c r="Y98" s="52"/>
      <c r="Z98" s="52"/>
      <c r="AA98" s="52"/>
      <c r="AB98" s="52"/>
      <c r="AC98" s="52"/>
      <c r="AD98" s="52"/>
    </row>
    <row r="99" spans="1:30" s="13" customFormat="1" x14ac:dyDescent="0.35">
      <c r="A99" s="46" t="s">
        <v>164</v>
      </c>
      <c r="B99" s="46" t="s">
        <v>165</v>
      </c>
      <c r="C99" s="46" t="s">
        <v>165</v>
      </c>
      <c r="D99" s="14" t="s">
        <v>34</v>
      </c>
      <c r="E99" s="8" t="s">
        <v>36</v>
      </c>
      <c r="F99" s="14" t="s">
        <v>34</v>
      </c>
      <c r="G99" s="8" t="s">
        <v>35</v>
      </c>
      <c r="H99" s="9">
        <v>21601</v>
      </c>
      <c r="I99" s="10" t="s">
        <v>64</v>
      </c>
      <c r="J99" s="47" t="s">
        <v>119</v>
      </c>
      <c r="K99" s="48" t="s">
        <v>120</v>
      </c>
      <c r="L99" s="11"/>
      <c r="M99" s="12"/>
      <c r="N99" s="49" t="s">
        <v>59</v>
      </c>
      <c r="O99" s="50">
        <v>20</v>
      </c>
      <c r="P99" s="51">
        <v>44</v>
      </c>
      <c r="Q99" s="52" t="s">
        <v>168</v>
      </c>
      <c r="R99" s="53">
        <v>879</v>
      </c>
      <c r="S99" s="54"/>
      <c r="T99" s="53">
        <v>879</v>
      </c>
      <c r="U99" s="52"/>
      <c r="V99" s="52"/>
      <c r="W99" s="52"/>
      <c r="X99" s="52"/>
      <c r="Y99" s="52"/>
      <c r="Z99" s="52"/>
      <c r="AA99" s="52"/>
      <c r="AB99" s="52"/>
      <c r="AC99" s="52"/>
      <c r="AD99" s="52"/>
    </row>
    <row r="100" spans="1:30" s="13" customFormat="1" x14ac:dyDescent="0.35">
      <c r="A100" s="46" t="s">
        <v>164</v>
      </c>
      <c r="B100" s="46" t="s">
        <v>165</v>
      </c>
      <c r="C100" s="46" t="s">
        <v>165</v>
      </c>
      <c r="D100" s="14" t="s">
        <v>34</v>
      </c>
      <c r="E100" s="8" t="s">
        <v>36</v>
      </c>
      <c r="F100" s="14" t="s">
        <v>34</v>
      </c>
      <c r="G100" s="8" t="s">
        <v>35</v>
      </c>
      <c r="H100" s="9">
        <v>21601</v>
      </c>
      <c r="I100" s="10" t="s">
        <v>64</v>
      </c>
      <c r="J100" s="47" t="s">
        <v>71</v>
      </c>
      <c r="K100" s="48" t="s">
        <v>72</v>
      </c>
      <c r="L100" s="11"/>
      <c r="M100" s="12"/>
      <c r="N100" s="49" t="s">
        <v>167</v>
      </c>
      <c r="O100" s="50">
        <v>15</v>
      </c>
      <c r="P100" s="51">
        <v>33</v>
      </c>
      <c r="Q100" s="52" t="s">
        <v>168</v>
      </c>
      <c r="R100" s="53">
        <v>496</v>
      </c>
      <c r="S100" s="54"/>
      <c r="T100" s="53">
        <v>496</v>
      </c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</row>
    <row r="101" spans="1:30" s="13" customFormat="1" ht="29" x14ac:dyDescent="0.35">
      <c r="A101" s="46" t="s">
        <v>164</v>
      </c>
      <c r="B101" s="46" t="s">
        <v>165</v>
      </c>
      <c r="C101" s="46" t="s">
        <v>165</v>
      </c>
      <c r="D101" s="14" t="s">
        <v>34</v>
      </c>
      <c r="E101" s="8" t="s">
        <v>36</v>
      </c>
      <c r="F101" s="14" t="s">
        <v>34</v>
      </c>
      <c r="G101" s="8" t="s">
        <v>35</v>
      </c>
      <c r="H101" s="9">
        <v>21601</v>
      </c>
      <c r="I101" s="10" t="s">
        <v>64</v>
      </c>
      <c r="J101" s="47" t="s">
        <v>195</v>
      </c>
      <c r="K101" s="48" t="s">
        <v>196</v>
      </c>
      <c r="L101" s="11"/>
      <c r="M101" s="12"/>
      <c r="N101" s="49" t="s">
        <v>167</v>
      </c>
      <c r="O101" s="50">
        <v>12</v>
      </c>
      <c r="P101" s="51">
        <v>90</v>
      </c>
      <c r="Q101" s="52" t="s">
        <v>168</v>
      </c>
      <c r="R101" s="53">
        <v>1078</v>
      </c>
      <c r="S101" s="54"/>
      <c r="T101" s="53">
        <v>1078</v>
      </c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</row>
    <row r="102" spans="1:30" s="13" customFormat="1" x14ac:dyDescent="0.35">
      <c r="A102" s="46" t="s">
        <v>164</v>
      </c>
      <c r="B102" s="46" t="s">
        <v>165</v>
      </c>
      <c r="C102" s="46" t="s">
        <v>165</v>
      </c>
      <c r="D102" s="14" t="s">
        <v>34</v>
      </c>
      <c r="E102" s="8" t="s">
        <v>36</v>
      </c>
      <c r="F102" s="14" t="s">
        <v>34</v>
      </c>
      <c r="G102" s="8" t="s">
        <v>35</v>
      </c>
      <c r="H102" s="9">
        <v>21601</v>
      </c>
      <c r="I102" s="10" t="s">
        <v>64</v>
      </c>
      <c r="J102" s="47" t="s">
        <v>197</v>
      </c>
      <c r="K102" s="48" t="s">
        <v>198</v>
      </c>
      <c r="L102" s="11"/>
      <c r="M102" s="12"/>
      <c r="N102" s="49" t="s">
        <v>79</v>
      </c>
      <c r="O102" s="50">
        <v>10</v>
      </c>
      <c r="P102" s="51">
        <v>60</v>
      </c>
      <c r="Q102" s="52" t="s">
        <v>168</v>
      </c>
      <c r="R102" s="53">
        <v>600</v>
      </c>
      <c r="S102" s="54"/>
      <c r="T102" s="53">
        <v>600</v>
      </c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</row>
    <row r="103" spans="1:30" s="13" customFormat="1" x14ac:dyDescent="0.35">
      <c r="A103" s="46" t="s">
        <v>164</v>
      </c>
      <c r="B103" s="46" t="s">
        <v>165</v>
      </c>
      <c r="C103" s="46" t="s">
        <v>165</v>
      </c>
      <c r="D103" s="14" t="s">
        <v>34</v>
      </c>
      <c r="E103" s="8" t="s">
        <v>36</v>
      </c>
      <c r="F103" s="14" t="s">
        <v>34</v>
      </c>
      <c r="G103" s="8" t="s">
        <v>35</v>
      </c>
      <c r="H103" s="9">
        <v>21601</v>
      </c>
      <c r="I103" s="10" t="s">
        <v>64</v>
      </c>
      <c r="J103" s="47" t="s">
        <v>199</v>
      </c>
      <c r="K103" s="48" t="s">
        <v>200</v>
      </c>
      <c r="L103" s="11"/>
      <c r="M103" s="12"/>
      <c r="N103" s="49" t="s">
        <v>167</v>
      </c>
      <c r="O103" s="50">
        <v>5</v>
      </c>
      <c r="P103" s="51">
        <v>60</v>
      </c>
      <c r="Q103" s="52" t="s">
        <v>168</v>
      </c>
      <c r="R103" s="53">
        <v>300</v>
      </c>
      <c r="S103" s="54"/>
      <c r="T103" s="53">
        <v>300</v>
      </c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</row>
    <row r="104" spans="1:30" s="13" customFormat="1" x14ac:dyDescent="0.35">
      <c r="A104" s="46" t="s">
        <v>164</v>
      </c>
      <c r="B104" s="46" t="s">
        <v>165</v>
      </c>
      <c r="C104" s="46" t="s">
        <v>165</v>
      </c>
      <c r="D104" s="14" t="s">
        <v>34</v>
      </c>
      <c r="E104" s="8" t="s">
        <v>36</v>
      </c>
      <c r="F104" s="14" t="s">
        <v>34</v>
      </c>
      <c r="G104" s="8" t="s">
        <v>35</v>
      </c>
      <c r="H104" s="9">
        <v>21601</v>
      </c>
      <c r="I104" s="10" t="s">
        <v>64</v>
      </c>
      <c r="J104" s="47" t="s">
        <v>201</v>
      </c>
      <c r="K104" s="48" t="s">
        <v>202</v>
      </c>
      <c r="L104" s="11"/>
      <c r="M104" s="12"/>
      <c r="N104" s="49" t="s">
        <v>167</v>
      </c>
      <c r="O104" s="50">
        <v>10</v>
      </c>
      <c r="P104" s="51">
        <v>21</v>
      </c>
      <c r="Q104" s="52" t="s">
        <v>168</v>
      </c>
      <c r="R104" s="53">
        <v>215</v>
      </c>
      <c r="S104" s="54"/>
      <c r="T104" s="53">
        <v>215</v>
      </c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</row>
    <row r="105" spans="1:30" s="13" customFormat="1" x14ac:dyDescent="0.35">
      <c r="A105" s="46" t="s">
        <v>164</v>
      </c>
      <c r="B105" s="46" t="s">
        <v>165</v>
      </c>
      <c r="C105" s="46" t="s">
        <v>165</v>
      </c>
      <c r="D105" s="14" t="s">
        <v>34</v>
      </c>
      <c r="E105" s="8" t="s">
        <v>36</v>
      </c>
      <c r="F105" s="14" t="s">
        <v>34</v>
      </c>
      <c r="G105" s="8" t="s">
        <v>35</v>
      </c>
      <c r="H105" s="9">
        <v>21601</v>
      </c>
      <c r="I105" s="10" t="s">
        <v>64</v>
      </c>
      <c r="J105" s="47" t="s">
        <v>203</v>
      </c>
      <c r="K105" s="48" t="s">
        <v>204</v>
      </c>
      <c r="L105" s="11"/>
      <c r="M105" s="12"/>
      <c r="N105" s="49" t="s">
        <v>167</v>
      </c>
      <c r="O105" s="50">
        <v>10</v>
      </c>
      <c r="P105" s="51">
        <v>20</v>
      </c>
      <c r="Q105" s="52" t="s">
        <v>168</v>
      </c>
      <c r="R105" s="53">
        <v>197</v>
      </c>
      <c r="S105" s="54"/>
      <c r="T105" s="53">
        <v>197</v>
      </c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</row>
    <row r="106" spans="1:30" s="13" customFormat="1" x14ac:dyDescent="0.35">
      <c r="A106" s="46" t="s">
        <v>164</v>
      </c>
      <c r="B106" s="46" t="s">
        <v>165</v>
      </c>
      <c r="C106" s="46" t="s">
        <v>165</v>
      </c>
      <c r="D106" s="14" t="s">
        <v>34</v>
      </c>
      <c r="E106" s="8" t="s">
        <v>36</v>
      </c>
      <c r="F106" s="14" t="s">
        <v>34</v>
      </c>
      <c r="G106" s="8" t="s">
        <v>35</v>
      </c>
      <c r="H106" s="9">
        <v>21601</v>
      </c>
      <c r="I106" s="10" t="s">
        <v>64</v>
      </c>
      <c r="J106" s="47" t="s">
        <v>205</v>
      </c>
      <c r="K106" s="48" t="s">
        <v>206</v>
      </c>
      <c r="L106" s="11"/>
      <c r="M106" s="12"/>
      <c r="N106" s="49" t="s">
        <v>79</v>
      </c>
      <c r="O106" s="50">
        <v>10</v>
      </c>
      <c r="P106" s="51">
        <v>50</v>
      </c>
      <c r="Q106" s="52" t="s">
        <v>168</v>
      </c>
      <c r="R106" s="53">
        <v>500</v>
      </c>
      <c r="S106" s="54"/>
      <c r="T106" s="53">
        <v>500</v>
      </c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</row>
    <row r="107" spans="1:30" s="13" customFormat="1" x14ac:dyDescent="0.35">
      <c r="A107" s="46" t="s">
        <v>164</v>
      </c>
      <c r="B107" s="46" t="s">
        <v>165</v>
      </c>
      <c r="C107" s="46" t="s">
        <v>165</v>
      </c>
      <c r="D107" s="14" t="s">
        <v>34</v>
      </c>
      <c r="E107" s="8" t="s">
        <v>36</v>
      </c>
      <c r="F107" s="14" t="s">
        <v>34</v>
      </c>
      <c r="G107" s="8" t="s">
        <v>35</v>
      </c>
      <c r="H107" s="9">
        <v>21601</v>
      </c>
      <c r="I107" s="10" t="s">
        <v>64</v>
      </c>
      <c r="J107" s="47" t="s">
        <v>207</v>
      </c>
      <c r="K107" s="48" t="s">
        <v>208</v>
      </c>
      <c r="L107" s="11"/>
      <c r="M107" s="12"/>
      <c r="N107" s="49" t="s">
        <v>79</v>
      </c>
      <c r="O107" s="50">
        <v>10</v>
      </c>
      <c r="P107" s="51">
        <v>50</v>
      </c>
      <c r="Q107" s="52" t="s">
        <v>168</v>
      </c>
      <c r="R107" s="53">
        <v>500</v>
      </c>
      <c r="S107" s="54"/>
      <c r="T107" s="53">
        <v>500</v>
      </c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</row>
    <row r="108" spans="1:30" s="13" customFormat="1" x14ac:dyDescent="0.35">
      <c r="A108" s="46" t="s">
        <v>164</v>
      </c>
      <c r="B108" s="46" t="s">
        <v>165</v>
      </c>
      <c r="C108" s="46" t="s">
        <v>165</v>
      </c>
      <c r="D108" s="14" t="s">
        <v>34</v>
      </c>
      <c r="E108" s="8" t="s">
        <v>36</v>
      </c>
      <c r="F108" s="14" t="s">
        <v>34</v>
      </c>
      <c r="G108" s="8" t="s">
        <v>35</v>
      </c>
      <c r="H108" s="9">
        <v>21601</v>
      </c>
      <c r="I108" s="10" t="s">
        <v>64</v>
      </c>
      <c r="J108" s="47" t="s">
        <v>209</v>
      </c>
      <c r="K108" s="48" t="s">
        <v>210</v>
      </c>
      <c r="L108" s="11"/>
      <c r="M108" s="12"/>
      <c r="N108" s="49" t="s">
        <v>79</v>
      </c>
      <c r="O108" s="50">
        <v>10</v>
      </c>
      <c r="P108" s="51">
        <v>40</v>
      </c>
      <c r="Q108" s="52" t="s">
        <v>168</v>
      </c>
      <c r="R108" s="53">
        <v>400</v>
      </c>
      <c r="S108" s="54"/>
      <c r="T108" s="53">
        <v>400</v>
      </c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</row>
    <row r="109" spans="1:30" s="13" customFormat="1" x14ac:dyDescent="0.35">
      <c r="A109" s="46" t="s">
        <v>164</v>
      </c>
      <c r="B109" s="46" t="s">
        <v>165</v>
      </c>
      <c r="C109" s="46" t="s">
        <v>165</v>
      </c>
      <c r="D109" s="14" t="s">
        <v>34</v>
      </c>
      <c r="E109" s="8" t="s">
        <v>36</v>
      </c>
      <c r="F109" s="14" t="s">
        <v>34</v>
      </c>
      <c r="G109" s="8" t="s">
        <v>35</v>
      </c>
      <c r="H109" s="9">
        <v>21601</v>
      </c>
      <c r="I109" s="10" t="s">
        <v>64</v>
      </c>
      <c r="J109" s="47" t="s">
        <v>211</v>
      </c>
      <c r="K109" s="48" t="s">
        <v>212</v>
      </c>
      <c r="L109" s="11"/>
      <c r="M109" s="12"/>
      <c r="N109" s="49" t="s">
        <v>213</v>
      </c>
      <c r="O109" s="50">
        <v>25</v>
      </c>
      <c r="P109" s="51">
        <v>76</v>
      </c>
      <c r="Q109" s="52" t="s">
        <v>168</v>
      </c>
      <c r="R109" s="53">
        <v>1899</v>
      </c>
      <c r="S109" s="54"/>
      <c r="T109" s="53">
        <v>1899</v>
      </c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</row>
    <row r="110" spans="1:30" s="13" customFormat="1" x14ac:dyDescent="0.35">
      <c r="A110" s="46" t="s">
        <v>164</v>
      </c>
      <c r="B110" s="46" t="s">
        <v>165</v>
      </c>
      <c r="C110" s="46" t="s">
        <v>165</v>
      </c>
      <c r="D110" s="14" t="s">
        <v>34</v>
      </c>
      <c r="E110" s="8" t="s">
        <v>36</v>
      </c>
      <c r="F110" s="14" t="s">
        <v>34</v>
      </c>
      <c r="G110" s="8" t="s">
        <v>35</v>
      </c>
      <c r="H110" s="9">
        <v>21601</v>
      </c>
      <c r="I110" s="10" t="s">
        <v>64</v>
      </c>
      <c r="J110" s="47" t="s">
        <v>214</v>
      </c>
      <c r="K110" s="48" t="s">
        <v>215</v>
      </c>
      <c r="L110" s="11"/>
      <c r="M110" s="12"/>
      <c r="N110" s="49" t="s">
        <v>167</v>
      </c>
      <c r="O110" s="50">
        <v>15</v>
      </c>
      <c r="P110" s="51">
        <v>53</v>
      </c>
      <c r="Q110" s="52" t="s">
        <v>168</v>
      </c>
      <c r="R110" s="53">
        <v>796</v>
      </c>
      <c r="S110" s="54"/>
      <c r="T110" s="53">
        <v>796</v>
      </c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</row>
    <row r="111" spans="1:30" s="13" customFormat="1" ht="29" x14ac:dyDescent="0.35">
      <c r="A111" s="46" t="s">
        <v>164</v>
      </c>
      <c r="B111" s="46" t="s">
        <v>165</v>
      </c>
      <c r="C111" s="46" t="s">
        <v>165</v>
      </c>
      <c r="D111" s="14" t="s">
        <v>34</v>
      </c>
      <c r="E111" s="8" t="s">
        <v>36</v>
      </c>
      <c r="F111" s="14" t="s">
        <v>34</v>
      </c>
      <c r="G111" s="8" t="s">
        <v>35</v>
      </c>
      <c r="H111" s="9">
        <v>21601</v>
      </c>
      <c r="I111" s="10" t="s">
        <v>64</v>
      </c>
      <c r="J111" s="47" t="s">
        <v>216</v>
      </c>
      <c r="K111" s="48" t="s">
        <v>217</v>
      </c>
      <c r="L111" s="11"/>
      <c r="M111" s="12"/>
      <c r="N111" s="49" t="s">
        <v>167</v>
      </c>
      <c r="O111" s="50">
        <v>5</v>
      </c>
      <c r="P111" s="51">
        <v>95</v>
      </c>
      <c r="Q111" s="52" t="s">
        <v>168</v>
      </c>
      <c r="R111" s="53">
        <v>475</v>
      </c>
      <c r="S111" s="54"/>
      <c r="T111" s="53">
        <v>475</v>
      </c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</row>
    <row r="112" spans="1:30" s="13" customFormat="1" ht="39" x14ac:dyDescent="0.35">
      <c r="A112" s="46" t="s">
        <v>164</v>
      </c>
      <c r="B112" s="46" t="s">
        <v>165</v>
      </c>
      <c r="C112" s="46" t="s">
        <v>165</v>
      </c>
      <c r="D112" s="14" t="s">
        <v>34</v>
      </c>
      <c r="E112" s="8" t="s">
        <v>36</v>
      </c>
      <c r="F112" s="14" t="s">
        <v>34</v>
      </c>
      <c r="G112" s="8" t="s">
        <v>35</v>
      </c>
      <c r="H112" s="9">
        <v>22104</v>
      </c>
      <c r="I112" s="10" t="s">
        <v>42</v>
      </c>
      <c r="J112" s="47" t="s">
        <v>218</v>
      </c>
      <c r="K112" s="48" t="s">
        <v>219</v>
      </c>
      <c r="L112" s="11"/>
      <c r="M112" s="12"/>
      <c r="N112" s="49" t="s">
        <v>167</v>
      </c>
      <c r="O112" s="50">
        <v>53</v>
      </c>
      <c r="P112" s="51">
        <v>18</v>
      </c>
      <c r="Q112" s="52" t="s">
        <v>168</v>
      </c>
      <c r="R112" s="53">
        <v>959</v>
      </c>
      <c r="S112" s="54"/>
      <c r="T112" s="53">
        <v>959</v>
      </c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</row>
    <row r="113" spans="1:30" s="13" customFormat="1" ht="43.5" x14ac:dyDescent="0.35">
      <c r="A113" s="46" t="s">
        <v>164</v>
      </c>
      <c r="B113" s="46" t="s">
        <v>165</v>
      </c>
      <c r="C113" s="46" t="s">
        <v>165</v>
      </c>
      <c r="D113" s="14" t="s">
        <v>34</v>
      </c>
      <c r="E113" s="8" t="s">
        <v>36</v>
      </c>
      <c r="F113" s="14" t="s">
        <v>34</v>
      </c>
      <c r="G113" s="8" t="s">
        <v>35</v>
      </c>
      <c r="H113" s="9">
        <v>21401</v>
      </c>
      <c r="I113" s="10" t="s">
        <v>220</v>
      </c>
      <c r="J113" s="47" t="s">
        <v>221</v>
      </c>
      <c r="K113" s="48" t="s">
        <v>222</v>
      </c>
      <c r="L113" s="11"/>
      <c r="M113" s="12"/>
      <c r="N113" s="49" t="s">
        <v>167</v>
      </c>
      <c r="O113" s="50">
        <v>5</v>
      </c>
      <c r="P113" s="51">
        <v>45</v>
      </c>
      <c r="Q113" s="52" t="s">
        <v>168</v>
      </c>
      <c r="R113" s="53">
        <v>225</v>
      </c>
      <c r="S113" s="54"/>
      <c r="T113" s="53">
        <v>225</v>
      </c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</row>
    <row r="114" spans="1:30" s="13" customFormat="1" ht="26" x14ac:dyDescent="0.35">
      <c r="A114" s="46" t="s">
        <v>164</v>
      </c>
      <c r="B114" s="46" t="s">
        <v>165</v>
      </c>
      <c r="C114" s="46" t="s">
        <v>165</v>
      </c>
      <c r="D114" s="14" t="s">
        <v>34</v>
      </c>
      <c r="E114" s="8" t="s">
        <v>36</v>
      </c>
      <c r="F114" s="14" t="s">
        <v>34</v>
      </c>
      <c r="G114" s="8" t="s">
        <v>35</v>
      </c>
      <c r="H114" s="9">
        <v>29401</v>
      </c>
      <c r="I114" s="10" t="s">
        <v>135</v>
      </c>
      <c r="J114" s="47" t="s">
        <v>223</v>
      </c>
      <c r="K114" s="48" t="s">
        <v>224</v>
      </c>
      <c r="L114" s="11"/>
      <c r="M114" s="12"/>
      <c r="N114" s="49" t="s">
        <v>167</v>
      </c>
      <c r="O114" s="50">
        <v>10</v>
      </c>
      <c r="P114" s="51">
        <v>58</v>
      </c>
      <c r="Q114" s="52" t="s">
        <v>168</v>
      </c>
      <c r="R114" s="53">
        <v>580</v>
      </c>
      <c r="S114" s="54"/>
      <c r="T114" s="53">
        <v>580</v>
      </c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</row>
    <row r="115" spans="1:30" s="13" customFormat="1" ht="29" x14ac:dyDescent="0.35">
      <c r="A115" s="46" t="s">
        <v>164</v>
      </c>
      <c r="B115" s="46" t="s">
        <v>165</v>
      </c>
      <c r="C115" s="46" t="s">
        <v>165</v>
      </c>
      <c r="D115" s="14" t="s">
        <v>34</v>
      </c>
      <c r="E115" s="8" t="s">
        <v>36</v>
      </c>
      <c r="F115" s="14" t="s">
        <v>34</v>
      </c>
      <c r="G115" s="8" t="s">
        <v>35</v>
      </c>
      <c r="H115" s="9">
        <v>29401</v>
      </c>
      <c r="I115" s="10" t="s">
        <v>135</v>
      </c>
      <c r="J115" s="47" t="s">
        <v>225</v>
      </c>
      <c r="K115" s="48" t="s">
        <v>226</v>
      </c>
      <c r="L115" s="11"/>
      <c r="M115" s="12"/>
      <c r="N115" s="49" t="s">
        <v>167</v>
      </c>
      <c r="O115" s="50">
        <v>2</v>
      </c>
      <c r="P115" s="51">
        <v>135</v>
      </c>
      <c r="Q115" s="52" t="s">
        <v>168</v>
      </c>
      <c r="R115" s="53">
        <v>270</v>
      </c>
      <c r="S115" s="54"/>
      <c r="T115" s="53">
        <v>270</v>
      </c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</row>
    <row r="116" spans="1:30" s="13" customFormat="1" ht="26" x14ac:dyDescent="0.35">
      <c r="A116" s="46" t="s">
        <v>164</v>
      </c>
      <c r="B116" s="46" t="s">
        <v>165</v>
      </c>
      <c r="C116" s="46" t="s">
        <v>165</v>
      </c>
      <c r="D116" s="14" t="s">
        <v>34</v>
      </c>
      <c r="E116" s="8" t="s">
        <v>36</v>
      </c>
      <c r="F116" s="14" t="s">
        <v>34</v>
      </c>
      <c r="G116" s="8" t="s">
        <v>35</v>
      </c>
      <c r="H116" s="9">
        <v>29401</v>
      </c>
      <c r="I116" s="10" t="s">
        <v>135</v>
      </c>
      <c r="J116" s="47" t="s">
        <v>227</v>
      </c>
      <c r="K116" s="48" t="s">
        <v>228</v>
      </c>
      <c r="L116" s="11"/>
      <c r="M116" s="12"/>
      <c r="N116" s="49" t="s">
        <v>167</v>
      </c>
      <c r="O116" s="50">
        <v>1</v>
      </c>
      <c r="P116" s="51">
        <v>200</v>
      </c>
      <c r="Q116" s="52" t="s">
        <v>168</v>
      </c>
      <c r="R116" s="53">
        <v>200</v>
      </c>
      <c r="S116" s="54"/>
      <c r="T116" s="53">
        <v>200</v>
      </c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</row>
    <row r="117" spans="1:30" s="13" customFormat="1" ht="26" x14ac:dyDescent="0.35">
      <c r="A117" s="46" t="s">
        <v>164</v>
      </c>
      <c r="B117" s="46" t="s">
        <v>165</v>
      </c>
      <c r="C117" s="46" t="s">
        <v>165</v>
      </c>
      <c r="D117" s="14" t="s">
        <v>34</v>
      </c>
      <c r="E117" s="8" t="s">
        <v>36</v>
      </c>
      <c r="F117" s="14" t="s">
        <v>34</v>
      </c>
      <c r="G117" s="8" t="s">
        <v>35</v>
      </c>
      <c r="H117" s="9">
        <v>29401</v>
      </c>
      <c r="I117" s="10" t="s">
        <v>135</v>
      </c>
      <c r="J117" s="47" t="s">
        <v>229</v>
      </c>
      <c r="K117" s="48" t="s">
        <v>230</v>
      </c>
      <c r="L117" s="11"/>
      <c r="M117" s="12"/>
      <c r="N117" s="49" t="s">
        <v>167</v>
      </c>
      <c r="O117" s="50">
        <v>1</v>
      </c>
      <c r="P117" s="51">
        <v>149</v>
      </c>
      <c r="Q117" s="52" t="s">
        <v>168</v>
      </c>
      <c r="R117" s="53">
        <v>149</v>
      </c>
      <c r="S117" s="54"/>
      <c r="T117" s="53">
        <v>149</v>
      </c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</row>
    <row r="118" spans="1:30" s="13" customFormat="1" ht="26" x14ac:dyDescent="0.35">
      <c r="A118" s="46" t="s">
        <v>164</v>
      </c>
      <c r="B118" s="46" t="s">
        <v>165</v>
      </c>
      <c r="C118" s="46" t="s">
        <v>165</v>
      </c>
      <c r="D118" s="14" t="s">
        <v>34</v>
      </c>
      <c r="E118" s="8" t="s">
        <v>36</v>
      </c>
      <c r="F118" s="14" t="s">
        <v>34</v>
      </c>
      <c r="G118" s="8" t="s">
        <v>35</v>
      </c>
      <c r="H118" s="9">
        <v>29401</v>
      </c>
      <c r="I118" s="10" t="s">
        <v>135</v>
      </c>
      <c r="J118" s="47" t="s">
        <v>227</v>
      </c>
      <c r="K118" s="48" t="s">
        <v>228</v>
      </c>
      <c r="L118" s="11"/>
      <c r="M118" s="12"/>
      <c r="N118" s="49" t="s">
        <v>167</v>
      </c>
      <c r="O118" s="50">
        <v>1</v>
      </c>
      <c r="P118" s="51">
        <v>200</v>
      </c>
      <c r="Q118" s="52" t="s">
        <v>168</v>
      </c>
      <c r="R118" s="53">
        <v>200</v>
      </c>
      <c r="S118" s="54"/>
      <c r="T118" s="53">
        <v>200</v>
      </c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</row>
    <row r="119" spans="1:30" s="13" customFormat="1" ht="29" x14ac:dyDescent="0.35">
      <c r="A119" s="46" t="s">
        <v>164</v>
      </c>
      <c r="B119" s="46" t="s">
        <v>165</v>
      </c>
      <c r="C119" s="46" t="s">
        <v>165</v>
      </c>
      <c r="D119" s="14" t="s">
        <v>34</v>
      </c>
      <c r="E119" s="8" t="s">
        <v>36</v>
      </c>
      <c r="F119" s="14" t="s">
        <v>34</v>
      </c>
      <c r="G119" s="8" t="s">
        <v>35</v>
      </c>
      <c r="H119" s="9">
        <v>35901</v>
      </c>
      <c r="I119" s="10" t="s">
        <v>231</v>
      </c>
      <c r="J119" s="47"/>
      <c r="K119" s="48" t="s">
        <v>232</v>
      </c>
      <c r="L119" s="12"/>
      <c r="M119" s="12"/>
      <c r="N119" s="49" t="s">
        <v>144</v>
      </c>
      <c r="O119" s="55">
        <v>1</v>
      </c>
      <c r="P119" s="51">
        <v>986</v>
      </c>
      <c r="Q119" s="52" t="s">
        <v>168</v>
      </c>
      <c r="R119" s="53">
        <v>986</v>
      </c>
      <c r="S119" s="53"/>
      <c r="T119" s="53">
        <v>986</v>
      </c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</row>
    <row r="120" spans="1:30" s="13" customFormat="1" ht="52" x14ac:dyDescent="0.35">
      <c r="A120" s="46" t="s">
        <v>164</v>
      </c>
      <c r="B120" s="46" t="s">
        <v>165</v>
      </c>
      <c r="C120" s="46" t="s">
        <v>165</v>
      </c>
      <c r="D120" s="14" t="s">
        <v>34</v>
      </c>
      <c r="E120" s="8" t="s">
        <v>39</v>
      </c>
      <c r="F120" s="14" t="s">
        <v>233</v>
      </c>
      <c r="G120" s="8" t="s">
        <v>234</v>
      </c>
      <c r="H120" s="9">
        <v>26102</v>
      </c>
      <c r="I120" s="10" t="s">
        <v>235</v>
      </c>
      <c r="J120" s="47" t="s">
        <v>46</v>
      </c>
      <c r="K120" s="48" t="s">
        <v>47</v>
      </c>
      <c r="L120" s="12"/>
      <c r="M120" s="12"/>
      <c r="N120" s="49" t="s">
        <v>167</v>
      </c>
      <c r="O120" s="40">
        <v>300</v>
      </c>
      <c r="P120" s="53">
        <v>100</v>
      </c>
      <c r="Q120" s="52" t="s">
        <v>168</v>
      </c>
      <c r="R120" s="53">
        <v>30200</v>
      </c>
      <c r="S120" s="53"/>
      <c r="T120" s="53">
        <v>30200</v>
      </c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</row>
    <row r="121" spans="1:30" s="13" customFormat="1" ht="52" x14ac:dyDescent="0.35">
      <c r="A121" s="46" t="s">
        <v>164</v>
      </c>
      <c r="B121" s="46" t="s">
        <v>165</v>
      </c>
      <c r="C121" s="46" t="s">
        <v>165</v>
      </c>
      <c r="D121" s="14" t="s">
        <v>34</v>
      </c>
      <c r="E121" s="8" t="s">
        <v>36</v>
      </c>
      <c r="F121" s="14" t="s">
        <v>34</v>
      </c>
      <c r="G121" s="8" t="s">
        <v>35</v>
      </c>
      <c r="H121" s="9">
        <v>26103</v>
      </c>
      <c r="I121" s="10" t="s">
        <v>236</v>
      </c>
      <c r="J121" s="47" t="s">
        <v>237</v>
      </c>
      <c r="K121" s="48" t="s">
        <v>238</v>
      </c>
      <c r="L121" s="12"/>
      <c r="M121" s="12"/>
      <c r="N121" s="49" t="s">
        <v>167</v>
      </c>
      <c r="O121" s="40">
        <v>150</v>
      </c>
      <c r="P121" s="53">
        <v>100</v>
      </c>
      <c r="Q121" s="52" t="s">
        <v>168</v>
      </c>
      <c r="R121" s="56">
        <v>15000</v>
      </c>
      <c r="S121" s="53"/>
      <c r="T121" s="53">
        <v>15000</v>
      </c>
      <c r="U121" s="52"/>
      <c r="V121" s="52"/>
      <c r="W121" s="52"/>
      <c r="X121" s="52"/>
      <c r="Y121" s="52"/>
      <c r="Z121" s="52"/>
      <c r="AA121" s="52"/>
      <c r="AB121" s="52"/>
      <c r="AC121" s="52"/>
      <c r="AD121" s="52"/>
    </row>
    <row r="122" spans="1:30" s="13" customFormat="1" ht="29" x14ac:dyDescent="0.35">
      <c r="A122" s="46" t="s">
        <v>164</v>
      </c>
      <c r="B122" s="46" t="s">
        <v>165</v>
      </c>
      <c r="C122" s="46" t="s">
        <v>165</v>
      </c>
      <c r="D122" s="14" t="s">
        <v>34</v>
      </c>
      <c r="E122" s="8" t="s">
        <v>36</v>
      </c>
      <c r="F122" s="14" t="s">
        <v>34</v>
      </c>
      <c r="G122" s="8" t="s">
        <v>149</v>
      </c>
      <c r="H122" s="9">
        <v>35801</v>
      </c>
      <c r="I122" s="10" t="s">
        <v>156</v>
      </c>
      <c r="J122" s="47"/>
      <c r="K122" s="48" t="s">
        <v>239</v>
      </c>
      <c r="L122" s="12"/>
      <c r="M122" s="12"/>
      <c r="N122" s="49" t="s">
        <v>144</v>
      </c>
      <c r="O122" s="40">
        <v>1</v>
      </c>
      <c r="P122" s="53">
        <v>14435.26</v>
      </c>
      <c r="Q122" s="52" t="s">
        <v>240</v>
      </c>
      <c r="R122" s="56">
        <v>14435.26</v>
      </c>
      <c r="S122" s="53"/>
      <c r="T122" s="53">
        <v>14435.26</v>
      </c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</row>
    <row r="123" spans="1:30" s="13" customFormat="1" ht="29" x14ac:dyDescent="0.35">
      <c r="A123" s="46" t="s">
        <v>164</v>
      </c>
      <c r="B123" s="46" t="s">
        <v>165</v>
      </c>
      <c r="C123" s="46" t="s">
        <v>165</v>
      </c>
      <c r="D123" s="14" t="s">
        <v>34</v>
      </c>
      <c r="E123" s="8" t="s">
        <v>36</v>
      </c>
      <c r="F123" s="14" t="s">
        <v>34</v>
      </c>
      <c r="G123" s="8" t="s">
        <v>149</v>
      </c>
      <c r="H123" s="9">
        <v>35801</v>
      </c>
      <c r="I123" s="10" t="s">
        <v>156</v>
      </c>
      <c r="J123" s="47"/>
      <c r="K123" s="48" t="s">
        <v>241</v>
      </c>
      <c r="L123" s="12"/>
      <c r="M123" s="12"/>
      <c r="N123" s="49" t="s">
        <v>144</v>
      </c>
      <c r="O123" s="40">
        <v>1</v>
      </c>
      <c r="P123" s="53">
        <v>15248.73</v>
      </c>
      <c r="Q123" s="52" t="s">
        <v>240</v>
      </c>
      <c r="R123" s="56">
        <v>15248.73</v>
      </c>
      <c r="S123" s="53"/>
      <c r="T123" s="53">
        <v>15248.73</v>
      </c>
      <c r="U123" s="52"/>
      <c r="V123" s="52"/>
      <c r="W123" s="52"/>
      <c r="X123" s="52"/>
      <c r="Y123" s="52"/>
      <c r="Z123" s="52"/>
      <c r="AA123" s="52"/>
      <c r="AB123" s="52"/>
      <c r="AC123" s="52"/>
      <c r="AD123" s="52"/>
    </row>
    <row r="124" spans="1:30" s="13" customFormat="1" ht="29" x14ac:dyDescent="0.35">
      <c r="A124" s="46" t="s">
        <v>164</v>
      </c>
      <c r="B124" s="46" t="s">
        <v>165</v>
      </c>
      <c r="C124" s="46" t="s">
        <v>165</v>
      </c>
      <c r="D124" s="14" t="s">
        <v>34</v>
      </c>
      <c r="E124" s="8" t="s">
        <v>36</v>
      </c>
      <c r="F124" s="14" t="s">
        <v>34</v>
      </c>
      <c r="G124" s="8" t="s">
        <v>149</v>
      </c>
      <c r="H124" s="9">
        <v>33801</v>
      </c>
      <c r="I124" s="10" t="s">
        <v>150</v>
      </c>
      <c r="J124" s="47"/>
      <c r="K124" s="48" t="s">
        <v>242</v>
      </c>
      <c r="L124" s="12"/>
      <c r="M124" s="12"/>
      <c r="N124" s="49" t="s">
        <v>144</v>
      </c>
      <c r="O124" s="40">
        <v>1</v>
      </c>
      <c r="P124" s="53">
        <v>32817.47</v>
      </c>
      <c r="Q124" s="52" t="s">
        <v>240</v>
      </c>
      <c r="R124" s="56">
        <v>32817.47</v>
      </c>
      <c r="S124" s="53"/>
      <c r="T124" s="53">
        <v>32817.47</v>
      </c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</row>
    <row r="125" spans="1:30" s="13" customFormat="1" ht="29" x14ac:dyDescent="0.35">
      <c r="A125" s="46" t="s">
        <v>164</v>
      </c>
      <c r="B125" s="46" t="s">
        <v>165</v>
      </c>
      <c r="C125" s="46" t="s">
        <v>165</v>
      </c>
      <c r="D125" s="14" t="s">
        <v>34</v>
      </c>
      <c r="E125" s="8" t="s">
        <v>36</v>
      </c>
      <c r="F125" s="14" t="s">
        <v>34</v>
      </c>
      <c r="G125" s="8" t="s">
        <v>149</v>
      </c>
      <c r="H125" s="9">
        <v>33801</v>
      </c>
      <c r="I125" s="10" t="s">
        <v>150</v>
      </c>
      <c r="J125" s="47"/>
      <c r="K125" s="48" t="s">
        <v>243</v>
      </c>
      <c r="L125" s="12"/>
      <c r="M125" s="12"/>
      <c r="N125" s="49" t="s">
        <v>144</v>
      </c>
      <c r="O125" s="40">
        <v>1</v>
      </c>
      <c r="P125" s="53">
        <v>16408.73</v>
      </c>
      <c r="Q125" s="52" t="s">
        <v>240</v>
      </c>
      <c r="R125" s="56">
        <v>16408.73</v>
      </c>
      <c r="S125" s="53"/>
      <c r="T125" s="53">
        <v>16408.73</v>
      </c>
      <c r="U125" s="52"/>
      <c r="V125" s="52"/>
      <c r="W125" s="52"/>
      <c r="X125" s="52"/>
      <c r="Y125" s="52"/>
      <c r="Z125" s="52"/>
      <c r="AA125" s="52"/>
      <c r="AB125" s="52"/>
      <c r="AC125" s="52"/>
      <c r="AD125" s="52"/>
    </row>
    <row r="126" spans="1:30" s="13" customFormat="1" ht="29" x14ac:dyDescent="0.35">
      <c r="A126" s="46" t="s">
        <v>164</v>
      </c>
      <c r="B126" s="46" t="s">
        <v>165</v>
      </c>
      <c r="C126" s="46" t="s">
        <v>165</v>
      </c>
      <c r="D126" s="14" t="s">
        <v>34</v>
      </c>
      <c r="E126" s="8" t="s">
        <v>36</v>
      </c>
      <c r="F126" s="14" t="s">
        <v>34</v>
      </c>
      <c r="G126" s="8" t="s">
        <v>149</v>
      </c>
      <c r="H126" s="9">
        <v>32201</v>
      </c>
      <c r="I126" s="10" t="s">
        <v>244</v>
      </c>
      <c r="J126" s="47"/>
      <c r="K126" s="48" t="s">
        <v>245</v>
      </c>
      <c r="L126" s="12"/>
      <c r="M126" s="12"/>
      <c r="N126" s="49" t="s">
        <v>144</v>
      </c>
      <c r="O126" s="40">
        <v>1</v>
      </c>
      <c r="P126" s="53">
        <v>86838.67</v>
      </c>
      <c r="Q126" s="52" t="s">
        <v>38</v>
      </c>
      <c r="R126" s="53">
        <v>86838.67</v>
      </c>
      <c r="S126" s="53"/>
      <c r="T126" s="53">
        <v>86838.67</v>
      </c>
      <c r="U126" s="52"/>
      <c r="V126" s="52"/>
      <c r="W126" s="52"/>
      <c r="X126" s="52"/>
      <c r="Y126" s="52"/>
      <c r="Z126" s="52"/>
      <c r="AA126" s="52"/>
      <c r="AB126" s="52"/>
      <c r="AC126" s="52"/>
      <c r="AD126" s="52"/>
    </row>
    <row r="127" spans="1:30" s="13" customFormat="1" ht="29" x14ac:dyDescent="0.35">
      <c r="A127" s="46" t="s">
        <v>164</v>
      </c>
      <c r="B127" s="46" t="s">
        <v>165</v>
      </c>
      <c r="C127" s="46" t="s">
        <v>165</v>
      </c>
      <c r="D127" s="14" t="s">
        <v>34</v>
      </c>
      <c r="E127" s="8" t="s">
        <v>39</v>
      </c>
      <c r="F127" s="14" t="s">
        <v>233</v>
      </c>
      <c r="G127" s="8" t="s">
        <v>234</v>
      </c>
      <c r="H127" s="9">
        <v>32201</v>
      </c>
      <c r="I127" s="10" t="s">
        <v>244</v>
      </c>
      <c r="J127" s="47"/>
      <c r="K127" s="48" t="s">
        <v>246</v>
      </c>
      <c r="L127" s="12"/>
      <c r="M127" s="12"/>
      <c r="N127" s="49" t="s">
        <v>144</v>
      </c>
      <c r="O127" s="40">
        <v>1</v>
      </c>
      <c r="P127" s="53">
        <v>54570.09</v>
      </c>
      <c r="Q127" s="52" t="s">
        <v>38</v>
      </c>
      <c r="R127" s="53">
        <v>54570.09</v>
      </c>
      <c r="S127" s="53"/>
      <c r="T127" s="53">
        <v>54570.09</v>
      </c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</row>
    <row r="128" spans="1:30" s="13" customFormat="1" ht="26" x14ac:dyDescent="0.35">
      <c r="A128" s="46" t="s">
        <v>164</v>
      </c>
      <c r="B128" s="46" t="s">
        <v>165</v>
      </c>
      <c r="C128" s="46" t="s">
        <v>165</v>
      </c>
      <c r="D128" s="14" t="s">
        <v>34</v>
      </c>
      <c r="E128" s="8" t="s">
        <v>36</v>
      </c>
      <c r="F128" s="14" t="s">
        <v>34</v>
      </c>
      <c r="G128" s="8" t="s">
        <v>35</v>
      </c>
      <c r="H128" s="9">
        <v>33901</v>
      </c>
      <c r="I128" s="10" t="s">
        <v>154</v>
      </c>
      <c r="J128" s="9"/>
      <c r="K128" s="57" t="s">
        <v>247</v>
      </c>
      <c r="L128" s="11"/>
      <c r="M128" s="12"/>
      <c r="N128" s="49" t="s">
        <v>144</v>
      </c>
      <c r="O128" s="11">
        <v>1</v>
      </c>
      <c r="P128" s="53">
        <v>904</v>
      </c>
      <c r="Q128" s="52" t="s">
        <v>168</v>
      </c>
      <c r="R128" s="58">
        <v>904</v>
      </c>
      <c r="S128" s="54"/>
      <c r="T128" s="54">
        <v>904</v>
      </c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</row>
    <row r="129" spans="1:30" s="13" customFormat="1" ht="39" x14ac:dyDescent="0.35">
      <c r="A129" s="46" t="s">
        <v>164</v>
      </c>
      <c r="B129" s="46" t="s">
        <v>165</v>
      </c>
      <c r="C129" s="46" t="s">
        <v>165</v>
      </c>
      <c r="D129" s="14" t="s">
        <v>34</v>
      </c>
      <c r="E129" s="8" t="s">
        <v>39</v>
      </c>
      <c r="F129" s="14" t="s">
        <v>233</v>
      </c>
      <c r="G129" s="8" t="s">
        <v>234</v>
      </c>
      <c r="H129" s="9">
        <v>37501</v>
      </c>
      <c r="I129" s="10" t="s">
        <v>248</v>
      </c>
      <c r="J129" s="9"/>
      <c r="K129" s="57" t="s">
        <v>249</v>
      </c>
      <c r="L129" s="11"/>
      <c r="M129" s="12"/>
      <c r="N129" s="49" t="s">
        <v>144</v>
      </c>
      <c r="O129" s="11">
        <v>1</v>
      </c>
      <c r="P129" s="54">
        <v>15999</v>
      </c>
      <c r="Q129" s="52" t="s">
        <v>168</v>
      </c>
      <c r="R129" s="58">
        <v>15999</v>
      </c>
      <c r="S129" s="59"/>
      <c r="T129" s="59">
        <v>15999</v>
      </c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</row>
    <row r="130" spans="1:30" s="13" customFormat="1" ht="13" x14ac:dyDescent="0.35">
      <c r="A130" s="46" t="s">
        <v>164</v>
      </c>
      <c r="B130" s="46" t="s">
        <v>250</v>
      </c>
      <c r="C130" s="46" t="s">
        <v>250</v>
      </c>
      <c r="D130" s="14" t="s">
        <v>34</v>
      </c>
      <c r="E130" s="8" t="s">
        <v>36</v>
      </c>
      <c r="F130" s="14" t="s">
        <v>34</v>
      </c>
      <c r="G130" s="8" t="s">
        <v>35</v>
      </c>
      <c r="H130" s="9">
        <v>21101</v>
      </c>
      <c r="I130" s="60" t="s">
        <v>31</v>
      </c>
      <c r="J130" s="61" t="s">
        <v>251</v>
      </c>
      <c r="K130" s="62" t="s">
        <v>252</v>
      </c>
      <c r="L130" s="63"/>
      <c r="M130" s="64"/>
      <c r="N130" s="65" t="s">
        <v>32</v>
      </c>
      <c r="O130" s="63">
        <v>50</v>
      </c>
      <c r="P130" s="63">
        <v>30.16</v>
      </c>
      <c r="Q130" s="66" t="s">
        <v>38</v>
      </c>
      <c r="R130" s="67">
        <f>SUM(S130:U130: X130:AA130:AC130:AD130)</f>
        <v>0</v>
      </c>
      <c r="S130" s="68">
        <v>0</v>
      </c>
      <c r="T130" s="68">
        <v>0</v>
      </c>
      <c r="U130" s="68">
        <v>0</v>
      </c>
      <c r="V130" s="68">
        <v>0</v>
      </c>
      <c r="W130" s="68">
        <v>0</v>
      </c>
      <c r="X130" s="68">
        <v>0</v>
      </c>
      <c r="Y130" s="68">
        <v>0</v>
      </c>
      <c r="Z130" s="68">
        <v>0</v>
      </c>
      <c r="AA130" s="68">
        <v>0</v>
      </c>
      <c r="AB130" s="67">
        <v>0</v>
      </c>
      <c r="AC130" s="67">
        <v>0</v>
      </c>
      <c r="AD130" s="67">
        <v>0</v>
      </c>
    </row>
    <row r="131" spans="1:30" s="13" customFormat="1" ht="13" x14ac:dyDescent="0.35">
      <c r="A131" s="46" t="s">
        <v>164</v>
      </c>
      <c r="B131" s="46" t="s">
        <v>250</v>
      </c>
      <c r="C131" s="46" t="s">
        <v>250</v>
      </c>
      <c r="D131" s="14" t="s">
        <v>34</v>
      </c>
      <c r="E131" s="8" t="s">
        <v>36</v>
      </c>
      <c r="F131" s="14" t="s">
        <v>34</v>
      </c>
      <c r="G131" s="8" t="s">
        <v>35</v>
      </c>
      <c r="H131" s="9">
        <v>21101</v>
      </c>
      <c r="I131" s="60" t="s">
        <v>31</v>
      </c>
      <c r="J131" s="61" t="s">
        <v>253</v>
      </c>
      <c r="K131" s="69" t="s">
        <v>254</v>
      </c>
      <c r="L131" s="63"/>
      <c r="M131" s="64"/>
      <c r="N131" s="65" t="s">
        <v>167</v>
      </c>
      <c r="O131" s="63">
        <v>20</v>
      </c>
      <c r="P131" s="63">
        <v>46</v>
      </c>
      <c r="Q131" s="66" t="s">
        <v>38</v>
      </c>
      <c r="R131" s="67">
        <f>SUM(S131:U131: X131:AA131:AC131:AD131)</f>
        <v>0</v>
      </c>
      <c r="S131" s="68">
        <v>0</v>
      </c>
      <c r="T131" s="68">
        <v>0</v>
      </c>
      <c r="U131" s="68">
        <v>0</v>
      </c>
      <c r="V131" s="68">
        <v>0</v>
      </c>
      <c r="W131" s="68">
        <v>0</v>
      </c>
      <c r="X131" s="68">
        <v>0</v>
      </c>
      <c r="Y131" s="68">
        <v>0</v>
      </c>
      <c r="Z131" s="68">
        <v>0</v>
      </c>
      <c r="AA131" s="68">
        <v>0</v>
      </c>
      <c r="AB131" s="68">
        <v>0</v>
      </c>
      <c r="AC131" s="68">
        <v>0</v>
      </c>
      <c r="AD131" s="68">
        <v>0</v>
      </c>
    </row>
    <row r="132" spans="1:30" s="13" customFormat="1" ht="13" x14ac:dyDescent="0.35">
      <c r="A132" s="46" t="s">
        <v>164</v>
      </c>
      <c r="B132" s="46" t="s">
        <v>250</v>
      </c>
      <c r="C132" s="46" t="s">
        <v>250</v>
      </c>
      <c r="D132" s="14" t="s">
        <v>34</v>
      </c>
      <c r="E132" s="8" t="s">
        <v>36</v>
      </c>
      <c r="F132" s="14" t="s">
        <v>34</v>
      </c>
      <c r="G132" s="8" t="s">
        <v>35</v>
      </c>
      <c r="H132" s="9">
        <v>21101</v>
      </c>
      <c r="I132" s="60" t="s">
        <v>31</v>
      </c>
      <c r="J132" s="61" t="s">
        <v>255</v>
      </c>
      <c r="K132" s="69" t="s">
        <v>256</v>
      </c>
      <c r="L132" s="63"/>
      <c r="M132" s="64"/>
      <c r="N132" s="65" t="s">
        <v>167</v>
      </c>
      <c r="O132" s="63">
        <v>100</v>
      </c>
      <c r="P132" s="63">
        <v>70</v>
      </c>
      <c r="Q132" s="66" t="s">
        <v>38</v>
      </c>
      <c r="R132" s="67">
        <f>SUM(S132:U132: X132:AA132:AC132:AD132)</f>
        <v>0</v>
      </c>
      <c r="S132" s="68">
        <v>0</v>
      </c>
      <c r="T132" s="68">
        <v>0</v>
      </c>
      <c r="U132" s="68">
        <v>0</v>
      </c>
      <c r="V132" s="68">
        <v>0</v>
      </c>
      <c r="W132" s="68">
        <v>0</v>
      </c>
      <c r="X132" s="68">
        <v>0</v>
      </c>
      <c r="Y132" s="68">
        <v>0</v>
      </c>
      <c r="Z132" s="68">
        <v>0</v>
      </c>
      <c r="AA132" s="68">
        <v>0</v>
      </c>
      <c r="AB132" s="68">
        <v>0</v>
      </c>
      <c r="AC132" s="68">
        <v>0</v>
      </c>
      <c r="AD132" s="68">
        <v>0</v>
      </c>
    </row>
    <row r="133" spans="1:30" s="13" customFormat="1" ht="13" x14ac:dyDescent="0.35">
      <c r="A133" s="46" t="s">
        <v>164</v>
      </c>
      <c r="B133" s="46" t="s">
        <v>250</v>
      </c>
      <c r="C133" s="46" t="s">
        <v>250</v>
      </c>
      <c r="D133" s="14" t="s">
        <v>34</v>
      </c>
      <c r="E133" s="8" t="s">
        <v>36</v>
      </c>
      <c r="F133" s="14" t="s">
        <v>34</v>
      </c>
      <c r="G133" s="8" t="s">
        <v>35</v>
      </c>
      <c r="H133" s="9">
        <v>21101</v>
      </c>
      <c r="I133" s="60" t="s">
        <v>31</v>
      </c>
      <c r="J133" s="61" t="s">
        <v>257</v>
      </c>
      <c r="K133" s="69" t="s">
        <v>258</v>
      </c>
      <c r="L133" s="63"/>
      <c r="M133" s="64"/>
      <c r="N133" s="65" t="s">
        <v>167</v>
      </c>
      <c r="O133" s="63">
        <v>25</v>
      </c>
      <c r="P133" s="63">
        <v>47</v>
      </c>
      <c r="Q133" s="66" t="s">
        <v>38</v>
      </c>
      <c r="R133" s="67">
        <f>SUM(S133:U133: X133:AA133:AC133:AD133)</f>
        <v>0</v>
      </c>
      <c r="S133" s="68">
        <v>0</v>
      </c>
      <c r="T133" s="68">
        <v>0</v>
      </c>
      <c r="U133" s="68">
        <v>0</v>
      </c>
      <c r="V133" s="68">
        <v>0</v>
      </c>
      <c r="W133" s="68">
        <v>0</v>
      </c>
      <c r="X133" s="68">
        <v>0</v>
      </c>
      <c r="Y133" s="68">
        <v>0</v>
      </c>
      <c r="Z133" s="68">
        <v>0</v>
      </c>
      <c r="AA133" s="68">
        <v>0</v>
      </c>
      <c r="AB133" s="68">
        <v>0</v>
      </c>
      <c r="AC133" s="68">
        <v>0</v>
      </c>
      <c r="AD133" s="68">
        <v>0</v>
      </c>
    </row>
    <row r="134" spans="1:30" s="13" customFormat="1" ht="12.75" customHeight="1" x14ac:dyDescent="0.35">
      <c r="A134" s="46" t="s">
        <v>164</v>
      </c>
      <c r="B134" s="46" t="s">
        <v>250</v>
      </c>
      <c r="C134" s="46" t="s">
        <v>250</v>
      </c>
      <c r="D134" s="14" t="s">
        <v>34</v>
      </c>
      <c r="E134" s="8" t="s">
        <v>36</v>
      </c>
      <c r="F134" s="14" t="s">
        <v>34</v>
      </c>
      <c r="G134" s="8" t="s">
        <v>35</v>
      </c>
      <c r="H134" s="9">
        <v>21101</v>
      </c>
      <c r="I134" s="70" t="s">
        <v>31</v>
      </c>
      <c r="J134" s="71" t="s">
        <v>259</v>
      </c>
      <c r="K134" s="69" t="s">
        <v>260</v>
      </c>
      <c r="L134" s="63"/>
      <c r="M134" s="64"/>
      <c r="N134" s="65" t="s">
        <v>79</v>
      </c>
      <c r="O134" s="63">
        <v>11</v>
      </c>
      <c r="P134" s="63">
        <v>95.12</v>
      </c>
      <c r="Q134" s="66" t="s">
        <v>38</v>
      </c>
      <c r="R134" s="67">
        <f>SUM(S134:U134: X134:AA134:AC134:AD134)</f>
        <v>1046.32</v>
      </c>
      <c r="S134" s="68">
        <v>0</v>
      </c>
      <c r="T134" s="68">
        <v>1046.32</v>
      </c>
      <c r="U134" s="68">
        <v>0</v>
      </c>
      <c r="V134" s="68">
        <v>0</v>
      </c>
      <c r="W134" s="68">
        <v>0</v>
      </c>
      <c r="X134" s="68">
        <v>0</v>
      </c>
      <c r="Y134" s="68">
        <v>0</v>
      </c>
      <c r="Z134" s="68">
        <v>0</v>
      </c>
      <c r="AA134" s="68">
        <v>0</v>
      </c>
      <c r="AB134" s="68">
        <v>0</v>
      </c>
      <c r="AC134" s="68">
        <v>0</v>
      </c>
      <c r="AD134" s="68">
        <v>0</v>
      </c>
    </row>
    <row r="135" spans="1:30" s="13" customFormat="1" ht="13" x14ac:dyDescent="0.35">
      <c r="A135" s="46" t="s">
        <v>164</v>
      </c>
      <c r="B135" s="46" t="s">
        <v>250</v>
      </c>
      <c r="C135" s="46" t="s">
        <v>250</v>
      </c>
      <c r="D135" s="14" t="s">
        <v>34</v>
      </c>
      <c r="E135" s="8" t="s">
        <v>36</v>
      </c>
      <c r="F135" s="14" t="s">
        <v>34</v>
      </c>
      <c r="G135" s="8" t="s">
        <v>35</v>
      </c>
      <c r="H135" s="9">
        <v>21101</v>
      </c>
      <c r="I135" s="70" t="s">
        <v>31</v>
      </c>
      <c r="J135" s="71" t="s">
        <v>261</v>
      </c>
      <c r="K135" s="69" t="s">
        <v>262</v>
      </c>
      <c r="L135" s="63"/>
      <c r="M135" s="64"/>
      <c r="N135" s="65" t="s">
        <v>32</v>
      </c>
      <c r="O135" s="63">
        <v>30</v>
      </c>
      <c r="P135" s="63">
        <v>18.559999999999999</v>
      </c>
      <c r="Q135" s="66" t="s">
        <v>38</v>
      </c>
      <c r="R135" s="67">
        <f>SUM(S135:U135: X135:AA135:AC135:AD135)</f>
        <v>0</v>
      </c>
      <c r="S135" s="68">
        <v>0</v>
      </c>
      <c r="T135" s="68">
        <v>0</v>
      </c>
      <c r="U135" s="68">
        <v>0</v>
      </c>
      <c r="V135" s="68">
        <v>0</v>
      </c>
      <c r="W135" s="68">
        <v>0</v>
      </c>
      <c r="X135" s="68">
        <v>0</v>
      </c>
      <c r="Y135" s="68">
        <v>0</v>
      </c>
      <c r="Z135" s="68">
        <v>0</v>
      </c>
      <c r="AA135" s="68">
        <v>0</v>
      </c>
      <c r="AB135" s="68">
        <v>0</v>
      </c>
      <c r="AC135" s="68">
        <v>0</v>
      </c>
      <c r="AD135" s="68">
        <v>0</v>
      </c>
    </row>
    <row r="136" spans="1:30" s="13" customFormat="1" ht="13" x14ac:dyDescent="0.35">
      <c r="A136" s="46" t="s">
        <v>164</v>
      </c>
      <c r="B136" s="46" t="s">
        <v>250</v>
      </c>
      <c r="C136" s="46" t="s">
        <v>250</v>
      </c>
      <c r="D136" s="14" t="s">
        <v>34</v>
      </c>
      <c r="E136" s="8" t="s">
        <v>36</v>
      </c>
      <c r="F136" s="14" t="s">
        <v>34</v>
      </c>
      <c r="G136" s="8" t="s">
        <v>35</v>
      </c>
      <c r="H136" s="9">
        <v>21101</v>
      </c>
      <c r="I136" s="70" t="s">
        <v>31</v>
      </c>
      <c r="J136" s="72" t="s">
        <v>263</v>
      </c>
      <c r="K136" s="69" t="s">
        <v>264</v>
      </c>
      <c r="L136" s="63"/>
      <c r="M136" s="64"/>
      <c r="N136" s="65" t="s">
        <v>167</v>
      </c>
      <c r="O136" s="63">
        <v>15</v>
      </c>
      <c r="P136" s="63">
        <v>71</v>
      </c>
      <c r="Q136" s="66" t="s">
        <v>38</v>
      </c>
      <c r="R136" s="67">
        <f>SUM(S136:U136: X136:AA136:AC136:AD136)</f>
        <v>0</v>
      </c>
      <c r="S136" s="68">
        <v>0</v>
      </c>
      <c r="T136" s="68">
        <v>0</v>
      </c>
      <c r="U136" s="68">
        <v>0</v>
      </c>
      <c r="V136" s="68">
        <v>0</v>
      </c>
      <c r="W136" s="68">
        <v>0</v>
      </c>
      <c r="X136" s="68">
        <v>0</v>
      </c>
      <c r="Y136" s="68">
        <v>0</v>
      </c>
      <c r="Z136" s="68">
        <v>0</v>
      </c>
      <c r="AA136" s="68">
        <v>0</v>
      </c>
      <c r="AB136" s="68">
        <v>0</v>
      </c>
      <c r="AC136" s="68">
        <v>0</v>
      </c>
      <c r="AD136" s="68">
        <v>0</v>
      </c>
    </row>
    <row r="137" spans="1:30" s="13" customFormat="1" ht="13" x14ac:dyDescent="0.35">
      <c r="A137" s="46" t="s">
        <v>164</v>
      </c>
      <c r="B137" s="46" t="s">
        <v>250</v>
      </c>
      <c r="C137" s="46" t="s">
        <v>250</v>
      </c>
      <c r="D137" s="14" t="s">
        <v>34</v>
      </c>
      <c r="E137" s="8" t="s">
        <v>36</v>
      </c>
      <c r="F137" s="14" t="s">
        <v>34</v>
      </c>
      <c r="G137" s="8" t="s">
        <v>35</v>
      </c>
      <c r="H137" s="9">
        <v>21101</v>
      </c>
      <c r="I137" s="70" t="s">
        <v>31</v>
      </c>
      <c r="J137" s="72" t="s">
        <v>265</v>
      </c>
      <c r="K137" s="69" t="s">
        <v>266</v>
      </c>
      <c r="L137" s="63"/>
      <c r="M137" s="64"/>
      <c r="N137" s="65" t="s">
        <v>167</v>
      </c>
      <c r="O137" s="63">
        <v>15</v>
      </c>
      <c r="P137" s="63">
        <v>93</v>
      </c>
      <c r="Q137" s="66" t="s">
        <v>38</v>
      </c>
      <c r="R137" s="67">
        <f>SUM(S137:U137: X137:AA137:AC137:AD137)</f>
        <v>0</v>
      </c>
      <c r="S137" s="68">
        <v>0</v>
      </c>
      <c r="T137" s="68">
        <v>0</v>
      </c>
      <c r="U137" s="68">
        <v>0</v>
      </c>
      <c r="V137" s="68">
        <v>0</v>
      </c>
      <c r="W137" s="68">
        <v>0</v>
      </c>
      <c r="X137" s="68">
        <v>0</v>
      </c>
      <c r="Y137" s="68">
        <v>0</v>
      </c>
      <c r="Z137" s="68">
        <v>0</v>
      </c>
      <c r="AA137" s="68">
        <v>0</v>
      </c>
      <c r="AB137" s="68">
        <v>0</v>
      </c>
      <c r="AC137" s="68">
        <v>0</v>
      </c>
      <c r="AD137" s="68">
        <v>0</v>
      </c>
    </row>
    <row r="138" spans="1:30" s="13" customFormat="1" ht="13" x14ac:dyDescent="0.35">
      <c r="A138" s="46" t="s">
        <v>164</v>
      </c>
      <c r="B138" s="46" t="s">
        <v>250</v>
      </c>
      <c r="C138" s="46" t="s">
        <v>250</v>
      </c>
      <c r="D138" s="14" t="s">
        <v>34</v>
      </c>
      <c r="E138" s="8" t="s">
        <v>36</v>
      </c>
      <c r="F138" s="14" t="s">
        <v>34</v>
      </c>
      <c r="G138" s="8" t="s">
        <v>35</v>
      </c>
      <c r="H138" s="9">
        <v>21101</v>
      </c>
      <c r="I138" s="70" t="s">
        <v>31</v>
      </c>
      <c r="J138" s="72" t="s">
        <v>267</v>
      </c>
      <c r="K138" s="69" t="s">
        <v>268</v>
      </c>
      <c r="L138" s="63"/>
      <c r="M138" s="64"/>
      <c r="N138" s="65" t="s">
        <v>167</v>
      </c>
      <c r="O138" s="63">
        <v>15</v>
      </c>
      <c r="P138" s="63">
        <v>116</v>
      </c>
      <c r="Q138" s="66" t="s">
        <v>38</v>
      </c>
      <c r="R138" s="67">
        <f>SUM(S138:U138: X138:AA138:AC138:AD138)</f>
        <v>0</v>
      </c>
      <c r="S138" s="68">
        <v>0</v>
      </c>
      <c r="T138" s="68">
        <v>0</v>
      </c>
      <c r="U138" s="68">
        <v>0</v>
      </c>
      <c r="V138" s="68">
        <v>0</v>
      </c>
      <c r="W138" s="68">
        <v>0</v>
      </c>
      <c r="X138" s="68">
        <v>0</v>
      </c>
      <c r="Y138" s="68">
        <v>0</v>
      </c>
      <c r="Z138" s="68">
        <v>0</v>
      </c>
      <c r="AA138" s="68">
        <v>0</v>
      </c>
      <c r="AB138" s="68">
        <v>0</v>
      </c>
      <c r="AC138" s="68">
        <v>0</v>
      </c>
      <c r="AD138" s="68">
        <v>0</v>
      </c>
    </row>
    <row r="139" spans="1:30" s="13" customFormat="1" ht="13" x14ac:dyDescent="0.35">
      <c r="A139" s="46" t="s">
        <v>164</v>
      </c>
      <c r="B139" s="46" t="s">
        <v>250</v>
      </c>
      <c r="C139" s="46" t="s">
        <v>250</v>
      </c>
      <c r="D139" s="14" t="s">
        <v>34</v>
      </c>
      <c r="E139" s="8" t="s">
        <v>36</v>
      </c>
      <c r="F139" s="14" t="s">
        <v>34</v>
      </c>
      <c r="G139" s="8" t="s">
        <v>35</v>
      </c>
      <c r="H139" s="9">
        <v>21101</v>
      </c>
      <c r="I139" s="70" t="s">
        <v>31</v>
      </c>
      <c r="J139" s="72" t="s">
        <v>269</v>
      </c>
      <c r="K139" s="69" t="s">
        <v>270</v>
      </c>
      <c r="L139" s="63"/>
      <c r="M139" s="64"/>
      <c r="N139" s="65" t="s">
        <v>167</v>
      </c>
      <c r="O139" s="63">
        <v>15</v>
      </c>
      <c r="P139" s="63">
        <v>140</v>
      </c>
      <c r="Q139" s="66" t="s">
        <v>38</v>
      </c>
      <c r="R139" s="67">
        <f>SUM(S139:U139: X139:AA139:AC139:AD139)</f>
        <v>0</v>
      </c>
      <c r="S139" s="68">
        <v>0</v>
      </c>
      <c r="T139" s="68">
        <v>0</v>
      </c>
      <c r="U139" s="68">
        <v>0</v>
      </c>
      <c r="V139" s="68">
        <v>0</v>
      </c>
      <c r="W139" s="68">
        <v>0</v>
      </c>
      <c r="X139" s="68">
        <v>0</v>
      </c>
      <c r="Y139" s="68">
        <v>0</v>
      </c>
      <c r="Z139" s="68">
        <v>0</v>
      </c>
      <c r="AA139" s="68">
        <v>0</v>
      </c>
      <c r="AB139" s="68">
        <v>0</v>
      </c>
      <c r="AC139" s="68">
        <v>0</v>
      </c>
      <c r="AD139" s="68">
        <v>0</v>
      </c>
    </row>
    <row r="140" spans="1:30" s="13" customFormat="1" ht="13" x14ac:dyDescent="0.35">
      <c r="A140" s="46" t="s">
        <v>164</v>
      </c>
      <c r="B140" s="46" t="s">
        <v>250</v>
      </c>
      <c r="C140" s="46" t="s">
        <v>250</v>
      </c>
      <c r="D140" s="14" t="s">
        <v>34</v>
      </c>
      <c r="E140" s="8" t="s">
        <v>36</v>
      </c>
      <c r="F140" s="14" t="s">
        <v>34</v>
      </c>
      <c r="G140" s="8" t="s">
        <v>35</v>
      </c>
      <c r="H140" s="9">
        <v>21101</v>
      </c>
      <c r="I140" s="70" t="s">
        <v>31</v>
      </c>
      <c r="J140" s="71" t="s">
        <v>271</v>
      </c>
      <c r="K140" s="73" t="s">
        <v>272</v>
      </c>
      <c r="L140" s="63"/>
      <c r="M140" s="64"/>
      <c r="N140" s="65" t="s">
        <v>167</v>
      </c>
      <c r="O140" s="63">
        <v>100</v>
      </c>
      <c r="P140" s="63">
        <v>45.47</v>
      </c>
      <c r="Q140" s="66" t="s">
        <v>38</v>
      </c>
      <c r="R140" s="67">
        <f>SUM(S140:U140: X140:AA140:AC140:AD140)</f>
        <v>0</v>
      </c>
      <c r="S140" s="68">
        <v>0</v>
      </c>
      <c r="T140" s="68">
        <v>0</v>
      </c>
      <c r="U140" s="68">
        <v>0</v>
      </c>
      <c r="V140" s="68">
        <v>0</v>
      </c>
      <c r="W140" s="68">
        <v>0</v>
      </c>
      <c r="X140" s="68">
        <v>0</v>
      </c>
      <c r="Y140" s="68">
        <v>0</v>
      </c>
      <c r="Z140" s="68">
        <v>0</v>
      </c>
      <c r="AA140" s="68">
        <v>0</v>
      </c>
      <c r="AB140" s="68">
        <v>0</v>
      </c>
      <c r="AC140" s="68">
        <v>0</v>
      </c>
      <c r="AD140" s="68">
        <v>0</v>
      </c>
    </row>
    <row r="141" spans="1:30" s="13" customFormat="1" ht="13" x14ac:dyDescent="0.35">
      <c r="A141" s="46" t="s">
        <v>164</v>
      </c>
      <c r="B141" s="46" t="s">
        <v>250</v>
      </c>
      <c r="C141" s="46" t="s">
        <v>250</v>
      </c>
      <c r="D141" s="14" t="s">
        <v>34</v>
      </c>
      <c r="E141" s="8" t="s">
        <v>36</v>
      </c>
      <c r="F141" s="14" t="s">
        <v>34</v>
      </c>
      <c r="G141" s="8" t="s">
        <v>35</v>
      </c>
      <c r="H141" s="9">
        <v>21101</v>
      </c>
      <c r="I141" s="70" t="s">
        <v>31</v>
      </c>
      <c r="J141" s="71" t="s">
        <v>273</v>
      </c>
      <c r="K141" s="69" t="s">
        <v>274</v>
      </c>
      <c r="L141" s="63"/>
      <c r="M141" s="64"/>
      <c r="N141" s="65" t="s">
        <v>275</v>
      </c>
      <c r="O141" s="63">
        <v>30</v>
      </c>
      <c r="P141" s="63">
        <v>25</v>
      </c>
      <c r="Q141" s="66" t="s">
        <v>38</v>
      </c>
      <c r="R141" s="67">
        <f>SUM(S141:U141: X141:AA141:AC141:AD141)</f>
        <v>0</v>
      </c>
      <c r="S141" s="68">
        <v>0</v>
      </c>
      <c r="T141" s="68">
        <v>0</v>
      </c>
      <c r="U141" s="68">
        <v>0</v>
      </c>
      <c r="V141" s="68">
        <v>0</v>
      </c>
      <c r="W141" s="68">
        <v>0</v>
      </c>
      <c r="X141" s="68">
        <v>0</v>
      </c>
      <c r="Y141" s="68">
        <v>0</v>
      </c>
      <c r="Z141" s="68">
        <v>0</v>
      </c>
      <c r="AA141" s="68">
        <v>0</v>
      </c>
      <c r="AB141" s="68">
        <v>0</v>
      </c>
      <c r="AC141" s="68">
        <v>0</v>
      </c>
      <c r="AD141" s="68">
        <v>0</v>
      </c>
    </row>
    <row r="142" spans="1:30" s="13" customFormat="1" ht="13" x14ac:dyDescent="0.35">
      <c r="A142" s="46" t="s">
        <v>164</v>
      </c>
      <c r="B142" s="46" t="s">
        <v>250</v>
      </c>
      <c r="C142" s="46" t="s">
        <v>250</v>
      </c>
      <c r="D142" s="14" t="s">
        <v>34</v>
      </c>
      <c r="E142" s="8" t="s">
        <v>36</v>
      </c>
      <c r="F142" s="14" t="s">
        <v>34</v>
      </c>
      <c r="G142" s="8" t="s">
        <v>35</v>
      </c>
      <c r="H142" s="9">
        <v>21101</v>
      </c>
      <c r="I142" s="70" t="s">
        <v>31</v>
      </c>
      <c r="J142" s="71" t="s">
        <v>276</v>
      </c>
      <c r="K142" s="69" t="s">
        <v>277</v>
      </c>
      <c r="L142" s="63"/>
      <c r="M142" s="64"/>
      <c r="N142" s="65" t="s">
        <v>167</v>
      </c>
      <c r="O142" s="63">
        <v>20</v>
      </c>
      <c r="P142" s="63">
        <v>47.9</v>
      </c>
      <c r="Q142" s="66" t="s">
        <v>38</v>
      </c>
      <c r="R142" s="67">
        <f>SUM(S142:U142: X142:AA142:AC142:AD142)</f>
        <v>0</v>
      </c>
      <c r="S142" s="68">
        <v>0</v>
      </c>
      <c r="T142" s="68">
        <v>0</v>
      </c>
      <c r="U142" s="68">
        <v>0</v>
      </c>
      <c r="V142" s="68">
        <v>0</v>
      </c>
      <c r="W142" s="68">
        <v>0</v>
      </c>
      <c r="X142" s="68">
        <v>0</v>
      </c>
      <c r="Y142" s="68">
        <v>0</v>
      </c>
      <c r="Z142" s="68">
        <v>0</v>
      </c>
      <c r="AA142" s="68">
        <v>0</v>
      </c>
      <c r="AB142" s="68">
        <v>0</v>
      </c>
      <c r="AC142" s="68">
        <v>0</v>
      </c>
      <c r="AD142" s="68">
        <v>0</v>
      </c>
    </row>
    <row r="143" spans="1:30" s="13" customFormat="1" ht="13" x14ac:dyDescent="0.35">
      <c r="A143" s="46" t="s">
        <v>164</v>
      </c>
      <c r="B143" s="46" t="s">
        <v>250</v>
      </c>
      <c r="C143" s="46" t="s">
        <v>250</v>
      </c>
      <c r="D143" s="14" t="s">
        <v>34</v>
      </c>
      <c r="E143" s="8" t="s">
        <v>36</v>
      </c>
      <c r="F143" s="14" t="s">
        <v>34</v>
      </c>
      <c r="G143" s="8" t="s">
        <v>35</v>
      </c>
      <c r="H143" s="9">
        <v>21101</v>
      </c>
      <c r="I143" s="70" t="s">
        <v>31</v>
      </c>
      <c r="J143" s="71" t="s">
        <v>278</v>
      </c>
      <c r="K143" s="69" t="s">
        <v>279</v>
      </c>
      <c r="L143" s="63"/>
      <c r="M143" s="64"/>
      <c r="N143" s="65" t="s">
        <v>167</v>
      </c>
      <c r="O143" s="63">
        <v>50</v>
      </c>
      <c r="P143" s="63">
        <v>49</v>
      </c>
      <c r="Q143" s="66" t="s">
        <v>38</v>
      </c>
      <c r="R143" s="67">
        <f>SUM(S143:U143: X143:AA143:AC143:AD143)</f>
        <v>0</v>
      </c>
      <c r="S143" s="68">
        <v>0</v>
      </c>
      <c r="T143" s="68">
        <v>0</v>
      </c>
      <c r="U143" s="68">
        <v>0</v>
      </c>
      <c r="V143" s="68">
        <v>0</v>
      </c>
      <c r="W143" s="68">
        <v>0</v>
      </c>
      <c r="X143" s="68">
        <v>0</v>
      </c>
      <c r="Y143" s="68">
        <v>0</v>
      </c>
      <c r="Z143" s="68">
        <v>0</v>
      </c>
      <c r="AA143" s="68">
        <v>0</v>
      </c>
      <c r="AB143" s="68">
        <v>0</v>
      </c>
      <c r="AC143" s="68">
        <v>0</v>
      </c>
      <c r="AD143" s="68">
        <v>0</v>
      </c>
    </row>
    <row r="144" spans="1:30" s="13" customFormat="1" ht="13" x14ac:dyDescent="0.35">
      <c r="A144" s="46" t="s">
        <v>164</v>
      </c>
      <c r="B144" s="46" t="s">
        <v>250</v>
      </c>
      <c r="C144" s="46" t="s">
        <v>250</v>
      </c>
      <c r="D144" s="14" t="s">
        <v>34</v>
      </c>
      <c r="E144" s="8" t="s">
        <v>36</v>
      </c>
      <c r="F144" s="14" t="s">
        <v>34</v>
      </c>
      <c r="G144" s="8" t="s">
        <v>35</v>
      </c>
      <c r="H144" s="9">
        <v>21101</v>
      </c>
      <c r="I144" s="70" t="s">
        <v>31</v>
      </c>
      <c r="J144" s="71" t="s">
        <v>280</v>
      </c>
      <c r="K144" s="69" t="s">
        <v>281</v>
      </c>
      <c r="L144" s="63"/>
      <c r="M144" s="64"/>
      <c r="N144" s="65" t="s">
        <v>282</v>
      </c>
      <c r="O144" s="63">
        <v>25</v>
      </c>
      <c r="P144" s="63">
        <v>39</v>
      </c>
      <c r="Q144" s="66" t="s">
        <v>38</v>
      </c>
      <c r="R144" s="67">
        <f>SUM(S144:U144: X144:AA144:AC144:AD144)</f>
        <v>0</v>
      </c>
      <c r="S144" s="68">
        <v>0</v>
      </c>
      <c r="T144" s="68">
        <v>0</v>
      </c>
      <c r="U144" s="68">
        <v>0</v>
      </c>
      <c r="V144" s="68">
        <v>0</v>
      </c>
      <c r="W144" s="68">
        <v>0</v>
      </c>
      <c r="X144" s="68">
        <v>0</v>
      </c>
      <c r="Y144" s="68">
        <v>0</v>
      </c>
      <c r="Z144" s="68">
        <v>0</v>
      </c>
      <c r="AA144" s="68">
        <v>0</v>
      </c>
      <c r="AB144" s="68">
        <v>0</v>
      </c>
      <c r="AC144" s="68">
        <v>0</v>
      </c>
      <c r="AD144" s="68">
        <v>0</v>
      </c>
    </row>
    <row r="145" spans="1:30" s="13" customFormat="1" ht="13" x14ac:dyDescent="0.35">
      <c r="A145" s="46" t="s">
        <v>164</v>
      </c>
      <c r="B145" s="46" t="s">
        <v>250</v>
      </c>
      <c r="C145" s="46" t="s">
        <v>250</v>
      </c>
      <c r="D145" s="14" t="s">
        <v>34</v>
      </c>
      <c r="E145" s="8" t="s">
        <v>36</v>
      </c>
      <c r="F145" s="14" t="s">
        <v>34</v>
      </c>
      <c r="G145" s="8" t="s">
        <v>35</v>
      </c>
      <c r="H145" s="9">
        <v>21101</v>
      </c>
      <c r="I145" s="70" t="s">
        <v>31</v>
      </c>
      <c r="J145" s="72" t="s">
        <v>283</v>
      </c>
      <c r="K145" s="69" t="s">
        <v>284</v>
      </c>
      <c r="L145" s="63"/>
      <c r="M145" s="64"/>
      <c r="N145" s="65" t="s">
        <v>167</v>
      </c>
      <c r="O145" s="63">
        <v>50</v>
      </c>
      <c r="P145" s="63">
        <v>199</v>
      </c>
      <c r="Q145" s="66" t="s">
        <v>38</v>
      </c>
      <c r="R145" s="67">
        <f>SUM(S145:U145: X145:AA145:AC145:AD145)</f>
        <v>0</v>
      </c>
      <c r="S145" s="68">
        <v>0</v>
      </c>
      <c r="T145" s="68">
        <v>0</v>
      </c>
      <c r="U145" s="68">
        <v>0</v>
      </c>
      <c r="V145" s="68">
        <v>0</v>
      </c>
      <c r="W145" s="68">
        <v>0</v>
      </c>
      <c r="X145" s="68">
        <v>0</v>
      </c>
      <c r="Y145" s="68">
        <v>0</v>
      </c>
      <c r="Z145" s="68">
        <v>0</v>
      </c>
      <c r="AA145" s="68">
        <v>0</v>
      </c>
      <c r="AB145" s="68">
        <v>0</v>
      </c>
      <c r="AC145" s="68">
        <v>0</v>
      </c>
      <c r="AD145" s="68">
        <v>0</v>
      </c>
    </row>
    <row r="146" spans="1:30" s="13" customFormat="1" ht="13" x14ac:dyDescent="0.35">
      <c r="A146" s="46" t="s">
        <v>164</v>
      </c>
      <c r="B146" s="46" t="s">
        <v>250</v>
      </c>
      <c r="C146" s="46" t="s">
        <v>250</v>
      </c>
      <c r="D146" s="14" t="s">
        <v>34</v>
      </c>
      <c r="E146" s="8" t="s">
        <v>36</v>
      </c>
      <c r="F146" s="14" t="s">
        <v>34</v>
      </c>
      <c r="G146" s="8" t="s">
        <v>35</v>
      </c>
      <c r="H146" s="9">
        <v>21101</v>
      </c>
      <c r="I146" s="70" t="s">
        <v>31</v>
      </c>
      <c r="J146" s="71" t="s">
        <v>285</v>
      </c>
      <c r="K146" s="69" t="s">
        <v>286</v>
      </c>
      <c r="L146" s="63"/>
      <c r="M146" s="64"/>
      <c r="N146" s="65" t="s">
        <v>167</v>
      </c>
      <c r="O146" s="63">
        <v>50</v>
      </c>
      <c r="P146" s="63">
        <v>25</v>
      </c>
      <c r="Q146" s="66" t="s">
        <v>38</v>
      </c>
      <c r="R146" s="67">
        <f>SUM(S146:U146: X146:AA146:AC146:AD146)</f>
        <v>0</v>
      </c>
      <c r="S146" s="68">
        <v>0</v>
      </c>
      <c r="T146" s="68">
        <v>0</v>
      </c>
      <c r="U146" s="68">
        <v>0</v>
      </c>
      <c r="V146" s="68">
        <v>0</v>
      </c>
      <c r="W146" s="68">
        <v>0</v>
      </c>
      <c r="X146" s="68">
        <v>0</v>
      </c>
      <c r="Y146" s="68">
        <v>0</v>
      </c>
      <c r="Z146" s="68">
        <v>0</v>
      </c>
      <c r="AA146" s="68">
        <v>0</v>
      </c>
      <c r="AB146" s="68">
        <f t="shared" ref="AB146" si="41">T146*U146</f>
        <v>0</v>
      </c>
      <c r="AC146" s="68">
        <v>0</v>
      </c>
      <c r="AD146" s="68">
        <v>0</v>
      </c>
    </row>
    <row r="147" spans="1:30" s="13" customFormat="1" ht="13" x14ac:dyDescent="0.35">
      <c r="A147" s="46" t="s">
        <v>164</v>
      </c>
      <c r="B147" s="46" t="s">
        <v>250</v>
      </c>
      <c r="C147" s="46" t="s">
        <v>250</v>
      </c>
      <c r="D147" s="14" t="s">
        <v>34</v>
      </c>
      <c r="E147" s="8" t="s">
        <v>36</v>
      </c>
      <c r="F147" s="14" t="s">
        <v>34</v>
      </c>
      <c r="G147" s="8" t="s">
        <v>35</v>
      </c>
      <c r="H147" s="9">
        <v>21101</v>
      </c>
      <c r="I147" s="70" t="s">
        <v>31</v>
      </c>
      <c r="J147" s="71" t="s">
        <v>287</v>
      </c>
      <c r="K147" s="69" t="s">
        <v>288</v>
      </c>
      <c r="L147" s="63"/>
      <c r="M147" s="64"/>
      <c r="N147" s="65" t="s">
        <v>167</v>
      </c>
      <c r="O147" s="63">
        <v>100</v>
      </c>
      <c r="P147" s="63">
        <v>179</v>
      </c>
      <c r="Q147" s="66" t="s">
        <v>38</v>
      </c>
      <c r="R147" s="67">
        <f>SUM(S147:U147: X147:AA147:AC147:AD147)</f>
        <v>0</v>
      </c>
      <c r="S147" s="68">
        <v>0</v>
      </c>
      <c r="T147" s="68">
        <v>0</v>
      </c>
      <c r="U147" s="68">
        <v>0</v>
      </c>
      <c r="V147" s="68">
        <v>0</v>
      </c>
      <c r="W147" s="68">
        <v>0</v>
      </c>
      <c r="X147" s="68">
        <v>0</v>
      </c>
      <c r="Y147" s="68">
        <v>0</v>
      </c>
      <c r="Z147" s="68">
        <v>0</v>
      </c>
      <c r="AA147" s="68">
        <v>0</v>
      </c>
      <c r="AB147" s="68">
        <v>0</v>
      </c>
      <c r="AC147" s="68">
        <v>0</v>
      </c>
      <c r="AD147" s="68">
        <v>0</v>
      </c>
    </row>
    <row r="148" spans="1:30" s="13" customFormat="1" ht="13" x14ac:dyDescent="0.35">
      <c r="A148" s="46" t="s">
        <v>164</v>
      </c>
      <c r="B148" s="46" t="s">
        <v>250</v>
      </c>
      <c r="C148" s="46" t="s">
        <v>250</v>
      </c>
      <c r="D148" s="14" t="s">
        <v>34</v>
      </c>
      <c r="E148" s="8" t="s">
        <v>36</v>
      </c>
      <c r="F148" s="14" t="s">
        <v>34</v>
      </c>
      <c r="G148" s="8" t="s">
        <v>35</v>
      </c>
      <c r="H148" s="9">
        <v>21101</v>
      </c>
      <c r="I148" s="70" t="s">
        <v>31</v>
      </c>
      <c r="J148" s="71" t="s">
        <v>289</v>
      </c>
      <c r="K148" s="73" t="s">
        <v>290</v>
      </c>
      <c r="L148" s="63"/>
      <c r="M148" s="64"/>
      <c r="N148" s="65" t="s">
        <v>167</v>
      </c>
      <c r="O148" s="63">
        <v>30</v>
      </c>
      <c r="P148" s="63">
        <v>70</v>
      </c>
      <c r="Q148" s="66" t="s">
        <v>38</v>
      </c>
      <c r="R148" s="67">
        <f>SUM(S148:U148: X148:AA148:AC148:AD148)</f>
        <v>0</v>
      </c>
      <c r="S148" s="68">
        <v>0</v>
      </c>
      <c r="T148" s="68">
        <v>0</v>
      </c>
      <c r="U148" s="68">
        <v>0</v>
      </c>
      <c r="V148" s="68">
        <v>0</v>
      </c>
      <c r="W148" s="68">
        <v>0</v>
      </c>
      <c r="X148" s="68">
        <v>0</v>
      </c>
      <c r="Y148" s="68">
        <v>0</v>
      </c>
      <c r="Z148" s="68">
        <v>0</v>
      </c>
      <c r="AA148" s="68">
        <v>0</v>
      </c>
      <c r="AB148" s="68">
        <v>0</v>
      </c>
      <c r="AC148" s="68">
        <v>0</v>
      </c>
      <c r="AD148" s="68">
        <v>0</v>
      </c>
    </row>
    <row r="149" spans="1:30" s="13" customFormat="1" ht="13" x14ac:dyDescent="0.35">
      <c r="A149" s="46" t="s">
        <v>164</v>
      </c>
      <c r="B149" s="46" t="s">
        <v>250</v>
      </c>
      <c r="C149" s="46" t="s">
        <v>250</v>
      </c>
      <c r="D149" s="14" t="s">
        <v>34</v>
      </c>
      <c r="E149" s="8" t="s">
        <v>36</v>
      </c>
      <c r="F149" s="14" t="s">
        <v>34</v>
      </c>
      <c r="G149" s="8" t="s">
        <v>35</v>
      </c>
      <c r="H149" s="74">
        <v>21101</v>
      </c>
      <c r="I149" s="70" t="s">
        <v>31</v>
      </c>
      <c r="J149" s="71" t="s">
        <v>44</v>
      </c>
      <c r="K149" s="73" t="s">
        <v>45</v>
      </c>
      <c r="L149" s="63"/>
      <c r="M149" s="64"/>
      <c r="N149" s="65" t="s">
        <v>32</v>
      </c>
      <c r="O149" s="63">
        <v>2</v>
      </c>
      <c r="P149" s="63">
        <v>954</v>
      </c>
      <c r="Q149" s="66" t="s">
        <v>38</v>
      </c>
      <c r="R149" s="67">
        <f>SUM(S149:U149: X149:AA149:AC149:AD149)</f>
        <v>1908.01</v>
      </c>
      <c r="S149" s="68">
        <v>0</v>
      </c>
      <c r="T149" s="68">
        <v>1908.01</v>
      </c>
      <c r="U149" s="68">
        <v>0</v>
      </c>
      <c r="V149" s="68">
        <v>0</v>
      </c>
      <c r="W149" s="68">
        <v>0</v>
      </c>
      <c r="X149" s="68">
        <v>0</v>
      </c>
      <c r="Y149" s="68">
        <v>0</v>
      </c>
      <c r="Z149" s="68">
        <v>0</v>
      </c>
      <c r="AA149" s="68">
        <v>0</v>
      </c>
      <c r="AB149" s="68">
        <v>0</v>
      </c>
      <c r="AC149" s="68">
        <v>0</v>
      </c>
      <c r="AD149" s="68">
        <v>0</v>
      </c>
    </row>
    <row r="150" spans="1:30" s="13" customFormat="1" ht="13" x14ac:dyDescent="0.35">
      <c r="A150" s="46" t="s">
        <v>164</v>
      </c>
      <c r="B150" s="46" t="s">
        <v>250</v>
      </c>
      <c r="C150" s="46" t="s">
        <v>250</v>
      </c>
      <c r="D150" s="14" t="s">
        <v>34</v>
      </c>
      <c r="E150" s="8" t="s">
        <v>36</v>
      </c>
      <c r="F150" s="14" t="s">
        <v>34</v>
      </c>
      <c r="G150" s="8" t="s">
        <v>35</v>
      </c>
      <c r="H150" s="74">
        <v>21101</v>
      </c>
      <c r="I150" s="70" t="s">
        <v>31</v>
      </c>
      <c r="J150" s="71" t="s">
        <v>291</v>
      </c>
      <c r="K150" s="73" t="s">
        <v>292</v>
      </c>
      <c r="L150" s="63"/>
      <c r="M150" s="64"/>
      <c r="N150" s="65" t="s">
        <v>59</v>
      </c>
      <c r="O150" s="63">
        <v>3</v>
      </c>
      <c r="P150" s="63">
        <v>330.79</v>
      </c>
      <c r="Q150" s="66" t="s">
        <v>38</v>
      </c>
      <c r="R150" s="67">
        <f>SUM(S150:U150: X150:AA150:AC150:AD150)</f>
        <v>992.35</v>
      </c>
      <c r="S150" s="68">
        <v>0</v>
      </c>
      <c r="T150" s="68">
        <v>992.35</v>
      </c>
      <c r="U150" s="68">
        <v>0</v>
      </c>
      <c r="V150" s="68">
        <v>0</v>
      </c>
      <c r="W150" s="68">
        <v>0</v>
      </c>
      <c r="X150" s="68">
        <v>0</v>
      </c>
      <c r="Y150" s="68">
        <v>0</v>
      </c>
      <c r="Z150" s="68">
        <v>0</v>
      </c>
      <c r="AA150" s="68">
        <v>0</v>
      </c>
      <c r="AB150" s="68">
        <v>0</v>
      </c>
      <c r="AC150" s="68">
        <v>0</v>
      </c>
      <c r="AD150" s="68">
        <v>0</v>
      </c>
    </row>
    <row r="151" spans="1:30" s="13" customFormat="1" ht="13" x14ac:dyDescent="0.35">
      <c r="A151" s="46" t="s">
        <v>164</v>
      </c>
      <c r="B151" s="46" t="s">
        <v>250</v>
      </c>
      <c r="C151" s="46" t="s">
        <v>250</v>
      </c>
      <c r="D151" s="14" t="s">
        <v>34</v>
      </c>
      <c r="E151" s="8" t="s">
        <v>55</v>
      </c>
      <c r="F151" s="14" t="s">
        <v>56</v>
      </c>
      <c r="G151" s="8" t="s">
        <v>35</v>
      </c>
      <c r="H151" s="9">
        <v>21101</v>
      </c>
      <c r="I151" s="60" t="s">
        <v>31</v>
      </c>
      <c r="J151" s="75" t="s">
        <v>293</v>
      </c>
      <c r="K151" s="76" t="s">
        <v>294</v>
      </c>
      <c r="L151" s="63"/>
      <c r="M151" s="64"/>
      <c r="N151" s="65" t="s">
        <v>59</v>
      </c>
      <c r="O151" s="63">
        <v>20</v>
      </c>
      <c r="P151" s="63">
        <v>145</v>
      </c>
      <c r="Q151" s="66" t="s">
        <v>38</v>
      </c>
      <c r="R151" s="67">
        <f>SUM(S151:U151: Y151:AA151:AC151)</f>
        <v>0</v>
      </c>
      <c r="S151" s="68">
        <v>0</v>
      </c>
      <c r="T151" s="68">
        <v>0</v>
      </c>
      <c r="U151" s="68">
        <v>0</v>
      </c>
      <c r="V151" s="68">
        <v>0</v>
      </c>
      <c r="W151" s="68">
        <v>0</v>
      </c>
      <c r="X151" s="68">
        <v>0</v>
      </c>
      <c r="Y151" s="68">
        <v>0</v>
      </c>
      <c r="Z151" s="68">
        <v>0</v>
      </c>
      <c r="AA151" s="68">
        <v>0</v>
      </c>
      <c r="AB151" s="68">
        <v>0</v>
      </c>
      <c r="AC151" s="68">
        <v>0</v>
      </c>
      <c r="AD151" s="68">
        <v>0</v>
      </c>
    </row>
    <row r="152" spans="1:30" s="13" customFormat="1" ht="13" x14ac:dyDescent="0.35">
      <c r="A152" s="46" t="s">
        <v>164</v>
      </c>
      <c r="B152" s="46" t="s">
        <v>250</v>
      </c>
      <c r="C152" s="46" t="s">
        <v>250</v>
      </c>
      <c r="D152" s="14" t="s">
        <v>34</v>
      </c>
      <c r="E152" s="8" t="s">
        <v>55</v>
      </c>
      <c r="F152" s="14" t="s">
        <v>56</v>
      </c>
      <c r="G152" s="8" t="s">
        <v>35</v>
      </c>
      <c r="H152" s="9">
        <v>21101</v>
      </c>
      <c r="I152" s="60" t="s">
        <v>31</v>
      </c>
      <c r="J152" s="75" t="s">
        <v>295</v>
      </c>
      <c r="K152" s="77" t="s">
        <v>296</v>
      </c>
      <c r="L152" s="63"/>
      <c r="M152" s="64"/>
      <c r="N152" s="65" t="s">
        <v>167</v>
      </c>
      <c r="O152" s="63">
        <v>2</v>
      </c>
      <c r="P152" s="63">
        <v>1305</v>
      </c>
      <c r="Q152" s="66" t="s">
        <v>38</v>
      </c>
      <c r="R152" s="67">
        <f>SUM(S152:U152: Y152:AA152:AC152)</f>
        <v>0</v>
      </c>
      <c r="S152" s="68">
        <v>0</v>
      </c>
      <c r="T152" s="68">
        <v>0</v>
      </c>
      <c r="U152" s="68">
        <v>0</v>
      </c>
      <c r="V152" s="68">
        <v>0</v>
      </c>
      <c r="W152" s="68">
        <v>0</v>
      </c>
      <c r="X152" s="68">
        <v>0</v>
      </c>
      <c r="Y152" s="68">
        <v>0</v>
      </c>
      <c r="Z152" s="68">
        <v>0</v>
      </c>
      <c r="AA152" s="68">
        <v>0</v>
      </c>
      <c r="AB152" s="68">
        <v>0</v>
      </c>
      <c r="AC152" s="68">
        <v>0</v>
      </c>
      <c r="AD152" s="68">
        <v>0</v>
      </c>
    </row>
    <row r="153" spans="1:30" s="13" customFormat="1" ht="13" x14ac:dyDescent="0.35">
      <c r="A153" s="46" t="s">
        <v>164</v>
      </c>
      <c r="B153" s="46" t="s">
        <v>250</v>
      </c>
      <c r="C153" s="46" t="s">
        <v>250</v>
      </c>
      <c r="D153" s="14" t="s">
        <v>34</v>
      </c>
      <c r="E153" s="8" t="s">
        <v>55</v>
      </c>
      <c r="F153" s="14" t="s">
        <v>56</v>
      </c>
      <c r="G153" s="8" t="s">
        <v>35</v>
      </c>
      <c r="H153" s="74">
        <v>21101</v>
      </c>
      <c r="I153" s="70" t="s">
        <v>31</v>
      </c>
      <c r="J153" s="72" t="s">
        <v>297</v>
      </c>
      <c r="K153" s="78" t="s">
        <v>298</v>
      </c>
      <c r="L153" s="63"/>
      <c r="M153" s="64"/>
      <c r="N153" s="65" t="s">
        <v>59</v>
      </c>
      <c r="O153" s="63">
        <v>18</v>
      </c>
      <c r="P153" s="63">
        <v>125</v>
      </c>
      <c r="Q153" s="66" t="s">
        <v>38</v>
      </c>
      <c r="R153" s="67">
        <f>SUM(S153:U153: Y153:AA153:AC153)</f>
        <v>0</v>
      </c>
      <c r="S153" s="68">
        <v>0</v>
      </c>
      <c r="T153" s="68">
        <v>0</v>
      </c>
      <c r="U153" s="68">
        <v>0</v>
      </c>
      <c r="V153" s="68">
        <v>0</v>
      </c>
      <c r="W153" s="68">
        <v>0</v>
      </c>
      <c r="X153" s="68">
        <v>0</v>
      </c>
      <c r="Y153" s="68">
        <v>0</v>
      </c>
      <c r="Z153" s="68">
        <v>0</v>
      </c>
      <c r="AA153" s="68">
        <v>0</v>
      </c>
      <c r="AB153" s="68">
        <v>0</v>
      </c>
      <c r="AC153" s="68">
        <v>0</v>
      </c>
      <c r="AD153" s="68">
        <v>0</v>
      </c>
    </row>
    <row r="154" spans="1:30" s="13" customFormat="1" ht="13" x14ac:dyDescent="0.35">
      <c r="A154" s="46" t="s">
        <v>164</v>
      </c>
      <c r="B154" s="46" t="s">
        <v>250</v>
      </c>
      <c r="C154" s="46" t="s">
        <v>250</v>
      </c>
      <c r="D154" s="14" t="s">
        <v>34</v>
      </c>
      <c r="E154" s="8" t="s">
        <v>49</v>
      </c>
      <c r="F154" s="14" t="s">
        <v>48</v>
      </c>
      <c r="G154" s="8" t="s">
        <v>35</v>
      </c>
      <c r="H154" s="74">
        <v>21101</v>
      </c>
      <c r="I154" s="70" t="s">
        <v>31</v>
      </c>
      <c r="J154" s="71" t="s">
        <v>173</v>
      </c>
      <c r="K154" s="69" t="s">
        <v>299</v>
      </c>
      <c r="L154" s="63"/>
      <c r="M154" s="64"/>
      <c r="N154" s="65" t="s">
        <v>59</v>
      </c>
      <c r="O154" s="63">
        <v>50</v>
      </c>
      <c r="P154" s="63">
        <v>179</v>
      </c>
      <c r="Q154" s="66" t="s">
        <v>38</v>
      </c>
      <c r="R154" s="67">
        <f>SUM(S154:U154: X154:AA154:AC154)</f>
        <v>0</v>
      </c>
      <c r="S154" s="68">
        <v>0</v>
      </c>
      <c r="T154" s="68">
        <v>0</v>
      </c>
      <c r="U154" s="68">
        <v>0</v>
      </c>
      <c r="V154" s="68">
        <v>0</v>
      </c>
      <c r="W154" s="68">
        <v>0</v>
      </c>
      <c r="X154" s="68">
        <v>0</v>
      </c>
      <c r="Y154" s="68">
        <v>0</v>
      </c>
      <c r="Z154" s="68">
        <v>0</v>
      </c>
      <c r="AA154" s="68">
        <v>0</v>
      </c>
      <c r="AB154" s="68">
        <v>0</v>
      </c>
      <c r="AC154" s="68">
        <v>0</v>
      </c>
      <c r="AD154" s="68">
        <v>0</v>
      </c>
    </row>
    <row r="155" spans="1:30" s="13" customFormat="1" ht="13" x14ac:dyDescent="0.35">
      <c r="A155" s="46" t="s">
        <v>164</v>
      </c>
      <c r="B155" s="46" t="s">
        <v>250</v>
      </c>
      <c r="C155" s="46" t="s">
        <v>250</v>
      </c>
      <c r="D155" s="14" t="s">
        <v>34</v>
      </c>
      <c r="E155" s="8" t="s">
        <v>49</v>
      </c>
      <c r="F155" s="14" t="s">
        <v>48</v>
      </c>
      <c r="G155" s="8" t="s">
        <v>35</v>
      </c>
      <c r="H155" s="74">
        <v>21101</v>
      </c>
      <c r="I155" s="70" t="s">
        <v>31</v>
      </c>
      <c r="J155" s="71" t="s">
        <v>300</v>
      </c>
      <c r="K155" s="73" t="s">
        <v>301</v>
      </c>
      <c r="L155" s="63"/>
      <c r="M155" s="64"/>
      <c r="N155" s="65" t="s">
        <v>59</v>
      </c>
      <c r="O155" s="63">
        <v>20</v>
      </c>
      <c r="P155" s="63">
        <v>70</v>
      </c>
      <c r="Q155" s="66" t="s">
        <v>38</v>
      </c>
      <c r="R155" s="67">
        <f>SUM(S155:U155: X155:AA155:AC155)</f>
        <v>0</v>
      </c>
      <c r="S155" s="68">
        <v>0</v>
      </c>
      <c r="T155" s="68">
        <v>0</v>
      </c>
      <c r="U155" s="68">
        <v>0</v>
      </c>
      <c r="V155" s="68">
        <v>0</v>
      </c>
      <c r="W155" s="68">
        <v>0</v>
      </c>
      <c r="X155" s="68">
        <v>0</v>
      </c>
      <c r="Y155" s="68">
        <v>0</v>
      </c>
      <c r="Z155" s="68">
        <v>0</v>
      </c>
      <c r="AA155" s="68">
        <v>0</v>
      </c>
      <c r="AB155" s="68">
        <v>0</v>
      </c>
      <c r="AC155" s="68">
        <v>0</v>
      </c>
      <c r="AD155" s="68">
        <v>0</v>
      </c>
    </row>
    <row r="156" spans="1:30" s="13" customFormat="1" ht="13" x14ac:dyDescent="0.35">
      <c r="A156" s="46" t="s">
        <v>164</v>
      </c>
      <c r="B156" s="46" t="s">
        <v>250</v>
      </c>
      <c r="C156" s="46" t="s">
        <v>250</v>
      </c>
      <c r="D156" s="14" t="s">
        <v>34</v>
      </c>
      <c r="E156" s="8" t="s">
        <v>49</v>
      </c>
      <c r="F156" s="14" t="s">
        <v>48</v>
      </c>
      <c r="G156" s="8" t="s">
        <v>35</v>
      </c>
      <c r="H156" s="74">
        <v>21101</v>
      </c>
      <c r="I156" s="70" t="s">
        <v>31</v>
      </c>
      <c r="J156" s="71" t="s">
        <v>302</v>
      </c>
      <c r="K156" s="73" t="s">
        <v>303</v>
      </c>
      <c r="L156" s="63"/>
      <c r="M156" s="64"/>
      <c r="N156" s="65" t="s">
        <v>32</v>
      </c>
      <c r="O156" s="63">
        <v>20</v>
      </c>
      <c r="P156" s="63">
        <v>36</v>
      </c>
      <c r="Q156" s="66" t="s">
        <v>38</v>
      </c>
      <c r="R156" s="67">
        <f>SUM(S156:U156: X156:AA156:AC156)</f>
        <v>0</v>
      </c>
      <c r="S156" s="68">
        <v>0</v>
      </c>
      <c r="T156" s="68">
        <v>0</v>
      </c>
      <c r="U156" s="68">
        <v>0</v>
      </c>
      <c r="V156" s="68">
        <v>0</v>
      </c>
      <c r="W156" s="68">
        <v>0</v>
      </c>
      <c r="X156" s="68">
        <v>0</v>
      </c>
      <c r="Y156" s="68">
        <v>0</v>
      </c>
      <c r="Z156" s="68">
        <v>0</v>
      </c>
      <c r="AA156" s="68">
        <v>0</v>
      </c>
      <c r="AB156" s="68">
        <v>0</v>
      </c>
      <c r="AC156" s="68">
        <v>0</v>
      </c>
      <c r="AD156" s="68">
        <v>0</v>
      </c>
    </row>
    <row r="157" spans="1:30" s="13" customFormat="1" ht="13" x14ac:dyDescent="0.35">
      <c r="A157" s="46" t="s">
        <v>164</v>
      </c>
      <c r="B157" s="46" t="s">
        <v>250</v>
      </c>
      <c r="C157" s="46" t="s">
        <v>250</v>
      </c>
      <c r="D157" s="14" t="s">
        <v>34</v>
      </c>
      <c r="E157" s="8" t="s">
        <v>49</v>
      </c>
      <c r="F157" s="14" t="s">
        <v>48</v>
      </c>
      <c r="G157" s="8" t="s">
        <v>35</v>
      </c>
      <c r="H157" s="74">
        <v>21101</v>
      </c>
      <c r="I157" s="70" t="s">
        <v>31</v>
      </c>
      <c r="J157" s="71" t="s">
        <v>50</v>
      </c>
      <c r="K157" s="73" t="s">
        <v>51</v>
      </c>
      <c r="L157" s="63"/>
      <c r="M157" s="64"/>
      <c r="N157" s="65" t="s">
        <v>167</v>
      </c>
      <c r="O157" s="63">
        <v>7</v>
      </c>
      <c r="P157" s="63">
        <v>129</v>
      </c>
      <c r="Q157" s="66" t="s">
        <v>38</v>
      </c>
      <c r="R157" s="67">
        <f>SUM(S157:U157: X157:AA157:AC157)</f>
        <v>0</v>
      </c>
      <c r="S157" s="68">
        <v>0</v>
      </c>
      <c r="T157" s="68">
        <v>0</v>
      </c>
      <c r="U157" s="68">
        <v>0</v>
      </c>
      <c r="V157" s="68">
        <v>0</v>
      </c>
      <c r="W157" s="68">
        <v>0</v>
      </c>
      <c r="X157" s="68">
        <v>0</v>
      </c>
      <c r="Y157" s="68">
        <v>0</v>
      </c>
      <c r="Z157" s="68">
        <v>0</v>
      </c>
      <c r="AA157" s="68">
        <v>0</v>
      </c>
      <c r="AB157" s="68">
        <v>0</v>
      </c>
      <c r="AC157" s="68">
        <v>0</v>
      </c>
      <c r="AD157" s="68">
        <v>0</v>
      </c>
    </row>
    <row r="158" spans="1:30" s="13" customFormat="1" ht="13" x14ac:dyDescent="0.35">
      <c r="A158" s="46" t="s">
        <v>164</v>
      </c>
      <c r="B158" s="46" t="s">
        <v>250</v>
      </c>
      <c r="C158" s="46" t="s">
        <v>250</v>
      </c>
      <c r="D158" s="14" t="s">
        <v>34</v>
      </c>
      <c r="E158" s="8" t="s">
        <v>49</v>
      </c>
      <c r="F158" s="14" t="s">
        <v>48</v>
      </c>
      <c r="G158" s="8" t="s">
        <v>35</v>
      </c>
      <c r="H158" s="74">
        <v>21101</v>
      </c>
      <c r="I158" s="70" t="s">
        <v>31</v>
      </c>
      <c r="J158" s="71" t="s">
        <v>44</v>
      </c>
      <c r="K158" s="73" t="s">
        <v>45</v>
      </c>
      <c r="L158" s="63"/>
      <c r="M158" s="64"/>
      <c r="N158" s="65" t="s">
        <v>32</v>
      </c>
      <c r="O158" s="63">
        <v>2</v>
      </c>
      <c r="P158" s="63">
        <v>710</v>
      </c>
      <c r="Q158" s="66" t="s">
        <v>38</v>
      </c>
      <c r="R158" s="67">
        <f>SUM(S158:U158: X158:AA158:AC158)</f>
        <v>0</v>
      </c>
      <c r="S158" s="68">
        <v>0</v>
      </c>
      <c r="T158" s="68">
        <v>0</v>
      </c>
      <c r="U158" s="68">
        <v>0</v>
      </c>
      <c r="V158" s="68">
        <v>0</v>
      </c>
      <c r="W158" s="68">
        <v>0</v>
      </c>
      <c r="X158" s="68">
        <v>0</v>
      </c>
      <c r="Y158" s="68">
        <v>0</v>
      </c>
      <c r="Z158" s="68">
        <v>0</v>
      </c>
      <c r="AA158" s="68">
        <v>0</v>
      </c>
      <c r="AB158" s="68">
        <v>0</v>
      </c>
      <c r="AC158" s="68">
        <v>0</v>
      </c>
      <c r="AD158" s="68">
        <v>0</v>
      </c>
    </row>
    <row r="159" spans="1:30" s="13" customFormat="1" ht="13" x14ac:dyDescent="0.35">
      <c r="A159" s="46" t="s">
        <v>164</v>
      </c>
      <c r="B159" s="46" t="s">
        <v>250</v>
      </c>
      <c r="C159" s="46" t="s">
        <v>250</v>
      </c>
      <c r="D159" s="14" t="s">
        <v>34</v>
      </c>
      <c r="E159" s="8" t="s">
        <v>49</v>
      </c>
      <c r="F159" s="14" t="s">
        <v>48</v>
      </c>
      <c r="G159" s="8" t="s">
        <v>35</v>
      </c>
      <c r="H159" s="74">
        <v>21101</v>
      </c>
      <c r="I159" s="70" t="s">
        <v>31</v>
      </c>
      <c r="J159" s="79" t="s">
        <v>304</v>
      </c>
      <c r="K159" s="79" t="s">
        <v>305</v>
      </c>
      <c r="L159" s="63"/>
      <c r="M159" s="64" t="s">
        <v>306</v>
      </c>
      <c r="N159" s="65" t="s">
        <v>307</v>
      </c>
      <c r="O159" s="63">
        <v>1</v>
      </c>
      <c r="P159" s="63">
        <v>62.09</v>
      </c>
      <c r="Q159" s="66" t="s">
        <v>38</v>
      </c>
      <c r="R159" s="67">
        <f>SUM(S159:U159: X159:AA159:AC159)</f>
        <v>62.09</v>
      </c>
      <c r="S159" s="68">
        <v>0</v>
      </c>
      <c r="T159" s="80">
        <v>62.09</v>
      </c>
      <c r="U159" s="68">
        <v>0</v>
      </c>
      <c r="V159" s="68">
        <v>0</v>
      </c>
      <c r="W159" s="68">
        <v>0</v>
      </c>
      <c r="X159" s="68">
        <v>0</v>
      </c>
      <c r="Y159" s="68">
        <v>0</v>
      </c>
      <c r="Z159" s="68">
        <v>0</v>
      </c>
      <c r="AA159" s="68">
        <v>0</v>
      </c>
      <c r="AB159" s="68">
        <v>0</v>
      </c>
      <c r="AC159" s="68">
        <v>0</v>
      </c>
      <c r="AD159" s="68">
        <v>0</v>
      </c>
    </row>
    <row r="160" spans="1:30" s="13" customFormat="1" ht="13" x14ac:dyDescent="0.35">
      <c r="A160" s="46" t="s">
        <v>164</v>
      </c>
      <c r="B160" s="46" t="s">
        <v>250</v>
      </c>
      <c r="C160" s="46" t="s">
        <v>250</v>
      </c>
      <c r="D160" s="14" t="s">
        <v>34</v>
      </c>
      <c r="E160" s="8" t="s">
        <v>49</v>
      </c>
      <c r="F160" s="14" t="s">
        <v>48</v>
      </c>
      <c r="G160" s="8" t="s">
        <v>35</v>
      </c>
      <c r="H160" s="74">
        <v>21101</v>
      </c>
      <c r="I160" s="70" t="s">
        <v>31</v>
      </c>
      <c r="J160" s="79" t="s">
        <v>308</v>
      </c>
      <c r="K160" s="79" t="s">
        <v>309</v>
      </c>
      <c r="L160" s="63"/>
      <c r="M160" s="64" t="s">
        <v>306</v>
      </c>
      <c r="N160" s="65" t="s">
        <v>307</v>
      </c>
      <c r="O160" s="63">
        <v>1</v>
      </c>
      <c r="P160" s="63">
        <v>63.3</v>
      </c>
      <c r="Q160" s="66" t="s">
        <v>38</v>
      </c>
      <c r="R160" s="67">
        <f>SUM(S160:U160: X160:AA160:AC160)</f>
        <v>63.3</v>
      </c>
      <c r="S160" s="68">
        <v>0</v>
      </c>
      <c r="T160" s="80">
        <v>63.3</v>
      </c>
      <c r="U160" s="68">
        <v>0</v>
      </c>
      <c r="V160" s="68">
        <v>0</v>
      </c>
      <c r="W160" s="68">
        <v>0</v>
      </c>
      <c r="X160" s="68">
        <v>0</v>
      </c>
      <c r="Y160" s="68">
        <v>0</v>
      </c>
      <c r="Z160" s="68">
        <v>0</v>
      </c>
      <c r="AA160" s="68">
        <v>0</v>
      </c>
      <c r="AB160" s="68">
        <v>0</v>
      </c>
      <c r="AC160" s="68">
        <v>0</v>
      </c>
      <c r="AD160" s="68">
        <v>0</v>
      </c>
    </row>
    <row r="161" spans="1:30" s="13" customFormat="1" ht="13" x14ac:dyDescent="0.35">
      <c r="A161" s="46" t="s">
        <v>164</v>
      </c>
      <c r="B161" s="46" t="s">
        <v>250</v>
      </c>
      <c r="C161" s="46" t="s">
        <v>250</v>
      </c>
      <c r="D161" s="14" t="s">
        <v>34</v>
      </c>
      <c r="E161" s="8" t="s">
        <v>49</v>
      </c>
      <c r="F161" s="14" t="s">
        <v>48</v>
      </c>
      <c r="G161" s="8" t="s">
        <v>35</v>
      </c>
      <c r="H161" s="74">
        <v>21101</v>
      </c>
      <c r="I161" s="70" t="s">
        <v>31</v>
      </c>
      <c r="J161" s="79" t="s">
        <v>310</v>
      </c>
      <c r="K161" s="81" t="s">
        <v>311</v>
      </c>
      <c r="L161" s="63"/>
      <c r="M161" s="64" t="s">
        <v>306</v>
      </c>
      <c r="N161" s="65" t="s">
        <v>167</v>
      </c>
      <c r="O161" s="63">
        <v>3</v>
      </c>
      <c r="P161" s="63">
        <v>36.6</v>
      </c>
      <c r="Q161" s="66" t="s">
        <v>38</v>
      </c>
      <c r="R161" s="67">
        <f>SUM(S161:U161: X161:AA161:AC161)</f>
        <v>109.8</v>
      </c>
      <c r="S161" s="68">
        <v>0</v>
      </c>
      <c r="T161" s="80">
        <v>109.8</v>
      </c>
      <c r="U161" s="68">
        <v>0</v>
      </c>
      <c r="V161" s="68">
        <v>0</v>
      </c>
      <c r="W161" s="68">
        <v>0</v>
      </c>
      <c r="X161" s="68">
        <v>0</v>
      </c>
      <c r="Y161" s="68">
        <v>0</v>
      </c>
      <c r="Z161" s="68">
        <v>0</v>
      </c>
      <c r="AA161" s="68">
        <v>0</v>
      </c>
      <c r="AB161" s="68">
        <v>0</v>
      </c>
      <c r="AC161" s="68">
        <v>0</v>
      </c>
      <c r="AD161" s="68">
        <v>0</v>
      </c>
    </row>
    <row r="162" spans="1:30" s="13" customFormat="1" ht="13" x14ac:dyDescent="0.35">
      <c r="A162" s="46" t="s">
        <v>164</v>
      </c>
      <c r="B162" s="46" t="s">
        <v>250</v>
      </c>
      <c r="C162" s="46" t="s">
        <v>250</v>
      </c>
      <c r="D162" s="14" t="s">
        <v>34</v>
      </c>
      <c r="E162" s="8" t="s">
        <v>49</v>
      </c>
      <c r="F162" s="14" t="s">
        <v>48</v>
      </c>
      <c r="G162" s="8" t="s">
        <v>35</v>
      </c>
      <c r="H162" s="74">
        <v>21101</v>
      </c>
      <c r="I162" s="70" t="s">
        <v>31</v>
      </c>
      <c r="J162" s="79" t="s">
        <v>312</v>
      </c>
      <c r="K162" s="79" t="s">
        <v>313</v>
      </c>
      <c r="L162" s="63"/>
      <c r="M162" s="64" t="s">
        <v>306</v>
      </c>
      <c r="N162" s="65" t="s">
        <v>167</v>
      </c>
      <c r="O162" s="63">
        <v>4</v>
      </c>
      <c r="P162" s="63">
        <v>55.49</v>
      </c>
      <c r="Q162" s="66" t="s">
        <v>38</v>
      </c>
      <c r="R162" s="67">
        <f>SUM(S162:U162: X162:AA162:AC162)</f>
        <v>221.97</v>
      </c>
      <c r="S162" s="68">
        <v>0</v>
      </c>
      <c r="T162" s="80">
        <v>221.97</v>
      </c>
      <c r="U162" s="68">
        <v>0</v>
      </c>
      <c r="V162" s="68">
        <v>0</v>
      </c>
      <c r="W162" s="68">
        <v>0</v>
      </c>
      <c r="X162" s="68">
        <v>0</v>
      </c>
      <c r="Y162" s="68">
        <v>0</v>
      </c>
      <c r="Z162" s="68">
        <v>0</v>
      </c>
      <c r="AA162" s="68">
        <v>0</v>
      </c>
      <c r="AB162" s="68">
        <v>0</v>
      </c>
      <c r="AC162" s="68">
        <v>0</v>
      </c>
      <c r="AD162" s="68">
        <v>0</v>
      </c>
    </row>
    <row r="163" spans="1:30" s="13" customFormat="1" ht="13" x14ac:dyDescent="0.35">
      <c r="A163" s="46" t="s">
        <v>164</v>
      </c>
      <c r="B163" s="46" t="s">
        <v>250</v>
      </c>
      <c r="C163" s="46" t="s">
        <v>250</v>
      </c>
      <c r="D163" s="14" t="s">
        <v>34</v>
      </c>
      <c r="E163" s="8" t="s">
        <v>36</v>
      </c>
      <c r="F163" s="14" t="s">
        <v>34</v>
      </c>
      <c r="G163" s="8" t="s">
        <v>35</v>
      </c>
      <c r="H163" s="71">
        <v>21401</v>
      </c>
      <c r="I163" s="70" t="s">
        <v>314</v>
      </c>
      <c r="J163" s="72" t="s">
        <v>315</v>
      </c>
      <c r="K163" s="69" t="s">
        <v>316</v>
      </c>
      <c r="L163" s="63"/>
      <c r="M163" s="64"/>
      <c r="N163" s="65" t="s">
        <v>167</v>
      </c>
      <c r="O163" s="63">
        <v>3</v>
      </c>
      <c r="P163" s="63">
        <v>2447.6</v>
      </c>
      <c r="Q163" s="66" t="s">
        <v>38</v>
      </c>
      <c r="R163" s="67">
        <f>SUM(S163:U163: X163:AA163:AC163)</f>
        <v>0</v>
      </c>
      <c r="S163" s="68">
        <v>0</v>
      </c>
      <c r="T163" s="68">
        <v>0</v>
      </c>
      <c r="U163" s="68">
        <v>0</v>
      </c>
      <c r="V163" s="68">
        <v>0</v>
      </c>
      <c r="W163" s="68">
        <v>0</v>
      </c>
      <c r="X163" s="68">
        <v>0</v>
      </c>
      <c r="Y163" s="68">
        <v>0</v>
      </c>
      <c r="Z163" s="68">
        <v>0</v>
      </c>
      <c r="AA163" s="68">
        <v>0</v>
      </c>
      <c r="AB163" s="68">
        <v>0</v>
      </c>
      <c r="AC163" s="68">
        <v>0</v>
      </c>
      <c r="AD163" s="68">
        <v>0</v>
      </c>
    </row>
    <row r="164" spans="1:30" s="13" customFormat="1" ht="13" x14ac:dyDescent="0.35">
      <c r="A164" s="46" t="s">
        <v>164</v>
      </c>
      <c r="B164" s="46" t="s">
        <v>250</v>
      </c>
      <c r="C164" s="46" t="s">
        <v>250</v>
      </c>
      <c r="D164" s="14" t="s">
        <v>34</v>
      </c>
      <c r="E164" s="8" t="s">
        <v>36</v>
      </c>
      <c r="F164" s="14" t="s">
        <v>34</v>
      </c>
      <c r="G164" s="8" t="s">
        <v>35</v>
      </c>
      <c r="H164" s="71">
        <v>21401</v>
      </c>
      <c r="I164" s="70" t="s">
        <v>314</v>
      </c>
      <c r="J164" s="72" t="s">
        <v>317</v>
      </c>
      <c r="K164" s="69" t="s">
        <v>318</v>
      </c>
      <c r="L164" s="63"/>
      <c r="M164" s="64"/>
      <c r="N164" s="65" t="s">
        <v>167</v>
      </c>
      <c r="O164" s="63">
        <v>4</v>
      </c>
      <c r="P164" s="63">
        <v>2250</v>
      </c>
      <c r="Q164" s="66" t="s">
        <v>38</v>
      </c>
      <c r="R164" s="67">
        <f>SUM(S164:U164: X164:AA164:AC164)</f>
        <v>0</v>
      </c>
      <c r="S164" s="68">
        <v>0</v>
      </c>
      <c r="T164" s="68">
        <v>0</v>
      </c>
      <c r="U164" s="68">
        <v>0</v>
      </c>
      <c r="V164" s="68">
        <v>0</v>
      </c>
      <c r="W164" s="68">
        <v>0</v>
      </c>
      <c r="X164" s="68">
        <v>0</v>
      </c>
      <c r="Y164" s="68">
        <v>0</v>
      </c>
      <c r="Z164" s="68">
        <v>0</v>
      </c>
      <c r="AA164" s="68">
        <v>0</v>
      </c>
      <c r="AB164" s="68">
        <v>0</v>
      </c>
      <c r="AC164" s="68">
        <v>0</v>
      </c>
      <c r="AD164" s="68">
        <v>0</v>
      </c>
    </row>
    <row r="165" spans="1:30" s="13" customFormat="1" ht="13" x14ac:dyDescent="0.35">
      <c r="A165" s="46" t="s">
        <v>164</v>
      </c>
      <c r="B165" s="46" t="s">
        <v>250</v>
      </c>
      <c r="C165" s="46" t="s">
        <v>250</v>
      </c>
      <c r="D165" s="14" t="s">
        <v>34</v>
      </c>
      <c r="E165" s="8" t="s">
        <v>55</v>
      </c>
      <c r="F165" s="14" t="s">
        <v>56</v>
      </c>
      <c r="G165" s="8" t="s">
        <v>35</v>
      </c>
      <c r="H165" s="71">
        <v>21401</v>
      </c>
      <c r="I165" s="70" t="s">
        <v>314</v>
      </c>
      <c r="J165" s="71" t="s">
        <v>319</v>
      </c>
      <c r="K165" s="73" t="s">
        <v>320</v>
      </c>
      <c r="L165" s="63"/>
      <c r="M165" s="64"/>
      <c r="N165" s="65" t="s">
        <v>167</v>
      </c>
      <c r="O165" s="63">
        <v>3</v>
      </c>
      <c r="P165" s="63">
        <v>1750</v>
      </c>
      <c r="Q165" s="66" t="s">
        <v>38</v>
      </c>
      <c r="R165" s="67">
        <f>SUM(S165:U165: X165:AA165:AD165)</f>
        <v>0</v>
      </c>
      <c r="S165" s="68">
        <v>0</v>
      </c>
      <c r="T165" s="68">
        <v>0</v>
      </c>
      <c r="U165" s="68">
        <v>0</v>
      </c>
      <c r="V165" s="68">
        <v>0</v>
      </c>
      <c r="W165" s="68">
        <v>0</v>
      </c>
      <c r="X165" s="68">
        <v>0</v>
      </c>
      <c r="Y165" s="68">
        <v>0</v>
      </c>
      <c r="Z165" s="68">
        <v>0</v>
      </c>
      <c r="AA165" s="68">
        <v>0</v>
      </c>
      <c r="AB165" s="68">
        <v>0</v>
      </c>
      <c r="AC165" s="68">
        <v>0</v>
      </c>
      <c r="AD165" s="68">
        <v>0</v>
      </c>
    </row>
    <row r="166" spans="1:30" s="13" customFormat="1" ht="13" x14ac:dyDescent="0.35">
      <c r="A166" s="46" t="s">
        <v>164</v>
      </c>
      <c r="B166" s="46" t="s">
        <v>250</v>
      </c>
      <c r="C166" s="46" t="s">
        <v>250</v>
      </c>
      <c r="D166" s="14" t="s">
        <v>34</v>
      </c>
      <c r="E166" s="8" t="s">
        <v>55</v>
      </c>
      <c r="F166" s="14" t="s">
        <v>56</v>
      </c>
      <c r="G166" s="8" t="s">
        <v>35</v>
      </c>
      <c r="H166" s="71">
        <v>21401</v>
      </c>
      <c r="I166" s="70" t="s">
        <v>314</v>
      </c>
      <c r="J166" s="71" t="s">
        <v>321</v>
      </c>
      <c r="K166" s="73" t="s">
        <v>322</v>
      </c>
      <c r="L166" s="63"/>
      <c r="M166" s="64"/>
      <c r="N166" s="65" t="s">
        <v>167</v>
      </c>
      <c r="O166" s="63">
        <v>2</v>
      </c>
      <c r="P166" s="63">
        <v>1375</v>
      </c>
      <c r="Q166" s="66" t="s">
        <v>38</v>
      </c>
      <c r="R166" s="67">
        <f>SUM(S166:U166: X166:AA166:AD166)</f>
        <v>0</v>
      </c>
      <c r="S166" s="68">
        <v>0</v>
      </c>
      <c r="T166" s="68">
        <v>0</v>
      </c>
      <c r="U166" s="68">
        <v>0</v>
      </c>
      <c r="V166" s="68">
        <v>0</v>
      </c>
      <c r="W166" s="68">
        <v>0</v>
      </c>
      <c r="X166" s="68">
        <v>0</v>
      </c>
      <c r="Y166" s="68">
        <v>0</v>
      </c>
      <c r="Z166" s="68">
        <v>0</v>
      </c>
      <c r="AA166" s="68">
        <v>0</v>
      </c>
      <c r="AB166" s="68">
        <v>0</v>
      </c>
      <c r="AC166" s="68">
        <v>0</v>
      </c>
      <c r="AD166" s="68">
        <v>0</v>
      </c>
    </row>
    <row r="167" spans="1:30" s="13" customFormat="1" ht="13" x14ac:dyDescent="0.35">
      <c r="A167" s="46" t="s">
        <v>164</v>
      </c>
      <c r="B167" s="46" t="s">
        <v>250</v>
      </c>
      <c r="C167" s="46" t="s">
        <v>250</v>
      </c>
      <c r="D167" s="14" t="s">
        <v>34</v>
      </c>
      <c r="E167" s="8" t="s">
        <v>36</v>
      </c>
      <c r="F167" s="14" t="s">
        <v>34</v>
      </c>
      <c r="G167" s="8" t="s">
        <v>35</v>
      </c>
      <c r="H167" s="71">
        <v>21601</v>
      </c>
      <c r="I167" s="70" t="s">
        <v>64</v>
      </c>
      <c r="J167" s="71" t="s">
        <v>323</v>
      </c>
      <c r="K167" s="73" t="s">
        <v>324</v>
      </c>
      <c r="L167" s="63"/>
      <c r="M167" s="64"/>
      <c r="N167" s="65" t="s">
        <v>167</v>
      </c>
      <c r="O167" s="63">
        <v>60</v>
      </c>
      <c r="P167" s="63">
        <v>32</v>
      </c>
      <c r="Q167" s="66" t="s">
        <v>38</v>
      </c>
      <c r="R167" s="67">
        <f t="shared" ref="R167:R185" si="42">SUM(S167:AD167)</f>
        <v>0</v>
      </c>
      <c r="S167" s="68">
        <v>0</v>
      </c>
      <c r="T167" s="68">
        <v>0</v>
      </c>
      <c r="U167" s="68">
        <v>0</v>
      </c>
      <c r="V167" s="68">
        <v>0</v>
      </c>
      <c r="W167" s="68">
        <v>0</v>
      </c>
      <c r="X167" s="68">
        <v>0</v>
      </c>
      <c r="Y167" s="68">
        <v>0</v>
      </c>
      <c r="Z167" s="68">
        <v>0</v>
      </c>
      <c r="AA167" s="68">
        <v>0</v>
      </c>
      <c r="AB167" s="68">
        <v>0</v>
      </c>
      <c r="AC167" s="68">
        <v>0</v>
      </c>
      <c r="AD167" s="68">
        <v>0</v>
      </c>
    </row>
    <row r="168" spans="1:30" s="13" customFormat="1" ht="13" x14ac:dyDescent="0.35">
      <c r="A168" s="46" t="s">
        <v>164</v>
      </c>
      <c r="B168" s="46" t="s">
        <v>250</v>
      </c>
      <c r="C168" s="46" t="s">
        <v>250</v>
      </c>
      <c r="D168" s="14" t="s">
        <v>34</v>
      </c>
      <c r="E168" s="8" t="s">
        <v>36</v>
      </c>
      <c r="F168" s="14" t="s">
        <v>34</v>
      </c>
      <c r="G168" s="8" t="s">
        <v>35</v>
      </c>
      <c r="H168" s="61">
        <v>21601</v>
      </c>
      <c r="I168" s="60" t="s">
        <v>64</v>
      </c>
      <c r="J168" s="61" t="s">
        <v>325</v>
      </c>
      <c r="K168" s="73" t="s">
        <v>326</v>
      </c>
      <c r="L168" s="63"/>
      <c r="M168" s="64"/>
      <c r="N168" s="65" t="s">
        <v>32</v>
      </c>
      <c r="O168" s="63">
        <v>20</v>
      </c>
      <c r="P168" s="63">
        <v>180</v>
      </c>
      <c r="Q168" s="66" t="s">
        <v>38</v>
      </c>
      <c r="R168" s="67">
        <f t="shared" si="42"/>
        <v>0</v>
      </c>
      <c r="S168" s="68">
        <v>0</v>
      </c>
      <c r="T168" s="68">
        <v>0</v>
      </c>
      <c r="U168" s="68">
        <v>0</v>
      </c>
      <c r="V168" s="68">
        <v>0</v>
      </c>
      <c r="W168" s="68">
        <v>0</v>
      </c>
      <c r="X168" s="68">
        <v>0</v>
      </c>
      <c r="Y168" s="68">
        <v>0</v>
      </c>
      <c r="Z168" s="68">
        <v>0</v>
      </c>
      <c r="AA168" s="68">
        <v>0</v>
      </c>
      <c r="AB168" s="68">
        <v>0</v>
      </c>
      <c r="AC168" s="68">
        <v>0</v>
      </c>
      <c r="AD168" s="68">
        <v>0</v>
      </c>
    </row>
    <row r="169" spans="1:30" s="13" customFormat="1" ht="13" x14ac:dyDescent="0.35">
      <c r="A169" s="46" t="s">
        <v>164</v>
      </c>
      <c r="B169" s="46" t="s">
        <v>250</v>
      </c>
      <c r="C169" s="46" t="s">
        <v>250</v>
      </c>
      <c r="D169" s="14" t="s">
        <v>34</v>
      </c>
      <c r="E169" s="8" t="s">
        <v>36</v>
      </c>
      <c r="F169" s="14" t="s">
        <v>34</v>
      </c>
      <c r="G169" s="8" t="s">
        <v>35</v>
      </c>
      <c r="H169" s="61">
        <v>21601</v>
      </c>
      <c r="I169" s="60" t="s">
        <v>64</v>
      </c>
      <c r="J169" s="61" t="s">
        <v>214</v>
      </c>
      <c r="K169" s="73" t="s">
        <v>327</v>
      </c>
      <c r="L169" s="63"/>
      <c r="M169" s="64"/>
      <c r="N169" s="65" t="s">
        <v>192</v>
      </c>
      <c r="O169" s="63">
        <v>4</v>
      </c>
      <c r="P169" s="63">
        <v>578</v>
      </c>
      <c r="Q169" s="66" t="s">
        <v>38</v>
      </c>
      <c r="R169" s="67">
        <f t="shared" si="42"/>
        <v>0</v>
      </c>
      <c r="S169" s="68">
        <v>0</v>
      </c>
      <c r="T169" s="68">
        <v>0</v>
      </c>
      <c r="U169" s="68">
        <v>0</v>
      </c>
      <c r="V169" s="68">
        <v>0</v>
      </c>
      <c r="W169" s="68">
        <v>0</v>
      </c>
      <c r="X169" s="68">
        <v>0</v>
      </c>
      <c r="Y169" s="68">
        <v>0</v>
      </c>
      <c r="Z169" s="68">
        <v>0</v>
      </c>
      <c r="AA169" s="68">
        <v>0</v>
      </c>
      <c r="AB169" s="68">
        <v>0</v>
      </c>
      <c r="AC169" s="68">
        <v>0</v>
      </c>
      <c r="AD169" s="68">
        <v>0</v>
      </c>
    </row>
    <row r="170" spans="1:30" s="13" customFormat="1" ht="14.25" customHeight="1" x14ac:dyDescent="0.3">
      <c r="A170" s="46" t="s">
        <v>164</v>
      </c>
      <c r="B170" s="46" t="s">
        <v>250</v>
      </c>
      <c r="C170" s="46" t="s">
        <v>250</v>
      </c>
      <c r="D170" s="14" t="s">
        <v>34</v>
      </c>
      <c r="E170" s="8" t="s">
        <v>36</v>
      </c>
      <c r="F170" s="82" t="s">
        <v>34</v>
      </c>
      <c r="G170" s="83" t="s">
        <v>35</v>
      </c>
      <c r="H170" s="71">
        <v>21601</v>
      </c>
      <c r="I170" s="70" t="s">
        <v>64</v>
      </c>
      <c r="J170" s="84" t="s">
        <v>328</v>
      </c>
      <c r="K170" s="78" t="s">
        <v>329</v>
      </c>
      <c r="L170" s="63"/>
      <c r="M170" s="64"/>
      <c r="N170" s="65" t="s">
        <v>330</v>
      </c>
      <c r="O170" s="63">
        <v>45</v>
      </c>
      <c r="P170" s="63">
        <v>30</v>
      </c>
      <c r="Q170" s="66" t="s">
        <v>38</v>
      </c>
      <c r="R170" s="67">
        <f t="shared" si="42"/>
        <v>0</v>
      </c>
      <c r="S170" s="68">
        <v>0</v>
      </c>
      <c r="T170" s="68">
        <v>0</v>
      </c>
      <c r="U170" s="68">
        <v>0</v>
      </c>
      <c r="V170" s="68">
        <v>0</v>
      </c>
      <c r="W170" s="68">
        <v>0</v>
      </c>
      <c r="X170" s="68">
        <v>0</v>
      </c>
      <c r="Y170" s="68">
        <v>0</v>
      </c>
      <c r="Z170" s="68">
        <v>0</v>
      </c>
      <c r="AA170" s="68">
        <v>0</v>
      </c>
      <c r="AB170" s="68">
        <v>0</v>
      </c>
      <c r="AC170" s="68">
        <v>0</v>
      </c>
      <c r="AD170" s="68">
        <v>0</v>
      </c>
    </row>
    <row r="171" spans="1:30" s="13" customFormat="1" ht="13" x14ac:dyDescent="0.35">
      <c r="A171" s="46" t="s">
        <v>164</v>
      </c>
      <c r="B171" s="46" t="s">
        <v>250</v>
      </c>
      <c r="C171" s="46" t="s">
        <v>250</v>
      </c>
      <c r="D171" s="14" t="s">
        <v>34</v>
      </c>
      <c r="E171" s="8" t="s">
        <v>36</v>
      </c>
      <c r="F171" s="82" t="s">
        <v>34</v>
      </c>
      <c r="G171" s="83" t="s">
        <v>35</v>
      </c>
      <c r="H171" s="71">
        <v>21601</v>
      </c>
      <c r="I171" s="70" t="s">
        <v>64</v>
      </c>
      <c r="J171" s="71" t="s">
        <v>195</v>
      </c>
      <c r="K171" s="85" t="s">
        <v>196</v>
      </c>
      <c r="L171" s="63"/>
      <c r="M171" s="64"/>
      <c r="N171" s="65" t="s">
        <v>167</v>
      </c>
      <c r="O171" s="63">
        <v>60</v>
      </c>
      <c r="P171" s="63">
        <v>59</v>
      </c>
      <c r="Q171" s="66" t="s">
        <v>38</v>
      </c>
      <c r="R171" s="67">
        <f t="shared" si="42"/>
        <v>0</v>
      </c>
      <c r="S171" s="68">
        <v>0</v>
      </c>
      <c r="T171" s="68">
        <v>0</v>
      </c>
      <c r="U171" s="68">
        <v>0</v>
      </c>
      <c r="V171" s="68">
        <v>0</v>
      </c>
      <c r="W171" s="68">
        <v>0</v>
      </c>
      <c r="X171" s="68">
        <v>0</v>
      </c>
      <c r="Y171" s="68">
        <v>0</v>
      </c>
      <c r="Z171" s="68">
        <v>0</v>
      </c>
      <c r="AA171" s="68">
        <v>0</v>
      </c>
      <c r="AB171" s="68">
        <v>0</v>
      </c>
      <c r="AC171" s="68">
        <v>0</v>
      </c>
      <c r="AD171" s="68">
        <v>0</v>
      </c>
    </row>
    <row r="172" spans="1:30" s="13" customFormat="1" ht="13" x14ac:dyDescent="0.35">
      <c r="A172" s="46" t="s">
        <v>164</v>
      </c>
      <c r="B172" s="46" t="s">
        <v>250</v>
      </c>
      <c r="C172" s="46" t="s">
        <v>250</v>
      </c>
      <c r="D172" s="14" t="s">
        <v>34</v>
      </c>
      <c r="E172" s="8" t="s">
        <v>36</v>
      </c>
      <c r="F172" s="82" t="s">
        <v>34</v>
      </c>
      <c r="G172" s="83" t="s">
        <v>35</v>
      </c>
      <c r="H172" s="71">
        <v>21601</v>
      </c>
      <c r="I172" s="70" t="s">
        <v>64</v>
      </c>
      <c r="J172" s="71" t="s">
        <v>77</v>
      </c>
      <c r="K172" s="73" t="s">
        <v>78</v>
      </c>
      <c r="L172" s="63"/>
      <c r="M172" s="64"/>
      <c r="N172" s="65" t="s">
        <v>32</v>
      </c>
      <c r="O172" s="63">
        <v>5</v>
      </c>
      <c r="P172" s="63">
        <v>523.6</v>
      </c>
      <c r="Q172" s="66" t="s">
        <v>38</v>
      </c>
      <c r="R172" s="67">
        <f t="shared" si="42"/>
        <v>0</v>
      </c>
      <c r="S172" s="68">
        <v>0</v>
      </c>
      <c r="T172" s="68">
        <v>0</v>
      </c>
      <c r="U172" s="68">
        <v>0</v>
      </c>
      <c r="V172" s="68">
        <v>0</v>
      </c>
      <c r="W172" s="68">
        <v>0</v>
      </c>
      <c r="X172" s="68">
        <v>0</v>
      </c>
      <c r="Y172" s="68">
        <v>0</v>
      </c>
      <c r="Z172" s="68">
        <v>0</v>
      </c>
      <c r="AA172" s="68">
        <v>0</v>
      </c>
      <c r="AB172" s="68">
        <v>0</v>
      </c>
      <c r="AC172" s="68">
        <v>0</v>
      </c>
      <c r="AD172" s="68">
        <v>0</v>
      </c>
    </row>
    <row r="173" spans="1:30" s="13" customFormat="1" ht="13" x14ac:dyDescent="0.35">
      <c r="A173" s="46" t="s">
        <v>164</v>
      </c>
      <c r="B173" s="46" t="s">
        <v>250</v>
      </c>
      <c r="C173" s="46" t="s">
        <v>250</v>
      </c>
      <c r="D173" s="14" t="s">
        <v>34</v>
      </c>
      <c r="E173" s="8" t="s">
        <v>36</v>
      </c>
      <c r="F173" s="82" t="s">
        <v>34</v>
      </c>
      <c r="G173" s="83" t="s">
        <v>35</v>
      </c>
      <c r="H173" s="71">
        <v>21601</v>
      </c>
      <c r="I173" s="70" t="s">
        <v>64</v>
      </c>
      <c r="J173" s="81" t="s">
        <v>331</v>
      </c>
      <c r="K173" s="81" t="s">
        <v>332</v>
      </c>
      <c r="L173" s="63"/>
      <c r="M173" s="64"/>
      <c r="N173" s="65" t="s">
        <v>167</v>
      </c>
      <c r="O173" s="63">
        <v>25</v>
      </c>
      <c r="P173" s="63">
        <v>197.2</v>
      </c>
      <c r="Q173" s="66" t="s">
        <v>38</v>
      </c>
      <c r="R173" s="67">
        <f t="shared" si="42"/>
        <v>4930</v>
      </c>
      <c r="S173" s="68">
        <v>0</v>
      </c>
      <c r="T173" s="68">
        <v>4930</v>
      </c>
      <c r="U173" s="68">
        <v>0</v>
      </c>
      <c r="V173" s="68">
        <v>0</v>
      </c>
      <c r="W173" s="68">
        <v>0</v>
      </c>
      <c r="X173" s="68">
        <v>0</v>
      </c>
      <c r="Y173" s="68">
        <v>0</v>
      </c>
      <c r="Z173" s="68">
        <v>0</v>
      </c>
      <c r="AA173" s="68">
        <v>0</v>
      </c>
      <c r="AB173" s="68">
        <v>0</v>
      </c>
      <c r="AC173" s="68">
        <v>0</v>
      </c>
      <c r="AD173" s="68">
        <v>0</v>
      </c>
    </row>
    <row r="174" spans="1:30" s="13" customFormat="1" ht="13" x14ac:dyDescent="0.35">
      <c r="A174" s="46" t="s">
        <v>164</v>
      </c>
      <c r="B174" s="46" t="s">
        <v>250</v>
      </c>
      <c r="C174" s="46" t="s">
        <v>250</v>
      </c>
      <c r="D174" s="14" t="s">
        <v>34</v>
      </c>
      <c r="E174" s="8" t="s">
        <v>36</v>
      </c>
      <c r="F174" s="82" t="s">
        <v>34</v>
      </c>
      <c r="G174" s="83" t="s">
        <v>35</v>
      </c>
      <c r="H174" s="71">
        <v>21601</v>
      </c>
      <c r="I174" s="70" t="s">
        <v>64</v>
      </c>
      <c r="J174" s="81" t="s">
        <v>333</v>
      </c>
      <c r="K174" s="81" t="s">
        <v>334</v>
      </c>
      <c r="L174" s="63"/>
      <c r="M174" s="64"/>
      <c r="N174" s="65" t="s">
        <v>59</v>
      </c>
      <c r="O174" s="63">
        <v>100</v>
      </c>
      <c r="P174" s="63">
        <v>55.68</v>
      </c>
      <c r="Q174" s="66" t="s">
        <v>38</v>
      </c>
      <c r="R174" s="67">
        <f t="shared" si="42"/>
        <v>5568</v>
      </c>
      <c r="S174" s="68">
        <v>0</v>
      </c>
      <c r="T174" s="68">
        <v>5568</v>
      </c>
      <c r="U174" s="68">
        <v>0</v>
      </c>
      <c r="V174" s="68">
        <v>0</v>
      </c>
      <c r="W174" s="68">
        <v>0</v>
      </c>
      <c r="X174" s="68">
        <v>0</v>
      </c>
      <c r="Y174" s="68">
        <v>0</v>
      </c>
      <c r="Z174" s="68">
        <v>0</v>
      </c>
      <c r="AA174" s="68">
        <v>0</v>
      </c>
      <c r="AB174" s="68">
        <v>0</v>
      </c>
      <c r="AC174" s="68">
        <v>0</v>
      </c>
      <c r="AD174" s="68">
        <v>0</v>
      </c>
    </row>
    <row r="175" spans="1:30" s="13" customFormat="1" ht="13" x14ac:dyDescent="0.35">
      <c r="A175" s="46" t="s">
        <v>164</v>
      </c>
      <c r="B175" s="46" t="s">
        <v>250</v>
      </c>
      <c r="C175" s="46" t="s">
        <v>250</v>
      </c>
      <c r="D175" s="14" t="s">
        <v>34</v>
      </c>
      <c r="E175" s="8" t="s">
        <v>36</v>
      </c>
      <c r="F175" s="82" t="s">
        <v>34</v>
      </c>
      <c r="G175" s="83" t="s">
        <v>35</v>
      </c>
      <c r="H175" s="71">
        <v>21601</v>
      </c>
      <c r="I175" s="70" t="s">
        <v>64</v>
      </c>
      <c r="J175" s="86" t="s">
        <v>335</v>
      </c>
      <c r="K175" s="86" t="s">
        <v>336</v>
      </c>
      <c r="L175" s="63"/>
      <c r="M175" s="64"/>
      <c r="N175" s="87" t="s">
        <v>79</v>
      </c>
      <c r="O175" s="63">
        <v>15</v>
      </c>
      <c r="P175" s="63">
        <v>95.12</v>
      </c>
      <c r="Q175" s="66" t="s">
        <v>38</v>
      </c>
      <c r="R175" s="67">
        <f t="shared" si="42"/>
        <v>1426.8</v>
      </c>
      <c r="S175" s="68">
        <v>0</v>
      </c>
      <c r="T175" s="68">
        <v>1426.8</v>
      </c>
      <c r="U175" s="68">
        <v>0</v>
      </c>
      <c r="V175" s="68">
        <v>0</v>
      </c>
      <c r="W175" s="68">
        <v>0</v>
      </c>
      <c r="X175" s="68">
        <v>0</v>
      </c>
      <c r="Y175" s="68">
        <v>0</v>
      </c>
      <c r="Z175" s="68">
        <v>0</v>
      </c>
      <c r="AA175" s="68">
        <v>0</v>
      </c>
      <c r="AB175" s="68">
        <v>0</v>
      </c>
      <c r="AC175" s="68">
        <v>0</v>
      </c>
      <c r="AD175" s="68">
        <v>0</v>
      </c>
    </row>
    <row r="176" spans="1:30" s="13" customFormat="1" ht="13" x14ac:dyDescent="0.35">
      <c r="A176" s="46" t="s">
        <v>164</v>
      </c>
      <c r="B176" s="46" t="s">
        <v>250</v>
      </c>
      <c r="C176" s="46" t="s">
        <v>250</v>
      </c>
      <c r="D176" s="14" t="s">
        <v>34</v>
      </c>
      <c r="E176" s="8" t="s">
        <v>36</v>
      </c>
      <c r="F176" s="82" t="s">
        <v>34</v>
      </c>
      <c r="G176" s="83" t="s">
        <v>35</v>
      </c>
      <c r="H176" s="71">
        <v>21601</v>
      </c>
      <c r="I176" s="70" t="s">
        <v>64</v>
      </c>
      <c r="J176" s="86" t="s">
        <v>337</v>
      </c>
      <c r="K176" s="86" t="s">
        <v>338</v>
      </c>
      <c r="L176" s="63"/>
      <c r="M176" s="64"/>
      <c r="N176" s="87" t="s">
        <v>79</v>
      </c>
      <c r="O176" s="63">
        <v>20</v>
      </c>
      <c r="P176" s="63">
        <v>62.64</v>
      </c>
      <c r="Q176" s="66" t="s">
        <v>38</v>
      </c>
      <c r="R176" s="67">
        <f t="shared" si="42"/>
        <v>1252.8</v>
      </c>
      <c r="S176" s="68">
        <v>0</v>
      </c>
      <c r="T176" s="68">
        <v>1252.8</v>
      </c>
      <c r="U176" s="68">
        <v>0</v>
      </c>
      <c r="V176" s="68">
        <v>0</v>
      </c>
      <c r="W176" s="68">
        <v>0</v>
      </c>
      <c r="X176" s="68">
        <v>0</v>
      </c>
      <c r="Y176" s="68">
        <v>0</v>
      </c>
      <c r="Z176" s="68">
        <v>0</v>
      </c>
      <c r="AA176" s="68">
        <v>0</v>
      </c>
      <c r="AB176" s="68">
        <v>0</v>
      </c>
      <c r="AC176" s="68">
        <v>0</v>
      </c>
      <c r="AD176" s="68">
        <v>0</v>
      </c>
    </row>
    <row r="177" spans="1:31" s="13" customFormat="1" ht="13" x14ac:dyDescent="0.35">
      <c r="A177" s="46" t="s">
        <v>164</v>
      </c>
      <c r="B177" s="46" t="s">
        <v>250</v>
      </c>
      <c r="C177" s="46" t="s">
        <v>250</v>
      </c>
      <c r="D177" s="14" t="s">
        <v>34</v>
      </c>
      <c r="E177" s="8" t="s">
        <v>49</v>
      </c>
      <c r="F177" s="82" t="s">
        <v>48</v>
      </c>
      <c r="G177" s="83" t="s">
        <v>35</v>
      </c>
      <c r="H177" s="71">
        <v>21601</v>
      </c>
      <c r="I177" s="70" t="s">
        <v>64</v>
      </c>
      <c r="J177" s="71" t="s">
        <v>339</v>
      </c>
      <c r="K177" s="73" t="s">
        <v>340</v>
      </c>
      <c r="L177" s="63"/>
      <c r="M177" s="64"/>
      <c r="N177" s="65" t="s">
        <v>167</v>
      </c>
      <c r="O177" s="63">
        <v>20</v>
      </c>
      <c r="P177" s="63">
        <v>53</v>
      </c>
      <c r="Q177" s="66" t="s">
        <v>38</v>
      </c>
      <c r="R177" s="67">
        <f>SUM(S177:AD177)</f>
        <v>0</v>
      </c>
      <c r="S177" s="68">
        <v>0</v>
      </c>
      <c r="T177" s="68">
        <v>0</v>
      </c>
      <c r="U177" s="68">
        <v>0</v>
      </c>
      <c r="V177" s="68">
        <v>0</v>
      </c>
      <c r="W177" s="68">
        <v>0</v>
      </c>
      <c r="X177" s="68">
        <v>0</v>
      </c>
      <c r="Y177" s="68">
        <v>0</v>
      </c>
      <c r="Z177" s="68">
        <v>0</v>
      </c>
      <c r="AA177" s="68">
        <v>0</v>
      </c>
      <c r="AB177" s="68">
        <v>0</v>
      </c>
      <c r="AC177" s="68">
        <v>0</v>
      </c>
      <c r="AD177" s="68">
        <v>0</v>
      </c>
    </row>
    <row r="178" spans="1:31" s="13" customFormat="1" ht="13" x14ac:dyDescent="0.35">
      <c r="A178" s="46" t="s">
        <v>164</v>
      </c>
      <c r="B178" s="46" t="s">
        <v>250</v>
      </c>
      <c r="C178" s="46" t="s">
        <v>250</v>
      </c>
      <c r="D178" s="14" t="s">
        <v>34</v>
      </c>
      <c r="E178" s="8" t="s">
        <v>49</v>
      </c>
      <c r="F178" s="82" t="s">
        <v>48</v>
      </c>
      <c r="G178" s="83" t="s">
        <v>35</v>
      </c>
      <c r="H178" s="71">
        <v>21601</v>
      </c>
      <c r="I178" s="70" t="s">
        <v>64</v>
      </c>
      <c r="J178" s="71" t="s">
        <v>341</v>
      </c>
      <c r="K178" s="73" t="s">
        <v>342</v>
      </c>
      <c r="L178" s="63"/>
      <c r="M178" s="64"/>
      <c r="N178" s="87" t="s">
        <v>79</v>
      </c>
      <c r="O178" s="63">
        <v>20</v>
      </c>
      <c r="P178" s="63">
        <v>73</v>
      </c>
      <c r="Q178" s="66" t="s">
        <v>38</v>
      </c>
      <c r="R178" s="67">
        <f t="shared" si="42"/>
        <v>0</v>
      </c>
      <c r="S178" s="68">
        <v>0</v>
      </c>
      <c r="T178" s="68">
        <v>0</v>
      </c>
      <c r="U178" s="68">
        <v>0</v>
      </c>
      <c r="V178" s="68">
        <v>0</v>
      </c>
      <c r="W178" s="68">
        <v>0</v>
      </c>
      <c r="X178" s="68">
        <v>0</v>
      </c>
      <c r="Y178" s="68">
        <v>0</v>
      </c>
      <c r="Z178" s="68">
        <v>0</v>
      </c>
      <c r="AA178" s="68">
        <v>0</v>
      </c>
      <c r="AB178" s="68">
        <v>0</v>
      </c>
      <c r="AC178" s="68">
        <v>0</v>
      </c>
      <c r="AD178" s="68">
        <v>0</v>
      </c>
    </row>
    <row r="179" spans="1:31" s="13" customFormat="1" ht="13" x14ac:dyDescent="0.35">
      <c r="A179" s="46" t="s">
        <v>164</v>
      </c>
      <c r="B179" s="46" t="s">
        <v>250</v>
      </c>
      <c r="C179" s="46" t="s">
        <v>250</v>
      </c>
      <c r="D179" s="14" t="s">
        <v>34</v>
      </c>
      <c r="E179" s="8" t="s">
        <v>49</v>
      </c>
      <c r="F179" s="82" t="s">
        <v>48</v>
      </c>
      <c r="G179" s="83" t="s">
        <v>35</v>
      </c>
      <c r="H179" s="71">
        <v>21601</v>
      </c>
      <c r="I179" s="70" t="s">
        <v>64</v>
      </c>
      <c r="J179" s="71" t="s">
        <v>341</v>
      </c>
      <c r="K179" s="73" t="s">
        <v>338</v>
      </c>
      <c r="L179" s="63"/>
      <c r="M179" s="64"/>
      <c r="N179" s="87" t="s">
        <v>79</v>
      </c>
      <c r="O179" s="63">
        <v>28</v>
      </c>
      <c r="P179" s="63">
        <v>98</v>
      </c>
      <c r="Q179" s="66" t="s">
        <v>38</v>
      </c>
      <c r="R179" s="67">
        <f t="shared" si="42"/>
        <v>0</v>
      </c>
      <c r="S179" s="68">
        <v>0</v>
      </c>
      <c r="T179" s="68">
        <v>0</v>
      </c>
      <c r="U179" s="68">
        <v>0</v>
      </c>
      <c r="V179" s="68">
        <v>0</v>
      </c>
      <c r="W179" s="68">
        <v>0</v>
      </c>
      <c r="X179" s="68">
        <v>0</v>
      </c>
      <c r="Y179" s="68">
        <v>0</v>
      </c>
      <c r="Z179" s="68">
        <v>0</v>
      </c>
      <c r="AA179" s="68">
        <v>0</v>
      </c>
      <c r="AB179" s="68">
        <v>0</v>
      </c>
      <c r="AC179" s="68">
        <v>0</v>
      </c>
      <c r="AD179" s="68">
        <v>0</v>
      </c>
    </row>
    <row r="180" spans="1:31" s="13" customFormat="1" ht="13" x14ac:dyDescent="0.35">
      <c r="A180" s="46" t="s">
        <v>164</v>
      </c>
      <c r="B180" s="46" t="s">
        <v>250</v>
      </c>
      <c r="C180" s="46" t="s">
        <v>250</v>
      </c>
      <c r="D180" s="14" t="s">
        <v>34</v>
      </c>
      <c r="E180" s="8" t="s">
        <v>39</v>
      </c>
      <c r="F180" s="82" t="s">
        <v>233</v>
      </c>
      <c r="G180" s="83" t="s">
        <v>234</v>
      </c>
      <c r="H180" s="71">
        <v>21601</v>
      </c>
      <c r="I180" s="70" t="s">
        <v>64</v>
      </c>
      <c r="J180" s="71" t="s">
        <v>343</v>
      </c>
      <c r="K180" s="73" t="s">
        <v>344</v>
      </c>
      <c r="L180" s="63"/>
      <c r="M180" s="64"/>
      <c r="N180" s="65" t="s">
        <v>167</v>
      </c>
      <c r="O180" s="63">
        <v>100</v>
      </c>
      <c r="P180" s="63">
        <v>11</v>
      </c>
      <c r="Q180" s="66" t="s">
        <v>38</v>
      </c>
      <c r="R180" s="67">
        <f t="shared" si="42"/>
        <v>0</v>
      </c>
      <c r="S180" s="68">
        <v>0</v>
      </c>
      <c r="T180" s="68">
        <v>0</v>
      </c>
      <c r="U180" s="68">
        <v>0</v>
      </c>
      <c r="V180" s="68">
        <v>0</v>
      </c>
      <c r="W180" s="68">
        <v>0</v>
      </c>
      <c r="X180" s="68">
        <v>0</v>
      </c>
      <c r="Y180" s="68">
        <v>0</v>
      </c>
      <c r="Z180" s="68">
        <v>0</v>
      </c>
      <c r="AA180" s="68">
        <v>0</v>
      </c>
      <c r="AB180" s="68">
        <v>0</v>
      </c>
      <c r="AC180" s="68">
        <v>0</v>
      </c>
      <c r="AD180" s="68">
        <v>0</v>
      </c>
    </row>
    <row r="181" spans="1:31" s="13" customFormat="1" ht="13" x14ac:dyDescent="0.35">
      <c r="A181" s="46" t="s">
        <v>164</v>
      </c>
      <c r="B181" s="46" t="s">
        <v>250</v>
      </c>
      <c r="C181" s="46" t="s">
        <v>250</v>
      </c>
      <c r="D181" s="14" t="s">
        <v>34</v>
      </c>
      <c r="E181" s="8" t="s">
        <v>39</v>
      </c>
      <c r="F181" s="82" t="s">
        <v>233</v>
      </c>
      <c r="G181" s="83" t="s">
        <v>234</v>
      </c>
      <c r="H181" s="71">
        <v>21601</v>
      </c>
      <c r="I181" s="70" t="s">
        <v>64</v>
      </c>
      <c r="J181" s="71" t="s">
        <v>345</v>
      </c>
      <c r="K181" s="69" t="s">
        <v>346</v>
      </c>
      <c r="L181" s="63"/>
      <c r="M181" s="64"/>
      <c r="N181" s="65" t="s">
        <v>167</v>
      </c>
      <c r="O181" s="63">
        <v>20</v>
      </c>
      <c r="P181" s="63">
        <v>109</v>
      </c>
      <c r="Q181" s="66" t="s">
        <v>38</v>
      </c>
      <c r="R181" s="67">
        <f t="shared" si="42"/>
        <v>0</v>
      </c>
      <c r="S181" s="68">
        <v>0</v>
      </c>
      <c r="T181" s="68">
        <v>0</v>
      </c>
      <c r="U181" s="68">
        <v>0</v>
      </c>
      <c r="V181" s="68">
        <v>0</v>
      </c>
      <c r="W181" s="68">
        <v>0</v>
      </c>
      <c r="X181" s="68">
        <v>0</v>
      </c>
      <c r="Y181" s="68">
        <v>0</v>
      </c>
      <c r="Z181" s="68">
        <v>0</v>
      </c>
      <c r="AA181" s="68">
        <v>0</v>
      </c>
      <c r="AB181" s="68">
        <v>0</v>
      </c>
      <c r="AC181" s="68">
        <v>0</v>
      </c>
      <c r="AD181" s="68">
        <v>0</v>
      </c>
    </row>
    <row r="182" spans="1:31" s="13" customFormat="1" ht="13" x14ac:dyDescent="0.35">
      <c r="A182" s="46" t="s">
        <v>164</v>
      </c>
      <c r="B182" s="46" t="s">
        <v>250</v>
      </c>
      <c r="C182" s="46" t="s">
        <v>250</v>
      </c>
      <c r="D182" s="14" t="s">
        <v>34</v>
      </c>
      <c r="E182" s="8" t="s">
        <v>39</v>
      </c>
      <c r="F182" s="82" t="s">
        <v>233</v>
      </c>
      <c r="G182" s="83" t="s">
        <v>234</v>
      </c>
      <c r="H182" s="71">
        <v>21601</v>
      </c>
      <c r="I182" s="70" t="s">
        <v>64</v>
      </c>
      <c r="J182" s="71" t="s">
        <v>341</v>
      </c>
      <c r="K182" s="73" t="s">
        <v>342</v>
      </c>
      <c r="L182" s="63"/>
      <c r="M182" s="64"/>
      <c r="N182" s="87" t="s">
        <v>79</v>
      </c>
      <c r="O182" s="63">
        <v>30</v>
      </c>
      <c r="P182" s="63">
        <v>73</v>
      </c>
      <c r="Q182" s="66" t="s">
        <v>38</v>
      </c>
      <c r="R182" s="67">
        <f t="shared" si="42"/>
        <v>0</v>
      </c>
      <c r="S182" s="68">
        <v>0</v>
      </c>
      <c r="T182" s="68">
        <v>0</v>
      </c>
      <c r="U182" s="68">
        <v>0</v>
      </c>
      <c r="V182" s="68">
        <v>0</v>
      </c>
      <c r="W182" s="68">
        <v>0</v>
      </c>
      <c r="X182" s="68">
        <v>0</v>
      </c>
      <c r="Y182" s="68">
        <v>0</v>
      </c>
      <c r="Z182" s="68">
        <v>0</v>
      </c>
      <c r="AA182" s="68">
        <v>0</v>
      </c>
      <c r="AB182" s="68">
        <v>0</v>
      </c>
      <c r="AC182" s="68">
        <v>0</v>
      </c>
      <c r="AD182" s="68">
        <v>0</v>
      </c>
    </row>
    <row r="183" spans="1:31" s="13" customFormat="1" ht="13" x14ac:dyDescent="0.35">
      <c r="A183" s="46" t="s">
        <v>164</v>
      </c>
      <c r="B183" s="46" t="s">
        <v>250</v>
      </c>
      <c r="C183" s="46" t="s">
        <v>250</v>
      </c>
      <c r="D183" s="14" t="s">
        <v>34</v>
      </c>
      <c r="E183" s="8" t="s">
        <v>39</v>
      </c>
      <c r="F183" s="82" t="s">
        <v>233</v>
      </c>
      <c r="G183" s="83" t="s">
        <v>234</v>
      </c>
      <c r="H183" s="71">
        <v>21601</v>
      </c>
      <c r="I183" s="70" t="s">
        <v>64</v>
      </c>
      <c r="J183" s="71" t="s">
        <v>325</v>
      </c>
      <c r="K183" s="73" t="s">
        <v>326</v>
      </c>
      <c r="L183" s="63"/>
      <c r="M183" s="64"/>
      <c r="N183" s="87" t="s">
        <v>32</v>
      </c>
      <c r="O183" s="63">
        <v>15</v>
      </c>
      <c r="P183" s="63">
        <v>180</v>
      </c>
      <c r="Q183" s="66" t="s">
        <v>38</v>
      </c>
      <c r="R183" s="67">
        <f t="shared" si="42"/>
        <v>0</v>
      </c>
      <c r="S183" s="68">
        <v>0</v>
      </c>
      <c r="T183" s="68">
        <v>0</v>
      </c>
      <c r="U183" s="68">
        <v>0</v>
      </c>
      <c r="V183" s="68">
        <v>0</v>
      </c>
      <c r="W183" s="68">
        <v>0</v>
      </c>
      <c r="X183" s="68">
        <v>0</v>
      </c>
      <c r="Y183" s="68">
        <v>0</v>
      </c>
      <c r="Z183" s="68">
        <v>0</v>
      </c>
      <c r="AA183" s="68">
        <v>0</v>
      </c>
      <c r="AB183" s="68">
        <v>0</v>
      </c>
      <c r="AC183" s="68">
        <v>0</v>
      </c>
      <c r="AD183" s="68">
        <v>0</v>
      </c>
    </row>
    <row r="184" spans="1:31" s="13" customFormat="1" ht="13" x14ac:dyDescent="0.35">
      <c r="A184" s="46" t="s">
        <v>164</v>
      </c>
      <c r="B184" s="46" t="s">
        <v>250</v>
      </c>
      <c r="C184" s="46" t="s">
        <v>250</v>
      </c>
      <c r="D184" s="14" t="s">
        <v>34</v>
      </c>
      <c r="E184" s="8" t="s">
        <v>39</v>
      </c>
      <c r="F184" s="82" t="s">
        <v>233</v>
      </c>
      <c r="G184" s="83" t="s">
        <v>234</v>
      </c>
      <c r="H184" s="71">
        <v>21601</v>
      </c>
      <c r="I184" s="70" t="s">
        <v>64</v>
      </c>
      <c r="J184" s="71" t="s">
        <v>347</v>
      </c>
      <c r="K184" s="69" t="s">
        <v>348</v>
      </c>
      <c r="L184" s="63"/>
      <c r="M184" s="64"/>
      <c r="N184" s="65" t="s">
        <v>134</v>
      </c>
      <c r="O184" s="63">
        <v>30</v>
      </c>
      <c r="P184" s="63">
        <v>20</v>
      </c>
      <c r="Q184" s="66" t="s">
        <v>38</v>
      </c>
      <c r="R184" s="67">
        <f t="shared" si="42"/>
        <v>0</v>
      </c>
      <c r="S184" s="68">
        <v>0</v>
      </c>
      <c r="T184" s="68">
        <v>0</v>
      </c>
      <c r="U184" s="68">
        <v>0</v>
      </c>
      <c r="V184" s="68">
        <v>0</v>
      </c>
      <c r="W184" s="68">
        <v>0</v>
      </c>
      <c r="X184" s="68">
        <v>0</v>
      </c>
      <c r="Y184" s="68">
        <v>0</v>
      </c>
      <c r="Z184" s="68">
        <v>0</v>
      </c>
      <c r="AA184" s="68">
        <v>0</v>
      </c>
      <c r="AB184" s="68">
        <v>0</v>
      </c>
      <c r="AC184" s="68">
        <v>0</v>
      </c>
      <c r="AD184" s="68">
        <v>0</v>
      </c>
    </row>
    <row r="185" spans="1:31" s="13" customFormat="1" ht="13" x14ac:dyDescent="0.35">
      <c r="A185" s="46" t="s">
        <v>164</v>
      </c>
      <c r="B185" s="46" t="s">
        <v>250</v>
      </c>
      <c r="C185" s="46" t="s">
        <v>250</v>
      </c>
      <c r="D185" s="14" t="s">
        <v>34</v>
      </c>
      <c r="E185" s="8" t="s">
        <v>39</v>
      </c>
      <c r="F185" s="82" t="s">
        <v>233</v>
      </c>
      <c r="G185" s="83" t="s">
        <v>234</v>
      </c>
      <c r="H185" s="71">
        <v>21601</v>
      </c>
      <c r="I185" s="70" t="s">
        <v>64</v>
      </c>
      <c r="J185" s="71" t="s">
        <v>77</v>
      </c>
      <c r="K185" s="73" t="s">
        <v>78</v>
      </c>
      <c r="L185" s="63"/>
      <c r="M185" s="64"/>
      <c r="N185" s="65" t="s">
        <v>32</v>
      </c>
      <c r="O185" s="63">
        <v>5</v>
      </c>
      <c r="P185" s="63">
        <v>523.6</v>
      </c>
      <c r="Q185" s="66" t="s">
        <v>38</v>
      </c>
      <c r="R185" s="67">
        <f t="shared" si="42"/>
        <v>0</v>
      </c>
      <c r="S185" s="68">
        <v>0</v>
      </c>
      <c r="T185" s="68">
        <v>0</v>
      </c>
      <c r="U185" s="68">
        <v>0</v>
      </c>
      <c r="V185" s="68">
        <v>0</v>
      </c>
      <c r="W185" s="68">
        <v>0</v>
      </c>
      <c r="X185" s="68">
        <v>0</v>
      </c>
      <c r="Y185" s="68">
        <v>0</v>
      </c>
      <c r="Z185" s="68">
        <v>0</v>
      </c>
      <c r="AA185" s="68">
        <v>0</v>
      </c>
      <c r="AB185" s="68">
        <v>0</v>
      </c>
      <c r="AC185" s="68">
        <v>0</v>
      </c>
      <c r="AD185" s="68">
        <v>0</v>
      </c>
    </row>
    <row r="186" spans="1:31" s="13" customFormat="1" ht="13" x14ac:dyDescent="0.35">
      <c r="A186" s="46" t="s">
        <v>164</v>
      </c>
      <c r="B186" s="46" t="s">
        <v>250</v>
      </c>
      <c r="C186" s="46" t="s">
        <v>250</v>
      </c>
      <c r="D186" s="14" t="s">
        <v>34</v>
      </c>
      <c r="E186" s="8" t="s">
        <v>36</v>
      </c>
      <c r="F186" s="82" t="s">
        <v>34</v>
      </c>
      <c r="G186" s="83" t="s">
        <v>35</v>
      </c>
      <c r="H186" s="74">
        <v>22104</v>
      </c>
      <c r="I186" s="70" t="s">
        <v>349</v>
      </c>
      <c r="J186" s="72" t="s">
        <v>350</v>
      </c>
      <c r="K186" s="78" t="s">
        <v>351</v>
      </c>
      <c r="L186" s="63"/>
      <c r="M186" s="64"/>
      <c r="N186" s="65" t="s">
        <v>167</v>
      </c>
      <c r="O186" s="63">
        <v>20</v>
      </c>
      <c r="P186" s="63">
        <v>153.5</v>
      </c>
      <c r="Q186" s="66" t="s">
        <v>38</v>
      </c>
      <c r="R186" s="67">
        <f t="shared" ref="R186:R253" si="43">SUM(S186:AD186)</f>
        <v>3069.98</v>
      </c>
      <c r="S186" s="68">
        <v>0</v>
      </c>
      <c r="T186" s="80">
        <v>3069.98</v>
      </c>
      <c r="U186" s="68">
        <v>0</v>
      </c>
      <c r="V186" s="68">
        <v>0</v>
      </c>
      <c r="W186" s="68">
        <v>0</v>
      </c>
      <c r="X186" s="68">
        <v>0</v>
      </c>
      <c r="Y186" s="68">
        <v>0</v>
      </c>
      <c r="Z186" s="80">
        <v>0</v>
      </c>
      <c r="AA186" s="80">
        <v>0</v>
      </c>
      <c r="AB186" s="80">
        <v>0</v>
      </c>
      <c r="AC186" s="80">
        <v>0</v>
      </c>
      <c r="AD186" s="80">
        <v>0</v>
      </c>
      <c r="AE186" s="88"/>
    </row>
    <row r="187" spans="1:31" s="13" customFormat="1" ht="13" x14ac:dyDescent="0.35">
      <c r="A187" s="46" t="s">
        <v>164</v>
      </c>
      <c r="B187" s="46" t="s">
        <v>250</v>
      </c>
      <c r="C187" s="46" t="s">
        <v>250</v>
      </c>
      <c r="D187" s="14" t="s">
        <v>34</v>
      </c>
      <c r="E187" s="8" t="s">
        <v>36</v>
      </c>
      <c r="F187" s="82" t="s">
        <v>34</v>
      </c>
      <c r="G187" s="83" t="s">
        <v>35</v>
      </c>
      <c r="H187" s="74">
        <v>22104</v>
      </c>
      <c r="I187" s="70" t="s">
        <v>349</v>
      </c>
      <c r="J187" s="81" t="s">
        <v>123</v>
      </c>
      <c r="K187" s="81" t="s">
        <v>124</v>
      </c>
      <c r="L187" s="89"/>
      <c r="M187" s="64"/>
      <c r="N187" s="65" t="s">
        <v>167</v>
      </c>
      <c r="O187" s="63">
        <v>26</v>
      </c>
      <c r="P187" s="63">
        <v>39.5</v>
      </c>
      <c r="Q187" s="66" t="s">
        <v>38</v>
      </c>
      <c r="R187" s="67">
        <f t="shared" si="43"/>
        <v>1027</v>
      </c>
      <c r="S187" s="68">
        <v>0</v>
      </c>
      <c r="T187" s="80">
        <v>1027</v>
      </c>
      <c r="U187" s="68">
        <v>0</v>
      </c>
      <c r="V187" s="68">
        <v>0</v>
      </c>
      <c r="W187" s="68">
        <v>0</v>
      </c>
      <c r="X187" s="68">
        <v>0</v>
      </c>
      <c r="Y187" s="68">
        <v>0</v>
      </c>
      <c r="Z187" s="80">
        <v>0</v>
      </c>
      <c r="AA187" s="80">
        <v>0</v>
      </c>
      <c r="AB187" s="80">
        <v>0</v>
      </c>
      <c r="AC187" s="80">
        <v>0</v>
      </c>
      <c r="AD187" s="80">
        <v>0</v>
      </c>
      <c r="AE187" s="88"/>
    </row>
    <row r="188" spans="1:31" s="13" customFormat="1" ht="13" x14ac:dyDescent="0.35">
      <c r="A188" s="46" t="s">
        <v>164</v>
      </c>
      <c r="B188" s="46" t="s">
        <v>250</v>
      </c>
      <c r="C188" s="46" t="s">
        <v>250</v>
      </c>
      <c r="D188" s="14" t="s">
        <v>34</v>
      </c>
      <c r="E188" s="8" t="s">
        <v>55</v>
      </c>
      <c r="F188" s="14" t="s">
        <v>56</v>
      </c>
      <c r="G188" s="8" t="s">
        <v>35</v>
      </c>
      <c r="H188" s="74">
        <v>22104</v>
      </c>
      <c r="I188" s="70" t="s">
        <v>349</v>
      </c>
      <c r="J188" s="79" t="s">
        <v>352</v>
      </c>
      <c r="K188" s="79" t="s">
        <v>81</v>
      </c>
      <c r="L188" s="89"/>
      <c r="M188" s="64"/>
      <c r="N188" s="65" t="s">
        <v>167</v>
      </c>
      <c r="O188" s="63">
        <v>360</v>
      </c>
      <c r="P188" s="63">
        <v>21</v>
      </c>
      <c r="Q188" s="66" t="s">
        <v>38</v>
      </c>
      <c r="R188" s="67">
        <f t="shared" si="43"/>
        <v>7560</v>
      </c>
      <c r="S188" s="80">
        <v>0</v>
      </c>
      <c r="T188" s="80">
        <v>7560</v>
      </c>
      <c r="U188" s="68">
        <v>0</v>
      </c>
      <c r="V188" s="68">
        <v>0</v>
      </c>
      <c r="W188" s="68">
        <v>0</v>
      </c>
      <c r="X188" s="68">
        <v>0</v>
      </c>
      <c r="Y188" s="68">
        <v>0</v>
      </c>
      <c r="Z188" s="80">
        <v>0</v>
      </c>
      <c r="AA188" s="80">
        <v>0</v>
      </c>
      <c r="AB188" s="80">
        <v>0</v>
      </c>
      <c r="AC188" s="80">
        <v>0</v>
      </c>
      <c r="AD188" s="80">
        <v>0</v>
      </c>
      <c r="AE188" s="88"/>
    </row>
    <row r="189" spans="1:31" s="13" customFormat="1" ht="13" x14ac:dyDescent="0.35">
      <c r="A189" s="46" t="s">
        <v>164</v>
      </c>
      <c r="B189" s="46" t="s">
        <v>250</v>
      </c>
      <c r="C189" s="46" t="s">
        <v>250</v>
      </c>
      <c r="D189" s="14" t="s">
        <v>34</v>
      </c>
      <c r="E189" s="8" t="s">
        <v>49</v>
      </c>
      <c r="F189" s="14" t="s">
        <v>48</v>
      </c>
      <c r="G189" s="8" t="s">
        <v>35</v>
      </c>
      <c r="H189" s="74">
        <v>22104</v>
      </c>
      <c r="I189" s="70" t="s">
        <v>349</v>
      </c>
      <c r="J189" s="81" t="s">
        <v>353</v>
      </c>
      <c r="K189" s="86" t="s">
        <v>354</v>
      </c>
      <c r="L189" s="89"/>
      <c r="M189" s="64"/>
      <c r="N189" s="65" t="s">
        <v>167</v>
      </c>
      <c r="O189" s="63">
        <v>360</v>
      </c>
      <c r="P189" s="63">
        <v>6.5</v>
      </c>
      <c r="Q189" s="66" t="s">
        <v>38</v>
      </c>
      <c r="R189" s="67">
        <f t="shared" si="43"/>
        <v>3240</v>
      </c>
      <c r="S189" s="80">
        <v>0</v>
      </c>
      <c r="T189" s="80">
        <v>3240</v>
      </c>
      <c r="U189" s="68">
        <v>0</v>
      </c>
      <c r="V189" s="68">
        <v>0</v>
      </c>
      <c r="W189" s="68">
        <v>0</v>
      </c>
      <c r="X189" s="68">
        <v>0</v>
      </c>
      <c r="Y189" s="68">
        <v>0</v>
      </c>
      <c r="Z189" s="80">
        <v>0</v>
      </c>
      <c r="AA189" s="80">
        <v>0</v>
      </c>
      <c r="AB189" s="80">
        <v>0</v>
      </c>
      <c r="AC189" s="80">
        <v>0</v>
      </c>
      <c r="AD189" s="80">
        <v>0</v>
      </c>
      <c r="AE189" s="88"/>
    </row>
    <row r="190" spans="1:31" s="13" customFormat="1" ht="13" x14ac:dyDescent="0.35">
      <c r="A190" s="46" t="s">
        <v>164</v>
      </c>
      <c r="B190" s="46" t="s">
        <v>250</v>
      </c>
      <c r="C190" s="46" t="s">
        <v>250</v>
      </c>
      <c r="D190" s="14" t="s">
        <v>34</v>
      </c>
      <c r="E190" s="8" t="s">
        <v>49</v>
      </c>
      <c r="F190" s="14" t="s">
        <v>48</v>
      </c>
      <c r="G190" s="8" t="s">
        <v>35</v>
      </c>
      <c r="H190" s="74">
        <v>22104</v>
      </c>
      <c r="I190" s="70" t="s">
        <v>349</v>
      </c>
      <c r="J190" s="81" t="s">
        <v>84</v>
      </c>
      <c r="K190" s="81" t="s">
        <v>85</v>
      </c>
      <c r="L190" s="89"/>
      <c r="M190" s="64"/>
      <c r="N190" s="65" t="s">
        <v>32</v>
      </c>
      <c r="O190" s="63">
        <v>10</v>
      </c>
      <c r="P190" s="63">
        <v>58</v>
      </c>
      <c r="Q190" s="66" t="s">
        <v>38</v>
      </c>
      <c r="R190" s="67">
        <f t="shared" si="43"/>
        <v>580</v>
      </c>
      <c r="S190" s="80">
        <v>0</v>
      </c>
      <c r="T190" s="80">
        <v>580</v>
      </c>
      <c r="U190" s="68">
        <v>0</v>
      </c>
      <c r="V190" s="68">
        <v>0</v>
      </c>
      <c r="W190" s="68">
        <v>0</v>
      </c>
      <c r="X190" s="68">
        <v>0</v>
      </c>
      <c r="Y190" s="68">
        <v>0</v>
      </c>
      <c r="Z190" s="80">
        <v>0</v>
      </c>
      <c r="AA190" s="80">
        <v>0</v>
      </c>
      <c r="AB190" s="80">
        <v>0</v>
      </c>
      <c r="AC190" s="80">
        <v>0</v>
      </c>
      <c r="AD190" s="80">
        <v>0</v>
      </c>
      <c r="AE190" s="88"/>
    </row>
    <row r="191" spans="1:31" s="13" customFormat="1" ht="13" x14ac:dyDescent="0.35">
      <c r="A191" s="46" t="s">
        <v>164</v>
      </c>
      <c r="B191" s="46" t="s">
        <v>250</v>
      </c>
      <c r="C191" s="46" t="s">
        <v>250</v>
      </c>
      <c r="D191" s="14" t="s">
        <v>34</v>
      </c>
      <c r="E191" s="8" t="s">
        <v>49</v>
      </c>
      <c r="F191" s="14" t="s">
        <v>48</v>
      </c>
      <c r="G191" s="8" t="s">
        <v>35</v>
      </c>
      <c r="H191" s="74">
        <v>22104</v>
      </c>
      <c r="I191" s="70" t="s">
        <v>349</v>
      </c>
      <c r="J191" s="79" t="s">
        <v>355</v>
      </c>
      <c r="K191" s="79" t="s">
        <v>356</v>
      </c>
      <c r="L191" s="89"/>
      <c r="M191" s="64"/>
      <c r="N191" s="65" t="s">
        <v>357</v>
      </c>
      <c r="O191" s="63">
        <v>10</v>
      </c>
      <c r="P191" s="63">
        <v>63.54</v>
      </c>
      <c r="Q191" s="66" t="s">
        <v>38</v>
      </c>
      <c r="R191" s="67">
        <f t="shared" si="43"/>
        <v>635.4</v>
      </c>
      <c r="S191" s="80">
        <v>0</v>
      </c>
      <c r="T191" s="80">
        <v>635.4</v>
      </c>
      <c r="U191" s="68">
        <v>0</v>
      </c>
      <c r="V191" s="68">
        <v>0</v>
      </c>
      <c r="W191" s="68">
        <v>0</v>
      </c>
      <c r="X191" s="68">
        <v>0</v>
      </c>
      <c r="Y191" s="68">
        <v>0</v>
      </c>
      <c r="Z191" s="80">
        <v>0</v>
      </c>
      <c r="AA191" s="80">
        <v>0</v>
      </c>
      <c r="AB191" s="80">
        <v>0</v>
      </c>
      <c r="AC191" s="80">
        <v>0</v>
      </c>
      <c r="AD191" s="80">
        <v>0</v>
      </c>
      <c r="AE191" s="88"/>
    </row>
    <row r="192" spans="1:31" s="98" customFormat="1" ht="13" x14ac:dyDescent="0.35">
      <c r="A192" s="90" t="s">
        <v>164</v>
      </c>
      <c r="B192" s="90" t="s">
        <v>250</v>
      </c>
      <c r="C192" s="90" t="s">
        <v>250</v>
      </c>
      <c r="D192" s="91" t="s">
        <v>34</v>
      </c>
      <c r="E192" s="92" t="s">
        <v>49</v>
      </c>
      <c r="F192" s="91" t="s">
        <v>48</v>
      </c>
      <c r="G192" s="92" t="s">
        <v>35</v>
      </c>
      <c r="H192" s="71">
        <v>22104</v>
      </c>
      <c r="I192" s="70" t="s">
        <v>349</v>
      </c>
      <c r="J192" s="81" t="s">
        <v>358</v>
      </c>
      <c r="K192" s="81" t="s">
        <v>359</v>
      </c>
      <c r="L192" s="93"/>
      <c r="M192" s="94"/>
      <c r="N192" s="87" t="s">
        <v>79</v>
      </c>
      <c r="O192" s="95">
        <v>5</v>
      </c>
      <c r="P192" s="95">
        <v>26.68</v>
      </c>
      <c r="Q192" s="66" t="s">
        <v>38</v>
      </c>
      <c r="R192" s="66">
        <f t="shared" si="43"/>
        <v>133.4</v>
      </c>
      <c r="S192" s="96">
        <v>0</v>
      </c>
      <c r="T192" s="96">
        <v>133.4</v>
      </c>
      <c r="U192" s="68">
        <v>0</v>
      </c>
      <c r="V192" s="68">
        <v>0</v>
      </c>
      <c r="W192" s="68">
        <v>0</v>
      </c>
      <c r="X192" s="68">
        <v>0</v>
      </c>
      <c r="Y192" s="68">
        <v>0</v>
      </c>
      <c r="Z192" s="80">
        <v>0</v>
      </c>
      <c r="AA192" s="80">
        <v>0</v>
      </c>
      <c r="AB192" s="80">
        <v>0</v>
      </c>
      <c r="AC192" s="80">
        <v>0</v>
      </c>
      <c r="AD192" s="80">
        <v>0</v>
      </c>
      <c r="AE192" s="97"/>
    </row>
    <row r="193" spans="1:31" s="13" customFormat="1" ht="13" x14ac:dyDescent="0.35">
      <c r="A193" s="46" t="s">
        <v>164</v>
      </c>
      <c r="B193" s="46" t="s">
        <v>250</v>
      </c>
      <c r="C193" s="46" t="s">
        <v>250</v>
      </c>
      <c r="D193" s="14" t="s">
        <v>34</v>
      </c>
      <c r="E193" s="8" t="s">
        <v>36</v>
      </c>
      <c r="F193" s="82" t="s">
        <v>34</v>
      </c>
      <c r="G193" s="83" t="s">
        <v>35</v>
      </c>
      <c r="H193" s="74">
        <v>24601</v>
      </c>
      <c r="I193" s="70" t="s">
        <v>360</v>
      </c>
      <c r="J193" s="79" t="s">
        <v>361</v>
      </c>
      <c r="K193" s="79" t="s">
        <v>362</v>
      </c>
      <c r="L193" s="89"/>
      <c r="M193" s="64"/>
      <c r="N193" s="65" t="s">
        <v>167</v>
      </c>
      <c r="O193" s="63">
        <v>1</v>
      </c>
      <c r="P193" s="63">
        <v>118</v>
      </c>
      <c r="Q193" s="66" t="s">
        <v>38</v>
      </c>
      <c r="R193" s="66">
        <f t="shared" si="43"/>
        <v>118</v>
      </c>
      <c r="S193" s="80">
        <v>0</v>
      </c>
      <c r="T193" s="80">
        <v>118</v>
      </c>
      <c r="U193" s="68">
        <v>0</v>
      </c>
      <c r="V193" s="68">
        <v>0</v>
      </c>
      <c r="W193" s="68">
        <v>0</v>
      </c>
      <c r="X193" s="68">
        <v>0</v>
      </c>
      <c r="Y193" s="68">
        <v>0</v>
      </c>
      <c r="Z193" s="80">
        <v>0</v>
      </c>
      <c r="AA193" s="80">
        <v>0</v>
      </c>
      <c r="AB193" s="80">
        <v>0</v>
      </c>
      <c r="AC193" s="80">
        <v>0</v>
      </c>
      <c r="AD193" s="80">
        <v>0</v>
      </c>
      <c r="AE193" s="88"/>
    </row>
    <row r="194" spans="1:31" s="13" customFormat="1" ht="13" x14ac:dyDescent="0.35">
      <c r="A194" s="46" t="s">
        <v>164</v>
      </c>
      <c r="B194" s="46" t="s">
        <v>250</v>
      </c>
      <c r="C194" s="46" t="s">
        <v>250</v>
      </c>
      <c r="D194" s="14" t="s">
        <v>34</v>
      </c>
      <c r="E194" s="8" t="s">
        <v>36</v>
      </c>
      <c r="F194" s="82" t="s">
        <v>34</v>
      </c>
      <c r="G194" s="83" t="s">
        <v>35</v>
      </c>
      <c r="H194" s="74">
        <v>25201</v>
      </c>
      <c r="I194" s="70" t="s">
        <v>363</v>
      </c>
      <c r="J194" s="72" t="s">
        <v>364</v>
      </c>
      <c r="K194" s="78" t="s">
        <v>365</v>
      </c>
      <c r="L194" s="89"/>
      <c r="M194" s="64"/>
      <c r="N194" s="65" t="s">
        <v>167</v>
      </c>
      <c r="O194" s="63">
        <v>20</v>
      </c>
      <c r="P194" s="63">
        <v>75</v>
      </c>
      <c r="Q194" s="66" t="s">
        <v>38</v>
      </c>
      <c r="R194" s="67">
        <f t="shared" si="43"/>
        <v>0</v>
      </c>
      <c r="S194" s="68">
        <v>0</v>
      </c>
      <c r="T194" s="68">
        <v>0</v>
      </c>
      <c r="U194" s="68">
        <v>0</v>
      </c>
      <c r="V194" s="68">
        <v>0</v>
      </c>
      <c r="W194" s="68">
        <v>0</v>
      </c>
      <c r="X194" s="68">
        <v>0</v>
      </c>
      <c r="Y194" s="68">
        <v>0</v>
      </c>
      <c r="Z194" s="68">
        <v>0</v>
      </c>
      <c r="AA194" s="68">
        <v>0</v>
      </c>
      <c r="AB194" s="68">
        <v>0</v>
      </c>
      <c r="AC194" s="68">
        <v>0</v>
      </c>
      <c r="AD194" s="68">
        <v>0</v>
      </c>
      <c r="AE194" s="88"/>
    </row>
    <row r="195" spans="1:31" s="13" customFormat="1" ht="13" x14ac:dyDescent="0.35">
      <c r="A195" s="46" t="s">
        <v>164</v>
      </c>
      <c r="B195" s="46" t="s">
        <v>250</v>
      </c>
      <c r="C195" s="46" t="s">
        <v>250</v>
      </c>
      <c r="D195" s="14" t="s">
        <v>34</v>
      </c>
      <c r="E195" s="8" t="s">
        <v>36</v>
      </c>
      <c r="F195" s="14" t="s">
        <v>34</v>
      </c>
      <c r="G195" s="8" t="s">
        <v>35</v>
      </c>
      <c r="H195" s="71">
        <v>26103</v>
      </c>
      <c r="I195" s="60" t="s">
        <v>366</v>
      </c>
      <c r="J195" s="75" t="s">
        <v>367</v>
      </c>
      <c r="K195" s="69" t="s">
        <v>368</v>
      </c>
      <c r="L195" s="89"/>
      <c r="M195" s="64"/>
      <c r="N195" s="65" t="s">
        <v>330</v>
      </c>
      <c r="O195" s="63">
        <v>800</v>
      </c>
      <c r="P195" s="63">
        <v>25</v>
      </c>
      <c r="Q195" s="66" t="s">
        <v>38</v>
      </c>
      <c r="R195" s="67">
        <f t="shared" si="43"/>
        <v>0</v>
      </c>
      <c r="S195" s="68">
        <v>0</v>
      </c>
      <c r="T195" s="67">
        <v>0</v>
      </c>
      <c r="U195" s="68">
        <v>0</v>
      </c>
      <c r="V195" s="68">
        <v>0</v>
      </c>
      <c r="W195" s="68">
        <v>0</v>
      </c>
      <c r="X195" s="68">
        <v>0</v>
      </c>
      <c r="Y195" s="68">
        <v>0</v>
      </c>
      <c r="Z195" s="68">
        <v>0</v>
      </c>
      <c r="AA195" s="68">
        <v>0</v>
      </c>
      <c r="AB195" s="68">
        <v>0</v>
      </c>
      <c r="AC195" s="68">
        <v>0</v>
      </c>
      <c r="AD195" s="68">
        <v>0</v>
      </c>
    </row>
    <row r="196" spans="1:31" s="13" customFormat="1" ht="13" x14ac:dyDescent="0.35">
      <c r="A196" s="46" t="s">
        <v>164</v>
      </c>
      <c r="B196" s="46" t="s">
        <v>250</v>
      </c>
      <c r="C196" s="46" t="s">
        <v>250</v>
      </c>
      <c r="D196" s="14" t="s">
        <v>34</v>
      </c>
      <c r="E196" s="8" t="s">
        <v>49</v>
      </c>
      <c r="F196" s="14" t="s">
        <v>48</v>
      </c>
      <c r="G196" s="8" t="s">
        <v>35</v>
      </c>
      <c r="H196" s="74">
        <v>26103</v>
      </c>
      <c r="I196" s="60" t="s">
        <v>366</v>
      </c>
      <c r="J196" s="75" t="s">
        <v>367</v>
      </c>
      <c r="K196" s="69" t="s">
        <v>368</v>
      </c>
      <c r="L196" s="89"/>
      <c r="M196" s="64"/>
      <c r="N196" s="65" t="s">
        <v>330</v>
      </c>
      <c r="O196" s="63">
        <v>400</v>
      </c>
      <c r="P196" s="63">
        <v>25</v>
      </c>
      <c r="Q196" s="66" t="s">
        <v>38</v>
      </c>
      <c r="R196" s="67">
        <f t="shared" si="43"/>
        <v>0</v>
      </c>
      <c r="S196" s="68">
        <v>0</v>
      </c>
      <c r="T196" s="67">
        <v>0</v>
      </c>
      <c r="U196" s="68">
        <v>0</v>
      </c>
      <c r="V196" s="68">
        <v>0</v>
      </c>
      <c r="W196" s="68">
        <v>0</v>
      </c>
      <c r="X196" s="68">
        <v>0</v>
      </c>
      <c r="Y196" s="68">
        <v>0</v>
      </c>
      <c r="Z196" s="68">
        <v>0</v>
      </c>
      <c r="AA196" s="68">
        <v>0</v>
      </c>
      <c r="AB196" s="68">
        <v>0</v>
      </c>
      <c r="AC196" s="68">
        <v>0</v>
      </c>
      <c r="AD196" s="68">
        <v>0</v>
      </c>
    </row>
    <row r="197" spans="1:31" s="13" customFormat="1" ht="13" x14ac:dyDescent="0.35">
      <c r="A197" s="46" t="s">
        <v>164</v>
      </c>
      <c r="B197" s="46" t="s">
        <v>250</v>
      </c>
      <c r="C197" s="46" t="s">
        <v>250</v>
      </c>
      <c r="D197" s="14" t="s">
        <v>34</v>
      </c>
      <c r="E197" s="8" t="s">
        <v>39</v>
      </c>
      <c r="F197" s="14" t="s">
        <v>43</v>
      </c>
      <c r="G197" s="8" t="s">
        <v>35</v>
      </c>
      <c r="H197" s="74">
        <v>26103</v>
      </c>
      <c r="I197" s="60" t="s">
        <v>366</v>
      </c>
      <c r="J197" s="75" t="s">
        <v>367</v>
      </c>
      <c r="K197" s="69" t="s">
        <v>368</v>
      </c>
      <c r="L197" s="89"/>
      <c r="M197" s="64"/>
      <c r="N197" s="65" t="s">
        <v>330</v>
      </c>
      <c r="O197" s="63">
        <v>120</v>
      </c>
      <c r="P197" s="63">
        <v>25</v>
      </c>
      <c r="Q197" s="66" t="s">
        <v>38</v>
      </c>
      <c r="R197" s="67">
        <f t="shared" si="43"/>
        <v>773.61</v>
      </c>
      <c r="S197" s="68">
        <v>0</v>
      </c>
      <c r="T197" s="67">
        <v>773.61</v>
      </c>
      <c r="U197" s="68">
        <v>0</v>
      </c>
      <c r="V197" s="68">
        <v>0</v>
      </c>
      <c r="W197" s="68">
        <v>0</v>
      </c>
      <c r="X197" s="68">
        <v>0</v>
      </c>
      <c r="Y197" s="68">
        <v>0</v>
      </c>
      <c r="Z197" s="68">
        <v>0</v>
      </c>
      <c r="AA197" s="68">
        <v>0</v>
      </c>
      <c r="AB197" s="68">
        <v>0</v>
      </c>
      <c r="AC197" s="68">
        <v>0</v>
      </c>
      <c r="AD197" s="68">
        <v>0</v>
      </c>
    </row>
    <row r="198" spans="1:31" s="13" customFormat="1" ht="13" x14ac:dyDescent="0.35">
      <c r="A198" s="46" t="s">
        <v>164</v>
      </c>
      <c r="B198" s="46" t="s">
        <v>250</v>
      </c>
      <c r="C198" s="46" t="s">
        <v>250</v>
      </c>
      <c r="D198" s="14" t="s">
        <v>34</v>
      </c>
      <c r="E198" s="8" t="s">
        <v>36</v>
      </c>
      <c r="F198" s="14" t="s">
        <v>34</v>
      </c>
      <c r="G198" s="8" t="s">
        <v>35</v>
      </c>
      <c r="H198" s="74">
        <v>26105</v>
      </c>
      <c r="I198" s="60" t="s">
        <v>369</v>
      </c>
      <c r="J198" s="99" t="s">
        <v>370</v>
      </c>
      <c r="K198" s="69" t="s">
        <v>371</v>
      </c>
      <c r="L198" s="89"/>
      <c r="M198" s="64"/>
      <c r="N198" s="65" t="s">
        <v>330</v>
      </c>
      <c r="O198" s="63">
        <v>63</v>
      </c>
      <c r="P198" s="63">
        <v>25</v>
      </c>
      <c r="Q198" s="66" t="s">
        <v>38</v>
      </c>
      <c r="R198" s="67">
        <f t="shared" si="43"/>
        <v>0</v>
      </c>
      <c r="S198" s="67">
        <v>0</v>
      </c>
      <c r="T198" s="68">
        <v>0</v>
      </c>
      <c r="U198" s="68">
        <v>0</v>
      </c>
      <c r="V198" s="68">
        <v>0</v>
      </c>
      <c r="W198" s="68">
        <v>0</v>
      </c>
      <c r="X198" s="68">
        <v>0</v>
      </c>
      <c r="Y198" s="68">
        <v>0</v>
      </c>
      <c r="Z198" s="68">
        <v>0</v>
      </c>
      <c r="AA198" s="68">
        <v>0</v>
      </c>
      <c r="AB198" s="68">
        <v>0</v>
      </c>
      <c r="AC198" s="68">
        <v>0</v>
      </c>
      <c r="AD198" s="68">
        <v>0</v>
      </c>
    </row>
    <row r="199" spans="1:31" s="13" customFormat="1" ht="13" x14ac:dyDescent="0.35">
      <c r="A199" s="46" t="s">
        <v>164</v>
      </c>
      <c r="B199" s="46" t="s">
        <v>250</v>
      </c>
      <c r="C199" s="46" t="s">
        <v>250</v>
      </c>
      <c r="D199" s="14" t="s">
        <v>34</v>
      </c>
      <c r="E199" s="8" t="s">
        <v>36</v>
      </c>
      <c r="F199" s="14" t="s">
        <v>34</v>
      </c>
      <c r="G199" s="8" t="s">
        <v>35</v>
      </c>
      <c r="H199" s="74">
        <v>31301</v>
      </c>
      <c r="I199" s="60" t="s">
        <v>372</v>
      </c>
      <c r="J199" s="75"/>
      <c r="K199" s="100" t="s">
        <v>373</v>
      </c>
      <c r="L199" s="101">
        <v>1419175</v>
      </c>
      <c r="M199" s="64" t="s">
        <v>306</v>
      </c>
      <c r="N199" s="65" t="s">
        <v>144</v>
      </c>
      <c r="O199" s="63">
        <v>2</v>
      </c>
      <c r="P199" s="63">
        <v>1127</v>
      </c>
      <c r="Q199" s="66" t="s">
        <v>38</v>
      </c>
      <c r="R199" s="67">
        <f t="shared" si="43"/>
        <v>1127</v>
      </c>
      <c r="S199" s="67">
        <v>0</v>
      </c>
      <c r="T199" s="80">
        <v>1127</v>
      </c>
      <c r="U199" s="68">
        <v>0</v>
      </c>
      <c r="V199" s="68">
        <v>0</v>
      </c>
      <c r="W199" s="68">
        <v>0</v>
      </c>
      <c r="X199" s="68">
        <v>0</v>
      </c>
      <c r="Y199" s="68">
        <v>0</v>
      </c>
      <c r="Z199" s="68">
        <v>0</v>
      </c>
      <c r="AA199" s="68">
        <v>0</v>
      </c>
      <c r="AB199" s="68">
        <v>0</v>
      </c>
      <c r="AC199" s="68">
        <v>0</v>
      </c>
      <c r="AD199" s="68">
        <v>0</v>
      </c>
    </row>
    <row r="200" spans="1:31" s="13" customFormat="1" ht="13" x14ac:dyDescent="0.35">
      <c r="A200" s="46" t="s">
        <v>164</v>
      </c>
      <c r="B200" s="46" t="s">
        <v>250</v>
      </c>
      <c r="C200" s="46" t="s">
        <v>250</v>
      </c>
      <c r="D200" s="14" t="s">
        <v>34</v>
      </c>
      <c r="E200" s="8" t="s">
        <v>36</v>
      </c>
      <c r="F200" s="14" t="s">
        <v>34</v>
      </c>
      <c r="G200" s="14" t="s">
        <v>149</v>
      </c>
      <c r="H200" s="74">
        <v>31301</v>
      </c>
      <c r="I200" s="60" t="s">
        <v>372</v>
      </c>
      <c r="J200" s="102"/>
      <c r="K200" s="100" t="s">
        <v>373</v>
      </c>
      <c r="L200" s="101">
        <v>1419175</v>
      </c>
      <c r="M200" s="94" t="s">
        <v>374</v>
      </c>
      <c r="N200" s="65" t="s">
        <v>144</v>
      </c>
      <c r="O200" s="63">
        <v>12</v>
      </c>
      <c r="P200" s="63">
        <v>550</v>
      </c>
      <c r="Q200" s="66" t="s">
        <v>38</v>
      </c>
      <c r="R200" s="67">
        <f t="shared" si="43"/>
        <v>550</v>
      </c>
      <c r="S200" s="67">
        <v>0</v>
      </c>
      <c r="T200" s="67">
        <v>550</v>
      </c>
      <c r="U200" s="68">
        <v>0</v>
      </c>
      <c r="V200" s="68">
        <v>0</v>
      </c>
      <c r="W200" s="68">
        <v>0</v>
      </c>
      <c r="X200" s="68">
        <v>0</v>
      </c>
      <c r="Y200" s="68">
        <v>0</v>
      </c>
      <c r="Z200" s="68">
        <v>0</v>
      </c>
      <c r="AA200" s="68">
        <v>0</v>
      </c>
      <c r="AB200" s="68">
        <v>0</v>
      </c>
      <c r="AC200" s="68">
        <v>0</v>
      </c>
      <c r="AD200" s="68">
        <v>0</v>
      </c>
    </row>
    <row r="201" spans="1:31" s="13" customFormat="1" ht="13" x14ac:dyDescent="0.35">
      <c r="A201" s="46" t="s">
        <v>164</v>
      </c>
      <c r="B201" s="46" t="s">
        <v>250</v>
      </c>
      <c r="C201" s="46" t="s">
        <v>250</v>
      </c>
      <c r="D201" s="14" t="s">
        <v>34</v>
      </c>
      <c r="E201" s="8" t="s">
        <v>36</v>
      </c>
      <c r="F201" s="14" t="s">
        <v>34</v>
      </c>
      <c r="G201" s="8" t="s">
        <v>35</v>
      </c>
      <c r="H201" s="74">
        <v>31401</v>
      </c>
      <c r="I201" s="60" t="s">
        <v>375</v>
      </c>
      <c r="J201" s="103"/>
      <c r="K201" s="70" t="s">
        <v>375</v>
      </c>
      <c r="L201" s="104"/>
      <c r="M201" s="94" t="s">
        <v>374</v>
      </c>
      <c r="N201" s="65" t="s">
        <v>144</v>
      </c>
      <c r="O201" s="63">
        <v>12</v>
      </c>
      <c r="P201" s="63">
        <v>800</v>
      </c>
      <c r="Q201" s="66" t="s">
        <v>38</v>
      </c>
      <c r="R201" s="67">
        <f t="shared" si="43"/>
        <v>0</v>
      </c>
      <c r="S201" s="67">
        <v>0</v>
      </c>
      <c r="T201" s="67">
        <v>0</v>
      </c>
      <c r="U201" s="68">
        <v>0</v>
      </c>
      <c r="V201" s="68">
        <v>0</v>
      </c>
      <c r="W201" s="68">
        <v>0</v>
      </c>
      <c r="X201" s="68">
        <v>0</v>
      </c>
      <c r="Y201" s="68">
        <v>0</v>
      </c>
      <c r="Z201" s="68">
        <v>0</v>
      </c>
      <c r="AA201" s="68">
        <v>0</v>
      </c>
      <c r="AB201" s="68">
        <v>0</v>
      </c>
      <c r="AC201" s="68">
        <v>0</v>
      </c>
      <c r="AD201" s="68">
        <v>0</v>
      </c>
    </row>
    <row r="202" spans="1:31" s="13" customFormat="1" ht="13" x14ac:dyDescent="0.35">
      <c r="A202" s="46" t="s">
        <v>164</v>
      </c>
      <c r="B202" s="46" t="s">
        <v>250</v>
      </c>
      <c r="C202" s="46" t="s">
        <v>250</v>
      </c>
      <c r="D202" s="14" t="s">
        <v>34</v>
      </c>
      <c r="E202" s="8" t="s">
        <v>36</v>
      </c>
      <c r="F202" s="14" t="s">
        <v>34</v>
      </c>
      <c r="G202" s="8" t="s">
        <v>35</v>
      </c>
      <c r="H202" s="9">
        <v>31801</v>
      </c>
      <c r="I202" s="60" t="s">
        <v>376</v>
      </c>
      <c r="J202" s="9"/>
      <c r="K202" s="73" t="s">
        <v>143</v>
      </c>
      <c r="L202" s="63"/>
      <c r="M202" s="94" t="s">
        <v>377</v>
      </c>
      <c r="N202" s="65" t="s">
        <v>144</v>
      </c>
      <c r="O202" s="63">
        <v>2</v>
      </c>
      <c r="P202" s="63">
        <v>9000</v>
      </c>
      <c r="Q202" s="66" t="s">
        <v>38</v>
      </c>
      <c r="R202" s="67">
        <f t="shared" si="43"/>
        <v>0</v>
      </c>
      <c r="S202" s="67">
        <v>0</v>
      </c>
      <c r="T202" s="67">
        <v>0</v>
      </c>
      <c r="U202" s="68">
        <v>0</v>
      </c>
      <c r="V202" s="68">
        <v>0</v>
      </c>
      <c r="W202" s="68">
        <v>0</v>
      </c>
      <c r="X202" s="68">
        <v>0</v>
      </c>
      <c r="Y202" s="68">
        <v>0</v>
      </c>
      <c r="Z202" s="68">
        <v>0</v>
      </c>
      <c r="AA202" s="68">
        <v>0</v>
      </c>
      <c r="AB202" s="68">
        <v>0</v>
      </c>
      <c r="AC202" s="68">
        <v>0</v>
      </c>
      <c r="AD202" s="68">
        <v>0</v>
      </c>
    </row>
    <row r="203" spans="1:31" s="13" customFormat="1" ht="13" x14ac:dyDescent="0.35">
      <c r="A203" s="46" t="s">
        <v>164</v>
      </c>
      <c r="B203" s="46" t="s">
        <v>250</v>
      </c>
      <c r="C203" s="46" t="s">
        <v>250</v>
      </c>
      <c r="D203" s="14" t="s">
        <v>34</v>
      </c>
      <c r="E203" s="8" t="s">
        <v>36</v>
      </c>
      <c r="F203" s="14" t="s">
        <v>34</v>
      </c>
      <c r="G203" s="8" t="s">
        <v>149</v>
      </c>
      <c r="H203" s="9">
        <v>32201</v>
      </c>
      <c r="I203" s="60" t="s">
        <v>378</v>
      </c>
      <c r="J203" s="9"/>
      <c r="K203" s="73" t="s">
        <v>379</v>
      </c>
      <c r="L203" s="105" t="s">
        <v>380</v>
      </c>
      <c r="M203" s="94" t="s">
        <v>374</v>
      </c>
      <c r="N203" s="65" t="s">
        <v>144</v>
      </c>
      <c r="O203" s="63">
        <v>12</v>
      </c>
      <c r="P203" s="63">
        <v>171444</v>
      </c>
      <c r="Q203" s="66" t="s">
        <v>38</v>
      </c>
      <c r="R203" s="67">
        <f t="shared" si="43"/>
        <v>184195</v>
      </c>
      <c r="S203" s="67">
        <v>0</v>
      </c>
      <c r="T203" s="67">
        <v>184195</v>
      </c>
      <c r="U203" s="68">
        <v>0</v>
      </c>
      <c r="V203" s="68">
        <v>0</v>
      </c>
      <c r="W203" s="68">
        <v>0</v>
      </c>
      <c r="X203" s="68">
        <v>0</v>
      </c>
      <c r="Y203" s="68">
        <v>0</v>
      </c>
      <c r="Z203" s="68">
        <v>0</v>
      </c>
      <c r="AA203" s="68">
        <v>0</v>
      </c>
      <c r="AB203" s="68">
        <v>0</v>
      </c>
      <c r="AC203" s="68">
        <v>0</v>
      </c>
      <c r="AD203" s="68">
        <v>0</v>
      </c>
    </row>
    <row r="204" spans="1:31" s="13" customFormat="1" ht="13" x14ac:dyDescent="0.35">
      <c r="A204" s="46" t="s">
        <v>164</v>
      </c>
      <c r="B204" s="46" t="s">
        <v>250</v>
      </c>
      <c r="C204" s="46" t="s">
        <v>250</v>
      </c>
      <c r="D204" s="14" t="s">
        <v>34</v>
      </c>
      <c r="E204" s="8" t="s">
        <v>36</v>
      </c>
      <c r="F204" s="14" t="s">
        <v>34</v>
      </c>
      <c r="G204" s="8" t="s">
        <v>35</v>
      </c>
      <c r="H204" s="9">
        <v>33602</v>
      </c>
      <c r="I204" s="60" t="s">
        <v>145</v>
      </c>
      <c r="J204" s="9"/>
      <c r="K204" s="73" t="s">
        <v>381</v>
      </c>
      <c r="L204" s="105" t="s">
        <v>382</v>
      </c>
      <c r="M204" s="94" t="s">
        <v>374</v>
      </c>
      <c r="N204" s="65" t="s">
        <v>144</v>
      </c>
      <c r="O204" s="63">
        <v>12</v>
      </c>
      <c r="P204" s="63">
        <v>5000</v>
      </c>
      <c r="Q204" s="66" t="s">
        <v>38</v>
      </c>
      <c r="R204" s="67">
        <f t="shared" si="43"/>
        <v>0</v>
      </c>
      <c r="S204" s="67">
        <v>0</v>
      </c>
      <c r="T204" s="67">
        <v>0</v>
      </c>
      <c r="U204" s="68">
        <v>0</v>
      </c>
      <c r="V204" s="68">
        <v>0</v>
      </c>
      <c r="W204" s="68">
        <v>0</v>
      </c>
      <c r="X204" s="68">
        <v>0</v>
      </c>
      <c r="Y204" s="68">
        <v>0</v>
      </c>
      <c r="Z204" s="68">
        <v>0</v>
      </c>
      <c r="AA204" s="68">
        <v>0</v>
      </c>
      <c r="AB204" s="68">
        <v>0</v>
      </c>
      <c r="AC204" s="68">
        <v>0</v>
      </c>
      <c r="AD204" s="68">
        <v>0</v>
      </c>
    </row>
    <row r="205" spans="1:31" s="13" customFormat="1" ht="13" x14ac:dyDescent="0.35">
      <c r="A205" s="46" t="s">
        <v>164</v>
      </c>
      <c r="B205" s="46" t="s">
        <v>250</v>
      </c>
      <c r="C205" s="46" t="s">
        <v>250</v>
      </c>
      <c r="D205" s="14" t="s">
        <v>34</v>
      </c>
      <c r="E205" s="8" t="s">
        <v>36</v>
      </c>
      <c r="F205" s="14" t="s">
        <v>34</v>
      </c>
      <c r="G205" s="8" t="s">
        <v>35</v>
      </c>
      <c r="H205" s="9">
        <v>33801</v>
      </c>
      <c r="I205" s="60" t="s">
        <v>150</v>
      </c>
      <c r="J205" s="9"/>
      <c r="K205" s="73" t="s">
        <v>150</v>
      </c>
      <c r="L205" s="105" t="s">
        <v>383</v>
      </c>
      <c r="M205" s="94" t="s">
        <v>374</v>
      </c>
      <c r="N205" s="65" t="s">
        <v>144</v>
      </c>
      <c r="O205" s="63">
        <v>12</v>
      </c>
      <c r="P205" s="67">
        <v>33850</v>
      </c>
      <c r="Q205" s="66" t="s">
        <v>38</v>
      </c>
      <c r="R205" s="67">
        <f t="shared" si="43"/>
        <v>32766.98</v>
      </c>
      <c r="S205" s="67">
        <v>0</v>
      </c>
      <c r="T205" s="67">
        <v>32766.98</v>
      </c>
      <c r="U205" s="68">
        <v>0</v>
      </c>
      <c r="V205" s="68">
        <v>0</v>
      </c>
      <c r="W205" s="68">
        <v>0</v>
      </c>
      <c r="X205" s="68">
        <v>0</v>
      </c>
      <c r="Y205" s="68">
        <v>0</v>
      </c>
      <c r="Z205" s="68">
        <v>0</v>
      </c>
      <c r="AA205" s="68">
        <v>0</v>
      </c>
      <c r="AB205" s="68">
        <v>0</v>
      </c>
      <c r="AC205" s="68">
        <v>0</v>
      </c>
      <c r="AD205" s="68">
        <v>0</v>
      </c>
    </row>
    <row r="206" spans="1:31" s="13" customFormat="1" x14ac:dyDescent="0.35">
      <c r="A206" s="46" t="s">
        <v>164</v>
      </c>
      <c r="B206" s="46" t="s">
        <v>250</v>
      </c>
      <c r="C206" s="46" t="s">
        <v>250</v>
      </c>
      <c r="D206" s="14" t="s">
        <v>34</v>
      </c>
      <c r="E206" s="8" t="s">
        <v>36</v>
      </c>
      <c r="F206" s="14" t="s">
        <v>34</v>
      </c>
      <c r="G206" s="8" t="s">
        <v>35</v>
      </c>
      <c r="H206" s="9">
        <v>35101</v>
      </c>
      <c r="I206" s="60" t="s">
        <v>384</v>
      </c>
      <c r="J206" s="9"/>
      <c r="K206" s="73" t="s">
        <v>385</v>
      </c>
      <c r="L206" s="106"/>
      <c r="M206" s="94" t="s">
        <v>374</v>
      </c>
      <c r="N206" s="65" t="s">
        <v>144</v>
      </c>
      <c r="O206" s="63">
        <v>12</v>
      </c>
      <c r="P206" s="67">
        <v>68850</v>
      </c>
      <c r="Q206" s="66" t="s">
        <v>38</v>
      </c>
      <c r="R206" s="67">
        <f t="shared" si="43"/>
        <v>10916.5</v>
      </c>
      <c r="S206" s="63">
        <v>0</v>
      </c>
      <c r="T206" s="107">
        <v>10916.5</v>
      </c>
      <c r="U206" s="68">
        <v>0</v>
      </c>
      <c r="V206" s="68">
        <v>0</v>
      </c>
      <c r="W206" s="68">
        <v>0</v>
      </c>
      <c r="X206" s="68">
        <v>0</v>
      </c>
      <c r="Y206" s="68">
        <v>0</v>
      </c>
      <c r="Z206" s="68">
        <v>0</v>
      </c>
      <c r="AA206" s="68">
        <v>0</v>
      </c>
      <c r="AB206" s="68">
        <v>0</v>
      </c>
      <c r="AC206" s="68">
        <v>0</v>
      </c>
      <c r="AD206" s="68">
        <v>0</v>
      </c>
    </row>
    <row r="207" spans="1:31" s="13" customFormat="1" x14ac:dyDescent="0.35">
      <c r="A207" s="46" t="s">
        <v>164</v>
      </c>
      <c r="B207" s="46" t="s">
        <v>250</v>
      </c>
      <c r="C207" s="46" t="s">
        <v>250</v>
      </c>
      <c r="D207" s="14" t="s">
        <v>34</v>
      </c>
      <c r="E207" s="8" t="s">
        <v>39</v>
      </c>
      <c r="F207" s="14" t="s">
        <v>233</v>
      </c>
      <c r="G207" s="8" t="s">
        <v>234</v>
      </c>
      <c r="H207" s="9">
        <v>35101</v>
      </c>
      <c r="I207" s="60" t="s">
        <v>384</v>
      </c>
      <c r="J207" s="9"/>
      <c r="K207" s="73" t="s">
        <v>385</v>
      </c>
      <c r="L207" s="101" t="s">
        <v>386</v>
      </c>
      <c r="M207" s="94" t="s">
        <v>374</v>
      </c>
      <c r="N207" s="65" t="s">
        <v>144</v>
      </c>
      <c r="O207" s="63">
        <v>12</v>
      </c>
      <c r="P207" s="67">
        <v>7900</v>
      </c>
      <c r="Q207" s="66" t="s">
        <v>38</v>
      </c>
      <c r="R207" s="67">
        <f t="shared" si="43"/>
        <v>7819.89</v>
      </c>
      <c r="S207" s="68">
        <v>0</v>
      </c>
      <c r="T207" s="107">
        <v>7819.89</v>
      </c>
      <c r="U207" s="68">
        <v>0</v>
      </c>
      <c r="V207" s="68">
        <v>0</v>
      </c>
      <c r="W207" s="68">
        <v>0</v>
      </c>
      <c r="X207" s="68">
        <v>0</v>
      </c>
      <c r="Y207" s="68">
        <v>0</v>
      </c>
      <c r="Z207" s="68">
        <v>0</v>
      </c>
      <c r="AA207" s="68">
        <v>0</v>
      </c>
      <c r="AB207" s="68">
        <v>0</v>
      </c>
      <c r="AC207" s="68">
        <v>0</v>
      </c>
      <c r="AD207" s="68">
        <v>0</v>
      </c>
    </row>
    <row r="208" spans="1:31" s="13" customFormat="1" ht="13" x14ac:dyDescent="0.35">
      <c r="A208" s="46" t="s">
        <v>164</v>
      </c>
      <c r="B208" s="46" t="s">
        <v>250</v>
      </c>
      <c r="C208" s="46" t="s">
        <v>250</v>
      </c>
      <c r="D208" s="14" t="s">
        <v>34</v>
      </c>
      <c r="E208" s="8" t="s">
        <v>36</v>
      </c>
      <c r="F208" s="14" t="s">
        <v>34</v>
      </c>
      <c r="G208" s="8" t="s">
        <v>35</v>
      </c>
      <c r="H208" s="9">
        <v>35201</v>
      </c>
      <c r="I208" s="60" t="s">
        <v>387</v>
      </c>
      <c r="J208" s="61"/>
      <c r="K208" s="73" t="s">
        <v>388</v>
      </c>
      <c r="L208" s="63"/>
      <c r="M208" s="94" t="s">
        <v>377</v>
      </c>
      <c r="N208" s="65" t="s">
        <v>144</v>
      </c>
      <c r="O208" s="63">
        <v>2</v>
      </c>
      <c r="P208" s="63">
        <v>25000</v>
      </c>
      <c r="Q208" s="66" t="s">
        <v>38</v>
      </c>
      <c r="R208" s="67">
        <f t="shared" si="43"/>
        <v>19256</v>
      </c>
      <c r="S208" s="68">
        <v>0</v>
      </c>
      <c r="T208" s="63">
        <v>19256</v>
      </c>
      <c r="U208" s="68">
        <v>0</v>
      </c>
      <c r="V208" s="68">
        <v>0</v>
      </c>
      <c r="W208" s="68">
        <v>0</v>
      </c>
      <c r="X208" s="68">
        <v>0</v>
      </c>
      <c r="Y208" s="68">
        <v>0</v>
      </c>
      <c r="Z208" s="68">
        <v>0</v>
      </c>
      <c r="AA208" s="68">
        <v>0</v>
      </c>
      <c r="AB208" s="68">
        <v>0</v>
      </c>
      <c r="AC208" s="68">
        <v>0</v>
      </c>
      <c r="AD208" s="68">
        <v>0</v>
      </c>
    </row>
    <row r="209" spans="1:30" s="13" customFormat="1" ht="13" x14ac:dyDescent="0.35">
      <c r="A209" s="46" t="s">
        <v>164</v>
      </c>
      <c r="B209" s="46" t="s">
        <v>250</v>
      </c>
      <c r="C209" s="46" t="s">
        <v>250</v>
      </c>
      <c r="D209" s="14" t="s">
        <v>34</v>
      </c>
      <c r="E209" s="8" t="s">
        <v>36</v>
      </c>
      <c r="F209" s="14" t="s">
        <v>34</v>
      </c>
      <c r="G209" s="8" t="s">
        <v>35</v>
      </c>
      <c r="H209" s="9">
        <v>35501</v>
      </c>
      <c r="I209" s="60" t="s">
        <v>389</v>
      </c>
      <c r="J209" s="9"/>
      <c r="K209" s="73" t="s">
        <v>390</v>
      </c>
      <c r="L209" s="63"/>
      <c r="M209" s="94" t="s">
        <v>391</v>
      </c>
      <c r="N209" s="65" t="s">
        <v>144</v>
      </c>
      <c r="O209" s="63">
        <v>4</v>
      </c>
      <c r="P209" s="63">
        <v>5300</v>
      </c>
      <c r="Q209" s="66" t="s">
        <v>38</v>
      </c>
      <c r="R209" s="67">
        <f>SUM(S209:AD209)</f>
        <v>5297</v>
      </c>
      <c r="S209" s="68">
        <v>0</v>
      </c>
      <c r="T209" s="68">
        <v>5297</v>
      </c>
      <c r="U209" s="68">
        <v>0</v>
      </c>
      <c r="V209" s="68">
        <v>0</v>
      </c>
      <c r="W209" s="68">
        <v>0</v>
      </c>
      <c r="X209" s="68">
        <v>0</v>
      </c>
      <c r="Y209" s="68">
        <v>0</v>
      </c>
      <c r="Z209" s="68">
        <v>0</v>
      </c>
      <c r="AA209" s="68">
        <v>0</v>
      </c>
      <c r="AB209" s="68">
        <v>0</v>
      </c>
      <c r="AC209" s="68">
        <v>0</v>
      </c>
      <c r="AD209" s="68">
        <v>0</v>
      </c>
    </row>
    <row r="210" spans="1:30" s="13" customFormat="1" ht="13" x14ac:dyDescent="0.35">
      <c r="A210" s="46" t="s">
        <v>164</v>
      </c>
      <c r="B210" s="46" t="s">
        <v>250</v>
      </c>
      <c r="C210" s="46" t="s">
        <v>250</v>
      </c>
      <c r="D210" s="14" t="s">
        <v>34</v>
      </c>
      <c r="E210" s="8" t="s">
        <v>36</v>
      </c>
      <c r="F210" s="14" t="s">
        <v>34</v>
      </c>
      <c r="G210" s="8" t="s">
        <v>149</v>
      </c>
      <c r="H210" s="9">
        <v>35801</v>
      </c>
      <c r="I210" s="60" t="s">
        <v>392</v>
      </c>
      <c r="J210" s="9"/>
      <c r="K210" s="73" t="s">
        <v>393</v>
      </c>
      <c r="L210" s="105" t="s">
        <v>394</v>
      </c>
      <c r="M210" s="94" t="s">
        <v>374</v>
      </c>
      <c r="N210" s="65" t="s">
        <v>144</v>
      </c>
      <c r="O210" s="63">
        <v>12</v>
      </c>
      <c r="P210" s="63">
        <v>23242.66</v>
      </c>
      <c r="Q210" s="66" t="s">
        <v>38</v>
      </c>
      <c r="R210" s="67">
        <f t="shared" si="43"/>
        <v>20413.12</v>
      </c>
      <c r="S210" s="68">
        <v>0</v>
      </c>
      <c r="T210" s="63">
        <v>20413.12</v>
      </c>
      <c r="U210" s="68">
        <v>0</v>
      </c>
      <c r="V210" s="68">
        <v>0</v>
      </c>
      <c r="W210" s="68">
        <v>0</v>
      </c>
      <c r="X210" s="68">
        <v>0</v>
      </c>
      <c r="Y210" s="68">
        <v>0</v>
      </c>
      <c r="Z210" s="68">
        <v>0</v>
      </c>
      <c r="AA210" s="68">
        <v>0</v>
      </c>
      <c r="AB210" s="68">
        <v>0</v>
      </c>
      <c r="AC210" s="68">
        <v>0</v>
      </c>
      <c r="AD210" s="68">
        <v>0</v>
      </c>
    </row>
    <row r="211" spans="1:30" s="13" customFormat="1" ht="13" x14ac:dyDescent="0.35">
      <c r="A211" s="46" t="s">
        <v>164</v>
      </c>
      <c r="B211" s="46" t="s">
        <v>250</v>
      </c>
      <c r="C211" s="46" t="s">
        <v>250</v>
      </c>
      <c r="D211" s="14" t="s">
        <v>34</v>
      </c>
      <c r="E211" s="8" t="s">
        <v>36</v>
      </c>
      <c r="F211" s="14" t="s">
        <v>34</v>
      </c>
      <c r="G211" s="8" t="s">
        <v>149</v>
      </c>
      <c r="H211" s="9">
        <v>35901</v>
      </c>
      <c r="I211" s="60" t="s">
        <v>231</v>
      </c>
      <c r="J211" s="9"/>
      <c r="K211" s="73" t="s">
        <v>395</v>
      </c>
      <c r="L211" s="63"/>
      <c r="M211" s="94" t="s">
        <v>391</v>
      </c>
      <c r="N211" s="65" t="s">
        <v>144</v>
      </c>
      <c r="O211" s="63">
        <v>3</v>
      </c>
      <c r="P211" s="63">
        <v>4000</v>
      </c>
      <c r="Q211" s="66" t="s">
        <v>38</v>
      </c>
      <c r="R211" s="67">
        <f t="shared" si="43"/>
        <v>0</v>
      </c>
      <c r="S211" s="68">
        <v>0</v>
      </c>
      <c r="T211" s="63">
        <v>0</v>
      </c>
      <c r="U211" s="68">
        <v>0</v>
      </c>
      <c r="V211" s="68">
        <v>0</v>
      </c>
      <c r="W211" s="68">
        <v>0</v>
      </c>
      <c r="X211" s="68">
        <v>0</v>
      </c>
      <c r="Y211" s="68">
        <v>0</v>
      </c>
      <c r="Z211" s="68">
        <v>0</v>
      </c>
      <c r="AA211" s="68">
        <v>0</v>
      </c>
      <c r="AB211" s="68">
        <v>0</v>
      </c>
      <c r="AC211" s="68">
        <v>0</v>
      </c>
      <c r="AD211" s="68">
        <v>0</v>
      </c>
    </row>
    <row r="212" spans="1:30" s="13" customFormat="1" ht="13" x14ac:dyDescent="0.35">
      <c r="A212" s="46" t="s">
        <v>164</v>
      </c>
      <c r="B212" s="46" t="s">
        <v>250</v>
      </c>
      <c r="C212" s="46" t="s">
        <v>250</v>
      </c>
      <c r="D212" s="14" t="s">
        <v>34</v>
      </c>
      <c r="E212" s="8" t="s">
        <v>36</v>
      </c>
      <c r="F212" s="14" t="s">
        <v>34</v>
      </c>
      <c r="G212" s="8" t="s">
        <v>35</v>
      </c>
      <c r="H212" s="9">
        <v>37504</v>
      </c>
      <c r="I212" s="60" t="s">
        <v>396</v>
      </c>
      <c r="J212" s="9"/>
      <c r="K212" s="73" t="s">
        <v>397</v>
      </c>
      <c r="L212" s="63"/>
      <c r="M212" s="64" t="s">
        <v>306</v>
      </c>
      <c r="N212" s="65" t="s">
        <v>144</v>
      </c>
      <c r="O212" s="63">
        <v>5</v>
      </c>
      <c r="P212" s="63">
        <v>2016</v>
      </c>
      <c r="Q212" s="66" t="s">
        <v>38</v>
      </c>
      <c r="R212" s="67">
        <f t="shared" si="43"/>
        <v>10094</v>
      </c>
      <c r="S212" s="68">
        <v>0</v>
      </c>
      <c r="T212" s="63">
        <v>10094</v>
      </c>
      <c r="U212" s="68">
        <v>0</v>
      </c>
      <c r="V212" s="68">
        <v>0</v>
      </c>
      <c r="W212" s="68">
        <v>0</v>
      </c>
      <c r="X212" s="68">
        <v>0</v>
      </c>
      <c r="Y212" s="68">
        <v>0</v>
      </c>
      <c r="Z212" s="68">
        <v>0</v>
      </c>
      <c r="AA212" s="68">
        <v>0</v>
      </c>
      <c r="AB212" s="68">
        <v>0</v>
      </c>
      <c r="AC212" s="68">
        <v>0</v>
      </c>
      <c r="AD212" s="63">
        <v>0</v>
      </c>
    </row>
    <row r="213" spans="1:30" s="13" customFormat="1" ht="13" x14ac:dyDescent="0.35">
      <c r="A213" s="46" t="s">
        <v>164</v>
      </c>
      <c r="B213" s="46" t="s">
        <v>250</v>
      </c>
      <c r="C213" s="46" t="s">
        <v>250</v>
      </c>
      <c r="D213" s="14" t="s">
        <v>34</v>
      </c>
      <c r="E213" s="8" t="s">
        <v>55</v>
      </c>
      <c r="F213" s="14" t="s">
        <v>56</v>
      </c>
      <c r="G213" s="8" t="s">
        <v>35</v>
      </c>
      <c r="H213" s="9">
        <v>37504</v>
      </c>
      <c r="I213" s="60" t="s">
        <v>396</v>
      </c>
      <c r="J213" s="9"/>
      <c r="K213" s="73" t="s">
        <v>397</v>
      </c>
      <c r="L213" s="63"/>
      <c r="M213" s="64" t="s">
        <v>306</v>
      </c>
      <c r="N213" s="65" t="s">
        <v>144</v>
      </c>
      <c r="O213" s="63">
        <v>2</v>
      </c>
      <c r="P213" s="63">
        <v>2016</v>
      </c>
      <c r="Q213" s="66" t="s">
        <v>38</v>
      </c>
      <c r="R213" s="67">
        <f t="shared" si="43"/>
        <v>0</v>
      </c>
      <c r="S213" s="68">
        <v>0</v>
      </c>
      <c r="T213" s="63">
        <v>0</v>
      </c>
      <c r="U213" s="68">
        <v>0</v>
      </c>
      <c r="V213" s="68">
        <v>0</v>
      </c>
      <c r="W213" s="68">
        <v>0</v>
      </c>
      <c r="X213" s="68">
        <v>0</v>
      </c>
      <c r="Y213" s="68">
        <v>0</v>
      </c>
      <c r="Z213" s="68">
        <v>0</v>
      </c>
      <c r="AA213" s="68">
        <v>0</v>
      </c>
      <c r="AB213" s="68">
        <v>0</v>
      </c>
      <c r="AC213" s="68">
        <v>0</v>
      </c>
      <c r="AD213" s="68">
        <v>0</v>
      </c>
    </row>
    <row r="214" spans="1:30" s="13" customFormat="1" ht="13" x14ac:dyDescent="0.35">
      <c r="A214" s="46" t="s">
        <v>164</v>
      </c>
      <c r="B214" s="46" t="s">
        <v>250</v>
      </c>
      <c r="C214" s="46" t="s">
        <v>250</v>
      </c>
      <c r="D214" s="14" t="s">
        <v>34</v>
      </c>
      <c r="E214" s="8" t="s">
        <v>49</v>
      </c>
      <c r="F214" s="82" t="s">
        <v>48</v>
      </c>
      <c r="G214" s="83" t="s">
        <v>35</v>
      </c>
      <c r="H214" s="74">
        <v>37501</v>
      </c>
      <c r="I214" s="70" t="s">
        <v>398</v>
      </c>
      <c r="J214" s="74"/>
      <c r="K214" s="73" t="s">
        <v>397</v>
      </c>
      <c r="L214" s="63"/>
      <c r="M214" s="64" t="s">
        <v>306</v>
      </c>
      <c r="N214" s="65" t="s">
        <v>144</v>
      </c>
      <c r="O214" s="63">
        <v>2</v>
      </c>
      <c r="P214" s="63">
        <v>2016</v>
      </c>
      <c r="Q214" s="66" t="s">
        <v>38</v>
      </c>
      <c r="R214" s="67">
        <f t="shared" si="43"/>
        <v>1149</v>
      </c>
      <c r="S214" s="68">
        <v>0</v>
      </c>
      <c r="T214" s="63">
        <v>1149</v>
      </c>
      <c r="U214" s="68">
        <v>0</v>
      </c>
      <c r="V214" s="68">
        <v>0</v>
      </c>
      <c r="W214" s="68">
        <v>0</v>
      </c>
      <c r="X214" s="68">
        <v>0</v>
      </c>
      <c r="Y214" s="68">
        <v>0</v>
      </c>
      <c r="Z214" s="68">
        <v>0</v>
      </c>
      <c r="AA214" s="68">
        <v>0</v>
      </c>
      <c r="AB214" s="68">
        <v>0</v>
      </c>
      <c r="AC214" s="68">
        <v>0</v>
      </c>
      <c r="AD214" s="63">
        <v>0</v>
      </c>
    </row>
    <row r="215" spans="1:30" s="13" customFormat="1" x14ac:dyDescent="0.35">
      <c r="A215" s="46" t="s">
        <v>164</v>
      </c>
      <c r="B215" s="46" t="s">
        <v>250</v>
      </c>
      <c r="C215" s="46" t="s">
        <v>250</v>
      </c>
      <c r="D215" s="14" t="s">
        <v>34</v>
      </c>
      <c r="E215" s="8" t="s">
        <v>36</v>
      </c>
      <c r="F215" s="82" t="s">
        <v>34</v>
      </c>
      <c r="G215" s="83" t="s">
        <v>35</v>
      </c>
      <c r="H215" s="71">
        <v>39202</v>
      </c>
      <c r="I215" s="70" t="s">
        <v>399</v>
      </c>
      <c r="J215" s="108" t="s">
        <v>400</v>
      </c>
      <c r="K215" s="73" t="s">
        <v>400</v>
      </c>
      <c r="L215" s="63"/>
      <c r="M215" s="64" t="s">
        <v>306</v>
      </c>
      <c r="N215" s="65" t="s">
        <v>144</v>
      </c>
      <c r="O215" s="63">
        <v>105</v>
      </c>
      <c r="P215" s="63">
        <v>85</v>
      </c>
      <c r="Q215" s="66" t="s">
        <v>38</v>
      </c>
      <c r="R215" s="67">
        <f t="shared" si="43"/>
        <v>9076</v>
      </c>
      <c r="S215" s="68">
        <v>0</v>
      </c>
      <c r="T215" s="107">
        <v>9076</v>
      </c>
      <c r="U215" s="68">
        <v>0</v>
      </c>
      <c r="V215" s="68">
        <v>0</v>
      </c>
      <c r="W215" s="68">
        <v>0</v>
      </c>
      <c r="X215" s="68">
        <v>0</v>
      </c>
      <c r="Y215" s="68">
        <v>0</v>
      </c>
      <c r="Z215" s="68">
        <v>0</v>
      </c>
      <c r="AA215" s="68">
        <v>0</v>
      </c>
      <c r="AB215" s="68">
        <v>0</v>
      </c>
      <c r="AC215" s="68">
        <v>0</v>
      </c>
      <c r="AD215" s="107">
        <v>0</v>
      </c>
    </row>
    <row r="216" spans="1:30" s="13" customFormat="1" x14ac:dyDescent="0.35">
      <c r="A216" s="46" t="s">
        <v>164</v>
      </c>
      <c r="B216" s="46" t="s">
        <v>250</v>
      </c>
      <c r="C216" s="46" t="s">
        <v>250</v>
      </c>
      <c r="D216" s="14" t="s">
        <v>34</v>
      </c>
      <c r="E216" s="8" t="s">
        <v>55</v>
      </c>
      <c r="F216" s="82" t="s">
        <v>56</v>
      </c>
      <c r="G216" s="83" t="s">
        <v>35</v>
      </c>
      <c r="H216" s="74">
        <v>39202</v>
      </c>
      <c r="I216" s="70" t="s">
        <v>399</v>
      </c>
      <c r="J216" s="108" t="s">
        <v>400</v>
      </c>
      <c r="K216" s="73" t="s">
        <v>400</v>
      </c>
      <c r="L216" s="63"/>
      <c r="M216" s="64" t="s">
        <v>306</v>
      </c>
      <c r="N216" s="65" t="s">
        <v>144</v>
      </c>
      <c r="O216" s="63">
        <v>61</v>
      </c>
      <c r="P216" s="63">
        <v>85</v>
      </c>
      <c r="Q216" s="66" t="s">
        <v>38</v>
      </c>
      <c r="R216" s="67">
        <f t="shared" si="43"/>
        <v>170</v>
      </c>
      <c r="S216" s="68">
        <v>0</v>
      </c>
      <c r="T216" s="107">
        <v>170</v>
      </c>
      <c r="U216" s="68">
        <v>0</v>
      </c>
      <c r="V216" s="68">
        <v>0</v>
      </c>
      <c r="W216" s="68">
        <v>0</v>
      </c>
      <c r="X216" s="68">
        <v>0</v>
      </c>
      <c r="Y216" s="68">
        <v>0</v>
      </c>
      <c r="Z216" s="68">
        <v>0</v>
      </c>
      <c r="AA216" s="68">
        <v>0</v>
      </c>
      <c r="AB216" s="68">
        <v>0</v>
      </c>
      <c r="AC216" s="68">
        <v>0</v>
      </c>
      <c r="AD216" s="68">
        <v>0</v>
      </c>
    </row>
    <row r="217" spans="1:30" s="13" customFormat="1" x14ac:dyDescent="0.35">
      <c r="A217" s="46" t="s">
        <v>164</v>
      </c>
      <c r="B217" s="46" t="s">
        <v>250</v>
      </c>
      <c r="C217" s="46" t="s">
        <v>250</v>
      </c>
      <c r="D217" s="14" t="s">
        <v>34</v>
      </c>
      <c r="E217" s="8" t="s">
        <v>49</v>
      </c>
      <c r="F217" s="82" t="s">
        <v>48</v>
      </c>
      <c r="G217" s="83" t="s">
        <v>35</v>
      </c>
      <c r="H217" s="74">
        <v>39202</v>
      </c>
      <c r="I217" s="70" t="s">
        <v>399</v>
      </c>
      <c r="J217" s="108" t="s">
        <v>400</v>
      </c>
      <c r="K217" s="73" t="s">
        <v>400</v>
      </c>
      <c r="L217" s="63"/>
      <c r="M217" s="64" t="s">
        <v>306</v>
      </c>
      <c r="N217" s="65" t="s">
        <v>144</v>
      </c>
      <c r="O217" s="63">
        <v>73</v>
      </c>
      <c r="P217" s="63">
        <v>85</v>
      </c>
      <c r="Q217" s="66" t="s">
        <v>38</v>
      </c>
      <c r="R217" s="67">
        <f t="shared" si="43"/>
        <v>170</v>
      </c>
      <c r="S217" s="68">
        <v>0</v>
      </c>
      <c r="T217" s="107">
        <v>170</v>
      </c>
      <c r="U217" s="68">
        <v>0</v>
      </c>
      <c r="V217" s="68">
        <v>0</v>
      </c>
      <c r="W217" s="68">
        <v>0</v>
      </c>
      <c r="X217" s="68">
        <v>0</v>
      </c>
      <c r="Y217" s="68">
        <v>0</v>
      </c>
      <c r="Z217" s="68">
        <v>0</v>
      </c>
      <c r="AA217" s="68">
        <v>0</v>
      </c>
      <c r="AB217" s="68">
        <v>0</v>
      </c>
      <c r="AC217" s="68">
        <v>0</v>
      </c>
      <c r="AD217" s="68">
        <v>0</v>
      </c>
    </row>
    <row r="218" spans="1:30" s="13" customFormat="1" ht="13" x14ac:dyDescent="0.35">
      <c r="A218" s="46" t="s">
        <v>164</v>
      </c>
      <c r="B218" s="46" t="s">
        <v>250</v>
      </c>
      <c r="C218" s="46" t="s">
        <v>250</v>
      </c>
      <c r="D218" s="14" t="s">
        <v>34</v>
      </c>
      <c r="E218" s="8" t="s">
        <v>39</v>
      </c>
      <c r="F218" s="82" t="s">
        <v>233</v>
      </c>
      <c r="G218" s="83" t="s">
        <v>234</v>
      </c>
      <c r="H218" s="74">
        <v>21101</v>
      </c>
      <c r="I218" s="70" t="s">
        <v>31</v>
      </c>
      <c r="J218" s="9" t="s">
        <v>115</v>
      </c>
      <c r="K218" s="73" t="s">
        <v>401</v>
      </c>
      <c r="L218" s="63"/>
      <c r="M218" s="64" t="s">
        <v>306</v>
      </c>
      <c r="N218" s="65" t="s">
        <v>59</v>
      </c>
      <c r="O218" s="63">
        <v>110</v>
      </c>
      <c r="P218" s="63">
        <v>125</v>
      </c>
      <c r="Q218" s="66" t="s">
        <v>38</v>
      </c>
      <c r="R218" s="67">
        <f t="shared" si="43"/>
        <v>0</v>
      </c>
      <c r="S218" s="68">
        <v>0</v>
      </c>
      <c r="T218" s="68">
        <v>0</v>
      </c>
      <c r="U218" s="68">
        <v>0</v>
      </c>
      <c r="V218" s="68">
        <v>0</v>
      </c>
      <c r="W218" s="68">
        <v>0</v>
      </c>
      <c r="X218" s="68">
        <v>0</v>
      </c>
      <c r="Y218" s="68">
        <v>0</v>
      </c>
      <c r="Z218" s="68">
        <v>0</v>
      </c>
      <c r="AA218" s="68">
        <v>0</v>
      </c>
      <c r="AB218" s="68">
        <v>0</v>
      </c>
      <c r="AC218" s="68">
        <v>0</v>
      </c>
      <c r="AD218" s="68">
        <v>0</v>
      </c>
    </row>
    <row r="219" spans="1:30" s="13" customFormat="1" ht="13" x14ac:dyDescent="0.35">
      <c r="A219" s="46" t="s">
        <v>164</v>
      </c>
      <c r="B219" s="46" t="s">
        <v>250</v>
      </c>
      <c r="C219" s="46" t="s">
        <v>250</v>
      </c>
      <c r="D219" s="14" t="s">
        <v>34</v>
      </c>
      <c r="E219" s="8" t="s">
        <v>39</v>
      </c>
      <c r="F219" s="82" t="s">
        <v>233</v>
      </c>
      <c r="G219" s="83" t="s">
        <v>234</v>
      </c>
      <c r="H219" s="74">
        <v>21101</v>
      </c>
      <c r="I219" s="70" t="s">
        <v>31</v>
      </c>
      <c r="J219" s="9" t="s">
        <v>99</v>
      </c>
      <c r="K219" s="73" t="s">
        <v>402</v>
      </c>
      <c r="L219" s="63"/>
      <c r="M219" s="64" t="s">
        <v>306</v>
      </c>
      <c r="N219" s="65" t="s">
        <v>32</v>
      </c>
      <c r="O219" s="63">
        <v>8</v>
      </c>
      <c r="P219" s="63">
        <v>1349</v>
      </c>
      <c r="Q219" s="66" t="s">
        <v>38</v>
      </c>
      <c r="R219" s="67">
        <f t="shared" si="43"/>
        <v>0</v>
      </c>
      <c r="S219" s="68">
        <v>0</v>
      </c>
      <c r="T219" s="68">
        <v>0</v>
      </c>
      <c r="U219" s="68">
        <v>0</v>
      </c>
      <c r="V219" s="68">
        <v>0</v>
      </c>
      <c r="W219" s="68">
        <v>0</v>
      </c>
      <c r="X219" s="68">
        <v>0</v>
      </c>
      <c r="Y219" s="68">
        <v>0</v>
      </c>
      <c r="Z219" s="68">
        <v>0</v>
      </c>
      <c r="AA219" s="68">
        <v>0</v>
      </c>
      <c r="AB219" s="68">
        <v>0</v>
      </c>
      <c r="AC219" s="68">
        <v>0</v>
      </c>
      <c r="AD219" s="68">
        <v>0</v>
      </c>
    </row>
    <row r="220" spans="1:30" s="13" customFormat="1" ht="15" customHeight="1" x14ac:dyDescent="0.35">
      <c r="A220" s="46" t="s">
        <v>164</v>
      </c>
      <c r="B220" s="46" t="s">
        <v>250</v>
      </c>
      <c r="C220" s="46" t="s">
        <v>250</v>
      </c>
      <c r="D220" s="14" t="s">
        <v>34</v>
      </c>
      <c r="E220" s="8" t="s">
        <v>39</v>
      </c>
      <c r="F220" s="14" t="s">
        <v>233</v>
      </c>
      <c r="G220" s="8" t="s">
        <v>234</v>
      </c>
      <c r="H220" s="9">
        <v>21101</v>
      </c>
      <c r="I220" s="60" t="s">
        <v>31</v>
      </c>
      <c r="J220" s="9" t="s">
        <v>403</v>
      </c>
      <c r="K220" s="73" t="s">
        <v>404</v>
      </c>
      <c r="L220" s="63"/>
      <c r="M220" s="64" t="s">
        <v>306</v>
      </c>
      <c r="N220" s="65" t="s">
        <v>79</v>
      </c>
      <c r="O220" s="63">
        <v>4</v>
      </c>
      <c r="P220" s="63">
        <v>95.12</v>
      </c>
      <c r="Q220" s="66" t="s">
        <v>38</v>
      </c>
      <c r="R220" s="67">
        <f>SUM(S220:U220: X220:AA220:AC220)</f>
        <v>380.48</v>
      </c>
      <c r="S220" s="68">
        <v>0</v>
      </c>
      <c r="T220" s="68">
        <v>380.48</v>
      </c>
      <c r="U220" s="68">
        <v>0</v>
      </c>
      <c r="V220" s="68">
        <v>0</v>
      </c>
      <c r="W220" s="68">
        <v>0</v>
      </c>
      <c r="X220" s="68">
        <v>0</v>
      </c>
      <c r="Y220" s="68">
        <v>0</v>
      </c>
      <c r="Z220" s="68">
        <v>0</v>
      </c>
      <c r="AA220" s="68">
        <v>0</v>
      </c>
      <c r="AB220" s="68">
        <v>0</v>
      </c>
      <c r="AC220" s="68">
        <v>0</v>
      </c>
      <c r="AD220" s="68">
        <v>0</v>
      </c>
    </row>
    <row r="221" spans="1:30" s="13" customFormat="1" ht="13" x14ac:dyDescent="0.35">
      <c r="A221" s="46" t="s">
        <v>164</v>
      </c>
      <c r="B221" s="46" t="s">
        <v>250</v>
      </c>
      <c r="C221" s="46" t="s">
        <v>250</v>
      </c>
      <c r="D221" s="14" t="s">
        <v>34</v>
      </c>
      <c r="E221" s="8" t="s">
        <v>39</v>
      </c>
      <c r="F221" s="14" t="s">
        <v>233</v>
      </c>
      <c r="G221" s="8" t="s">
        <v>234</v>
      </c>
      <c r="H221" s="9">
        <v>21101</v>
      </c>
      <c r="I221" s="60" t="s">
        <v>31</v>
      </c>
      <c r="J221" s="9" t="s">
        <v>293</v>
      </c>
      <c r="K221" s="73" t="s">
        <v>294</v>
      </c>
      <c r="L221" s="71"/>
      <c r="M221" s="64" t="s">
        <v>306</v>
      </c>
      <c r="N221" s="65" t="s">
        <v>167</v>
      </c>
      <c r="O221" s="63">
        <v>31</v>
      </c>
      <c r="P221" s="63">
        <v>45</v>
      </c>
      <c r="Q221" s="66" t="s">
        <v>38</v>
      </c>
      <c r="R221" s="67">
        <f>SUM(S221:U221: X221:AA221:AC221:AD221)</f>
        <v>0</v>
      </c>
      <c r="S221" s="68">
        <v>0</v>
      </c>
      <c r="T221" s="68">
        <v>0</v>
      </c>
      <c r="U221" s="68">
        <v>0</v>
      </c>
      <c r="V221" s="68">
        <v>0</v>
      </c>
      <c r="W221" s="68">
        <v>0</v>
      </c>
      <c r="X221" s="68">
        <v>0</v>
      </c>
      <c r="Y221" s="68">
        <v>0</v>
      </c>
      <c r="Z221" s="68">
        <v>0</v>
      </c>
      <c r="AA221" s="68">
        <v>0</v>
      </c>
      <c r="AB221" s="68">
        <v>0</v>
      </c>
      <c r="AC221" s="68">
        <v>0</v>
      </c>
      <c r="AD221" s="68">
        <v>0</v>
      </c>
    </row>
    <row r="222" spans="1:30" s="13" customFormat="1" ht="13" x14ac:dyDescent="0.35">
      <c r="A222" s="46" t="s">
        <v>164</v>
      </c>
      <c r="B222" s="46" t="s">
        <v>250</v>
      </c>
      <c r="C222" s="46" t="s">
        <v>250</v>
      </c>
      <c r="D222" s="14" t="s">
        <v>34</v>
      </c>
      <c r="E222" s="8" t="s">
        <v>39</v>
      </c>
      <c r="F222" s="14" t="s">
        <v>233</v>
      </c>
      <c r="G222" s="8" t="s">
        <v>234</v>
      </c>
      <c r="H222" s="9">
        <v>21101</v>
      </c>
      <c r="I222" s="60" t="s">
        <v>31</v>
      </c>
      <c r="J222" s="9" t="s">
        <v>405</v>
      </c>
      <c r="K222" s="73" t="s">
        <v>406</v>
      </c>
      <c r="L222" s="63"/>
      <c r="M222" s="64" t="s">
        <v>306</v>
      </c>
      <c r="N222" s="65" t="s">
        <v>59</v>
      </c>
      <c r="O222" s="63">
        <v>1</v>
      </c>
      <c r="P222" s="63">
        <v>119</v>
      </c>
      <c r="Q222" s="66" t="s">
        <v>38</v>
      </c>
      <c r="R222" s="67">
        <f>SUM(S222:U222: X222:AA222:AC222:AD222)</f>
        <v>119</v>
      </c>
      <c r="S222" s="68">
        <v>0</v>
      </c>
      <c r="T222" s="80">
        <v>119</v>
      </c>
      <c r="U222" s="68">
        <v>0</v>
      </c>
      <c r="V222" s="68">
        <v>0</v>
      </c>
      <c r="W222" s="68">
        <v>0</v>
      </c>
      <c r="X222" s="68">
        <v>0</v>
      </c>
      <c r="Y222" s="68">
        <v>0</v>
      </c>
      <c r="Z222" s="68">
        <v>0</v>
      </c>
      <c r="AA222" s="68">
        <v>0</v>
      </c>
      <c r="AB222" s="68">
        <v>0</v>
      </c>
      <c r="AC222" s="68">
        <v>0</v>
      </c>
      <c r="AD222" s="68">
        <v>0</v>
      </c>
    </row>
    <row r="223" spans="1:30" s="13" customFormat="1" ht="13" x14ac:dyDescent="0.35">
      <c r="A223" s="46" t="s">
        <v>164</v>
      </c>
      <c r="B223" s="46" t="s">
        <v>250</v>
      </c>
      <c r="C223" s="46" t="s">
        <v>250</v>
      </c>
      <c r="D223" s="14" t="s">
        <v>34</v>
      </c>
      <c r="E223" s="8" t="s">
        <v>39</v>
      </c>
      <c r="F223" s="14" t="s">
        <v>233</v>
      </c>
      <c r="G223" s="8" t="s">
        <v>234</v>
      </c>
      <c r="H223" s="9">
        <v>21101</v>
      </c>
      <c r="I223" s="60" t="s">
        <v>31</v>
      </c>
      <c r="J223" s="9" t="s">
        <v>407</v>
      </c>
      <c r="K223" s="73" t="s">
        <v>408</v>
      </c>
      <c r="L223" s="63"/>
      <c r="M223" s="64"/>
      <c r="N223" s="65" t="s">
        <v>32</v>
      </c>
      <c r="O223" s="63">
        <v>2</v>
      </c>
      <c r="P223" s="63">
        <v>54.46</v>
      </c>
      <c r="Q223" s="66" t="s">
        <v>38</v>
      </c>
      <c r="R223" s="67">
        <f>SUM(S223:U223: X223:AA223:AC223:AD223)</f>
        <v>108.82</v>
      </c>
      <c r="S223" s="68">
        <v>0</v>
      </c>
      <c r="T223" s="68">
        <v>108.82</v>
      </c>
      <c r="U223" s="68">
        <v>0</v>
      </c>
      <c r="V223" s="68">
        <v>0</v>
      </c>
      <c r="W223" s="68">
        <v>0</v>
      </c>
      <c r="X223" s="68">
        <v>0</v>
      </c>
      <c r="Y223" s="68">
        <v>0</v>
      </c>
      <c r="Z223" s="68">
        <v>0</v>
      </c>
      <c r="AA223" s="68">
        <v>0</v>
      </c>
      <c r="AB223" s="68">
        <v>0</v>
      </c>
      <c r="AC223" s="68">
        <v>0</v>
      </c>
      <c r="AD223" s="68">
        <v>0</v>
      </c>
    </row>
    <row r="224" spans="1:30" s="13" customFormat="1" ht="13" x14ac:dyDescent="0.35">
      <c r="A224" s="46" t="s">
        <v>164</v>
      </c>
      <c r="B224" s="46" t="s">
        <v>250</v>
      </c>
      <c r="C224" s="46" t="s">
        <v>250</v>
      </c>
      <c r="D224" s="14" t="s">
        <v>34</v>
      </c>
      <c r="E224" s="8" t="s">
        <v>39</v>
      </c>
      <c r="F224" s="14" t="s">
        <v>233</v>
      </c>
      <c r="G224" s="8" t="s">
        <v>234</v>
      </c>
      <c r="H224" s="9">
        <v>21101</v>
      </c>
      <c r="I224" s="60" t="s">
        <v>31</v>
      </c>
      <c r="J224" s="9" t="s">
        <v>409</v>
      </c>
      <c r="K224" s="73" t="s">
        <v>410</v>
      </c>
      <c r="L224" s="63"/>
      <c r="M224" s="64"/>
      <c r="N224" s="65" t="s">
        <v>32</v>
      </c>
      <c r="O224" s="63">
        <v>3</v>
      </c>
      <c r="P224" s="63">
        <v>178.31</v>
      </c>
      <c r="Q224" s="66" t="s">
        <v>38</v>
      </c>
      <c r="R224" s="67">
        <f>SUM(S224:U224: X224:AA224:AC224:AD224)</f>
        <v>534.94000000000005</v>
      </c>
      <c r="S224" s="68">
        <v>0</v>
      </c>
      <c r="T224" s="68">
        <v>534.94000000000005</v>
      </c>
      <c r="U224" s="68">
        <v>0</v>
      </c>
      <c r="V224" s="68">
        <v>0</v>
      </c>
      <c r="W224" s="68">
        <v>0</v>
      </c>
      <c r="X224" s="68">
        <v>0</v>
      </c>
      <c r="Y224" s="68">
        <v>0</v>
      </c>
      <c r="Z224" s="68">
        <v>0</v>
      </c>
      <c r="AA224" s="68">
        <v>0</v>
      </c>
      <c r="AB224" s="68">
        <v>0</v>
      </c>
      <c r="AC224" s="68">
        <v>0</v>
      </c>
      <c r="AD224" s="68">
        <v>0</v>
      </c>
    </row>
    <row r="225" spans="1:30" s="13" customFormat="1" ht="13" x14ac:dyDescent="0.35">
      <c r="A225" s="46" t="s">
        <v>164</v>
      </c>
      <c r="B225" s="46" t="s">
        <v>250</v>
      </c>
      <c r="C225" s="46" t="s">
        <v>250</v>
      </c>
      <c r="D225" s="14" t="s">
        <v>34</v>
      </c>
      <c r="E225" s="8" t="s">
        <v>39</v>
      </c>
      <c r="F225" s="14" t="s">
        <v>233</v>
      </c>
      <c r="G225" s="8" t="s">
        <v>234</v>
      </c>
      <c r="H225" s="9">
        <v>21101</v>
      </c>
      <c r="I225" s="60" t="s">
        <v>31</v>
      </c>
      <c r="J225" s="9" t="s">
        <v>411</v>
      </c>
      <c r="K225" s="73" t="s">
        <v>412</v>
      </c>
      <c r="L225" s="63"/>
      <c r="M225" s="64"/>
      <c r="N225" s="65" t="s">
        <v>167</v>
      </c>
      <c r="O225" s="63">
        <v>1</v>
      </c>
      <c r="P225" s="63">
        <v>75</v>
      </c>
      <c r="Q225" s="66" t="s">
        <v>38</v>
      </c>
      <c r="R225" s="67">
        <f>SUM(S225:U225: X225:AA225:AC225:AD225)</f>
        <v>75</v>
      </c>
      <c r="S225" s="68">
        <v>0</v>
      </c>
      <c r="T225" s="68">
        <v>75</v>
      </c>
      <c r="U225" s="68">
        <v>0</v>
      </c>
      <c r="V225" s="68">
        <v>0</v>
      </c>
      <c r="W225" s="68">
        <v>0</v>
      </c>
      <c r="X225" s="68">
        <v>0</v>
      </c>
      <c r="Y225" s="68">
        <v>0</v>
      </c>
      <c r="Z225" s="68">
        <v>0</v>
      </c>
      <c r="AA225" s="68">
        <v>0</v>
      </c>
      <c r="AB225" s="68">
        <v>0</v>
      </c>
      <c r="AC225" s="68">
        <v>0</v>
      </c>
      <c r="AD225" s="68">
        <v>0</v>
      </c>
    </row>
    <row r="226" spans="1:30" s="13" customFormat="1" ht="13" x14ac:dyDescent="0.35">
      <c r="A226" s="46" t="s">
        <v>164</v>
      </c>
      <c r="B226" s="46" t="s">
        <v>250</v>
      </c>
      <c r="C226" s="46" t="s">
        <v>250</v>
      </c>
      <c r="D226" s="14" t="s">
        <v>34</v>
      </c>
      <c r="E226" s="8" t="s">
        <v>39</v>
      </c>
      <c r="F226" s="14" t="s">
        <v>233</v>
      </c>
      <c r="G226" s="8" t="s">
        <v>234</v>
      </c>
      <c r="H226" s="9">
        <v>21101</v>
      </c>
      <c r="I226" s="60" t="s">
        <v>31</v>
      </c>
      <c r="J226" s="9" t="s">
        <v>283</v>
      </c>
      <c r="K226" s="73" t="s">
        <v>284</v>
      </c>
      <c r="L226" s="63"/>
      <c r="M226" s="64"/>
      <c r="N226" s="65" t="s">
        <v>167</v>
      </c>
      <c r="O226" s="63">
        <v>1</v>
      </c>
      <c r="P226" s="63">
        <v>248.24</v>
      </c>
      <c r="Q226" s="66" t="s">
        <v>38</v>
      </c>
      <c r="R226" s="67">
        <f>SUM(S226:U226: X226:AA226:AC226:AD226)</f>
        <v>248.24</v>
      </c>
      <c r="S226" s="68">
        <v>0</v>
      </c>
      <c r="T226" s="68">
        <v>248.24</v>
      </c>
      <c r="U226" s="68">
        <v>0</v>
      </c>
      <c r="V226" s="68">
        <v>0</v>
      </c>
      <c r="W226" s="68">
        <v>0</v>
      </c>
      <c r="X226" s="68">
        <v>0</v>
      </c>
      <c r="Y226" s="68">
        <v>0</v>
      </c>
      <c r="Z226" s="68">
        <v>0</v>
      </c>
      <c r="AA226" s="68">
        <v>0</v>
      </c>
      <c r="AB226" s="68">
        <v>0</v>
      </c>
      <c r="AC226" s="68">
        <v>0</v>
      </c>
      <c r="AD226" s="68">
        <v>0</v>
      </c>
    </row>
    <row r="227" spans="1:30" s="13" customFormat="1" ht="13" x14ac:dyDescent="0.35">
      <c r="A227" s="46" t="s">
        <v>164</v>
      </c>
      <c r="B227" s="46" t="s">
        <v>250</v>
      </c>
      <c r="C227" s="46" t="s">
        <v>250</v>
      </c>
      <c r="D227" s="14" t="s">
        <v>34</v>
      </c>
      <c r="E227" s="8" t="s">
        <v>39</v>
      </c>
      <c r="F227" s="14" t="s">
        <v>233</v>
      </c>
      <c r="G227" s="8" t="s">
        <v>234</v>
      </c>
      <c r="H227" s="9">
        <v>21101</v>
      </c>
      <c r="I227" s="60" t="s">
        <v>31</v>
      </c>
      <c r="J227" s="9" t="s">
        <v>413</v>
      </c>
      <c r="K227" s="73" t="s">
        <v>414</v>
      </c>
      <c r="L227" s="63"/>
      <c r="M227" s="64"/>
      <c r="N227" s="65" t="s">
        <v>167</v>
      </c>
      <c r="O227" s="63">
        <v>1</v>
      </c>
      <c r="P227" s="63">
        <v>69</v>
      </c>
      <c r="Q227" s="66" t="s">
        <v>38</v>
      </c>
      <c r="R227" s="67">
        <f>SUM(S227:U227: X227:AA227:AC227:AD227)</f>
        <v>69</v>
      </c>
      <c r="S227" s="68">
        <v>0</v>
      </c>
      <c r="T227" s="68">
        <v>69</v>
      </c>
      <c r="U227" s="68">
        <v>0</v>
      </c>
      <c r="V227" s="68">
        <v>0</v>
      </c>
      <c r="W227" s="68">
        <v>0</v>
      </c>
      <c r="X227" s="68">
        <v>0</v>
      </c>
      <c r="Y227" s="68">
        <v>0</v>
      </c>
      <c r="Z227" s="68">
        <v>0</v>
      </c>
      <c r="AA227" s="68">
        <v>0</v>
      </c>
      <c r="AB227" s="68">
        <v>0</v>
      </c>
      <c r="AC227" s="68">
        <v>0</v>
      </c>
      <c r="AD227" s="68">
        <v>0</v>
      </c>
    </row>
    <row r="228" spans="1:30" s="13" customFormat="1" ht="13" x14ac:dyDescent="0.35">
      <c r="A228" s="46" t="s">
        <v>164</v>
      </c>
      <c r="B228" s="46" t="s">
        <v>250</v>
      </c>
      <c r="C228" s="46" t="s">
        <v>250</v>
      </c>
      <c r="D228" s="14" t="s">
        <v>34</v>
      </c>
      <c r="E228" s="8" t="s">
        <v>39</v>
      </c>
      <c r="F228" s="14" t="s">
        <v>233</v>
      </c>
      <c r="G228" s="8" t="s">
        <v>234</v>
      </c>
      <c r="H228" s="9">
        <v>21101</v>
      </c>
      <c r="I228" s="60" t="s">
        <v>31</v>
      </c>
      <c r="J228" s="9" t="s">
        <v>415</v>
      </c>
      <c r="K228" s="73" t="s">
        <v>416</v>
      </c>
      <c r="L228" s="63"/>
      <c r="M228" s="64"/>
      <c r="N228" s="65" t="s">
        <v>167</v>
      </c>
      <c r="O228" s="63">
        <v>16</v>
      </c>
      <c r="P228" s="63">
        <v>19</v>
      </c>
      <c r="Q228" s="66" t="s">
        <v>38</v>
      </c>
      <c r="R228" s="67">
        <f>SUM(S228:U228: X228:AA228:AC228:AD228)</f>
        <v>304</v>
      </c>
      <c r="S228" s="68">
        <v>0</v>
      </c>
      <c r="T228" s="68">
        <v>304</v>
      </c>
      <c r="U228" s="68">
        <v>0</v>
      </c>
      <c r="V228" s="68">
        <v>0</v>
      </c>
      <c r="W228" s="68">
        <v>0</v>
      </c>
      <c r="X228" s="68">
        <v>0</v>
      </c>
      <c r="Y228" s="68">
        <v>0</v>
      </c>
      <c r="Z228" s="68">
        <v>0</v>
      </c>
      <c r="AA228" s="68">
        <v>0</v>
      </c>
      <c r="AB228" s="68">
        <v>0</v>
      </c>
      <c r="AC228" s="68">
        <v>0</v>
      </c>
      <c r="AD228" s="68">
        <v>0</v>
      </c>
    </row>
    <row r="229" spans="1:30" s="13" customFormat="1" ht="13" x14ac:dyDescent="0.35">
      <c r="A229" s="46" t="s">
        <v>164</v>
      </c>
      <c r="B229" s="46" t="s">
        <v>250</v>
      </c>
      <c r="C229" s="46" t="s">
        <v>250</v>
      </c>
      <c r="D229" s="14" t="s">
        <v>34</v>
      </c>
      <c r="E229" s="8" t="s">
        <v>39</v>
      </c>
      <c r="F229" s="14" t="s">
        <v>233</v>
      </c>
      <c r="G229" s="8" t="s">
        <v>234</v>
      </c>
      <c r="H229" s="9">
        <v>21101</v>
      </c>
      <c r="I229" s="60" t="s">
        <v>31</v>
      </c>
      <c r="J229" s="9" t="s">
        <v>417</v>
      </c>
      <c r="K229" s="73" t="s">
        <v>418</v>
      </c>
      <c r="L229" s="63"/>
      <c r="M229" s="64"/>
      <c r="N229" s="65" t="s">
        <v>32</v>
      </c>
      <c r="O229" s="63">
        <v>1</v>
      </c>
      <c r="P229" s="63">
        <v>61</v>
      </c>
      <c r="Q229" s="66" t="s">
        <v>38</v>
      </c>
      <c r="R229" s="67">
        <f>SUM(S229:U229: X229:AA229:AC229:AD229)</f>
        <v>61</v>
      </c>
      <c r="S229" s="68">
        <v>0</v>
      </c>
      <c r="T229" s="68">
        <v>61</v>
      </c>
      <c r="U229" s="68">
        <v>0</v>
      </c>
      <c r="V229" s="68">
        <v>0</v>
      </c>
      <c r="W229" s="68">
        <v>0</v>
      </c>
      <c r="X229" s="68">
        <v>0</v>
      </c>
      <c r="Y229" s="68">
        <v>0</v>
      </c>
      <c r="Z229" s="68">
        <v>0</v>
      </c>
      <c r="AA229" s="68">
        <v>0</v>
      </c>
      <c r="AB229" s="68">
        <v>0</v>
      </c>
      <c r="AC229" s="68">
        <v>0</v>
      </c>
      <c r="AD229" s="68">
        <v>0</v>
      </c>
    </row>
    <row r="230" spans="1:30" s="13" customFormat="1" ht="13" x14ac:dyDescent="0.35">
      <c r="A230" s="46" t="s">
        <v>164</v>
      </c>
      <c r="B230" s="46" t="s">
        <v>250</v>
      </c>
      <c r="C230" s="46" t="s">
        <v>250</v>
      </c>
      <c r="D230" s="14" t="s">
        <v>34</v>
      </c>
      <c r="E230" s="8" t="s">
        <v>39</v>
      </c>
      <c r="F230" s="14" t="s">
        <v>233</v>
      </c>
      <c r="G230" s="8" t="s">
        <v>234</v>
      </c>
      <c r="H230" s="9">
        <v>21101</v>
      </c>
      <c r="I230" s="60" t="s">
        <v>31</v>
      </c>
      <c r="J230" s="9" t="s">
        <v>419</v>
      </c>
      <c r="K230" s="73" t="s">
        <v>420</v>
      </c>
      <c r="L230" s="63"/>
      <c r="M230" s="64"/>
      <c r="N230" s="65" t="s">
        <v>32</v>
      </c>
      <c r="O230" s="63"/>
      <c r="P230" s="63">
        <v>58.99</v>
      </c>
      <c r="Q230" s="66" t="s">
        <v>38</v>
      </c>
      <c r="R230" s="67">
        <f>SUM(S230:U230: X230:AA230:AC230:AD230)</f>
        <v>59</v>
      </c>
      <c r="S230" s="68">
        <v>0</v>
      </c>
      <c r="T230" s="68">
        <v>59</v>
      </c>
      <c r="U230" s="68">
        <v>0</v>
      </c>
      <c r="V230" s="68">
        <v>0</v>
      </c>
      <c r="W230" s="68">
        <v>0</v>
      </c>
      <c r="X230" s="68">
        <v>0</v>
      </c>
      <c r="Y230" s="68">
        <v>0</v>
      </c>
      <c r="Z230" s="68">
        <v>0</v>
      </c>
      <c r="AA230" s="68">
        <v>0</v>
      </c>
      <c r="AB230" s="68">
        <v>0</v>
      </c>
      <c r="AC230" s="68">
        <v>0</v>
      </c>
      <c r="AD230" s="68">
        <v>0</v>
      </c>
    </row>
    <row r="231" spans="1:30" s="13" customFormat="1" ht="13" x14ac:dyDescent="0.35">
      <c r="A231" s="46" t="s">
        <v>164</v>
      </c>
      <c r="B231" s="46" t="s">
        <v>250</v>
      </c>
      <c r="C231" s="46" t="s">
        <v>250</v>
      </c>
      <c r="D231" s="14" t="s">
        <v>34</v>
      </c>
      <c r="E231" s="8" t="s">
        <v>39</v>
      </c>
      <c r="F231" s="14" t="s">
        <v>233</v>
      </c>
      <c r="G231" s="8" t="s">
        <v>234</v>
      </c>
      <c r="H231" s="9">
        <v>21101</v>
      </c>
      <c r="I231" s="60" t="s">
        <v>31</v>
      </c>
      <c r="J231" s="9" t="s">
        <v>421</v>
      </c>
      <c r="K231" s="73" t="s">
        <v>422</v>
      </c>
      <c r="L231" s="63"/>
      <c r="M231" s="64"/>
      <c r="N231" s="65" t="s">
        <v>32</v>
      </c>
      <c r="O231" s="63">
        <v>1</v>
      </c>
      <c r="P231" s="63">
        <v>56</v>
      </c>
      <c r="Q231" s="66" t="s">
        <v>38</v>
      </c>
      <c r="R231" s="67">
        <f>SUM(S231:U231: X231:AA231:AC231:AD231)</f>
        <v>56</v>
      </c>
      <c r="S231" s="68">
        <v>0</v>
      </c>
      <c r="T231" s="68">
        <v>56</v>
      </c>
      <c r="U231" s="68">
        <v>0</v>
      </c>
      <c r="V231" s="68">
        <v>0</v>
      </c>
      <c r="W231" s="68">
        <v>0</v>
      </c>
      <c r="X231" s="68">
        <v>0</v>
      </c>
      <c r="Y231" s="68">
        <v>0</v>
      </c>
      <c r="Z231" s="68">
        <v>0</v>
      </c>
      <c r="AA231" s="68">
        <v>0</v>
      </c>
      <c r="AB231" s="68">
        <v>0</v>
      </c>
      <c r="AC231" s="68">
        <v>0</v>
      </c>
      <c r="AD231" s="68">
        <v>0</v>
      </c>
    </row>
    <row r="232" spans="1:30" s="13" customFormat="1" ht="13" x14ac:dyDescent="0.35">
      <c r="A232" s="46" t="s">
        <v>164</v>
      </c>
      <c r="B232" s="46" t="s">
        <v>250</v>
      </c>
      <c r="C232" s="46" t="s">
        <v>250</v>
      </c>
      <c r="D232" s="14" t="s">
        <v>34</v>
      </c>
      <c r="E232" s="8" t="s">
        <v>39</v>
      </c>
      <c r="F232" s="14" t="s">
        <v>233</v>
      </c>
      <c r="G232" s="8" t="s">
        <v>234</v>
      </c>
      <c r="H232" s="9">
        <v>21101</v>
      </c>
      <c r="I232" s="60" t="s">
        <v>31</v>
      </c>
      <c r="J232" s="9" t="s">
        <v>423</v>
      </c>
      <c r="K232" s="73" t="s">
        <v>424</v>
      </c>
      <c r="L232" s="63"/>
      <c r="M232" s="64"/>
      <c r="N232" s="65" t="s">
        <v>167</v>
      </c>
      <c r="O232" s="63">
        <v>1</v>
      </c>
      <c r="P232" s="63">
        <v>158.97999999999999</v>
      </c>
      <c r="Q232" s="66" t="s">
        <v>38</v>
      </c>
      <c r="R232" s="67">
        <f>SUM(S232:U232: X232:AA232:AC232:AD232)</f>
        <v>159</v>
      </c>
      <c r="S232" s="68">
        <v>0</v>
      </c>
      <c r="T232" s="68">
        <v>159</v>
      </c>
      <c r="U232" s="68">
        <v>0</v>
      </c>
      <c r="V232" s="68">
        <v>0</v>
      </c>
      <c r="W232" s="68">
        <v>0</v>
      </c>
      <c r="X232" s="68">
        <v>0</v>
      </c>
      <c r="Y232" s="68">
        <v>0</v>
      </c>
      <c r="Z232" s="68">
        <v>0</v>
      </c>
      <c r="AA232" s="68">
        <v>0</v>
      </c>
      <c r="AB232" s="68">
        <v>0</v>
      </c>
      <c r="AC232" s="68">
        <v>0</v>
      </c>
      <c r="AD232" s="68">
        <v>0</v>
      </c>
    </row>
    <row r="233" spans="1:30" s="13" customFormat="1" ht="13" x14ac:dyDescent="0.35">
      <c r="A233" s="46" t="s">
        <v>164</v>
      </c>
      <c r="B233" s="46" t="s">
        <v>250</v>
      </c>
      <c r="C233" s="46" t="s">
        <v>250</v>
      </c>
      <c r="D233" s="14" t="s">
        <v>34</v>
      </c>
      <c r="E233" s="8" t="s">
        <v>39</v>
      </c>
      <c r="F233" s="14" t="s">
        <v>233</v>
      </c>
      <c r="G233" s="8" t="s">
        <v>234</v>
      </c>
      <c r="H233" s="9">
        <v>21101</v>
      </c>
      <c r="I233" s="60" t="s">
        <v>31</v>
      </c>
      <c r="J233" s="9" t="s">
        <v>177</v>
      </c>
      <c r="K233" s="73" t="s">
        <v>178</v>
      </c>
      <c r="L233" s="63"/>
      <c r="M233" s="64"/>
      <c r="N233" s="65" t="s">
        <v>282</v>
      </c>
      <c r="O233" s="63">
        <v>3</v>
      </c>
      <c r="P233" s="63">
        <v>60.33</v>
      </c>
      <c r="Q233" s="66" t="s">
        <v>38</v>
      </c>
      <c r="R233" s="67">
        <f>SUM(S233:U233: X233:AA233:AC233:AD233)</f>
        <v>181</v>
      </c>
      <c r="S233" s="68">
        <v>0</v>
      </c>
      <c r="T233" s="68">
        <v>181</v>
      </c>
      <c r="U233" s="68">
        <v>0</v>
      </c>
      <c r="V233" s="68">
        <v>0</v>
      </c>
      <c r="W233" s="68">
        <v>0</v>
      </c>
      <c r="X233" s="68">
        <v>0</v>
      </c>
      <c r="Y233" s="68">
        <v>0</v>
      </c>
      <c r="Z233" s="68">
        <v>0</v>
      </c>
      <c r="AA233" s="68">
        <v>0</v>
      </c>
      <c r="AB233" s="68">
        <v>0</v>
      </c>
      <c r="AC233" s="68">
        <v>0</v>
      </c>
      <c r="AD233" s="68">
        <v>0</v>
      </c>
    </row>
    <row r="234" spans="1:30" s="13" customFormat="1" ht="13" x14ac:dyDescent="0.35">
      <c r="A234" s="46" t="s">
        <v>164</v>
      </c>
      <c r="B234" s="46" t="s">
        <v>250</v>
      </c>
      <c r="C234" s="46" t="s">
        <v>250</v>
      </c>
      <c r="D234" s="14" t="s">
        <v>34</v>
      </c>
      <c r="E234" s="8" t="s">
        <v>39</v>
      </c>
      <c r="F234" s="14" t="s">
        <v>233</v>
      </c>
      <c r="G234" s="8" t="s">
        <v>234</v>
      </c>
      <c r="H234" s="9">
        <v>21101</v>
      </c>
      <c r="I234" s="60" t="s">
        <v>31</v>
      </c>
      <c r="J234" s="9" t="s">
        <v>425</v>
      </c>
      <c r="K234" s="73" t="s">
        <v>426</v>
      </c>
      <c r="L234" s="63"/>
      <c r="M234" s="64"/>
      <c r="N234" s="65" t="s">
        <v>167</v>
      </c>
      <c r="O234" s="63">
        <v>1</v>
      </c>
      <c r="P234" s="63">
        <v>44</v>
      </c>
      <c r="Q234" s="66" t="s">
        <v>38</v>
      </c>
      <c r="R234" s="67">
        <f>SUM(S234:U234: X234:AA234:AC234:AD234)</f>
        <v>44</v>
      </c>
      <c r="S234" s="68">
        <v>0</v>
      </c>
      <c r="T234" s="68">
        <v>44</v>
      </c>
      <c r="U234" s="68">
        <v>0</v>
      </c>
      <c r="V234" s="68">
        <v>0</v>
      </c>
      <c r="W234" s="68">
        <v>0</v>
      </c>
      <c r="X234" s="68">
        <v>0</v>
      </c>
      <c r="Y234" s="68">
        <v>0</v>
      </c>
      <c r="Z234" s="68">
        <v>0</v>
      </c>
      <c r="AA234" s="68">
        <v>0</v>
      </c>
      <c r="AB234" s="68">
        <v>0</v>
      </c>
      <c r="AC234" s="68">
        <v>0</v>
      </c>
      <c r="AD234" s="68">
        <v>0</v>
      </c>
    </row>
    <row r="235" spans="1:30" s="13" customFormat="1" ht="13" x14ac:dyDescent="0.35">
      <c r="A235" s="46" t="s">
        <v>164</v>
      </c>
      <c r="B235" s="46" t="s">
        <v>250</v>
      </c>
      <c r="C235" s="46" t="s">
        <v>250</v>
      </c>
      <c r="D235" s="14" t="s">
        <v>34</v>
      </c>
      <c r="E235" s="8" t="s">
        <v>39</v>
      </c>
      <c r="F235" s="14" t="s">
        <v>233</v>
      </c>
      <c r="G235" s="8" t="s">
        <v>234</v>
      </c>
      <c r="H235" s="9">
        <v>21101</v>
      </c>
      <c r="I235" s="60" t="s">
        <v>31</v>
      </c>
      <c r="J235" s="9" t="s">
        <v>427</v>
      </c>
      <c r="K235" s="73" t="s">
        <v>428</v>
      </c>
      <c r="L235" s="63"/>
      <c r="M235" s="64"/>
      <c r="N235" s="65" t="s">
        <v>167</v>
      </c>
      <c r="O235" s="63">
        <v>1</v>
      </c>
      <c r="P235" s="63">
        <v>45</v>
      </c>
      <c r="Q235" s="66" t="s">
        <v>38</v>
      </c>
      <c r="R235" s="67">
        <f>SUM(S235:U235: X235:AA235:AC235:AD235)</f>
        <v>45</v>
      </c>
      <c r="S235" s="68">
        <v>0</v>
      </c>
      <c r="T235" s="68">
        <v>45</v>
      </c>
      <c r="U235" s="68">
        <v>0</v>
      </c>
      <c r="V235" s="68">
        <v>0</v>
      </c>
      <c r="W235" s="68">
        <v>0</v>
      </c>
      <c r="X235" s="68">
        <v>0</v>
      </c>
      <c r="Y235" s="68">
        <v>0</v>
      </c>
      <c r="Z235" s="68">
        <v>0</v>
      </c>
      <c r="AA235" s="68">
        <v>0</v>
      </c>
      <c r="AB235" s="68">
        <v>0</v>
      </c>
      <c r="AC235" s="68">
        <v>0</v>
      </c>
      <c r="AD235" s="68">
        <v>0</v>
      </c>
    </row>
    <row r="236" spans="1:30" s="13" customFormat="1" ht="13" x14ac:dyDescent="0.35">
      <c r="A236" s="46" t="s">
        <v>164</v>
      </c>
      <c r="B236" s="46" t="s">
        <v>250</v>
      </c>
      <c r="C236" s="46" t="s">
        <v>250</v>
      </c>
      <c r="D236" s="14" t="s">
        <v>34</v>
      </c>
      <c r="E236" s="8" t="s">
        <v>39</v>
      </c>
      <c r="F236" s="14" t="s">
        <v>233</v>
      </c>
      <c r="G236" s="8" t="s">
        <v>234</v>
      </c>
      <c r="H236" s="9">
        <v>21101</v>
      </c>
      <c r="I236" s="60" t="s">
        <v>31</v>
      </c>
      <c r="J236" s="9" t="s">
        <v>429</v>
      </c>
      <c r="K236" s="73" t="s">
        <v>430</v>
      </c>
      <c r="L236" s="63"/>
      <c r="M236" s="64"/>
      <c r="N236" s="65" t="s">
        <v>167</v>
      </c>
      <c r="O236" s="63">
        <v>1</v>
      </c>
      <c r="P236" s="63">
        <v>179</v>
      </c>
      <c r="Q236" s="66" t="s">
        <v>38</v>
      </c>
      <c r="R236" s="67">
        <f>SUM(S236:U236: X236:AA236:AC236:AD236)</f>
        <v>179</v>
      </c>
      <c r="S236" s="68">
        <v>0</v>
      </c>
      <c r="T236" s="68">
        <v>179</v>
      </c>
      <c r="U236" s="68">
        <v>0</v>
      </c>
      <c r="V236" s="68">
        <v>0</v>
      </c>
      <c r="W236" s="68">
        <v>0</v>
      </c>
      <c r="X236" s="68">
        <v>0</v>
      </c>
      <c r="Y236" s="68">
        <v>0</v>
      </c>
      <c r="Z236" s="68">
        <v>0</v>
      </c>
      <c r="AA236" s="68">
        <v>0</v>
      </c>
      <c r="AB236" s="68">
        <v>0</v>
      </c>
      <c r="AC236" s="68">
        <v>0</v>
      </c>
      <c r="AD236" s="68">
        <v>0</v>
      </c>
    </row>
    <row r="237" spans="1:30" s="13" customFormat="1" ht="13" x14ac:dyDescent="0.35">
      <c r="A237" s="46" t="s">
        <v>164</v>
      </c>
      <c r="B237" s="46" t="s">
        <v>250</v>
      </c>
      <c r="C237" s="46" t="s">
        <v>250</v>
      </c>
      <c r="D237" s="14" t="s">
        <v>34</v>
      </c>
      <c r="E237" s="8" t="s">
        <v>39</v>
      </c>
      <c r="F237" s="14" t="s">
        <v>233</v>
      </c>
      <c r="G237" s="8" t="s">
        <v>234</v>
      </c>
      <c r="H237" s="9">
        <v>21101</v>
      </c>
      <c r="I237" s="60" t="s">
        <v>31</v>
      </c>
      <c r="J237" s="9" t="s">
        <v>431</v>
      </c>
      <c r="K237" s="73" t="s">
        <v>432</v>
      </c>
      <c r="L237" s="63"/>
      <c r="M237" s="64"/>
      <c r="N237" s="65" t="s">
        <v>282</v>
      </c>
      <c r="O237" s="63">
        <v>1</v>
      </c>
      <c r="P237" s="63">
        <v>58</v>
      </c>
      <c r="Q237" s="66" t="s">
        <v>38</v>
      </c>
      <c r="R237" s="67">
        <f>SUM(S237:U237: X237:AA237:AC237:AD237)</f>
        <v>58</v>
      </c>
      <c r="S237" s="68">
        <v>0</v>
      </c>
      <c r="T237" s="68">
        <v>58</v>
      </c>
      <c r="U237" s="68">
        <v>0</v>
      </c>
      <c r="V237" s="68">
        <v>0</v>
      </c>
      <c r="W237" s="68">
        <v>0</v>
      </c>
      <c r="X237" s="68">
        <v>0</v>
      </c>
      <c r="Y237" s="68">
        <v>0</v>
      </c>
      <c r="Z237" s="68">
        <v>0</v>
      </c>
      <c r="AA237" s="68">
        <v>0</v>
      </c>
      <c r="AB237" s="68">
        <v>0</v>
      </c>
      <c r="AC237" s="68">
        <v>0</v>
      </c>
      <c r="AD237" s="68">
        <v>0</v>
      </c>
    </row>
    <row r="238" spans="1:30" s="13" customFormat="1" ht="13" x14ac:dyDescent="0.35">
      <c r="A238" s="46" t="s">
        <v>164</v>
      </c>
      <c r="B238" s="46" t="s">
        <v>250</v>
      </c>
      <c r="C238" s="46" t="s">
        <v>250</v>
      </c>
      <c r="D238" s="14" t="s">
        <v>34</v>
      </c>
      <c r="E238" s="8" t="s">
        <v>39</v>
      </c>
      <c r="F238" s="14" t="s">
        <v>233</v>
      </c>
      <c r="G238" s="8" t="s">
        <v>234</v>
      </c>
      <c r="H238" s="9">
        <v>21101</v>
      </c>
      <c r="I238" s="60" t="s">
        <v>31</v>
      </c>
      <c r="J238" s="9" t="s">
        <v>433</v>
      </c>
      <c r="K238" s="73" t="s">
        <v>434</v>
      </c>
      <c r="L238" s="63"/>
      <c r="M238" s="64"/>
      <c r="N238" s="65" t="s">
        <v>167</v>
      </c>
      <c r="O238" s="63">
        <v>1</v>
      </c>
      <c r="P238" s="63">
        <v>239</v>
      </c>
      <c r="Q238" s="66" t="s">
        <v>38</v>
      </c>
      <c r="R238" s="67">
        <f>SUM(S238:U238: X238:AA238:AC238:AD238)</f>
        <v>239</v>
      </c>
      <c r="S238" s="68">
        <v>0</v>
      </c>
      <c r="T238" s="68">
        <v>239</v>
      </c>
      <c r="U238" s="68">
        <v>0</v>
      </c>
      <c r="V238" s="68">
        <v>0</v>
      </c>
      <c r="W238" s="68">
        <v>0</v>
      </c>
      <c r="X238" s="68">
        <v>0</v>
      </c>
      <c r="Y238" s="68">
        <v>0</v>
      </c>
      <c r="Z238" s="68">
        <v>0</v>
      </c>
      <c r="AA238" s="68">
        <v>0</v>
      </c>
      <c r="AB238" s="68">
        <v>0</v>
      </c>
      <c r="AC238" s="68">
        <v>0</v>
      </c>
      <c r="AD238" s="68">
        <v>0</v>
      </c>
    </row>
    <row r="239" spans="1:30" s="13" customFormat="1" ht="13" x14ac:dyDescent="0.35">
      <c r="A239" s="46" t="s">
        <v>164</v>
      </c>
      <c r="B239" s="46" t="s">
        <v>250</v>
      </c>
      <c r="C239" s="46" t="s">
        <v>250</v>
      </c>
      <c r="D239" s="14" t="s">
        <v>34</v>
      </c>
      <c r="E239" s="8" t="s">
        <v>39</v>
      </c>
      <c r="F239" s="14" t="s">
        <v>233</v>
      </c>
      <c r="G239" s="8" t="s">
        <v>234</v>
      </c>
      <c r="H239" s="9">
        <v>21101</v>
      </c>
      <c r="I239" s="60" t="s">
        <v>31</v>
      </c>
      <c r="J239" s="9" t="s">
        <v>435</v>
      </c>
      <c r="K239" s="73" t="s">
        <v>436</v>
      </c>
      <c r="L239" s="63"/>
      <c r="M239" s="64"/>
      <c r="N239" s="65" t="s">
        <v>167</v>
      </c>
      <c r="O239" s="63">
        <v>1</v>
      </c>
      <c r="P239" s="63">
        <v>54.99</v>
      </c>
      <c r="Q239" s="66" t="s">
        <v>38</v>
      </c>
      <c r="R239" s="67">
        <f>SUM(S239:U239: X239:AA239:AC239:AD239)</f>
        <v>54.99</v>
      </c>
      <c r="S239" s="68">
        <v>0</v>
      </c>
      <c r="T239" s="68">
        <v>54.99</v>
      </c>
      <c r="U239" s="68">
        <v>0</v>
      </c>
      <c r="V239" s="68">
        <v>0</v>
      </c>
      <c r="W239" s="68">
        <v>0</v>
      </c>
      <c r="X239" s="68">
        <v>0</v>
      </c>
      <c r="Y239" s="68">
        <v>0</v>
      </c>
      <c r="Z239" s="68">
        <v>0</v>
      </c>
      <c r="AA239" s="68">
        <v>0</v>
      </c>
      <c r="AB239" s="68">
        <v>0</v>
      </c>
      <c r="AC239" s="68">
        <v>0</v>
      </c>
      <c r="AD239" s="68">
        <v>0</v>
      </c>
    </row>
    <row r="240" spans="1:30" s="13" customFormat="1" ht="13" x14ac:dyDescent="0.35">
      <c r="A240" s="46" t="s">
        <v>164</v>
      </c>
      <c r="B240" s="46" t="s">
        <v>250</v>
      </c>
      <c r="C240" s="46" t="s">
        <v>250</v>
      </c>
      <c r="D240" s="14" t="s">
        <v>34</v>
      </c>
      <c r="E240" s="8" t="s">
        <v>39</v>
      </c>
      <c r="F240" s="14" t="s">
        <v>233</v>
      </c>
      <c r="G240" s="8" t="s">
        <v>234</v>
      </c>
      <c r="H240" s="9">
        <v>21101</v>
      </c>
      <c r="I240" s="60" t="s">
        <v>31</v>
      </c>
      <c r="J240" s="9" t="s">
        <v>437</v>
      </c>
      <c r="K240" s="73" t="s">
        <v>438</v>
      </c>
      <c r="L240" s="63"/>
      <c r="M240" s="64"/>
      <c r="N240" s="65" t="s">
        <v>59</v>
      </c>
      <c r="O240" s="63">
        <v>1</v>
      </c>
      <c r="P240" s="63">
        <v>45</v>
      </c>
      <c r="Q240" s="66" t="s">
        <v>38</v>
      </c>
      <c r="R240" s="67">
        <f>SUM(S240:U240: X240:AA240:AC240:AD240)</f>
        <v>45</v>
      </c>
      <c r="S240" s="68">
        <v>0</v>
      </c>
      <c r="T240" s="68">
        <v>45</v>
      </c>
      <c r="U240" s="68">
        <v>0</v>
      </c>
      <c r="V240" s="68">
        <v>0</v>
      </c>
      <c r="W240" s="68">
        <v>0</v>
      </c>
      <c r="X240" s="68">
        <v>0</v>
      </c>
      <c r="Y240" s="68">
        <v>0</v>
      </c>
      <c r="Z240" s="68">
        <v>0</v>
      </c>
      <c r="AA240" s="68">
        <v>0</v>
      </c>
      <c r="AB240" s="68">
        <v>0</v>
      </c>
      <c r="AC240" s="68">
        <v>0</v>
      </c>
      <c r="AD240" s="68">
        <v>0</v>
      </c>
    </row>
    <row r="241" spans="1:30" s="13" customFormat="1" ht="13" x14ac:dyDescent="0.35">
      <c r="A241" s="46" t="s">
        <v>164</v>
      </c>
      <c r="B241" s="46" t="s">
        <v>250</v>
      </c>
      <c r="C241" s="46" t="s">
        <v>250</v>
      </c>
      <c r="D241" s="14" t="s">
        <v>34</v>
      </c>
      <c r="E241" s="8" t="s">
        <v>39</v>
      </c>
      <c r="F241" s="14" t="s">
        <v>233</v>
      </c>
      <c r="G241" s="8" t="s">
        <v>234</v>
      </c>
      <c r="H241" s="9">
        <v>21101</v>
      </c>
      <c r="I241" s="60" t="s">
        <v>31</v>
      </c>
      <c r="J241" s="9" t="s">
        <v>439</v>
      </c>
      <c r="K241" s="73" t="s">
        <v>440</v>
      </c>
      <c r="L241" s="63"/>
      <c r="M241" s="64"/>
      <c r="N241" s="65" t="s">
        <v>282</v>
      </c>
      <c r="O241" s="63">
        <v>1</v>
      </c>
      <c r="P241" s="63">
        <v>83</v>
      </c>
      <c r="Q241" s="66" t="s">
        <v>38</v>
      </c>
      <c r="R241" s="67">
        <f>SUM(S241:U241: X241:AA241:AC241:AD241)</f>
        <v>83</v>
      </c>
      <c r="S241" s="68">
        <v>0</v>
      </c>
      <c r="T241" s="68">
        <v>83</v>
      </c>
      <c r="U241" s="68">
        <v>0</v>
      </c>
      <c r="V241" s="68">
        <v>0</v>
      </c>
      <c r="W241" s="68">
        <v>0</v>
      </c>
      <c r="X241" s="68">
        <v>0</v>
      </c>
      <c r="Y241" s="68">
        <v>0</v>
      </c>
      <c r="Z241" s="68">
        <v>0</v>
      </c>
      <c r="AA241" s="68">
        <v>0</v>
      </c>
      <c r="AB241" s="68">
        <v>0</v>
      </c>
      <c r="AC241" s="68">
        <v>0</v>
      </c>
      <c r="AD241" s="68">
        <v>0</v>
      </c>
    </row>
    <row r="242" spans="1:30" s="13" customFormat="1" ht="13" x14ac:dyDescent="0.35">
      <c r="A242" s="46" t="s">
        <v>164</v>
      </c>
      <c r="B242" s="46" t="s">
        <v>250</v>
      </c>
      <c r="C242" s="46" t="s">
        <v>250</v>
      </c>
      <c r="D242" s="14" t="s">
        <v>34</v>
      </c>
      <c r="E242" s="8" t="s">
        <v>39</v>
      </c>
      <c r="F242" s="14" t="s">
        <v>233</v>
      </c>
      <c r="G242" s="8" t="s">
        <v>234</v>
      </c>
      <c r="H242" s="9">
        <v>21101</v>
      </c>
      <c r="I242" s="60" t="s">
        <v>31</v>
      </c>
      <c r="J242" s="9" t="s">
        <v>441</v>
      </c>
      <c r="K242" s="73" t="s">
        <v>442</v>
      </c>
      <c r="L242" s="63"/>
      <c r="M242" s="64"/>
      <c r="N242" s="65" t="s">
        <v>59</v>
      </c>
      <c r="O242" s="63">
        <v>1</v>
      </c>
      <c r="P242" s="63">
        <v>23.87</v>
      </c>
      <c r="Q242" s="66" t="s">
        <v>38</v>
      </c>
      <c r="R242" s="67">
        <f>SUM(S242:U242: X242:AA242:AC242:AD242)</f>
        <v>23.87</v>
      </c>
      <c r="S242" s="68">
        <v>0</v>
      </c>
      <c r="T242" s="68">
        <v>23.87</v>
      </c>
      <c r="U242" s="68">
        <v>0</v>
      </c>
      <c r="V242" s="68">
        <v>0</v>
      </c>
      <c r="W242" s="68">
        <v>0</v>
      </c>
      <c r="X242" s="68">
        <v>0</v>
      </c>
      <c r="Y242" s="68">
        <v>0</v>
      </c>
      <c r="Z242" s="68">
        <v>0</v>
      </c>
      <c r="AA242" s="68">
        <v>0</v>
      </c>
      <c r="AB242" s="68">
        <v>0</v>
      </c>
      <c r="AC242" s="68">
        <v>0</v>
      </c>
      <c r="AD242" s="68">
        <v>0</v>
      </c>
    </row>
    <row r="243" spans="1:30" s="13" customFormat="1" ht="13" x14ac:dyDescent="0.35">
      <c r="A243" s="46" t="s">
        <v>164</v>
      </c>
      <c r="B243" s="46" t="s">
        <v>250</v>
      </c>
      <c r="C243" s="46" t="s">
        <v>250</v>
      </c>
      <c r="D243" s="14" t="s">
        <v>34</v>
      </c>
      <c r="E243" s="8" t="s">
        <v>39</v>
      </c>
      <c r="F243" s="14" t="s">
        <v>233</v>
      </c>
      <c r="G243" s="8" t="s">
        <v>234</v>
      </c>
      <c r="H243" s="9">
        <v>21101</v>
      </c>
      <c r="I243" s="60" t="s">
        <v>31</v>
      </c>
      <c r="J243" s="9" t="s">
        <v>443</v>
      </c>
      <c r="K243" s="73" t="s">
        <v>281</v>
      </c>
      <c r="L243" s="63"/>
      <c r="M243" s="64"/>
      <c r="N243" s="65" t="s">
        <v>282</v>
      </c>
      <c r="O243" s="63">
        <v>1</v>
      </c>
      <c r="P243" s="63">
        <v>110</v>
      </c>
      <c r="Q243" s="66" t="s">
        <v>38</v>
      </c>
      <c r="R243" s="67">
        <f>SUM(S243:U243: X243:AA243:AC243:AD243)</f>
        <v>110</v>
      </c>
      <c r="S243" s="68">
        <v>0</v>
      </c>
      <c r="T243" s="68">
        <v>110</v>
      </c>
      <c r="U243" s="68">
        <v>0</v>
      </c>
      <c r="V243" s="68">
        <v>0</v>
      </c>
      <c r="W243" s="68">
        <v>0</v>
      </c>
      <c r="X243" s="68">
        <v>0</v>
      </c>
      <c r="Y243" s="68">
        <v>0</v>
      </c>
      <c r="Z243" s="68">
        <v>0</v>
      </c>
      <c r="AA243" s="68">
        <v>0</v>
      </c>
      <c r="AB243" s="68">
        <v>0</v>
      </c>
      <c r="AC243" s="68">
        <v>0</v>
      </c>
      <c r="AD243" s="68">
        <v>0</v>
      </c>
    </row>
    <row r="244" spans="1:30" s="13" customFormat="1" ht="13" x14ac:dyDescent="0.35">
      <c r="A244" s="46" t="s">
        <v>164</v>
      </c>
      <c r="B244" s="46" t="s">
        <v>250</v>
      </c>
      <c r="C244" s="46" t="s">
        <v>250</v>
      </c>
      <c r="D244" s="14" t="s">
        <v>34</v>
      </c>
      <c r="E244" s="8" t="s">
        <v>39</v>
      </c>
      <c r="F244" s="14" t="s">
        <v>233</v>
      </c>
      <c r="G244" s="8" t="s">
        <v>234</v>
      </c>
      <c r="H244" s="9">
        <v>21101</v>
      </c>
      <c r="I244" s="60" t="s">
        <v>31</v>
      </c>
      <c r="J244" s="9" t="s">
        <v>444</v>
      </c>
      <c r="K244" s="73" t="s">
        <v>445</v>
      </c>
      <c r="L244" s="63"/>
      <c r="M244" s="64"/>
      <c r="N244" s="65" t="s">
        <v>59</v>
      </c>
      <c r="O244" s="63">
        <v>2</v>
      </c>
      <c r="P244" s="63">
        <v>148.99</v>
      </c>
      <c r="Q244" s="66" t="s">
        <v>38</v>
      </c>
      <c r="R244" s="67">
        <f>SUM(S244:U244: X244:AA244:AC244:AD244)</f>
        <v>297.98</v>
      </c>
      <c r="S244" s="68">
        <v>0</v>
      </c>
      <c r="T244" s="68">
        <v>297.98</v>
      </c>
      <c r="U244" s="68">
        <v>0</v>
      </c>
      <c r="V244" s="68">
        <v>0</v>
      </c>
      <c r="W244" s="68">
        <v>0</v>
      </c>
      <c r="X244" s="68">
        <v>0</v>
      </c>
      <c r="Y244" s="68">
        <v>0</v>
      </c>
      <c r="Z244" s="68">
        <v>0</v>
      </c>
      <c r="AA244" s="68">
        <v>0</v>
      </c>
      <c r="AB244" s="68">
        <v>0</v>
      </c>
      <c r="AC244" s="68">
        <v>0</v>
      </c>
      <c r="AD244" s="68">
        <v>0</v>
      </c>
    </row>
    <row r="245" spans="1:30" s="13" customFormat="1" ht="13" x14ac:dyDescent="0.35">
      <c r="A245" s="46" t="s">
        <v>164</v>
      </c>
      <c r="B245" s="46" t="s">
        <v>250</v>
      </c>
      <c r="C245" s="46" t="s">
        <v>250</v>
      </c>
      <c r="D245" s="14" t="s">
        <v>34</v>
      </c>
      <c r="E245" s="8" t="s">
        <v>39</v>
      </c>
      <c r="F245" s="14" t="s">
        <v>233</v>
      </c>
      <c r="G245" s="8" t="s">
        <v>234</v>
      </c>
      <c r="H245" s="9">
        <v>21101</v>
      </c>
      <c r="I245" s="60" t="s">
        <v>31</v>
      </c>
      <c r="J245" s="9" t="s">
        <v>446</v>
      </c>
      <c r="K245" s="73" t="s">
        <v>447</v>
      </c>
      <c r="L245" s="63"/>
      <c r="M245" s="64"/>
      <c r="N245" s="65" t="s">
        <v>59</v>
      </c>
      <c r="O245" s="63">
        <v>2</v>
      </c>
      <c r="P245" s="63">
        <v>158.97999999999999</v>
      </c>
      <c r="Q245" s="66" t="s">
        <v>38</v>
      </c>
      <c r="R245" s="67">
        <f>SUM(S245:U245: X245:AA245:AC245:AD245)</f>
        <v>317.95999999999998</v>
      </c>
      <c r="S245" s="68">
        <v>0</v>
      </c>
      <c r="T245" s="68">
        <v>317.95999999999998</v>
      </c>
      <c r="U245" s="68">
        <v>0</v>
      </c>
      <c r="V245" s="68">
        <v>0</v>
      </c>
      <c r="W245" s="68">
        <v>0</v>
      </c>
      <c r="X245" s="68">
        <v>0</v>
      </c>
      <c r="Y245" s="68">
        <v>0</v>
      </c>
      <c r="Z245" s="68">
        <v>0</v>
      </c>
      <c r="AA245" s="68">
        <v>0</v>
      </c>
      <c r="AB245" s="68">
        <v>0</v>
      </c>
      <c r="AC245" s="68">
        <v>0</v>
      </c>
      <c r="AD245" s="68">
        <v>0</v>
      </c>
    </row>
    <row r="246" spans="1:30" s="13" customFormat="1" ht="13" x14ac:dyDescent="0.35">
      <c r="A246" s="46" t="s">
        <v>164</v>
      </c>
      <c r="B246" s="46" t="s">
        <v>250</v>
      </c>
      <c r="C246" s="46" t="s">
        <v>250</v>
      </c>
      <c r="D246" s="14" t="s">
        <v>34</v>
      </c>
      <c r="E246" s="8" t="s">
        <v>39</v>
      </c>
      <c r="F246" s="14" t="s">
        <v>233</v>
      </c>
      <c r="G246" s="8" t="s">
        <v>234</v>
      </c>
      <c r="H246" s="9">
        <v>21601</v>
      </c>
      <c r="I246" s="70" t="s">
        <v>64</v>
      </c>
      <c r="J246" s="79" t="s">
        <v>448</v>
      </c>
      <c r="K246" s="79" t="s">
        <v>449</v>
      </c>
      <c r="N246" s="65" t="s">
        <v>32</v>
      </c>
      <c r="O246" s="63">
        <v>10</v>
      </c>
      <c r="P246" s="63">
        <v>1503.76</v>
      </c>
      <c r="Q246" s="66" t="s">
        <v>38</v>
      </c>
      <c r="R246" s="67">
        <f>SUM(S246:U246: X246:AA246:AC246:AD246)</f>
        <v>15037.66</v>
      </c>
      <c r="S246" s="68">
        <v>0</v>
      </c>
      <c r="T246" s="68">
        <v>15037.66</v>
      </c>
      <c r="U246" s="68">
        <v>0</v>
      </c>
      <c r="V246" s="68">
        <v>0</v>
      </c>
      <c r="W246" s="68">
        <v>0</v>
      </c>
      <c r="X246" s="68">
        <v>0</v>
      </c>
      <c r="Y246" s="68">
        <v>0</v>
      </c>
      <c r="Z246" s="68">
        <v>0</v>
      </c>
      <c r="AA246" s="68">
        <v>0</v>
      </c>
      <c r="AB246" s="68">
        <v>0</v>
      </c>
      <c r="AC246" s="68">
        <v>0</v>
      </c>
      <c r="AD246" s="68">
        <v>0</v>
      </c>
    </row>
    <row r="247" spans="1:30" s="13" customFormat="1" ht="13" x14ac:dyDescent="0.35">
      <c r="A247" s="46" t="s">
        <v>164</v>
      </c>
      <c r="B247" s="46" t="s">
        <v>250</v>
      </c>
      <c r="C247" s="46" t="s">
        <v>250</v>
      </c>
      <c r="D247" s="14" t="s">
        <v>34</v>
      </c>
      <c r="E247" s="8" t="s">
        <v>39</v>
      </c>
      <c r="F247" s="14" t="s">
        <v>233</v>
      </c>
      <c r="G247" s="8" t="s">
        <v>234</v>
      </c>
      <c r="H247" s="9">
        <v>21601</v>
      </c>
      <c r="I247" s="70" t="s">
        <v>64</v>
      </c>
      <c r="J247" s="79" t="s">
        <v>216</v>
      </c>
      <c r="K247" s="81" t="s">
        <v>217</v>
      </c>
      <c r="N247" s="65" t="s">
        <v>167</v>
      </c>
      <c r="O247" s="63">
        <v>15</v>
      </c>
      <c r="P247" s="63">
        <v>61.87</v>
      </c>
      <c r="Q247" s="66" t="s">
        <v>38</v>
      </c>
      <c r="R247" s="67">
        <f>SUM(S247:U247: X247:AA247:AC247:AD247)</f>
        <v>928.05</v>
      </c>
      <c r="S247" s="68">
        <v>0</v>
      </c>
      <c r="T247" s="68">
        <v>928.05</v>
      </c>
      <c r="U247" s="68">
        <v>0</v>
      </c>
      <c r="V247" s="68">
        <v>0</v>
      </c>
      <c r="W247" s="68">
        <v>0</v>
      </c>
      <c r="X247" s="68">
        <v>0</v>
      </c>
      <c r="Y247" s="68">
        <v>0</v>
      </c>
      <c r="Z247" s="68">
        <v>0</v>
      </c>
      <c r="AA247" s="68">
        <v>0</v>
      </c>
      <c r="AB247" s="68">
        <v>0</v>
      </c>
      <c r="AC247" s="68">
        <v>0</v>
      </c>
      <c r="AD247" s="68">
        <v>0</v>
      </c>
    </row>
    <row r="248" spans="1:30" s="13" customFormat="1" ht="13" x14ac:dyDescent="0.35">
      <c r="A248" s="46" t="s">
        <v>164</v>
      </c>
      <c r="B248" s="46" t="s">
        <v>250</v>
      </c>
      <c r="C248" s="46" t="s">
        <v>250</v>
      </c>
      <c r="D248" s="14" t="s">
        <v>34</v>
      </c>
      <c r="E248" s="8" t="s">
        <v>39</v>
      </c>
      <c r="F248" s="14" t="s">
        <v>233</v>
      </c>
      <c r="G248" s="8" t="s">
        <v>234</v>
      </c>
      <c r="H248" s="9">
        <v>29401</v>
      </c>
      <c r="I248" s="60" t="s">
        <v>31</v>
      </c>
      <c r="J248" s="79" t="s">
        <v>227</v>
      </c>
      <c r="K248" s="81" t="s">
        <v>228</v>
      </c>
      <c r="L248" s="79"/>
      <c r="M248" s="64" t="s">
        <v>306</v>
      </c>
      <c r="N248" s="65" t="s">
        <v>167</v>
      </c>
      <c r="O248" s="63">
        <v>1</v>
      </c>
      <c r="P248" s="63">
        <v>249</v>
      </c>
      <c r="Q248" s="66" t="s">
        <v>38</v>
      </c>
      <c r="R248" s="67">
        <f>SUM(S248:U248: X248:AA248:AC248:AD248)</f>
        <v>249</v>
      </c>
      <c r="S248" s="68">
        <v>0</v>
      </c>
      <c r="T248" s="80">
        <v>249</v>
      </c>
      <c r="U248" s="68">
        <v>0</v>
      </c>
      <c r="V248" s="68">
        <v>0</v>
      </c>
      <c r="W248" s="68">
        <v>0</v>
      </c>
      <c r="X248" s="68">
        <v>0</v>
      </c>
      <c r="Y248" s="68">
        <v>0</v>
      </c>
      <c r="Z248" s="68">
        <v>0</v>
      </c>
      <c r="AA248" s="68">
        <v>0</v>
      </c>
      <c r="AB248" s="68">
        <v>0</v>
      </c>
      <c r="AC248" s="68">
        <v>0</v>
      </c>
      <c r="AD248" s="68">
        <v>0</v>
      </c>
    </row>
    <row r="249" spans="1:30" s="13" customFormat="1" ht="13" x14ac:dyDescent="0.35">
      <c r="A249" s="46" t="s">
        <v>164</v>
      </c>
      <c r="B249" s="46" t="s">
        <v>250</v>
      </c>
      <c r="C249" s="46" t="s">
        <v>250</v>
      </c>
      <c r="D249" s="14" t="s">
        <v>34</v>
      </c>
      <c r="E249" s="8" t="s">
        <v>39</v>
      </c>
      <c r="F249" s="14" t="s">
        <v>233</v>
      </c>
      <c r="G249" s="8" t="s">
        <v>234</v>
      </c>
      <c r="H249" s="74">
        <v>22104</v>
      </c>
      <c r="I249" s="60" t="s">
        <v>349</v>
      </c>
      <c r="J249" s="61" t="s">
        <v>450</v>
      </c>
      <c r="K249" s="73" t="s">
        <v>451</v>
      </c>
      <c r="L249" s="89"/>
      <c r="M249" s="64" t="s">
        <v>306</v>
      </c>
      <c r="N249" s="65" t="s">
        <v>167</v>
      </c>
      <c r="O249" s="63">
        <v>35</v>
      </c>
      <c r="P249" s="63">
        <v>28.5</v>
      </c>
      <c r="Q249" s="66" t="s">
        <v>38</v>
      </c>
      <c r="R249" s="67">
        <f t="shared" si="43"/>
        <v>0</v>
      </c>
      <c r="S249" s="68">
        <v>0</v>
      </c>
      <c r="T249" s="67">
        <v>0</v>
      </c>
      <c r="U249" s="68">
        <v>0</v>
      </c>
      <c r="V249" s="68">
        <v>0</v>
      </c>
      <c r="W249" s="68">
        <v>0</v>
      </c>
      <c r="X249" s="68">
        <v>0</v>
      </c>
      <c r="Y249" s="68">
        <v>0</v>
      </c>
      <c r="Z249" s="68">
        <v>0</v>
      </c>
      <c r="AA249" s="68">
        <v>0</v>
      </c>
      <c r="AB249" s="68">
        <v>0</v>
      </c>
      <c r="AC249" s="68">
        <v>0</v>
      </c>
      <c r="AD249" s="68">
        <v>0</v>
      </c>
    </row>
    <row r="250" spans="1:30" s="13" customFormat="1" ht="13" x14ac:dyDescent="0.35">
      <c r="A250" s="46" t="s">
        <v>164</v>
      </c>
      <c r="B250" s="46" t="s">
        <v>250</v>
      </c>
      <c r="C250" s="46" t="s">
        <v>250</v>
      </c>
      <c r="D250" s="14" t="s">
        <v>34</v>
      </c>
      <c r="E250" s="8" t="s">
        <v>39</v>
      </c>
      <c r="F250" s="14" t="s">
        <v>233</v>
      </c>
      <c r="G250" s="8" t="s">
        <v>234</v>
      </c>
      <c r="H250" s="9">
        <v>32201</v>
      </c>
      <c r="I250" s="60" t="s">
        <v>378</v>
      </c>
      <c r="J250" s="9"/>
      <c r="K250" s="73" t="s">
        <v>379</v>
      </c>
      <c r="L250" s="101" t="s">
        <v>386</v>
      </c>
      <c r="M250" s="64" t="s">
        <v>374</v>
      </c>
      <c r="N250" s="65" t="s">
        <v>144</v>
      </c>
      <c r="O250" s="63">
        <v>9</v>
      </c>
      <c r="P250" s="63">
        <v>24128</v>
      </c>
      <c r="Q250" s="66" t="s">
        <v>38</v>
      </c>
      <c r="R250" s="67">
        <f t="shared" si="43"/>
        <v>0</v>
      </c>
      <c r="S250" s="68">
        <v>0</v>
      </c>
      <c r="T250" s="68">
        <v>0</v>
      </c>
      <c r="U250" s="68">
        <v>0</v>
      </c>
      <c r="V250" s="68">
        <v>0</v>
      </c>
      <c r="W250" s="68">
        <v>0</v>
      </c>
      <c r="X250" s="68">
        <v>0</v>
      </c>
      <c r="Y250" s="68">
        <v>0</v>
      </c>
      <c r="Z250" s="68">
        <v>0</v>
      </c>
      <c r="AA250" s="68">
        <v>0</v>
      </c>
      <c r="AB250" s="68">
        <v>0</v>
      </c>
      <c r="AC250" s="68">
        <v>0</v>
      </c>
      <c r="AD250" s="68">
        <v>0</v>
      </c>
    </row>
    <row r="251" spans="1:30" s="13" customFormat="1" ht="13" x14ac:dyDescent="0.35">
      <c r="A251" s="46" t="s">
        <v>164</v>
      </c>
      <c r="B251" s="46" t="s">
        <v>250</v>
      </c>
      <c r="C251" s="46" t="s">
        <v>250</v>
      </c>
      <c r="D251" s="14" t="s">
        <v>34</v>
      </c>
      <c r="E251" s="8" t="s">
        <v>39</v>
      </c>
      <c r="F251" s="14" t="s">
        <v>43</v>
      </c>
      <c r="G251" s="8" t="s">
        <v>234</v>
      </c>
      <c r="H251" s="9">
        <v>31501</v>
      </c>
      <c r="I251" s="60" t="s">
        <v>452</v>
      </c>
      <c r="J251" s="9"/>
      <c r="K251" s="60" t="s">
        <v>452</v>
      </c>
      <c r="L251" s="63"/>
      <c r="M251" s="64" t="s">
        <v>306</v>
      </c>
      <c r="N251" s="65" t="s">
        <v>144</v>
      </c>
      <c r="O251" s="63">
        <v>12</v>
      </c>
      <c r="P251" s="63">
        <v>1000</v>
      </c>
      <c r="Q251" s="66" t="s">
        <v>38</v>
      </c>
      <c r="R251" s="67">
        <f>SUM(S251:AD251)</f>
        <v>800</v>
      </c>
      <c r="S251" s="68">
        <v>0</v>
      </c>
      <c r="T251" s="63">
        <v>800</v>
      </c>
      <c r="U251" s="68">
        <v>0</v>
      </c>
      <c r="V251" s="68">
        <v>0</v>
      </c>
      <c r="W251" s="68">
        <v>0</v>
      </c>
      <c r="X251" s="68">
        <v>0</v>
      </c>
      <c r="Y251" s="68">
        <v>0</v>
      </c>
      <c r="Z251" s="68">
        <v>0</v>
      </c>
      <c r="AA251" s="68">
        <v>0</v>
      </c>
      <c r="AB251" s="68">
        <v>0</v>
      </c>
      <c r="AC251" s="68">
        <v>0</v>
      </c>
      <c r="AD251" s="68">
        <v>0</v>
      </c>
    </row>
    <row r="252" spans="1:30" s="13" customFormat="1" ht="13" x14ac:dyDescent="0.35">
      <c r="A252" s="46" t="s">
        <v>164</v>
      </c>
      <c r="B252" s="46" t="s">
        <v>250</v>
      </c>
      <c r="C252" s="46" t="s">
        <v>250</v>
      </c>
      <c r="D252" s="14" t="s">
        <v>34</v>
      </c>
      <c r="E252" s="8" t="s">
        <v>39</v>
      </c>
      <c r="F252" s="14" t="s">
        <v>43</v>
      </c>
      <c r="G252" s="8" t="s">
        <v>35</v>
      </c>
      <c r="H252" s="9">
        <v>37501</v>
      </c>
      <c r="I252" s="70" t="s">
        <v>398</v>
      </c>
      <c r="J252" s="9"/>
      <c r="K252" s="70" t="s">
        <v>398</v>
      </c>
      <c r="L252" s="63"/>
      <c r="M252" s="64" t="s">
        <v>306</v>
      </c>
      <c r="N252" s="65" t="s">
        <v>374</v>
      </c>
      <c r="O252" s="63">
        <v>6</v>
      </c>
      <c r="P252" s="63">
        <v>2016</v>
      </c>
      <c r="Q252" s="66" t="s">
        <v>38</v>
      </c>
      <c r="R252" s="67">
        <f>SUM(S252:AD252)</f>
        <v>9726.39</v>
      </c>
      <c r="S252" s="68">
        <v>0</v>
      </c>
      <c r="T252" s="63">
        <v>9726.39</v>
      </c>
      <c r="U252" s="68">
        <v>0</v>
      </c>
      <c r="V252" s="68">
        <v>0</v>
      </c>
      <c r="W252" s="68">
        <v>0</v>
      </c>
      <c r="X252" s="68">
        <v>0</v>
      </c>
      <c r="Y252" s="68">
        <v>0</v>
      </c>
      <c r="Z252" s="68">
        <v>0</v>
      </c>
      <c r="AA252" s="68">
        <v>0</v>
      </c>
      <c r="AB252" s="68">
        <v>0</v>
      </c>
      <c r="AC252" s="68">
        <v>0</v>
      </c>
      <c r="AD252" s="68">
        <v>0</v>
      </c>
    </row>
    <row r="253" spans="1:30" s="13" customFormat="1" ht="13" x14ac:dyDescent="0.35">
      <c r="A253" s="46" t="s">
        <v>164</v>
      </c>
      <c r="B253" s="46" t="s">
        <v>250</v>
      </c>
      <c r="C253" s="46" t="s">
        <v>250</v>
      </c>
      <c r="D253" s="14" t="s">
        <v>34</v>
      </c>
      <c r="E253" s="8" t="s">
        <v>39</v>
      </c>
      <c r="F253" s="14" t="s">
        <v>233</v>
      </c>
      <c r="G253" s="8" t="s">
        <v>234</v>
      </c>
      <c r="H253" s="9">
        <v>26102</v>
      </c>
      <c r="I253" s="60" t="s">
        <v>366</v>
      </c>
      <c r="J253" s="109" t="s">
        <v>453</v>
      </c>
      <c r="K253" s="69" t="s">
        <v>368</v>
      </c>
      <c r="L253" s="89"/>
      <c r="M253" s="64" t="s">
        <v>306</v>
      </c>
      <c r="N253" s="65" t="s">
        <v>330</v>
      </c>
      <c r="O253" s="63">
        <v>983.37</v>
      </c>
      <c r="P253" s="63">
        <v>27</v>
      </c>
      <c r="Q253" s="66" t="s">
        <v>38</v>
      </c>
      <c r="R253" s="67">
        <f t="shared" si="43"/>
        <v>26551</v>
      </c>
      <c r="S253" s="68">
        <v>0</v>
      </c>
      <c r="T253" s="67">
        <v>26551</v>
      </c>
      <c r="U253" s="68">
        <v>0</v>
      </c>
      <c r="V253" s="68">
        <v>0</v>
      </c>
      <c r="W253" s="68">
        <v>0</v>
      </c>
      <c r="X253" s="68">
        <v>0</v>
      </c>
      <c r="Y253" s="68">
        <v>0</v>
      </c>
      <c r="Z253" s="68">
        <v>0</v>
      </c>
      <c r="AA253" s="68">
        <v>0</v>
      </c>
      <c r="AB253" s="68">
        <v>0</v>
      </c>
      <c r="AC253" s="68">
        <v>0</v>
      </c>
      <c r="AD253" s="68">
        <v>0</v>
      </c>
    </row>
    <row r="254" spans="1:30" s="13" customFormat="1" x14ac:dyDescent="0.35">
      <c r="A254" s="46" t="s">
        <v>164</v>
      </c>
      <c r="B254" s="46" t="s">
        <v>250</v>
      </c>
      <c r="C254" s="46" t="s">
        <v>250</v>
      </c>
      <c r="D254" s="14" t="s">
        <v>34</v>
      </c>
      <c r="E254" s="8" t="s">
        <v>39</v>
      </c>
      <c r="F254" s="14" t="s">
        <v>233</v>
      </c>
      <c r="G254" s="8" t="s">
        <v>234</v>
      </c>
      <c r="H254" s="9">
        <v>39202</v>
      </c>
      <c r="I254" s="60" t="s">
        <v>454</v>
      </c>
      <c r="J254" s="60" t="s">
        <v>454</v>
      </c>
      <c r="K254" s="73" t="s">
        <v>455</v>
      </c>
      <c r="L254" s="89"/>
      <c r="M254" s="64" t="s">
        <v>306</v>
      </c>
      <c r="N254" s="65" t="s">
        <v>144</v>
      </c>
      <c r="O254" s="63">
        <v>176</v>
      </c>
      <c r="P254" s="63">
        <v>85</v>
      </c>
      <c r="Q254" s="66" t="s">
        <v>38</v>
      </c>
      <c r="R254" s="67">
        <f t="shared" ref="R254:R258" si="44">SUM(S254:AD254)</f>
        <v>2306</v>
      </c>
      <c r="S254" s="68">
        <v>0</v>
      </c>
      <c r="T254" s="107">
        <v>2306</v>
      </c>
      <c r="U254" s="68">
        <v>0</v>
      </c>
      <c r="V254" s="68">
        <v>0</v>
      </c>
      <c r="W254" s="68">
        <v>0</v>
      </c>
      <c r="X254" s="68">
        <v>0</v>
      </c>
      <c r="Y254" s="68">
        <v>0</v>
      </c>
      <c r="Z254" s="68">
        <v>0</v>
      </c>
      <c r="AA254" s="68">
        <v>0</v>
      </c>
      <c r="AB254" s="68">
        <v>0</v>
      </c>
      <c r="AC254" s="68">
        <v>0</v>
      </c>
      <c r="AD254" s="68">
        <v>0</v>
      </c>
    </row>
    <row r="255" spans="1:30" s="13" customFormat="1" ht="13" x14ac:dyDescent="0.35">
      <c r="A255" s="46" t="s">
        <v>164</v>
      </c>
      <c r="B255" s="46" t="s">
        <v>250</v>
      </c>
      <c r="C255" s="46" t="s">
        <v>250</v>
      </c>
      <c r="D255" s="14" t="s">
        <v>34</v>
      </c>
      <c r="E255" s="8" t="s">
        <v>39</v>
      </c>
      <c r="F255" s="14" t="s">
        <v>43</v>
      </c>
      <c r="G255" s="8" t="s">
        <v>456</v>
      </c>
      <c r="H255" s="9">
        <v>26102</v>
      </c>
      <c r="I255" s="60" t="s">
        <v>366</v>
      </c>
      <c r="J255" s="109" t="s">
        <v>453</v>
      </c>
      <c r="K255" s="100" t="s">
        <v>368</v>
      </c>
      <c r="L255" s="63"/>
      <c r="M255" s="64" t="s">
        <v>306</v>
      </c>
      <c r="N255" s="65" t="s">
        <v>330</v>
      </c>
      <c r="O255" s="63">
        <v>80</v>
      </c>
      <c r="P255" s="63">
        <v>25</v>
      </c>
      <c r="Q255" s="66" t="s">
        <v>38</v>
      </c>
      <c r="R255" s="67">
        <f t="shared" si="44"/>
        <v>992</v>
      </c>
      <c r="S255" s="68">
        <v>0</v>
      </c>
      <c r="T255" s="63">
        <v>992</v>
      </c>
      <c r="U255" s="68">
        <v>0</v>
      </c>
      <c r="V255" s="68">
        <v>0</v>
      </c>
      <c r="W255" s="68">
        <v>0</v>
      </c>
      <c r="X255" s="68">
        <v>0</v>
      </c>
      <c r="Y255" s="68">
        <v>0</v>
      </c>
      <c r="Z255" s="68">
        <v>0</v>
      </c>
      <c r="AA255" s="68">
        <v>0</v>
      </c>
      <c r="AB255" s="68">
        <v>0</v>
      </c>
      <c r="AC255" s="68">
        <v>0</v>
      </c>
      <c r="AD255" s="68">
        <v>0</v>
      </c>
    </row>
    <row r="256" spans="1:30" s="13" customFormat="1" ht="13" x14ac:dyDescent="0.35">
      <c r="A256" s="46" t="s">
        <v>164</v>
      </c>
      <c r="B256" s="46" t="s">
        <v>250</v>
      </c>
      <c r="C256" s="46" t="s">
        <v>250</v>
      </c>
      <c r="D256" s="14" t="s">
        <v>34</v>
      </c>
      <c r="E256" s="8" t="s">
        <v>39</v>
      </c>
      <c r="F256" s="14" t="s">
        <v>43</v>
      </c>
      <c r="G256" s="8" t="s">
        <v>456</v>
      </c>
      <c r="H256" s="9">
        <v>37501</v>
      </c>
      <c r="I256" s="70" t="s">
        <v>398</v>
      </c>
      <c r="J256" s="109"/>
      <c r="K256" s="100"/>
      <c r="L256" s="63"/>
      <c r="M256" s="64" t="s">
        <v>306</v>
      </c>
      <c r="N256" s="65" t="s">
        <v>374</v>
      </c>
      <c r="O256" s="63">
        <v>1</v>
      </c>
      <c r="P256" s="63">
        <v>1008</v>
      </c>
      <c r="Q256" s="66" t="s">
        <v>38</v>
      </c>
      <c r="R256" s="67">
        <f t="shared" si="44"/>
        <v>1008</v>
      </c>
      <c r="S256" s="68">
        <v>0</v>
      </c>
      <c r="T256" s="63">
        <v>1008</v>
      </c>
      <c r="U256" s="68">
        <v>0</v>
      </c>
      <c r="V256" s="68">
        <v>0</v>
      </c>
      <c r="W256" s="68">
        <v>0</v>
      </c>
      <c r="X256" s="68">
        <v>0</v>
      </c>
      <c r="Y256" s="68">
        <v>0</v>
      </c>
      <c r="Z256" s="68">
        <v>0</v>
      </c>
      <c r="AA256" s="68">
        <v>0</v>
      </c>
      <c r="AB256" s="68">
        <v>0</v>
      </c>
      <c r="AC256" s="68">
        <v>0</v>
      </c>
      <c r="AD256" s="68">
        <v>0</v>
      </c>
    </row>
    <row r="257" spans="1:30" s="13" customFormat="1" ht="13" x14ac:dyDescent="0.35">
      <c r="A257" s="46" t="s">
        <v>164</v>
      </c>
      <c r="B257" s="46" t="s">
        <v>250</v>
      </c>
      <c r="C257" s="46" t="s">
        <v>250</v>
      </c>
      <c r="D257" s="14" t="s">
        <v>34</v>
      </c>
      <c r="E257" s="8" t="s">
        <v>39</v>
      </c>
      <c r="F257" s="14" t="s">
        <v>43</v>
      </c>
      <c r="G257" s="8" t="s">
        <v>53</v>
      </c>
      <c r="H257" s="9">
        <v>26102</v>
      </c>
      <c r="I257" s="60" t="s">
        <v>366</v>
      </c>
      <c r="J257" s="109" t="s">
        <v>453</v>
      </c>
      <c r="K257" s="100" t="s">
        <v>368</v>
      </c>
      <c r="L257" s="63"/>
      <c r="M257" s="64" t="s">
        <v>306</v>
      </c>
      <c r="N257" s="65" t="s">
        <v>330</v>
      </c>
      <c r="O257" s="63">
        <v>100</v>
      </c>
      <c r="P257" s="63">
        <v>25</v>
      </c>
      <c r="Q257" s="66" t="s">
        <v>38</v>
      </c>
      <c r="R257" s="67">
        <f t="shared" si="44"/>
        <v>484</v>
      </c>
      <c r="S257" s="63">
        <v>0</v>
      </c>
      <c r="T257" s="63">
        <v>484</v>
      </c>
      <c r="U257" s="68">
        <v>0</v>
      </c>
      <c r="V257" s="68">
        <v>0</v>
      </c>
      <c r="W257" s="68">
        <v>0</v>
      </c>
      <c r="X257" s="68">
        <v>0</v>
      </c>
      <c r="Y257" s="68">
        <v>0</v>
      </c>
      <c r="Z257" s="68">
        <v>0</v>
      </c>
      <c r="AA257" s="68">
        <v>0</v>
      </c>
      <c r="AB257" s="68">
        <v>0</v>
      </c>
      <c r="AC257" s="68">
        <v>0</v>
      </c>
      <c r="AD257" s="68">
        <v>0</v>
      </c>
    </row>
    <row r="258" spans="1:30" s="13" customFormat="1" ht="13" x14ac:dyDescent="0.35">
      <c r="A258" s="46" t="s">
        <v>164</v>
      </c>
      <c r="B258" s="46" t="s">
        <v>250</v>
      </c>
      <c r="C258" s="46" t="s">
        <v>250</v>
      </c>
      <c r="D258" s="14" t="s">
        <v>34</v>
      </c>
      <c r="E258" s="8" t="s">
        <v>39</v>
      </c>
      <c r="F258" s="14" t="s">
        <v>43</v>
      </c>
      <c r="G258" s="8" t="s">
        <v>53</v>
      </c>
      <c r="H258" s="9">
        <v>37501</v>
      </c>
      <c r="I258" s="70" t="s">
        <v>398</v>
      </c>
      <c r="J258" s="9"/>
      <c r="K258" s="110"/>
      <c r="L258" s="11"/>
      <c r="M258" s="12" t="s">
        <v>306</v>
      </c>
      <c r="N258" s="49" t="s">
        <v>374</v>
      </c>
      <c r="O258" s="11">
        <v>2</v>
      </c>
      <c r="P258" s="11">
        <v>1008</v>
      </c>
      <c r="Q258" s="111" t="s">
        <v>38</v>
      </c>
      <c r="R258" s="67">
        <f t="shared" si="44"/>
        <v>2016</v>
      </c>
      <c r="S258" s="11">
        <v>0</v>
      </c>
      <c r="T258" s="63">
        <v>2016</v>
      </c>
      <c r="U258" s="68">
        <v>0</v>
      </c>
      <c r="V258" s="68">
        <v>0</v>
      </c>
      <c r="W258" s="68">
        <v>0</v>
      </c>
      <c r="X258" s="68">
        <v>0</v>
      </c>
      <c r="Y258" s="68">
        <v>0</v>
      </c>
      <c r="Z258" s="68">
        <v>0</v>
      </c>
      <c r="AA258" s="68">
        <v>0</v>
      </c>
      <c r="AB258" s="68">
        <v>0</v>
      </c>
      <c r="AC258" s="68">
        <v>0</v>
      </c>
      <c r="AD258" s="68">
        <v>0</v>
      </c>
    </row>
    <row r="259" spans="1:30" s="13" customFormat="1" ht="64" customHeight="1" x14ac:dyDescent="0.35">
      <c r="A259" s="42"/>
      <c r="B259" s="42"/>
      <c r="C259" s="42"/>
      <c r="D259" s="14"/>
      <c r="E259" s="8"/>
      <c r="F259" s="14"/>
      <c r="G259" s="8"/>
      <c r="H259" s="9"/>
      <c r="I259" s="10"/>
      <c r="J259" s="44"/>
      <c r="K259" s="40"/>
      <c r="L259" s="11"/>
      <c r="M259" s="12"/>
      <c r="N259" s="40"/>
      <c r="O259" s="40"/>
      <c r="P259" s="40"/>
      <c r="Q259" s="11"/>
      <c r="R259" s="11"/>
      <c r="S259" s="41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11"/>
    </row>
    <row r="260" spans="1:30" s="13" customFormat="1" ht="64" customHeight="1" x14ac:dyDescent="0.35">
      <c r="A260" s="42"/>
      <c r="B260" s="42"/>
      <c r="C260" s="42"/>
      <c r="D260" s="14"/>
      <c r="E260" s="8"/>
      <c r="F260" s="14"/>
      <c r="G260" s="8"/>
      <c r="H260" s="9"/>
      <c r="I260" s="10"/>
      <c r="J260" s="44"/>
      <c r="K260" s="44"/>
      <c r="L260" s="11"/>
      <c r="M260" s="12"/>
      <c r="N260" s="40"/>
      <c r="O260" s="40"/>
      <c r="P260" s="40"/>
      <c r="Q260" s="11"/>
      <c r="R260" s="11"/>
      <c r="S260" s="41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11"/>
    </row>
    <row r="261" spans="1:30" ht="13.75" customHeight="1" x14ac:dyDescent="0.35">
      <c r="H261" s="39"/>
      <c r="Q261" s="43"/>
    </row>
    <row r="262" spans="1:30" s="34" customFormat="1" ht="25.4" customHeight="1" x14ac:dyDescent="0.35">
      <c r="F262" s="35"/>
      <c r="R262" s="36">
        <f>SUM(R5:R259)</f>
        <v>1072285.43</v>
      </c>
      <c r="S262" s="36"/>
      <c r="T262" s="37"/>
      <c r="U262" s="38"/>
      <c r="W262" s="36">
        <f>SUM(W5:W261)</f>
        <v>0</v>
      </c>
    </row>
    <row r="263" spans="1:30" ht="25.4" customHeight="1" x14ac:dyDescent="0.35">
      <c r="R263" s="26"/>
    </row>
    <row r="264" spans="1:30" x14ac:dyDescent="0.35">
      <c r="R264" s="26">
        <f>SUM(R5:R260)</f>
        <v>1072285.43</v>
      </c>
    </row>
    <row r="265" spans="1:30" x14ac:dyDescent="0.35">
      <c r="R265" s="26"/>
    </row>
    <row r="266" spans="1:30" x14ac:dyDescent="0.35">
      <c r="R266" s="26">
        <f>SUM(R5:R260)</f>
        <v>1072285.43</v>
      </c>
    </row>
    <row r="267" spans="1:30" x14ac:dyDescent="0.35">
      <c r="C267" s="113" t="s">
        <v>17</v>
      </c>
      <c r="D267" s="113"/>
      <c r="E267" s="113"/>
      <c r="F267" s="113"/>
      <c r="G267" s="113"/>
      <c r="H267" s="113"/>
      <c r="I267" s="113"/>
      <c r="J267" s="113"/>
      <c r="K267" s="113"/>
      <c r="R267" s="26"/>
    </row>
    <row r="268" spans="1:30" x14ac:dyDescent="0.35">
      <c r="C268" s="27"/>
      <c r="D268" s="27"/>
      <c r="E268" s="27"/>
      <c r="F268" s="27"/>
      <c r="G268" s="27"/>
      <c r="H268" s="27"/>
      <c r="I268" s="27"/>
      <c r="J268" s="27"/>
      <c r="K268" s="28"/>
    </row>
    <row r="269" spans="1:30" x14ac:dyDescent="0.35">
      <c r="C269" s="27"/>
      <c r="D269" s="27"/>
      <c r="E269" s="27"/>
      <c r="F269" s="27"/>
      <c r="G269" s="27"/>
      <c r="H269" s="27"/>
      <c r="I269" s="27"/>
      <c r="J269" s="29"/>
      <c r="K269" s="28"/>
    </row>
    <row r="270" spans="1:30" x14ac:dyDescent="0.35">
      <c r="C270" s="30"/>
      <c r="D270" s="30"/>
      <c r="E270" s="30"/>
      <c r="F270" s="30"/>
      <c r="G270" s="30"/>
      <c r="H270" s="30"/>
      <c r="I270" s="30"/>
      <c r="J270" s="31"/>
      <c r="K270" s="32"/>
      <c r="R270" s="26"/>
    </row>
    <row r="271" spans="1:30" x14ac:dyDescent="0.35">
      <c r="C271" s="30"/>
      <c r="D271" s="30"/>
      <c r="E271" s="30"/>
      <c r="F271" s="30"/>
      <c r="G271" s="30"/>
      <c r="H271" s="30"/>
      <c r="I271" s="30"/>
      <c r="J271" s="31"/>
      <c r="K271" s="32"/>
    </row>
    <row r="272" spans="1:30" x14ac:dyDescent="0.35">
      <c r="C272" s="114" t="s">
        <v>37</v>
      </c>
      <c r="D272" s="114"/>
      <c r="E272" s="114"/>
      <c r="F272" s="114"/>
      <c r="G272" s="114"/>
      <c r="H272" s="114"/>
      <c r="I272" s="114"/>
      <c r="J272" s="114"/>
      <c r="K272" s="32"/>
    </row>
    <row r="273" spans="3:18" x14ac:dyDescent="0.35">
      <c r="C273" s="30"/>
      <c r="D273" s="30"/>
      <c r="E273" s="30"/>
      <c r="F273" s="30"/>
      <c r="G273" s="30"/>
      <c r="H273" s="30"/>
      <c r="I273" s="30"/>
      <c r="J273" s="31"/>
      <c r="K273" s="32"/>
    </row>
    <row r="280" spans="3:18" x14ac:dyDescent="0.35">
      <c r="R280" s="26"/>
    </row>
  </sheetData>
  <mergeCells count="3">
    <mergeCell ref="A1:AC1"/>
    <mergeCell ref="C267:K267"/>
    <mergeCell ref="C272:J272"/>
  </mergeCells>
  <phoneticPr fontId="10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2019-03-06T15:25:38Z</cp:lastPrinted>
  <dcterms:created xsi:type="dcterms:W3CDTF">2018-11-20T22:56:08Z</dcterms:created>
  <dcterms:modified xsi:type="dcterms:W3CDTF">2025-04-11T18:23:06Z</dcterms:modified>
</cp:coreProperties>
</file>