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Enero/Morelos/"/>
    </mc:Choice>
  </mc:AlternateContent>
  <xr:revisionPtr revIDLastSave="3" documentId="13_ncr:1_{D1B27011-9B06-4C7D-A36C-299EF852080D}" xr6:coauthVersionLast="47" xr6:coauthVersionMax="47" xr10:uidLastSave="{CA7F971B-33C8-4A44-B01D-EFC5B8622F44}"/>
  <bookViews>
    <workbookView xWindow="-110" yWindow="-110" windowWidth="19420" windowHeight="11500" xr2:uid="{979455BA-0754-495E-B9C6-A0A2D3A3EEFC}"/>
  </bookViews>
  <sheets>
    <sheet name="ENERO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ENERO!$A$6:$S$38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ENERO!$6:$6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00" i="5" l="1"/>
  <c r="S100" i="5"/>
  <c r="S84" i="5"/>
  <c r="R84" i="5"/>
  <c r="S83" i="5"/>
  <c r="R83" i="5"/>
  <c r="S82" i="5" l="1"/>
  <c r="R82" i="5"/>
  <c r="S81" i="5"/>
  <c r="R81" i="5"/>
  <c r="S80" i="5"/>
  <c r="R80" i="5"/>
  <c r="S79" i="5"/>
  <c r="R79" i="5"/>
  <c r="S78" i="5"/>
  <c r="R78" i="5"/>
  <c r="S77" i="5"/>
  <c r="R77" i="5"/>
  <c r="S76" i="5"/>
  <c r="R76" i="5"/>
  <c r="S75" i="5"/>
  <c r="R75" i="5"/>
  <c r="S74" i="5"/>
  <c r="R74" i="5"/>
  <c r="S73" i="5"/>
  <c r="R73" i="5"/>
  <c r="S72" i="5"/>
  <c r="R72" i="5"/>
  <c r="S71" i="5"/>
  <c r="R71" i="5"/>
  <c r="S70" i="5"/>
  <c r="R70" i="5"/>
  <c r="S69" i="5"/>
  <c r="R69" i="5"/>
  <c r="S68" i="5"/>
  <c r="R68" i="5"/>
  <c r="S67" i="5"/>
  <c r="R67" i="5"/>
  <c r="S66" i="5"/>
  <c r="R66" i="5"/>
  <c r="S65" i="5"/>
  <c r="R65" i="5"/>
  <c r="S64" i="5"/>
  <c r="R64" i="5"/>
  <c r="S63" i="5"/>
  <c r="R63" i="5"/>
  <c r="S62" i="5"/>
  <c r="R62" i="5"/>
  <c r="S61" i="5"/>
  <c r="R61" i="5"/>
  <c r="S60" i="5"/>
  <c r="R60" i="5"/>
  <c r="S59" i="5"/>
  <c r="R59" i="5"/>
  <c r="S58" i="5"/>
  <c r="R58" i="5"/>
  <c r="S57" i="5"/>
  <c r="R57" i="5"/>
  <c r="S56" i="5"/>
  <c r="R56" i="5"/>
  <c r="S55" i="5"/>
  <c r="R55" i="5"/>
  <c r="S54" i="5"/>
  <c r="R54" i="5"/>
  <c r="S53" i="5"/>
  <c r="R53" i="5"/>
  <c r="S52" i="5"/>
  <c r="R52" i="5"/>
  <c r="S51" i="5"/>
  <c r="R51" i="5"/>
  <c r="S50" i="5"/>
  <c r="R50" i="5"/>
  <c r="R49" i="5" l="1"/>
  <c r="S49" i="5" s="1"/>
  <c r="R48" i="5"/>
  <c r="S48" i="5" s="1"/>
  <c r="R47" i="5"/>
  <c r="S47" i="5" s="1"/>
  <c r="R46" i="5"/>
  <c r="S46" i="5" s="1"/>
  <c r="P45" i="5"/>
  <c r="R45" i="5" s="1"/>
  <c r="S45" i="5" s="1"/>
  <c r="R44" i="5"/>
  <c r="S44" i="5" s="1"/>
  <c r="R43" i="5"/>
  <c r="S43" i="5" s="1"/>
  <c r="S42" i="5"/>
  <c r="R42" i="5"/>
  <c r="R41" i="5"/>
  <c r="S41" i="5" s="1"/>
  <c r="R40" i="5"/>
  <c r="S40" i="5" s="1"/>
  <c r="R39" i="5"/>
  <c r="S39" i="5" s="1"/>
</calcChain>
</file>

<file path=xl/sharedStrings.xml><?xml version="1.0" encoding="utf-8"?>
<sst xmlns="http://schemas.openxmlformats.org/spreadsheetml/2006/main" count="1252" uniqueCount="272">
  <si>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</si>
  <si>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</si>
  <si>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</si>
  <si>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</si>
  <si>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</si>
  <si>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</si>
  <si>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</si>
  <si>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</si>
  <si>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</si>
  <si>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</si>
  <si>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</si>
  <si>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</si>
  <si>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</si>
  <si>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</si>
  <si>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</si>
  <si>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</si>
  <si>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</si>
  <si>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</si>
  <si>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</si>
  <si>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</si>
  <si>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</si>
  <si>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</si>
  <si>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</si>
  <si>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Junta Local Ejecutiva</t>
  </si>
  <si>
    <t>MS00</t>
  </si>
  <si>
    <t>Pieza</t>
  </si>
  <si>
    <t>33901</t>
  </si>
  <si>
    <t>GARRAFON  DE AGUA 20 LTS</t>
  </si>
  <si>
    <t>DISPERSION ELECTRONICA DE COMBUSTIBLE PARA SERVICIOS PUBLICOS</t>
  </si>
  <si>
    <t>22104001-0154</t>
  </si>
  <si>
    <t>26102001-0019</t>
  </si>
  <si>
    <t>MATERIALES Y UTILES DE OFICINA</t>
  </si>
  <si>
    <t>SUBCONTRATACION DE SERVICIOS CON TERCEROS</t>
  </si>
  <si>
    <t>MONTO</t>
  </si>
  <si>
    <t>CAJA</t>
  </si>
  <si>
    <t>JUEGO</t>
  </si>
  <si>
    <t>PESOS</t>
  </si>
  <si>
    <t>22104</t>
  </si>
  <si>
    <t>22104001-0075</t>
  </si>
  <si>
    <t>ALIMENTOS</t>
  </si>
  <si>
    <t>R003</t>
  </si>
  <si>
    <t>26102</t>
  </si>
  <si>
    <t>29401001-0078</t>
  </si>
  <si>
    <t>29400015-0003</t>
  </si>
  <si>
    <t>21100036-0002</t>
  </si>
  <si>
    <t>21100013-0005</t>
  </si>
  <si>
    <t>SERVICIO DE AGUA</t>
  </si>
  <si>
    <t>MEMORIA USB 64 GB</t>
  </si>
  <si>
    <t>MOUSE OPTICO INALAMBRICO</t>
  </si>
  <si>
    <t>CLIP ESTANDAR # 2</t>
  </si>
  <si>
    <t>BOLIGRAFO TINTA AZUL</t>
  </si>
  <si>
    <t>Programa Anual de Adquisiciones, Arrendamientos y Servicios del INE  2025(PAAASINE)</t>
  </si>
  <si>
    <t>ENERO</t>
  </si>
  <si>
    <t>R002</t>
  </si>
  <si>
    <t>J13321H</t>
  </si>
  <si>
    <t>MATERIALES Y ÚTILES CONSUMIBLES PARA EL PROCESAMIENTO EN 
EQUIPOS Y BIENES INFORMÁTICOS</t>
  </si>
  <si>
    <t>PRODUCTOS ALIMENTICIOS PARA EL PERSONAL EN LAS 
INSTALACIONES DE LAS DEPENDENCIAS Y ENTIDADES</t>
  </si>
  <si>
    <t>REFACCIONES Y ACCESORIOS PARA EQUIPO DE CÓMPUTO Y 
TELECOMUNICACIONES</t>
  </si>
  <si>
    <t>COMBUSTIBLES, LUBRICANTES Y ADITIVOS PARA VEHICULOS 
TERRESTRES, AEREOS, MARITIMOS, LACUSTRES Y FLUVIALES 
DESTINADOS A SERVICIOS PUBLICOS Y LA OPERACION DE 
PROGRAMAS PUBLICOS</t>
  </si>
  <si>
    <t>21401001-0677</t>
  </si>
  <si>
    <t>21100081-0012</t>
  </si>
  <si>
    <t>21100040-0005</t>
  </si>
  <si>
    <t>21100041-0047</t>
  </si>
  <si>
    <t>21100055-0003</t>
  </si>
  <si>
    <t>21101001-0120</t>
  </si>
  <si>
    <t>21100048-0001</t>
  </si>
  <si>
    <t>21100074-0013</t>
  </si>
  <si>
    <t>21100041-0063</t>
  </si>
  <si>
    <t>21100013-0025</t>
  </si>
  <si>
    <t>21100087-0013</t>
  </si>
  <si>
    <t>21100091-0001</t>
  </si>
  <si>
    <t>21101001-0389</t>
  </si>
  <si>
    <t>21100023-0002</t>
  </si>
  <si>
    <t>21101001-0169</t>
  </si>
  <si>
    <t>29400013-0033</t>
  </si>
  <si>
    <t>29401001-0133</t>
  </si>
  <si>
    <t>29401001-0080</t>
  </si>
  <si>
    <t>29400009-0038</t>
  </si>
  <si>
    <t>29400009-0004</t>
  </si>
  <si>
    <t>DISCO DURO 2TB EXT 2.5</t>
  </si>
  <si>
    <t>BLOCK DE NOTAS POST-IT DE COLORES</t>
  </si>
  <si>
    <t>CORRECTOR LIQUIDO T/LAPIZ</t>
  </si>
  <si>
    <t>LIBRETA PROFESIONAL CUADRO GRANDE 100 hjs</t>
  </si>
  <si>
    <t>CUTTER GRANDE</t>
  </si>
  <si>
    <t>DEDAL DE HULE N 12</t>
  </si>
  <si>
    <t>ENGRAPADORA DE GOLPE METALICA</t>
  </si>
  <si>
    <t>LAPIZ</t>
  </si>
  <si>
    <t>LIBRETA F/FRANCESA CUADRO GRANDE  96 hjs.</t>
  </si>
  <si>
    <t>MARCATEXTO AMARILLO</t>
  </si>
  <si>
    <t>PAPEL BOND T/CARTA 500 hjs.</t>
  </si>
  <si>
    <t>PEGAMENTO ADHESIVO T/ LAPIZ</t>
  </si>
  <si>
    <t>PROTECTOR DE HOJAS T/C</t>
  </si>
  <si>
    <t>REGISTRADOR  LEFORT T/CARTA</t>
  </si>
  <si>
    <t>PASTA O CUBIERTA PARA ENGARGOLAR T/C</t>
  </si>
  <si>
    <t>SERVICIO DE AGUA POTABLE DEL 1ER. BIMESTRE DE 2025 EN EL EDIFICIO QUE OCUPAN LAS OFICINAS DE LA JUNTA LOCAL EJECUTIVA.</t>
  </si>
  <si>
    <t>MEMORIA USB DE 32 GB</t>
  </si>
  <si>
    <t>CONVERTIDOR DE VGA A HDMI</t>
  </si>
  <si>
    <t>SWITCH 8 PUERTOS - GASTO</t>
  </si>
  <si>
    <t>BOBINA DE CABLE UTP (REDES)</t>
  </si>
  <si>
    <t>CONECTOR RJ-45 4 PARES P/REDES</t>
  </si>
  <si>
    <t>COMISION POR SUMINISTRO DE COMBUSTIBLE A TRAVES DE TARJETAS ELECTRONICAS PARA EL PARQUE VEHICULAR DE LA JUNTA LOCAL EJECUTIVA PROYECTO ETIQUETADO MEDIANTE PEDIDO NO. 8827804 CORRESPONDIENTE AL MES ENERO DE 2025.</t>
  </si>
  <si>
    <t>BLOC</t>
  </si>
  <si>
    <t>PAQUETE</t>
  </si>
  <si>
    <t>ROLLO</t>
  </si>
  <si>
    <t>N/A</t>
  </si>
  <si>
    <t>ADJUDICACION DIRECTA</t>
  </si>
  <si>
    <t>SERVICIO</t>
  </si>
  <si>
    <t>INE/SERVS/JLE-MOR/07/2024</t>
  </si>
  <si>
    <t>00000</t>
  </si>
  <si>
    <t>Servicio de Agua</t>
  </si>
  <si>
    <t>-</t>
  </si>
  <si>
    <t xml:space="preserve">FACT. C 091137 Y C 091136, SERVICIO DE AGUA POTABLE, 01 JDE CUENTAS 9709 Y  27085 </t>
  </si>
  <si>
    <t>No aplica</t>
  </si>
  <si>
    <t>Pesos</t>
  </si>
  <si>
    <t>Adjudicación directa</t>
  </si>
  <si>
    <t>Otros impuestos y derechos</t>
  </si>
  <si>
    <t>REGISTRO EN EL PADRON VEHICULAR ESTATAL CON EXPEDICION DE PLACAS METALICAS Y REFRENDO ANUAL DE TARJETA DE CIRCULACION</t>
  </si>
  <si>
    <t>Productos Alimenticios para el Personal en las Instalaciones de las Unidades Responsables</t>
  </si>
  <si>
    <t>043</t>
  </si>
  <si>
    <t>J13191H</t>
  </si>
  <si>
    <t>22104001-0097</t>
  </si>
  <si>
    <t>CAFE MOLIDO</t>
  </si>
  <si>
    <t>Kilogramo</t>
  </si>
  <si>
    <t>22104001-0069</t>
  </si>
  <si>
    <t>AZUCAR</t>
  </si>
  <si>
    <t>22104001-0080</t>
  </si>
  <si>
    <t>REFRESCO 600 ML</t>
  </si>
  <si>
    <t>22104001-0082</t>
  </si>
  <si>
    <t>REFRESCO DE LATA 235 ML</t>
  </si>
  <si>
    <t>22104001-0079</t>
  </si>
  <si>
    <t>PAPAS ( BOTANA )</t>
  </si>
  <si>
    <t>22104001-0152</t>
  </si>
  <si>
    <t>GALLETAS</t>
  </si>
  <si>
    <t>Paquete</t>
  </si>
  <si>
    <t>22104001-0090</t>
  </si>
  <si>
    <t>AGUA PURIFICADA 500 ML.</t>
  </si>
  <si>
    <t>DELEGACIONALES</t>
  </si>
  <si>
    <t>MS02</t>
  </si>
  <si>
    <t xml:space="preserve">Utensilios para el servicio de alimentación  </t>
  </si>
  <si>
    <t>22301001-0056</t>
  </si>
  <si>
    <t>CAFETERA</t>
  </si>
  <si>
    <t>NO APLICA</t>
  </si>
  <si>
    <t>PIEZA</t>
  </si>
  <si>
    <t>ADJUDICACIÓN DIRECTA</t>
  </si>
  <si>
    <t>Material eléctrico y electrónico</t>
  </si>
  <si>
    <t>24601001-0409</t>
  </si>
  <si>
    <t>MULTICONTACTO DE CORRIENTE</t>
  </si>
  <si>
    <t>24600032-0001</t>
  </si>
  <si>
    <t>PLACA (MAT. ELECTRICO)</t>
  </si>
  <si>
    <t>Otros materiales y artículos de construcción y reparación</t>
  </si>
  <si>
    <t>24900020-0001</t>
  </si>
  <si>
    <t>THINER</t>
  </si>
  <si>
    <t>LITRO</t>
  </si>
  <si>
    <t>Plaguicidas, abonos y fertilizantes</t>
  </si>
  <si>
    <t>25201001-0001</t>
  </si>
  <si>
    <t>HERBICIDA</t>
  </si>
  <si>
    <t xml:space="preserve">Combustibles, lubricantes y aditivos para vehículos terrestres, aéreos, marítimos, lacustres y fluviales destinados a servicios administrativos </t>
  </si>
  <si>
    <t>26103001-0042</t>
  </si>
  <si>
    <t>AFLOJATODO</t>
  </si>
  <si>
    <t>Herramientas menores</t>
  </si>
  <si>
    <t>29101001-0051</t>
  </si>
  <si>
    <t>EXTENCION METALICA PARA RODILLO DE PINTAR</t>
  </si>
  <si>
    <t>29100010-0005</t>
  </si>
  <si>
    <t>BROCHA DE 6"</t>
  </si>
  <si>
    <t>29101001-0003</t>
  </si>
  <si>
    <t>RODILLO PARA PINTAR</t>
  </si>
  <si>
    <t>29101001-0084</t>
  </si>
  <si>
    <t>CHAROLA DE PLASTICO PARA PINTAR</t>
  </si>
  <si>
    <t>Refacciones y accesorios menores de edificios</t>
  </si>
  <si>
    <t>29201001-0054</t>
  </si>
  <si>
    <t>CONTRA PARA LAVABO</t>
  </si>
  <si>
    <t>29201001-0061</t>
  </si>
  <si>
    <t>CANDADO</t>
  </si>
  <si>
    <t xml:space="preserve">Refacciones y accesorios menores otros bienes muebles </t>
  </si>
  <si>
    <t>29901001-0162</t>
  </si>
  <si>
    <t>ACCESORIOS PARA TINACO</t>
  </si>
  <si>
    <t>29901001-0109</t>
  </si>
  <si>
    <t>COFLEX PARA LAVABO</t>
  </si>
  <si>
    <t>29901001-0090</t>
  </si>
  <si>
    <t>TRAMPA DE HULE PARA EVITAR MALOS OLORES</t>
  </si>
  <si>
    <t xml:space="preserve">Material de limpieza </t>
  </si>
  <si>
    <t>21601001-0026</t>
  </si>
  <si>
    <t>TOALLA DE MICROFIBRA</t>
  </si>
  <si>
    <t>21600008-0004</t>
  </si>
  <si>
    <t>DESODORANTE AMBIENTAL (AEROSOL)</t>
  </si>
  <si>
    <t>21601001-0122</t>
  </si>
  <si>
    <t>BOLSA DE PLASTICO P/BASURA 60 X 90 CM.</t>
  </si>
  <si>
    <t>KILOGRAMO</t>
  </si>
  <si>
    <t>21600001-0002</t>
  </si>
  <si>
    <t>ACEITE ABRILLANTADOR P/MUEBLES</t>
  </si>
  <si>
    <t>21600006-0022</t>
  </si>
  <si>
    <t>BOLSA DE PLASTICO P/BASURA 60 X 1.20 CM.</t>
  </si>
  <si>
    <t>R005</t>
  </si>
  <si>
    <t>088</t>
  </si>
  <si>
    <t>B00MO02</t>
  </si>
  <si>
    <t>21600022-0013</t>
  </si>
  <si>
    <t>LIMPIA VIDRIOS</t>
  </si>
  <si>
    <t>21601001-0111</t>
  </si>
  <si>
    <t>GUANTES DE HULE P/LIMPIEZA</t>
  </si>
  <si>
    <t>21600007-0003</t>
  </si>
  <si>
    <t>DESINFECTANTE LIMPIADOR (FABULOSO)</t>
  </si>
  <si>
    <t>21600012-0003</t>
  </si>
  <si>
    <t>ESCOBA DE PLASTICO TIPO CEPILLO</t>
  </si>
  <si>
    <t>21600022-0011</t>
  </si>
  <si>
    <t>JABON P/MANOS (SHAMPOO)</t>
  </si>
  <si>
    <t>21601001-0018</t>
  </si>
  <si>
    <t>PAPEL TOALLA EN ROLLO</t>
  </si>
  <si>
    <t>21601001-0019</t>
  </si>
  <si>
    <t>TOALLA INTERDOBLADA</t>
  </si>
  <si>
    <t>25200001-0001</t>
  </si>
  <si>
    <t>INSECTICIDA</t>
  </si>
  <si>
    <t>21601001-0116</t>
  </si>
  <si>
    <t>TRAPO MICROFIBRA</t>
  </si>
  <si>
    <t>21600008-0009</t>
  </si>
  <si>
    <t>PASTILLA DESODORANTE</t>
  </si>
  <si>
    <t>21601001-0016</t>
  </si>
  <si>
    <t>PAPEL HIGIENICO</t>
  </si>
  <si>
    <t>MS03</t>
  </si>
  <si>
    <t>31301</t>
  </si>
  <si>
    <t>Servicio de agua</t>
  </si>
  <si>
    <t>Servicio</t>
  </si>
  <si>
    <t>PAGO DEL SERVICIO DE AGUA POTABLE DE LA 03 JDE EN MORELOS, CORRESPONDIENTE AL BIMESTRE 06-NOV-DIC-2024</t>
  </si>
  <si>
    <t>Adjudicación Directa</t>
  </si>
  <si>
    <t>44110</t>
  </si>
  <si>
    <t>Apoyo Financiero a Consejeros Distritales</t>
  </si>
  <si>
    <t>PAGO DEL SERVICIO TELEFONICO DEL MES DE ENERO DEL 2024, DE LA 03 JUNTA DISTRITAL EJECUTIVA EN EL ESTADO DE MORELOS.</t>
  </si>
  <si>
    <t>04 JUNTA DISTRITAL EJECUTIVA</t>
  </si>
  <si>
    <t>MS04</t>
  </si>
  <si>
    <t>Servicio Telefónico Convencional</t>
  </si>
  <si>
    <t>Servicio de teléfono</t>
  </si>
  <si>
    <t>NA</t>
  </si>
  <si>
    <t>Serv</t>
  </si>
  <si>
    <t xml:space="preserve">Combustibles, lubricantes y aditivos para vehículos terrestres, aéreos, marítimos, lacustres y fluviales destinados a servicios públicos y la operación de programas públicos </t>
  </si>
  <si>
    <t>SERVICIOS</t>
  </si>
  <si>
    <t>Subcontratación de Servicios con Terceros</t>
  </si>
  <si>
    <t>COMISIONES POR DISPERSION DE MONEDERO ELECTRICO DE COMBUSTIBLE</t>
  </si>
  <si>
    <t>05 Junta Distrital Ejecutiva</t>
  </si>
  <si>
    <t>MS05</t>
  </si>
  <si>
    <t>Combustibles, lubricantes y aditivos para vehículos terrestres, aéreos, marítimos, lacustres y fluviales destinados a servicios públicos y la operación de programas públicos</t>
  </si>
  <si>
    <t>COMPRA MENOR</t>
  </si>
  <si>
    <t xml:space="preserve">Subcontratación de servicios con terceros </t>
  </si>
  <si>
    <t>21401</t>
  </si>
  <si>
    <t>Refacciones y accesorios para equipo de cómputo y telecomunicaciones</t>
  </si>
  <si>
    <t>21401001-0784</t>
  </si>
  <si>
    <t>KIT DE MANTENIMIENTO</t>
  </si>
  <si>
    <t>044</t>
  </si>
  <si>
    <t>J15611H</t>
  </si>
  <si>
    <t>21101</t>
  </si>
  <si>
    <t xml:space="preserve">Materiales y útiles de oficina </t>
  </si>
  <si>
    <t>21100087-0015</t>
  </si>
  <si>
    <t>PAPEL BOND T/CARTA C/5000 hjs.</t>
  </si>
  <si>
    <t>32201</t>
  </si>
  <si>
    <t>Arrendamiento de edificios y locales</t>
  </si>
  <si>
    <t>SERVICIO DE ARRENDAMIENTO DEL INMUEBLE QUE OCUPA LA 05 JUNTA DISTRITAL EJECUTIVA CORRESPONDIENTE AL MES DE DICIEMBRE DE 2024</t>
  </si>
  <si>
    <t>INE/JDE05/001/2021</t>
  </si>
  <si>
    <t>ANUAL</t>
  </si>
  <si>
    <t>1</t>
  </si>
  <si>
    <t>33801</t>
  </si>
  <si>
    <t>Servicios de vigilancia</t>
  </si>
  <si>
    <t>SERVICIO DE VIGILANCIA EN LAS OFICINAS DE LA 05 JUNTA DISTRITAL EJECUTIVA CORRESPONDIENTE AL MES DE DICIEMBRE 2024</t>
  </si>
  <si>
    <t>INE/SERVS/JLE-MOR/01/2023</t>
  </si>
  <si>
    <t>35801</t>
  </si>
  <si>
    <t>Servicios de lavandería, limpieza e higiene</t>
  </si>
  <si>
    <t>SERVICIO DE LIMPIEZA DE LAS OFICINAS DE LA JDE 05 CORRESPONDIENTE AL MES DE DICIEMBRE DE 2024, CON 2 ELEMENTOS.</t>
  </si>
  <si>
    <t>INE/SERVS/JLE-MOR/02/2023</t>
  </si>
  <si>
    <t>SUMINISTRO DEL SERVICIO DE AGUA POTABLE EN LAS OFICINAS DE LA 05 JUNTA DISTRITAL EJECUTIVA EN MORELOS DEL MES DE DICIEMBRE 2024</t>
  </si>
  <si>
    <t>03 Junta Distrital Ejecutiva</t>
  </si>
  <si>
    <t>02 Junta Distrital Ejecutiva</t>
  </si>
  <si>
    <t>01 Junta Distrital Ejecutiva</t>
  </si>
  <si>
    <t xml:space="preserve">INVITACION A CUANDO MENOS TRES </t>
  </si>
  <si>
    <t>TOTAL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</si>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</sst>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rgb="FF000000"/>
      <name val="Arial Narrow"/>
      <family val="2"/>
    </font>
    <font>
      <sz val="9"/>
      <color theme="1"/>
      <name val="Arial"/>
      <family val="2"/>
    </font>
    <font>
      <sz val="10"/>
      <color rgb="FF000000"/>
      <name val="Arial Narrow"/>
      <family val="2"/>
    </font>
    <font>
      <sz val="10"/>
      <color theme="1"/>
      <name val="Arial"/>
      <family val="2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  <xf numFmtId="44" fontId="1" fillId="0" borderId="0" applyFont="0" applyFill="0" applyBorder="0" applyAlignment="0" applyProtection="0"/>
  </cellStyleXfs>
  <cellXfs count="159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4" fontId="10" fillId="0" borderId="0" xfId="2" applyNumberFormat="1" applyFont="1" applyAlignment="1">
      <alignment horizontal="center" vertical="center" wrapText="1"/>
    </xf>
    <xf numFmtId="0" fontId="8" fillId="0" borderId="6" xfId="0" applyFont="1" applyBorder="1"/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6" applyFont="1" applyBorder="1" applyAlignment="1" applyProtection="1">
      <alignment horizontal="center" vertical="center"/>
      <protection locked="0"/>
    </xf>
    <xf numFmtId="1" fontId="6" fillId="0" borderId="6" xfId="4" applyNumberFormat="1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6" xfId="6" applyFont="1" applyBorder="1" applyAlignment="1">
      <alignment horizontal="center" vertical="center"/>
    </xf>
    <xf numFmtId="43" fontId="6" fillId="0" borderId="6" xfId="4" applyNumberFormat="1" applyFont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Border="1" applyAlignment="1">
      <alignment horizontal="right" vertical="center"/>
    </xf>
    <xf numFmtId="0" fontId="8" fillId="0" borderId="8" xfId="0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43" fontId="6" fillId="0" borderId="8" xfId="4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2" fontId="6" fillId="0" borderId="6" xfId="6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left" vertical="center" wrapText="1"/>
    </xf>
    <xf numFmtId="2" fontId="6" fillId="0" borderId="8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center" vertical="center"/>
    </xf>
    <xf numFmtId="4" fontId="6" fillId="0" borderId="6" xfId="0" applyNumberFormat="1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/>
    </xf>
    <xf numFmtId="0" fontId="11" fillId="0" borderId="6" xfId="0" applyFont="1" applyBorder="1" applyAlignment="1">
      <alignment vertical="top" wrapText="1"/>
    </xf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3" fontId="9" fillId="0" borderId="6" xfId="2" applyNumberFormat="1" applyFont="1" applyBorder="1" applyAlignment="1">
      <alignment horizontal="left" vertical="center" wrapText="1"/>
    </xf>
    <xf numFmtId="3" fontId="9" fillId="0" borderId="6" xfId="2" applyNumberFormat="1" applyFont="1" applyBorder="1" applyAlignment="1">
      <alignment vertical="center" wrapText="1"/>
    </xf>
    <xf numFmtId="4" fontId="9" fillId="0" borderId="6" xfId="2" applyNumberFormat="1" applyFont="1" applyBorder="1" applyAlignment="1">
      <alignment vertical="center" wrapText="1"/>
    </xf>
    <xf numFmtId="2" fontId="9" fillId="0" borderId="6" xfId="2" applyNumberFormat="1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3" fillId="0" borderId="0" xfId="2" applyFont="1" applyAlignment="1">
      <alignment horizontal="center"/>
    </xf>
    <xf numFmtId="0" fontId="6" fillId="0" borderId="5" xfId="0" applyFont="1" applyBorder="1" applyAlignment="1">
      <alignment horizontal="center" vertical="center"/>
    </xf>
    <xf numFmtId="165" fontId="8" fillId="0" borderId="6" xfId="0" applyNumberFormat="1" applyFont="1" applyBorder="1" applyAlignment="1">
      <alignment horizontal="center" vertical="center" wrapText="1"/>
    </xf>
    <xf numFmtId="3" fontId="6" fillId="0" borderId="6" xfId="2" applyNumberFormat="1" applyFont="1" applyBorder="1" applyAlignment="1">
      <alignment horizontal="center" vertical="center" wrapText="1"/>
    </xf>
    <xf numFmtId="0" fontId="8" fillId="0" borderId="6" xfId="3" applyFont="1" applyBorder="1" applyAlignment="1">
      <alignment wrapText="1"/>
    </xf>
    <xf numFmtId="0" fontId="12" fillId="0" borderId="6" xfId="2" applyFont="1" applyBorder="1" applyAlignment="1">
      <alignment horizontal="center" vertical="center" wrapText="1"/>
    </xf>
    <xf numFmtId="49" fontId="12" fillId="0" borderId="6" xfId="2" applyNumberFormat="1" applyFont="1" applyBorder="1" applyAlignment="1">
      <alignment horizontal="center" vertical="center" wrapText="1"/>
    </xf>
    <xf numFmtId="49" fontId="13" fillId="0" borderId="6" xfId="2" applyNumberFormat="1" applyFont="1" applyBorder="1" applyAlignment="1">
      <alignment horizontal="center" vertical="center" wrapText="1"/>
    </xf>
    <xf numFmtId="0" fontId="13" fillId="0" borderId="6" xfId="2" applyFont="1" applyBorder="1" applyAlignment="1">
      <alignment horizontal="center" vertical="center" wrapText="1"/>
    </xf>
    <xf numFmtId="1" fontId="10" fillId="0" borderId="6" xfId="4" applyNumberFormat="1" applyFont="1" applyBorder="1" applyAlignment="1">
      <alignment horizontal="left" vertical="center" wrapText="1"/>
    </xf>
    <xf numFmtId="0" fontId="12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/>
    </xf>
    <xf numFmtId="3" fontId="13" fillId="0" borderId="6" xfId="2" applyNumberFormat="1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3" fontId="13" fillId="0" borderId="6" xfId="2" applyNumberFormat="1" applyFont="1" applyBorder="1" applyAlignment="1">
      <alignment vertical="center" wrapText="1"/>
    </xf>
    <xf numFmtId="44" fontId="10" fillId="0" borderId="4" xfId="10" applyFont="1" applyFill="1" applyBorder="1" applyAlignment="1">
      <alignment vertical="center"/>
    </xf>
    <xf numFmtId="0" fontId="14" fillId="0" borderId="6" xfId="0" applyFont="1" applyBorder="1" applyAlignment="1">
      <alignment vertical="center" wrapText="1"/>
    </xf>
    <xf numFmtId="4" fontId="13" fillId="0" borderId="6" xfId="2" applyNumberFormat="1" applyFont="1" applyBorder="1" applyAlignment="1">
      <alignment vertical="center" wrapText="1"/>
    </xf>
    <xf numFmtId="4" fontId="13" fillId="0" borderId="6" xfId="2" applyNumberFormat="1" applyFont="1" applyBorder="1" applyAlignment="1">
      <alignment horizontal="right" vertical="center"/>
    </xf>
    <xf numFmtId="44" fontId="15" fillId="0" borderId="6" xfId="10" applyFont="1" applyFill="1" applyBorder="1" applyAlignment="1">
      <alignment vertical="center"/>
    </xf>
    <xf numFmtId="44" fontId="7" fillId="0" borderId="4" xfId="10" applyFont="1" applyFill="1" applyBorder="1" applyAlignment="1">
      <alignment vertical="center"/>
    </xf>
    <xf numFmtId="0" fontId="16" fillId="3" borderId="9" xfId="0" applyFont="1" applyFill="1" applyBorder="1" applyAlignment="1">
      <alignment vertical="top" wrapText="1"/>
    </xf>
    <xf numFmtId="44" fontId="15" fillId="0" borderId="4" xfId="1" applyFont="1" applyFill="1" applyBorder="1" applyAlignment="1">
      <alignment vertical="center"/>
    </xf>
    <xf numFmtId="49" fontId="13" fillId="0" borderId="6" xfId="2" quotePrefix="1" applyNumberFormat="1" applyFont="1" applyBorder="1" applyAlignment="1">
      <alignment horizontal="center" vertical="center" wrapText="1"/>
    </xf>
    <xf numFmtId="49" fontId="13" fillId="0" borderId="6" xfId="2" quotePrefix="1" applyNumberFormat="1" applyFont="1" applyBorder="1" applyAlignment="1" applyProtection="1">
      <alignment horizontal="center" vertical="center" wrapText="1"/>
      <protection locked="0"/>
    </xf>
    <xf numFmtId="1" fontId="10" fillId="0" borderId="6" xfId="8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/>
    </xf>
    <xf numFmtId="3" fontId="13" fillId="0" borderId="6" xfId="2" applyNumberFormat="1" applyFont="1" applyBorder="1" applyAlignment="1">
      <alignment horizontal="center" vertical="center" wrapText="1"/>
    </xf>
    <xf numFmtId="3" fontId="10" fillId="0" borderId="6" xfId="8" applyNumberFormat="1" applyFont="1" applyBorder="1" applyAlignment="1">
      <alignment horizontal="center" vertical="center" wrapText="1"/>
    </xf>
    <xf numFmtId="44" fontId="17" fillId="0" borderId="6" xfId="1" applyFont="1" applyFill="1" applyBorder="1" applyAlignment="1">
      <alignment horizontal="center" vertical="center"/>
    </xf>
    <xf numFmtId="44" fontId="15" fillId="0" borderId="6" xfId="1" applyFont="1" applyFill="1" applyBorder="1" applyAlignment="1">
      <alignment vertical="center"/>
    </xf>
    <xf numFmtId="44" fontId="6" fillId="0" borderId="0" xfId="2" applyNumberFormat="1" applyFont="1" applyAlignment="1">
      <alignment horizontal="center" vertical="center" wrapText="1"/>
    </xf>
    <xf numFmtId="0" fontId="10" fillId="0" borderId="6" xfId="2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49" fontId="6" fillId="0" borderId="6" xfId="0" applyNumberFormat="1" applyFont="1" applyBorder="1" applyAlignment="1">
      <alignment horizontal="center" vertical="top"/>
    </xf>
    <xf numFmtId="0" fontId="6" fillId="0" borderId="6" xfId="2" applyFont="1" applyBorder="1" applyAlignment="1">
      <alignment horizontal="center" vertical="top" wrapText="1"/>
    </xf>
    <xf numFmtId="3" fontId="6" fillId="0" borderId="6" xfId="2" applyNumberFormat="1" applyFont="1" applyBorder="1" applyAlignment="1">
      <alignment horizontal="center" vertical="top" wrapText="1"/>
    </xf>
    <xf numFmtId="4" fontId="6" fillId="0" borderId="6" xfId="0" applyNumberFormat="1" applyFont="1" applyBorder="1" applyAlignment="1">
      <alignment horizontal="right" vertical="top"/>
    </xf>
    <xf numFmtId="3" fontId="6" fillId="0" borderId="6" xfId="4" applyNumberFormat="1" applyFont="1" applyBorder="1" applyAlignment="1">
      <alignment horizontal="center" vertical="top" wrapText="1"/>
    </xf>
    <xf numFmtId="43" fontId="6" fillId="0" borderId="6" xfId="5" applyNumberFormat="1" applyFont="1" applyFill="1" applyBorder="1" applyAlignment="1">
      <alignment horizontal="right" vertical="top" wrapText="1"/>
    </xf>
    <xf numFmtId="0" fontId="8" fillId="0" borderId="0" xfId="2" applyFont="1" applyAlignment="1">
      <alignment horizontal="center" wrapText="1"/>
    </xf>
    <xf numFmtId="49" fontId="6" fillId="0" borderId="6" xfId="0" applyNumberFormat="1" applyFont="1" applyBorder="1" applyAlignment="1">
      <alignment horizontal="center" vertical="top" wrapText="1"/>
    </xf>
    <xf numFmtId="1" fontId="6" fillId="0" borderId="6" xfId="4" applyNumberFormat="1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top"/>
    </xf>
    <xf numFmtId="0" fontId="6" fillId="0" borderId="6" xfId="2" applyFont="1" applyBorder="1" applyAlignment="1">
      <alignment horizontal="center" wrapText="1"/>
    </xf>
    <xf numFmtId="0" fontId="6" fillId="0" borderId="6" xfId="0" applyFont="1" applyBorder="1" applyAlignment="1">
      <alignment horizontal="center" wrapText="1"/>
    </xf>
    <xf numFmtId="0" fontId="8" fillId="0" borderId="10" xfId="0" applyFont="1" applyBorder="1"/>
    <xf numFmtId="0" fontId="8" fillId="0" borderId="6" xfId="0" quotePrefix="1" applyFont="1" applyBorder="1" applyAlignment="1">
      <alignment horizontal="center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 applyAlignment="1">
      <alignment horizontal="left" wrapText="1"/>
    </xf>
    <xf numFmtId="0" fontId="6" fillId="0" borderId="6" xfId="0" applyFont="1" applyBorder="1"/>
    <xf numFmtId="0" fontId="8" fillId="0" borderId="6" xfId="0" applyFont="1" applyBorder="1" applyAlignment="1">
      <alignment horizontal="left"/>
    </xf>
    <xf numFmtId="0" fontId="8" fillId="0" borderId="6" xfId="0" applyFont="1" applyBorder="1" applyAlignment="1">
      <alignment horizontal="center"/>
    </xf>
    <xf numFmtId="3" fontId="6" fillId="0" borderId="6" xfId="4" applyNumberFormat="1" applyFont="1" applyBorder="1" applyAlignment="1">
      <alignment horizontal="center" wrapText="1"/>
    </xf>
    <xf numFmtId="3" fontId="9" fillId="0" borderId="6" xfId="2" applyNumberFormat="1" applyFont="1" applyBorder="1" applyAlignment="1">
      <alignment horizontal="center" wrapText="1"/>
    </xf>
    <xf numFmtId="4" fontId="9" fillId="0" borderId="6" xfId="2" applyNumberFormat="1" applyFont="1" applyBorder="1" applyAlignment="1">
      <alignment horizontal="right" wrapText="1"/>
    </xf>
    <xf numFmtId="165" fontId="6" fillId="0" borderId="6" xfId="0" applyNumberFormat="1" applyFont="1" applyBorder="1" applyAlignment="1">
      <alignment horizontal="center" wrapText="1"/>
    </xf>
    <xf numFmtId="0" fontId="6" fillId="0" borderId="6" xfId="0" applyFont="1" applyBorder="1" applyAlignment="1">
      <alignment horizontal="left" wrapText="1"/>
    </xf>
    <xf numFmtId="1" fontId="6" fillId="0" borderId="6" xfId="4" applyNumberFormat="1" applyFont="1" applyBorder="1" applyAlignment="1">
      <alignment horizontal="center" wrapText="1"/>
    </xf>
    <xf numFmtId="3" fontId="6" fillId="0" borderId="6" xfId="4" applyNumberFormat="1" applyFont="1" applyBorder="1" applyAlignment="1">
      <alignment horizontal="center" shrinkToFit="1"/>
    </xf>
    <xf numFmtId="3" fontId="9" fillId="0" borderId="6" xfId="2" applyNumberFormat="1" applyFont="1" applyBorder="1" applyAlignment="1">
      <alignment wrapText="1"/>
    </xf>
    <xf numFmtId="1" fontId="6" fillId="0" borderId="6" xfId="4" applyNumberFormat="1" applyFont="1" applyBorder="1" applyAlignment="1">
      <alignment horizontal="left" wrapText="1"/>
    </xf>
    <xf numFmtId="1" fontId="9" fillId="0" borderId="6" xfId="2" applyNumberFormat="1" applyFont="1" applyBorder="1" applyAlignment="1">
      <alignment horizontal="left" wrapText="1"/>
    </xf>
    <xf numFmtId="49" fontId="8" fillId="4" borderId="6" xfId="2" applyNumberFormat="1" applyFont="1" applyFill="1" applyBorder="1" applyAlignment="1">
      <alignment horizontal="center" vertical="center" wrapText="1"/>
    </xf>
    <xf numFmtId="49" fontId="6" fillId="4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5" fillId="4" borderId="6" xfId="9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0" fontId="8" fillId="4" borderId="6" xfId="0" applyFont="1" applyFill="1" applyBorder="1"/>
    <xf numFmtId="2" fontId="6" fillId="4" borderId="6" xfId="2" applyNumberFormat="1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vertical="top" wrapText="1"/>
    </xf>
    <xf numFmtId="4" fontId="8" fillId="4" borderId="6" xfId="0" applyNumberFormat="1" applyFont="1" applyFill="1" applyBorder="1"/>
    <xf numFmtId="0" fontId="6" fillId="4" borderId="6" xfId="9" applyFont="1" applyFill="1" applyBorder="1"/>
    <xf numFmtId="49" fontId="8" fillId="4" borderId="6" xfId="0" applyNumberFormat="1" applyFont="1" applyFill="1" applyBorder="1"/>
    <xf numFmtId="4" fontId="19" fillId="4" borderId="6" xfId="0" applyNumberFormat="1" applyFont="1" applyFill="1" applyBorder="1" applyAlignment="1">
      <alignment vertical="center"/>
    </xf>
    <xf numFmtId="0" fontId="5" fillId="0" borderId="0" xfId="7" applyAlignment="1">
      <alignment horizontal="left"/>
    </xf>
    <xf numFmtId="0" fontId="20" fillId="0" borderId="0" xfId="7" applyFont="1" applyAlignment="1">
      <alignment horizontal="left" wrapText="1"/>
    </xf>
    <xf numFmtId="0" fontId="20" fillId="0" borderId="0" xfId="7" applyFont="1" applyAlignment="1">
      <alignment horizontal="center"/>
    </xf>
    <xf numFmtId="0" fontId="20" fillId="0" borderId="0" xfId="7" applyFont="1"/>
    <xf numFmtId="4" fontId="2" fillId="2" borderId="4" xfId="4" applyNumberFormat="1" applyFont="1" applyFill="1" applyBorder="1" applyAlignment="1">
      <alignment horizontal="center" vertical="center" wrapText="1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8" fillId="0" borderId="0" xfId="0" applyFont="1" applyAlignment="1">
      <alignment horizontal="center"/>
    </xf>
    <xf numFmtId="0" fontId="8" fillId="0" borderId="0" xfId="3" applyFont="1" applyAlignment="1">
      <alignment horizontal="center"/>
    </xf>
    <xf numFmtId="0" fontId="1" fillId="0" borderId="0" xfId="2" applyAlignment="1">
      <alignment horizontal="left"/>
    </xf>
    <xf numFmtId="0" fontId="8" fillId="0" borderId="0" xfId="3" applyFont="1" applyAlignment="1">
      <alignment horizontal="left"/>
    </xf>
    <xf numFmtId="0" fontId="3" fillId="0" borderId="0" xfId="2" applyFont="1" applyAlignment="1">
      <alignment horizontal="center"/>
    </xf>
    <xf numFmtId="1" fontId="2" fillId="2" borderId="11" xfId="4" applyNumberFormat="1" applyFont="1" applyFill="1" applyBorder="1" applyAlignment="1">
      <alignment horizontal="center" vertical="center" wrapText="1"/>
    </xf>
    <xf numFmtId="1" fontId="2" fillId="2" borderId="12" xfId="4" applyNumberFormat="1" applyFont="1" applyFill="1" applyBorder="1" applyAlignment="1">
      <alignment horizontal="center" vertical="center" wrapText="1"/>
    </xf>
    <xf numFmtId="1" fontId="2" fillId="2" borderId="13" xfId="4" applyNumberFormat="1" applyFont="1" applyFill="1" applyBorder="1" applyAlignment="1">
      <alignment horizontal="center" vertical="center" wrapText="1"/>
    </xf>
    <xf numFmtId="1" fontId="2" fillId="2" borderId="14" xfId="4" applyNumberFormat="1" applyFont="1" applyFill="1" applyBorder="1" applyAlignment="1">
      <alignment horizontal="center" vertical="center" wrapText="1"/>
    </xf>
    <xf numFmtId="1" fontId="2" fillId="2" borderId="15" xfId="4" applyNumberFormat="1" applyFont="1" applyFill="1" applyBorder="1" applyAlignment="1">
      <alignment horizontal="center" vertical="center" wrapText="1"/>
    </xf>
  </cellXfs>
  <cellStyles count="11">
    <cellStyle name="Millares 2" xfId="5" xr:uid="{69CD560A-0157-4FAC-9EAA-A447B18C6661}"/>
    <cellStyle name="Moneda" xfId="1" builtinId="4"/>
    <cellStyle name="Moneda 2 2" xfId="10" xr:uid="{AAE1AEDF-E817-49DF-B325-6CA2CADD03EC}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66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65293</xdr:colOff>
      <xdr:row>0</xdr:row>
      <xdr:rowOff>102870</xdr:rowOff>
    </xdr:from>
    <xdr:to>
      <xdr:col>1</xdr:col>
      <xdr:colOff>1012190</xdr:colOff>
      <xdr:row>3</xdr:row>
      <xdr:rowOff>234950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531BE31-1A84-4FC7-AC7C-55791922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293" y="102870"/>
          <a:ext cx="1988297" cy="8305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7BE6-9B41-419A-9E1A-A4C7A3CD6998}">
  <dimension ref="A3:W105"/>
  <sheetViews>
    <sheetView tabSelected="1" zoomScaleNormal="100" workbookViewId="0">
      <pane ySplit="6" topLeftCell="A94" activePane="bottomLeft" state="frozen"/>
      <selection pane="bottomLeft" activeCell="I2" sqref="I2"/>
    </sheetView>
  </sheetViews>
  <sheetFormatPr baseColWidth="10" defaultColWidth="11.54296875" defaultRowHeight="14.5" x14ac:dyDescent="0.35"/>
  <cols>
    <col min="1" max="1" width="14.90625" style="2" customWidth="1"/>
    <col min="2" max="2" width="15.54296875" style="8" customWidth="1"/>
    <col min="3" max="6" width="7.54296875" style="8" customWidth="1"/>
    <col min="7" max="7" width="9.54296875" style="8" customWidth="1"/>
    <col min="8" max="8" width="8.54296875" style="8" customWidth="1"/>
    <col min="9" max="9" width="26.90625" style="9" customWidth="1"/>
    <col min="10" max="10" width="14.6328125" style="10" customWidth="1"/>
    <col min="11" max="11" width="47.54296875" style="2" customWidth="1"/>
    <col min="12" max="12" width="24.453125" style="8" customWidth="1"/>
    <col min="13" max="13" width="11.54296875" style="8"/>
    <col min="14" max="15" width="9.54296875" style="8" customWidth="1"/>
    <col min="16" max="16" width="11.6328125" style="11" customWidth="1"/>
    <col min="17" max="17" width="22.36328125" style="10" customWidth="1"/>
    <col min="18" max="18" width="13.90625" style="1" customWidth="1"/>
    <col min="19" max="19" width="14.1796875" style="1" customWidth="1"/>
    <col min="20" max="16384" width="11.54296875" style="2"/>
  </cols>
  <sheetData>
    <row r="3" spans="1:23" ht="26" x14ac:dyDescent="0.6">
      <c r="A3" s="153" t="s">
        <v>51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</row>
    <row r="4" spans="1:23" ht="26" x14ac:dyDescent="0.6">
      <c r="A4" s="63"/>
      <c r="B4" s="63"/>
      <c r="C4" s="63"/>
      <c r="D4" s="63"/>
      <c r="E4" s="63"/>
      <c r="F4" s="63"/>
      <c r="G4" s="63"/>
      <c r="H4" s="63"/>
      <c r="I4" s="3"/>
      <c r="J4" s="4"/>
      <c r="K4" s="5"/>
      <c r="L4" s="63"/>
      <c r="M4" s="63"/>
      <c r="N4" s="63"/>
      <c r="O4" s="63"/>
      <c r="P4" s="6"/>
      <c r="Q4" s="4"/>
      <c r="R4" s="7"/>
    </row>
    <row r="5" spans="1:23" ht="15" thickBot="1" x14ac:dyDescent="0.4"/>
    <row r="6" spans="1:23" s="22" customFormat="1" ht="56.25" customHeight="1" thickBot="1" x14ac:dyDescent="0.4">
      <c r="A6" s="12" t="s">
        <v>0</v>
      </c>
      <c r="B6" s="13" t="s">
        <v>1</v>
      </c>
      <c r="C6" s="13" t="s">
        <v>2</v>
      </c>
      <c r="D6" s="13" t="s">
        <v>3</v>
      </c>
      <c r="E6" s="13" t="s">
        <v>4</v>
      </c>
      <c r="F6" s="13" t="s">
        <v>5</v>
      </c>
      <c r="G6" s="13" t="s">
        <v>6</v>
      </c>
      <c r="H6" s="14" t="s">
        <v>7</v>
      </c>
      <c r="I6" s="15" t="s">
        <v>8</v>
      </c>
      <c r="J6" s="15" t="s">
        <v>9</v>
      </c>
      <c r="K6" s="16" t="s">
        <v>10</v>
      </c>
      <c r="L6" s="14" t="s">
        <v>11</v>
      </c>
      <c r="M6" s="14" t="s">
        <v>12</v>
      </c>
      <c r="N6" s="14" t="s">
        <v>13</v>
      </c>
      <c r="O6" s="17" t="s">
        <v>14</v>
      </c>
      <c r="P6" s="18" t="s">
        <v>15</v>
      </c>
      <c r="Q6" s="19" t="s">
        <v>16</v>
      </c>
      <c r="R6" s="20" t="s">
        <v>17</v>
      </c>
      <c r="S6" s="21" t="s">
        <v>52</v>
      </c>
    </row>
    <row r="7" spans="1:23" s="23" customFormat="1" ht="44.25" customHeight="1" x14ac:dyDescent="0.35">
      <c r="A7" s="64" t="s">
        <v>18</v>
      </c>
      <c r="B7" s="28" t="s">
        <v>23</v>
      </c>
      <c r="C7" s="28" t="s">
        <v>24</v>
      </c>
      <c r="D7" s="29" t="s">
        <v>19</v>
      </c>
      <c r="E7" s="30" t="s">
        <v>20</v>
      </c>
      <c r="F7" s="65">
        <v>1</v>
      </c>
      <c r="G7" s="31" t="s">
        <v>21</v>
      </c>
      <c r="H7" s="31">
        <v>21401</v>
      </c>
      <c r="I7" s="42" t="s">
        <v>55</v>
      </c>
      <c r="J7" s="32" t="s">
        <v>59</v>
      </c>
      <c r="K7" s="38" t="s">
        <v>79</v>
      </c>
      <c r="L7" s="32" t="s">
        <v>104</v>
      </c>
      <c r="M7" s="32" t="s">
        <v>104</v>
      </c>
      <c r="N7" s="42" t="s">
        <v>25</v>
      </c>
      <c r="O7" s="34">
        <v>1</v>
      </c>
      <c r="P7" s="35">
        <v>1675</v>
      </c>
      <c r="Q7" s="66" t="s">
        <v>105</v>
      </c>
      <c r="R7" s="36">
        <v>1675</v>
      </c>
      <c r="S7" s="37">
        <v>1675</v>
      </c>
    </row>
    <row r="8" spans="1:23" s="23" customFormat="1" ht="44.25" customHeight="1" x14ac:dyDescent="0.35">
      <c r="A8" s="64" t="s">
        <v>18</v>
      </c>
      <c r="B8" s="28" t="s">
        <v>23</v>
      </c>
      <c r="C8" s="28" t="s">
        <v>24</v>
      </c>
      <c r="D8" s="29" t="s">
        <v>19</v>
      </c>
      <c r="E8" s="30" t="s">
        <v>40</v>
      </c>
      <c r="F8" s="65">
        <v>44</v>
      </c>
      <c r="G8" s="31" t="s">
        <v>21</v>
      </c>
      <c r="H8" s="31">
        <v>21101</v>
      </c>
      <c r="I8" s="42" t="s">
        <v>31</v>
      </c>
      <c r="J8" s="32" t="s">
        <v>60</v>
      </c>
      <c r="K8" s="38" t="s">
        <v>80</v>
      </c>
      <c r="L8" s="32" t="s">
        <v>104</v>
      </c>
      <c r="M8" s="32" t="s">
        <v>104</v>
      </c>
      <c r="N8" s="42" t="s">
        <v>101</v>
      </c>
      <c r="O8" s="34">
        <v>60</v>
      </c>
      <c r="P8" s="35">
        <v>860.95</v>
      </c>
      <c r="Q8" s="66" t="s">
        <v>105</v>
      </c>
      <c r="R8" s="36">
        <v>860.95</v>
      </c>
      <c r="S8" s="37">
        <v>860.95</v>
      </c>
    </row>
    <row r="9" spans="1:23" s="23" customFormat="1" ht="44.25" customHeight="1" x14ac:dyDescent="0.35">
      <c r="A9" s="64" t="s">
        <v>18</v>
      </c>
      <c r="B9" s="28" t="s">
        <v>23</v>
      </c>
      <c r="C9" s="28" t="s">
        <v>24</v>
      </c>
      <c r="D9" s="29" t="s">
        <v>19</v>
      </c>
      <c r="E9" s="30" t="s">
        <v>20</v>
      </c>
      <c r="F9" s="65">
        <v>1</v>
      </c>
      <c r="G9" s="31" t="s">
        <v>21</v>
      </c>
      <c r="H9" s="31">
        <v>21101</v>
      </c>
      <c r="I9" s="42" t="s">
        <v>31</v>
      </c>
      <c r="J9" s="32" t="s">
        <v>45</v>
      </c>
      <c r="K9" s="38" t="s">
        <v>50</v>
      </c>
      <c r="L9" s="32" t="s">
        <v>104</v>
      </c>
      <c r="M9" s="32" t="s">
        <v>104</v>
      </c>
      <c r="N9" s="42" t="s">
        <v>25</v>
      </c>
      <c r="O9" s="34">
        <v>96</v>
      </c>
      <c r="P9" s="35">
        <v>349.67</v>
      </c>
      <c r="Q9" s="66" t="s">
        <v>105</v>
      </c>
      <c r="R9" s="36">
        <v>349.67</v>
      </c>
      <c r="S9" s="37">
        <v>349.67</v>
      </c>
    </row>
    <row r="10" spans="1:23" s="23" customFormat="1" ht="26" x14ac:dyDescent="0.35">
      <c r="A10" s="64" t="s">
        <v>18</v>
      </c>
      <c r="B10" s="28" t="s">
        <v>23</v>
      </c>
      <c r="C10" s="28" t="s">
        <v>24</v>
      </c>
      <c r="D10" s="29" t="s">
        <v>19</v>
      </c>
      <c r="E10" s="30" t="s">
        <v>20</v>
      </c>
      <c r="F10" s="65">
        <v>1</v>
      </c>
      <c r="G10" s="31" t="s">
        <v>21</v>
      </c>
      <c r="H10" s="31">
        <v>21101</v>
      </c>
      <c r="I10" s="42" t="s">
        <v>31</v>
      </c>
      <c r="J10" s="32" t="s">
        <v>61</v>
      </c>
      <c r="K10" s="55" t="s">
        <v>81</v>
      </c>
      <c r="L10" s="32" t="s">
        <v>104</v>
      </c>
      <c r="M10" s="32" t="s">
        <v>104</v>
      </c>
      <c r="N10" s="42" t="s">
        <v>25</v>
      </c>
      <c r="O10" s="34">
        <v>5</v>
      </c>
      <c r="P10" s="43">
        <v>176.96</v>
      </c>
      <c r="Q10" s="66" t="s">
        <v>105</v>
      </c>
      <c r="R10" s="36">
        <v>176.96</v>
      </c>
      <c r="S10" s="36">
        <v>176.96</v>
      </c>
    </row>
    <row r="11" spans="1:23" s="23" customFormat="1" ht="26" x14ac:dyDescent="0.35">
      <c r="A11" s="64" t="s">
        <v>18</v>
      </c>
      <c r="B11" s="28" t="s">
        <v>23</v>
      </c>
      <c r="C11" s="28" t="s">
        <v>24</v>
      </c>
      <c r="D11" s="29" t="s">
        <v>19</v>
      </c>
      <c r="E11" s="30" t="s">
        <v>20</v>
      </c>
      <c r="F11" s="65">
        <v>1</v>
      </c>
      <c r="G11" s="31" t="s">
        <v>21</v>
      </c>
      <c r="H11" s="31">
        <v>21101</v>
      </c>
      <c r="I11" s="42" t="s">
        <v>31</v>
      </c>
      <c r="J11" s="32" t="s">
        <v>62</v>
      </c>
      <c r="K11" s="42" t="s">
        <v>82</v>
      </c>
      <c r="L11" s="32" t="s">
        <v>104</v>
      </c>
      <c r="M11" s="32" t="s">
        <v>104</v>
      </c>
      <c r="N11" s="42" t="s">
        <v>25</v>
      </c>
      <c r="O11" s="34">
        <v>10</v>
      </c>
      <c r="P11" s="35">
        <v>252.89</v>
      </c>
      <c r="Q11" s="66" t="s">
        <v>105</v>
      </c>
      <c r="R11" s="36">
        <v>252.89</v>
      </c>
      <c r="S11" s="36">
        <v>252.89</v>
      </c>
    </row>
    <row r="12" spans="1:23" s="23" customFormat="1" ht="44.25" customHeight="1" x14ac:dyDescent="0.35">
      <c r="A12" s="64" t="s">
        <v>18</v>
      </c>
      <c r="B12" s="28" t="s">
        <v>23</v>
      </c>
      <c r="C12" s="28" t="s">
        <v>24</v>
      </c>
      <c r="D12" s="29" t="s">
        <v>19</v>
      </c>
      <c r="E12" s="30" t="s">
        <v>20</v>
      </c>
      <c r="F12" s="65">
        <v>1</v>
      </c>
      <c r="G12" s="31" t="s">
        <v>21</v>
      </c>
      <c r="H12" s="31">
        <v>21101</v>
      </c>
      <c r="I12" s="42" t="s">
        <v>31</v>
      </c>
      <c r="J12" s="32" t="s">
        <v>63</v>
      </c>
      <c r="K12" s="42" t="s">
        <v>83</v>
      </c>
      <c r="L12" s="32" t="s">
        <v>104</v>
      </c>
      <c r="M12" s="32" t="s">
        <v>104</v>
      </c>
      <c r="N12" s="42" t="s">
        <v>25</v>
      </c>
      <c r="O12" s="34">
        <v>10</v>
      </c>
      <c r="P12" s="35">
        <v>136.07</v>
      </c>
      <c r="Q12" s="66" t="s">
        <v>105</v>
      </c>
      <c r="R12" s="36">
        <v>136.07</v>
      </c>
      <c r="S12" s="36">
        <v>136.07</v>
      </c>
    </row>
    <row r="13" spans="1:23" s="23" customFormat="1" ht="44.25" customHeight="1" x14ac:dyDescent="0.35">
      <c r="A13" s="64" t="s">
        <v>18</v>
      </c>
      <c r="B13" s="28" t="s">
        <v>23</v>
      </c>
      <c r="C13" s="28" t="s">
        <v>24</v>
      </c>
      <c r="D13" s="29" t="s">
        <v>19</v>
      </c>
      <c r="E13" s="30" t="s">
        <v>20</v>
      </c>
      <c r="F13" s="65">
        <v>1</v>
      </c>
      <c r="G13" s="31" t="s">
        <v>21</v>
      </c>
      <c r="H13" s="31">
        <v>21101</v>
      </c>
      <c r="I13" s="42" t="s">
        <v>31</v>
      </c>
      <c r="J13" s="53" t="s">
        <v>64</v>
      </c>
      <c r="K13" s="44" t="s">
        <v>84</v>
      </c>
      <c r="L13" s="32" t="s">
        <v>104</v>
      </c>
      <c r="M13" s="32" t="s">
        <v>104</v>
      </c>
      <c r="N13" s="44" t="s">
        <v>25</v>
      </c>
      <c r="O13" s="41">
        <v>20</v>
      </c>
      <c r="P13" s="40">
        <v>64.5</v>
      </c>
      <c r="Q13" s="66" t="s">
        <v>105</v>
      </c>
      <c r="R13" s="36">
        <v>64.5</v>
      </c>
      <c r="S13" s="36">
        <v>64.5</v>
      </c>
    </row>
    <row r="14" spans="1:23" s="23" customFormat="1" ht="44.25" customHeight="1" x14ac:dyDescent="0.35">
      <c r="A14" s="64" t="s">
        <v>18</v>
      </c>
      <c r="B14" s="28" t="s">
        <v>23</v>
      </c>
      <c r="C14" s="28" t="s">
        <v>24</v>
      </c>
      <c r="D14" s="29" t="s">
        <v>19</v>
      </c>
      <c r="E14" s="30" t="s">
        <v>20</v>
      </c>
      <c r="F14" s="65">
        <v>1</v>
      </c>
      <c r="G14" s="31" t="s">
        <v>21</v>
      </c>
      <c r="H14" s="31">
        <v>21101</v>
      </c>
      <c r="I14" s="42" t="s">
        <v>31</v>
      </c>
      <c r="J14" s="32" t="s">
        <v>65</v>
      </c>
      <c r="K14" s="42" t="s">
        <v>85</v>
      </c>
      <c r="L14" s="32" t="s">
        <v>104</v>
      </c>
      <c r="M14" s="32" t="s">
        <v>104</v>
      </c>
      <c r="N14" s="42" t="s">
        <v>25</v>
      </c>
      <c r="O14" s="34">
        <v>5</v>
      </c>
      <c r="P14" s="35">
        <v>1267.76</v>
      </c>
      <c r="Q14" s="66" t="s">
        <v>105</v>
      </c>
      <c r="R14" s="36">
        <v>1267.76</v>
      </c>
      <c r="S14" s="36">
        <v>1267.76</v>
      </c>
    </row>
    <row r="15" spans="1:23" s="23" customFormat="1" ht="44.25" customHeight="1" x14ac:dyDescent="0.35">
      <c r="A15" s="64" t="s">
        <v>18</v>
      </c>
      <c r="B15" s="28" t="s">
        <v>23</v>
      </c>
      <c r="C15" s="28" t="s">
        <v>24</v>
      </c>
      <c r="D15" s="29" t="s">
        <v>19</v>
      </c>
      <c r="E15" s="30" t="s">
        <v>20</v>
      </c>
      <c r="F15" s="65">
        <v>1</v>
      </c>
      <c r="G15" s="31" t="s">
        <v>21</v>
      </c>
      <c r="H15" s="31">
        <v>21101</v>
      </c>
      <c r="I15" s="42" t="s">
        <v>31</v>
      </c>
      <c r="J15" s="32" t="s">
        <v>66</v>
      </c>
      <c r="K15" s="42" t="s">
        <v>86</v>
      </c>
      <c r="L15" s="32" t="s">
        <v>104</v>
      </c>
      <c r="M15" s="32" t="s">
        <v>104</v>
      </c>
      <c r="N15" s="42" t="s">
        <v>25</v>
      </c>
      <c r="O15" s="34">
        <v>30</v>
      </c>
      <c r="P15" s="35">
        <v>140.94</v>
      </c>
      <c r="Q15" s="66" t="s">
        <v>105</v>
      </c>
      <c r="R15" s="36">
        <v>140.94</v>
      </c>
      <c r="S15" s="36">
        <v>140.94</v>
      </c>
    </row>
    <row r="16" spans="1:23" s="24" customFormat="1" ht="35.15" customHeight="1" x14ac:dyDescent="0.35">
      <c r="A16" s="64" t="s">
        <v>18</v>
      </c>
      <c r="B16" s="28" t="s">
        <v>23</v>
      </c>
      <c r="C16" s="28" t="s">
        <v>24</v>
      </c>
      <c r="D16" s="29" t="s">
        <v>19</v>
      </c>
      <c r="E16" s="30" t="s">
        <v>20</v>
      </c>
      <c r="F16" s="65">
        <v>1</v>
      </c>
      <c r="G16" s="31" t="s">
        <v>21</v>
      </c>
      <c r="H16" s="31">
        <v>21101</v>
      </c>
      <c r="I16" s="42" t="s">
        <v>31</v>
      </c>
      <c r="J16" s="56" t="s">
        <v>67</v>
      </c>
      <c r="K16" s="42" t="s">
        <v>87</v>
      </c>
      <c r="L16" s="32" t="s">
        <v>104</v>
      </c>
      <c r="M16" s="32" t="s">
        <v>104</v>
      </c>
      <c r="N16" s="57" t="s">
        <v>25</v>
      </c>
      <c r="O16" s="58">
        <v>20</v>
      </c>
      <c r="P16" s="59">
        <v>1096.2</v>
      </c>
      <c r="Q16" s="66" t="s">
        <v>105</v>
      </c>
      <c r="R16" s="59">
        <v>1096.2</v>
      </c>
      <c r="S16" s="59">
        <v>1096.2</v>
      </c>
      <c r="U16" s="25"/>
      <c r="V16" s="25"/>
      <c r="W16" s="26"/>
    </row>
    <row r="17" spans="1:23" s="24" customFormat="1" ht="35.15" customHeight="1" x14ac:dyDescent="0.35">
      <c r="A17" s="64" t="s">
        <v>18</v>
      </c>
      <c r="B17" s="28" t="s">
        <v>23</v>
      </c>
      <c r="C17" s="28" t="s">
        <v>24</v>
      </c>
      <c r="D17" s="29" t="s">
        <v>19</v>
      </c>
      <c r="E17" s="30" t="s">
        <v>20</v>
      </c>
      <c r="F17" s="65">
        <v>1</v>
      </c>
      <c r="G17" s="31" t="s">
        <v>21</v>
      </c>
      <c r="H17" s="31">
        <v>21101</v>
      </c>
      <c r="I17" s="42" t="s">
        <v>31</v>
      </c>
      <c r="J17" s="56" t="s">
        <v>68</v>
      </c>
      <c r="K17" s="42" t="s">
        <v>88</v>
      </c>
      <c r="L17" s="32" t="s">
        <v>104</v>
      </c>
      <c r="M17" s="32" t="s">
        <v>104</v>
      </c>
      <c r="N17" s="57" t="s">
        <v>25</v>
      </c>
      <c r="O17" s="60">
        <v>24</v>
      </c>
      <c r="P17" s="59">
        <v>291.76</v>
      </c>
      <c r="Q17" s="66" t="s">
        <v>105</v>
      </c>
      <c r="R17" s="59">
        <v>291.76</v>
      </c>
      <c r="S17" s="59">
        <v>291.76</v>
      </c>
      <c r="U17" s="25"/>
      <c r="V17" s="25"/>
      <c r="W17" s="26"/>
    </row>
    <row r="18" spans="1:23" s="23" customFormat="1" ht="44.25" customHeight="1" x14ac:dyDescent="0.35">
      <c r="A18" s="64" t="s">
        <v>18</v>
      </c>
      <c r="B18" s="28" t="s">
        <v>23</v>
      </c>
      <c r="C18" s="28" t="s">
        <v>24</v>
      </c>
      <c r="D18" s="29" t="s">
        <v>19</v>
      </c>
      <c r="E18" s="30" t="s">
        <v>20</v>
      </c>
      <c r="F18" s="65">
        <v>1</v>
      </c>
      <c r="G18" s="31" t="s">
        <v>21</v>
      </c>
      <c r="H18" s="31">
        <v>21101</v>
      </c>
      <c r="I18" s="42" t="s">
        <v>31</v>
      </c>
      <c r="J18" s="61" t="s">
        <v>69</v>
      </c>
      <c r="K18" s="38" t="s">
        <v>89</v>
      </c>
      <c r="L18" s="32" t="s">
        <v>104</v>
      </c>
      <c r="M18" s="32" t="s">
        <v>104</v>
      </c>
      <c r="N18" s="44" t="s">
        <v>102</v>
      </c>
      <c r="O18" s="45">
        <v>150</v>
      </c>
      <c r="P18" s="40">
        <v>12360.96</v>
      </c>
      <c r="Q18" s="66" t="s">
        <v>105</v>
      </c>
      <c r="R18" s="36">
        <v>12360.96</v>
      </c>
      <c r="S18" s="37">
        <v>12360.96</v>
      </c>
    </row>
    <row r="19" spans="1:23" s="23" customFormat="1" ht="44.25" customHeight="1" x14ac:dyDescent="0.35">
      <c r="A19" s="64" t="s">
        <v>18</v>
      </c>
      <c r="B19" s="28" t="s">
        <v>23</v>
      </c>
      <c r="C19" s="28" t="s">
        <v>24</v>
      </c>
      <c r="D19" s="29" t="s">
        <v>19</v>
      </c>
      <c r="E19" s="30" t="s">
        <v>20</v>
      </c>
      <c r="F19" s="65">
        <v>1</v>
      </c>
      <c r="G19" s="31" t="s">
        <v>21</v>
      </c>
      <c r="H19" s="31">
        <v>21101</v>
      </c>
      <c r="I19" s="42" t="s">
        <v>31</v>
      </c>
      <c r="J19" s="53" t="s">
        <v>70</v>
      </c>
      <c r="K19" s="44" t="s">
        <v>90</v>
      </c>
      <c r="L19" s="32" t="s">
        <v>104</v>
      </c>
      <c r="M19" s="32" t="s">
        <v>104</v>
      </c>
      <c r="N19" s="39" t="s">
        <v>25</v>
      </c>
      <c r="O19" s="41">
        <v>10</v>
      </c>
      <c r="P19" s="40">
        <v>272.25</v>
      </c>
      <c r="Q19" s="66" t="s">
        <v>105</v>
      </c>
      <c r="R19" s="36">
        <v>272.25</v>
      </c>
      <c r="S19" s="36">
        <v>272.25</v>
      </c>
    </row>
    <row r="20" spans="1:23" s="23" customFormat="1" ht="44.25" customHeight="1" x14ac:dyDescent="0.35">
      <c r="A20" s="64" t="s">
        <v>18</v>
      </c>
      <c r="B20" s="28" t="s">
        <v>23</v>
      </c>
      <c r="C20" s="28" t="s">
        <v>24</v>
      </c>
      <c r="D20" s="29" t="s">
        <v>19</v>
      </c>
      <c r="E20" s="30" t="s">
        <v>20</v>
      </c>
      <c r="F20" s="65">
        <v>1</v>
      </c>
      <c r="G20" s="31" t="s">
        <v>21</v>
      </c>
      <c r="H20" s="31">
        <v>21101</v>
      </c>
      <c r="I20" s="42" t="s">
        <v>31</v>
      </c>
      <c r="J20" s="53" t="s">
        <v>71</v>
      </c>
      <c r="K20" s="44" t="s">
        <v>91</v>
      </c>
      <c r="L20" s="32" t="s">
        <v>104</v>
      </c>
      <c r="M20" s="32" t="s">
        <v>104</v>
      </c>
      <c r="N20" s="39" t="s">
        <v>102</v>
      </c>
      <c r="O20" s="41">
        <v>5</v>
      </c>
      <c r="P20" s="40">
        <v>396.49</v>
      </c>
      <c r="Q20" s="66" t="s">
        <v>105</v>
      </c>
      <c r="R20" s="36">
        <v>396.49</v>
      </c>
      <c r="S20" s="36">
        <v>396.49</v>
      </c>
    </row>
    <row r="21" spans="1:23" s="23" customFormat="1" ht="44.25" customHeight="1" x14ac:dyDescent="0.35">
      <c r="A21" s="64" t="s">
        <v>18</v>
      </c>
      <c r="B21" s="28" t="s">
        <v>23</v>
      </c>
      <c r="C21" s="28" t="s">
        <v>24</v>
      </c>
      <c r="D21" s="29" t="s">
        <v>19</v>
      </c>
      <c r="E21" s="30" t="s">
        <v>20</v>
      </c>
      <c r="F21" s="65">
        <v>1</v>
      </c>
      <c r="G21" s="31" t="s">
        <v>21</v>
      </c>
      <c r="H21" s="31">
        <v>21101</v>
      </c>
      <c r="I21" s="42" t="s">
        <v>31</v>
      </c>
      <c r="J21" s="53" t="s">
        <v>72</v>
      </c>
      <c r="K21" s="44" t="s">
        <v>92</v>
      </c>
      <c r="L21" s="32" t="s">
        <v>104</v>
      </c>
      <c r="M21" s="32" t="s">
        <v>104</v>
      </c>
      <c r="N21" s="39" t="s">
        <v>25</v>
      </c>
      <c r="O21" s="41">
        <v>20</v>
      </c>
      <c r="P21" s="40">
        <v>809.91</v>
      </c>
      <c r="Q21" s="66" t="s">
        <v>105</v>
      </c>
      <c r="R21" s="36">
        <v>809.91</v>
      </c>
      <c r="S21" s="36">
        <v>809.91</v>
      </c>
    </row>
    <row r="22" spans="1:23" s="23" customFormat="1" ht="44.25" customHeight="1" x14ac:dyDescent="0.35">
      <c r="A22" s="64" t="s">
        <v>18</v>
      </c>
      <c r="B22" s="28" t="s">
        <v>23</v>
      </c>
      <c r="C22" s="28" t="s">
        <v>24</v>
      </c>
      <c r="D22" s="29" t="s">
        <v>19</v>
      </c>
      <c r="E22" s="30" t="s">
        <v>20</v>
      </c>
      <c r="F22" s="65">
        <v>1</v>
      </c>
      <c r="G22" s="31" t="s">
        <v>21</v>
      </c>
      <c r="H22" s="31">
        <v>21101</v>
      </c>
      <c r="I22" s="42" t="s">
        <v>31</v>
      </c>
      <c r="J22" s="53" t="s">
        <v>44</v>
      </c>
      <c r="K22" s="44" t="s">
        <v>49</v>
      </c>
      <c r="L22" s="32" t="s">
        <v>104</v>
      </c>
      <c r="M22" s="32" t="s">
        <v>104</v>
      </c>
      <c r="N22" s="39" t="s">
        <v>34</v>
      </c>
      <c r="O22" s="41">
        <v>20</v>
      </c>
      <c r="P22" s="40">
        <v>215.06</v>
      </c>
      <c r="Q22" s="66" t="s">
        <v>105</v>
      </c>
      <c r="R22" s="36">
        <v>215.06</v>
      </c>
      <c r="S22" s="36">
        <v>215.06</v>
      </c>
    </row>
    <row r="23" spans="1:23" s="23" customFormat="1" ht="44.25" customHeight="1" x14ac:dyDescent="0.35">
      <c r="A23" s="64" t="s">
        <v>18</v>
      </c>
      <c r="B23" s="28" t="s">
        <v>23</v>
      </c>
      <c r="C23" s="28" t="s">
        <v>24</v>
      </c>
      <c r="D23" s="29" t="s">
        <v>19</v>
      </c>
      <c r="E23" s="30" t="s">
        <v>20</v>
      </c>
      <c r="F23" s="65">
        <v>1</v>
      </c>
      <c r="G23" s="31" t="s">
        <v>21</v>
      </c>
      <c r="H23" s="31">
        <v>21101</v>
      </c>
      <c r="I23" s="42" t="s">
        <v>31</v>
      </c>
      <c r="J23" s="32" t="s">
        <v>73</v>
      </c>
      <c r="K23" s="42" t="s">
        <v>93</v>
      </c>
      <c r="L23" s="32" t="s">
        <v>104</v>
      </c>
      <c r="M23" s="32" t="s">
        <v>104</v>
      </c>
      <c r="N23" s="33" t="s">
        <v>35</v>
      </c>
      <c r="O23" s="34">
        <v>3</v>
      </c>
      <c r="P23" s="35">
        <v>422.82</v>
      </c>
      <c r="Q23" s="66" t="s">
        <v>105</v>
      </c>
      <c r="R23" s="36">
        <v>422.82</v>
      </c>
      <c r="S23" s="36">
        <v>422.82</v>
      </c>
    </row>
    <row r="24" spans="1:23" s="23" customFormat="1" ht="44.25" customHeight="1" x14ac:dyDescent="0.35">
      <c r="A24" s="64" t="s">
        <v>18</v>
      </c>
      <c r="B24" s="28" t="s">
        <v>23</v>
      </c>
      <c r="C24" s="28" t="s">
        <v>24</v>
      </c>
      <c r="D24" s="29" t="s">
        <v>19</v>
      </c>
      <c r="E24" s="30" t="s">
        <v>20</v>
      </c>
      <c r="F24" s="65">
        <v>1</v>
      </c>
      <c r="G24" s="31" t="s">
        <v>21</v>
      </c>
      <c r="H24" s="31">
        <v>21101</v>
      </c>
      <c r="I24" s="42" t="s">
        <v>31</v>
      </c>
      <c r="J24" s="47" t="s">
        <v>73</v>
      </c>
      <c r="K24" s="54" t="s">
        <v>93</v>
      </c>
      <c r="L24" s="32" t="s">
        <v>104</v>
      </c>
      <c r="M24" s="32" t="s">
        <v>104</v>
      </c>
      <c r="N24" s="48" t="s">
        <v>35</v>
      </c>
      <c r="O24" s="49">
        <v>5</v>
      </c>
      <c r="P24" s="50">
        <v>704.7</v>
      </c>
      <c r="Q24" s="66" t="s">
        <v>105</v>
      </c>
      <c r="R24" s="36">
        <v>704.7</v>
      </c>
      <c r="S24" s="36">
        <v>704.7</v>
      </c>
    </row>
    <row r="25" spans="1:23" s="23" customFormat="1" ht="44.25" customHeight="1" x14ac:dyDescent="0.35">
      <c r="A25" s="64" t="s">
        <v>18</v>
      </c>
      <c r="B25" s="28" t="s">
        <v>23</v>
      </c>
      <c r="C25" s="28" t="s">
        <v>24</v>
      </c>
      <c r="D25" s="29" t="s">
        <v>19</v>
      </c>
      <c r="E25" s="30" t="s">
        <v>53</v>
      </c>
      <c r="F25" s="65">
        <v>43</v>
      </c>
      <c r="G25" s="31" t="s">
        <v>54</v>
      </c>
      <c r="H25" s="31">
        <v>22104</v>
      </c>
      <c r="I25" s="42" t="s">
        <v>56</v>
      </c>
      <c r="J25" s="47" t="s">
        <v>38</v>
      </c>
      <c r="K25" s="51" t="s">
        <v>39</v>
      </c>
      <c r="L25" s="32" t="s">
        <v>104</v>
      </c>
      <c r="M25" s="32" t="s">
        <v>104</v>
      </c>
      <c r="N25" s="52" t="s">
        <v>36</v>
      </c>
      <c r="O25" s="49">
        <v>2500</v>
      </c>
      <c r="P25" s="52">
        <v>2500</v>
      </c>
      <c r="Q25" s="66" t="s">
        <v>105</v>
      </c>
      <c r="R25" s="36">
        <v>2500</v>
      </c>
      <c r="S25" s="37">
        <v>2500</v>
      </c>
    </row>
    <row r="26" spans="1:23" s="23" customFormat="1" ht="44.25" customHeight="1" x14ac:dyDescent="0.35">
      <c r="A26" s="64" t="s">
        <v>18</v>
      </c>
      <c r="B26" s="28" t="s">
        <v>23</v>
      </c>
      <c r="C26" s="28" t="s">
        <v>24</v>
      </c>
      <c r="D26" s="29" t="s">
        <v>19</v>
      </c>
      <c r="E26" s="30" t="s">
        <v>20</v>
      </c>
      <c r="F26" s="65">
        <v>1</v>
      </c>
      <c r="G26" s="31" t="s">
        <v>21</v>
      </c>
      <c r="H26" s="31">
        <v>22104</v>
      </c>
      <c r="I26" s="42" t="s">
        <v>56</v>
      </c>
      <c r="J26" s="32" t="s">
        <v>38</v>
      </c>
      <c r="K26" s="42" t="s">
        <v>39</v>
      </c>
      <c r="L26" s="32" t="s">
        <v>104</v>
      </c>
      <c r="M26" s="32" t="s">
        <v>104</v>
      </c>
      <c r="N26" s="62" t="s">
        <v>36</v>
      </c>
      <c r="O26" s="34">
        <v>3049</v>
      </c>
      <c r="P26" s="35">
        <v>3049</v>
      </c>
      <c r="Q26" s="66" t="s">
        <v>105</v>
      </c>
      <c r="R26" s="36">
        <v>3049</v>
      </c>
      <c r="S26" s="37">
        <v>3049</v>
      </c>
    </row>
    <row r="27" spans="1:23" s="23" customFormat="1" ht="44.25" customHeight="1" x14ac:dyDescent="0.35">
      <c r="A27" s="64" t="s">
        <v>18</v>
      </c>
      <c r="B27" s="28" t="s">
        <v>23</v>
      </c>
      <c r="C27" s="28" t="s">
        <v>24</v>
      </c>
      <c r="D27" s="29" t="s">
        <v>19</v>
      </c>
      <c r="E27" s="30" t="s">
        <v>20</v>
      </c>
      <c r="F27" s="65">
        <v>1</v>
      </c>
      <c r="G27" s="31" t="s">
        <v>22</v>
      </c>
      <c r="H27" s="31">
        <v>31301</v>
      </c>
      <c r="I27" s="42" t="s">
        <v>46</v>
      </c>
      <c r="J27" s="32"/>
      <c r="K27" s="42" t="s">
        <v>94</v>
      </c>
      <c r="L27" s="32" t="s">
        <v>104</v>
      </c>
      <c r="M27" s="32" t="s">
        <v>104</v>
      </c>
      <c r="N27" s="62" t="s">
        <v>33</v>
      </c>
      <c r="O27" s="34">
        <v>1005.17</v>
      </c>
      <c r="P27" s="35">
        <v>1005.17</v>
      </c>
      <c r="Q27" s="66" t="s">
        <v>105</v>
      </c>
      <c r="R27" s="36">
        <v>1005.17</v>
      </c>
      <c r="S27" s="37">
        <v>1005.17</v>
      </c>
    </row>
    <row r="28" spans="1:23" s="23" customFormat="1" ht="44.25" customHeight="1" x14ac:dyDescent="0.35">
      <c r="A28" s="64" t="s">
        <v>18</v>
      </c>
      <c r="B28" s="28" t="s">
        <v>23</v>
      </c>
      <c r="C28" s="28" t="s">
        <v>24</v>
      </c>
      <c r="D28" s="29" t="s">
        <v>19</v>
      </c>
      <c r="E28" s="30" t="s">
        <v>20</v>
      </c>
      <c r="F28" s="65">
        <v>1</v>
      </c>
      <c r="G28" s="31" t="s">
        <v>21</v>
      </c>
      <c r="H28" s="31">
        <v>29401</v>
      </c>
      <c r="I28" s="42" t="s">
        <v>57</v>
      </c>
      <c r="J28" s="32" t="s">
        <v>43</v>
      </c>
      <c r="K28" s="42" t="s">
        <v>48</v>
      </c>
      <c r="L28" s="32" t="s">
        <v>104</v>
      </c>
      <c r="M28" s="32" t="s">
        <v>104</v>
      </c>
      <c r="N28" s="62" t="s">
        <v>25</v>
      </c>
      <c r="O28" s="34">
        <v>6</v>
      </c>
      <c r="P28" s="35">
        <v>1461.6</v>
      </c>
      <c r="Q28" s="66" t="s">
        <v>105</v>
      </c>
      <c r="R28" s="36">
        <v>1461.6</v>
      </c>
      <c r="S28" s="37">
        <v>1461.6</v>
      </c>
    </row>
    <row r="29" spans="1:23" s="23" customFormat="1" ht="44.25" customHeight="1" x14ac:dyDescent="0.35">
      <c r="A29" s="64" t="s">
        <v>18</v>
      </c>
      <c r="B29" s="28" t="s">
        <v>23</v>
      </c>
      <c r="C29" s="28" t="s">
        <v>24</v>
      </c>
      <c r="D29" s="29" t="s">
        <v>19</v>
      </c>
      <c r="E29" s="30" t="s">
        <v>20</v>
      </c>
      <c r="F29" s="65">
        <v>1</v>
      </c>
      <c r="G29" s="31" t="s">
        <v>21</v>
      </c>
      <c r="H29" s="31">
        <v>29401</v>
      </c>
      <c r="I29" s="42" t="s">
        <v>57</v>
      </c>
      <c r="J29" s="32" t="s">
        <v>74</v>
      </c>
      <c r="K29" s="42" t="s">
        <v>95</v>
      </c>
      <c r="L29" s="32" t="s">
        <v>104</v>
      </c>
      <c r="M29" s="32" t="s">
        <v>104</v>
      </c>
      <c r="N29" s="62" t="s">
        <v>25</v>
      </c>
      <c r="O29" s="34">
        <v>10</v>
      </c>
      <c r="P29" s="35">
        <v>696</v>
      </c>
      <c r="Q29" s="66" t="s">
        <v>105</v>
      </c>
      <c r="R29" s="36">
        <v>696</v>
      </c>
      <c r="S29" s="37">
        <v>696</v>
      </c>
    </row>
    <row r="30" spans="1:23" s="23" customFormat="1" ht="44.25" customHeight="1" x14ac:dyDescent="0.35">
      <c r="A30" s="64" t="s">
        <v>18</v>
      </c>
      <c r="B30" s="28" t="s">
        <v>23</v>
      </c>
      <c r="C30" s="28" t="s">
        <v>24</v>
      </c>
      <c r="D30" s="29" t="s">
        <v>19</v>
      </c>
      <c r="E30" s="30" t="s">
        <v>20</v>
      </c>
      <c r="F30" s="65">
        <v>1</v>
      </c>
      <c r="G30" s="31" t="s">
        <v>21</v>
      </c>
      <c r="H30" s="31">
        <v>29401</v>
      </c>
      <c r="I30" s="42" t="s">
        <v>57</v>
      </c>
      <c r="J30" s="32" t="s">
        <v>42</v>
      </c>
      <c r="K30" s="42" t="s">
        <v>47</v>
      </c>
      <c r="L30" s="32" t="s">
        <v>104</v>
      </c>
      <c r="M30" s="32" t="s">
        <v>104</v>
      </c>
      <c r="N30" s="62" t="s">
        <v>25</v>
      </c>
      <c r="O30" s="34">
        <v>10</v>
      </c>
      <c r="P30" s="35">
        <v>754</v>
      </c>
      <c r="Q30" s="66" t="s">
        <v>105</v>
      </c>
      <c r="R30" s="36">
        <v>754</v>
      </c>
      <c r="S30" s="37">
        <v>754</v>
      </c>
    </row>
    <row r="31" spans="1:23" s="23" customFormat="1" ht="44.25" customHeight="1" x14ac:dyDescent="0.35">
      <c r="A31" s="64" t="s">
        <v>18</v>
      </c>
      <c r="B31" s="28" t="s">
        <v>23</v>
      </c>
      <c r="C31" s="28" t="s">
        <v>24</v>
      </c>
      <c r="D31" s="29" t="s">
        <v>19</v>
      </c>
      <c r="E31" s="30" t="s">
        <v>20</v>
      </c>
      <c r="F31" s="65">
        <v>1</v>
      </c>
      <c r="G31" s="31" t="s">
        <v>21</v>
      </c>
      <c r="H31" s="31">
        <v>29401</v>
      </c>
      <c r="I31" s="42" t="s">
        <v>57</v>
      </c>
      <c r="J31" s="32" t="s">
        <v>75</v>
      </c>
      <c r="K31" s="42" t="s">
        <v>96</v>
      </c>
      <c r="L31" s="32" t="s">
        <v>104</v>
      </c>
      <c r="M31" s="32" t="s">
        <v>104</v>
      </c>
      <c r="N31" s="62" t="s">
        <v>25</v>
      </c>
      <c r="O31" s="34">
        <v>2</v>
      </c>
      <c r="P31" s="35">
        <v>672.8</v>
      </c>
      <c r="Q31" s="66" t="s">
        <v>105</v>
      </c>
      <c r="R31" s="36">
        <v>672.8</v>
      </c>
      <c r="S31" s="37">
        <v>672.8</v>
      </c>
    </row>
    <row r="32" spans="1:23" s="23" customFormat="1" ht="44.25" customHeight="1" x14ac:dyDescent="0.35">
      <c r="A32" s="64" t="s">
        <v>18</v>
      </c>
      <c r="B32" s="28" t="s">
        <v>23</v>
      </c>
      <c r="C32" s="28" t="s">
        <v>24</v>
      </c>
      <c r="D32" s="29" t="s">
        <v>19</v>
      </c>
      <c r="E32" s="30" t="s">
        <v>20</v>
      </c>
      <c r="F32" s="65">
        <v>1</v>
      </c>
      <c r="G32" s="31" t="s">
        <v>21</v>
      </c>
      <c r="H32" s="31">
        <v>29401</v>
      </c>
      <c r="I32" s="42" t="s">
        <v>57</v>
      </c>
      <c r="J32" s="32" t="s">
        <v>76</v>
      </c>
      <c r="K32" s="42" t="s">
        <v>97</v>
      </c>
      <c r="L32" s="32" t="s">
        <v>104</v>
      </c>
      <c r="M32" s="32" t="s">
        <v>104</v>
      </c>
      <c r="N32" s="62" t="s">
        <v>25</v>
      </c>
      <c r="O32" s="34">
        <v>2</v>
      </c>
      <c r="P32" s="35">
        <v>336.4</v>
      </c>
      <c r="Q32" s="66" t="s">
        <v>105</v>
      </c>
      <c r="R32" s="36">
        <v>336.4</v>
      </c>
      <c r="S32" s="37">
        <v>336.4</v>
      </c>
    </row>
    <row r="33" spans="1:23" s="23" customFormat="1" ht="44.25" customHeight="1" x14ac:dyDescent="0.35">
      <c r="A33" s="64" t="s">
        <v>18</v>
      </c>
      <c r="B33" s="28" t="s">
        <v>23</v>
      </c>
      <c r="C33" s="28" t="s">
        <v>24</v>
      </c>
      <c r="D33" s="29" t="s">
        <v>19</v>
      </c>
      <c r="E33" s="30" t="s">
        <v>20</v>
      </c>
      <c r="F33" s="65">
        <v>1</v>
      </c>
      <c r="G33" s="31" t="s">
        <v>21</v>
      </c>
      <c r="H33" s="31">
        <v>29401</v>
      </c>
      <c r="I33" s="42" t="s">
        <v>57</v>
      </c>
      <c r="J33" s="32" t="s">
        <v>77</v>
      </c>
      <c r="K33" s="42" t="s">
        <v>98</v>
      </c>
      <c r="L33" s="32" t="s">
        <v>104</v>
      </c>
      <c r="M33" s="32" t="s">
        <v>104</v>
      </c>
      <c r="N33" s="62" t="s">
        <v>103</v>
      </c>
      <c r="O33" s="34">
        <v>1</v>
      </c>
      <c r="P33" s="35">
        <v>1972</v>
      </c>
      <c r="Q33" s="66" t="s">
        <v>105</v>
      </c>
      <c r="R33" s="36">
        <v>1972</v>
      </c>
      <c r="S33" s="37">
        <v>1972</v>
      </c>
    </row>
    <row r="34" spans="1:23" s="23" customFormat="1" ht="44.25" customHeight="1" x14ac:dyDescent="0.35">
      <c r="A34" s="64" t="s">
        <v>18</v>
      </c>
      <c r="B34" s="28" t="s">
        <v>23</v>
      </c>
      <c r="C34" s="28" t="s">
        <v>24</v>
      </c>
      <c r="D34" s="29" t="s">
        <v>19</v>
      </c>
      <c r="E34" s="30" t="s">
        <v>20</v>
      </c>
      <c r="F34" s="65">
        <v>1</v>
      </c>
      <c r="G34" s="31" t="s">
        <v>21</v>
      </c>
      <c r="H34" s="31">
        <v>29401</v>
      </c>
      <c r="I34" s="42" t="s">
        <v>57</v>
      </c>
      <c r="J34" s="32" t="s">
        <v>78</v>
      </c>
      <c r="K34" s="42" t="s">
        <v>99</v>
      </c>
      <c r="L34" s="32" t="s">
        <v>104</v>
      </c>
      <c r="M34" s="32" t="s">
        <v>104</v>
      </c>
      <c r="N34" s="62" t="s">
        <v>25</v>
      </c>
      <c r="O34" s="34">
        <v>100</v>
      </c>
      <c r="P34" s="35">
        <v>568.4</v>
      </c>
      <c r="Q34" s="66" t="s">
        <v>105</v>
      </c>
      <c r="R34" s="36">
        <v>568.4</v>
      </c>
      <c r="S34" s="37">
        <v>568.4</v>
      </c>
    </row>
    <row r="35" spans="1:23" s="23" customFormat="1" ht="44.25" customHeight="1" x14ac:dyDescent="0.35">
      <c r="A35" s="64" t="s">
        <v>18</v>
      </c>
      <c r="B35" s="28" t="s">
        <v>23</v>
      </c>
      <c r="C35" s="28" t="s">
        <v>24</v>
      </c>
      <c r="D35" s="29" t="s">
        <v>19</v>
      </c>
      <c r="E35" s="30" t="s">
        <v>20</v>
      </c>
      <c r="F35" s="65">
        <v>1</v>
      </c>
      <c r="G35" s="31" t="s">
        <v>21</v>
      </c>
      <c r="H35" s="46" t="s">
        <v>37</v>
      </c>
      <c r="I35" s="42" t="s">
        <v>56</v>
      </c>
      <c r="J35" s="32" t="s">
        <v>29</v>
      </c>
      <c r="K35" s="42" t="s">
        <v>27</v>
      </c>
      <c r="L35" s="32" t="s">
        <v>104</v>
      </c>
      <c r="M35" s="32" t="s">
        <v>104</v>
      </c>
      <c r="N35" s="62" t="s">
        <v>25</v>
      </c>
      <c r="O35" s="34">
        <v>65</v>
      </c>
      <c r="P35" s="35">
        <v>1885</v>
      </c>
      <c r="Q35" s="66" t="s">
        <v>105</v>
      </c>
      <c r="R35" s="36">
        <v>1885</v>
      </c>
      <c r="S35" s="37">
        <v>1885</v>
      </c>
    </row>
    <row r="36" spans="1:23" s="23" customFormat="1" ht="44.25" customHeight="1" x14ac:dyDescent="0.3">
      <c r="A36" s="64" t="s">
        <v>18</v>
      </c>
      <c r="B36" s="28" t="s">
        <v>23</v>
      </c>
      <c r="C36" s="28" t="s">
        <v>24</v>
      </c>
      <c r="D36" s="29" t="s">
        <v>19</v>
      </c>
      <c r="E36" s="30" t="s">
        <v>20</v>
      </c>
      <c r="F36" s="65">
        <v>1</v>
      </c>
      <c r="G36" s="31" t="s">
        <v>21</v>
      </c>
      <c r="H36" s="46" t="s">
        <v>41</v>
      </c>
      <c r="I36" s="42" t="s">
        <v>58</v>
      </c>
      <c r="J36" s="32" t="s">
        <v>30</v>
      </c>
      <c r="K36" s="30" t="s">
        <v>28</v>
      </c>
      <c r="L36" s="67" t="s">
        <v>107</v>
      </c>
      <c r="M36" s="32" t="s">
        <v>106</v>
      </c>
      <c r="N36" s="27" t="s">
        <v>36</v>
      </c>
      <c r="O36" s="34">
        <v>5000</v>
      </c>
      <c r="P36" s="35">
        <v>5000</v>
      </c>
      <c r="Q36" s="66" t="s">
        <v>105</v>
      </c>
      <c r="R36" s="36">
        <v>5000</v>
      </c>
      <c r="S36" s="37">
        <v>5000</v>
      </c>
    </row>
    <row r="37" spans="1:23" s="23" customFormat="1" ht="44.25" customHeight="1" x14ac:dyDescent="0.3">
      <c r="A37" s="64" t="s">
        <v>18</v>
      </c>
      <c r="B37" s="28" t="s">
        <v>23</v>
      </c>
      <c r="C37" s="28" t="s">
        <v>24</v>
      </c>
      <c r="D37" s="29" t="s">
        <v>19</v>
      </c>
      <c r="E37" s="30" t="s">
        <v>20</v>
      </c>
      <c r="F37" s="65">
        <v>1</v>
      </c>
      <c r="G37" s="31" t="s">
        <v>21</v>
      </c>
      <c r="H37" s="46" t="s">
        <v>41</v>
      </c>
      <c r="I37" s="42" t="s">
        <v>58</v>
      </c>
      <c r="J37" s="32" t="s">
        <v>30</v>
      </c>
      <c r="K37" s="30" t="s">
        <v>28</v>
      </c>
      <c r="L37" s="67" t="s">
        <v>107</v>
      </c>
      <c r="M37" s="32" t="s">
        <v>106</v>
      </c>
      <c r="N37" s="27" t="s">
        <v>36</v>
      </c>
      <c r="O37" s="34">
        <v>1000</v>
      </c>
      <c r="P37" s="35">
        <v>1000</v>
      </c>
      <c r="Q37" s="66" t="s">
        <v>105</v>
      </c>
      <c r="R37" s="36">
        <v>1000</v>
      </c>
      <c r="S37" s="37">
        <v>1000</v>
      </c>
    </row>
    <row r="38" spans="1:23" s="23" customFormat="1" ht="44.25" customHeight="1" x14ac:dyDescent="0.3">
      <c r="A38" s="64" t="s">
        <v>18</v>
      </c>
      <c r="B38" s="28" t="s">
        <v>23</v>
      </c>
      <c r="C38" s="28" t="s">
        <v>24</v>
      </c>
      <c r="D38" s="29" t="s">
        <v>19</v>
      </c>
      <c r="E38" s="30" t="s">
        <v>20</v>
      </c>
      <c r="F38" s="65">
        <v>1</v>
      </c>
      <c r="G38" s="31" t="s">
        <v>21</v>
      </c>
      <c r="H38" s="46" t="s">
        <v>26</v>
      </c>
      <c r="I38" s="42" t="s">
        <v>32</v>
      </c>
      <c r="J38" s="32"/>
      <c r="K38" s="30" t="s">
        <v>100</v>
      </c>
      <c r="L38" s="67" t="s">
        <v>107</v>
      </c>
      <c r="M38" s="32" t="s">
        <v>106</v>
      </c>
      <c r="N38" s="27" t="s">
        <v>33</v>
      </c>
      <c r="O38" s="34">
        <v>42</v>
      </c>
      <c r="P38" s="35">
        <v>42</v>
      </c>
      <c r="Q38" s="66" t="s">
        <v>105</v>
      </c>
      <c r="R38" s="36">
        <v>42</v>
      </c>
      <c r="S38" s="37">
        <v>42</v>
      </c>
    </row>
    <row r="39" spans="1:23" s="24" customFormat="1" ht="35.15" customHeight="1" x14ac:dyDescent="0.35">
      <c r="A39" s="64" t="s">
        <v>18</v>
      </c>
      <c r="B39" s="127" t="s">
        <v>268</v>
      </c>
      <c r="C39" s="69" t="s">
        <v>108</v>
      </c>
      <c r="D39" s="70" t="s">
        <v>19</v>
      </c>
      <c r="E39" s="71" t="s">
        <v>20</v>
      </c>
      <c r="F39" s="70" t="s">
        <v>19</v>
      </c>
      <c r="G39" s="71" t="s">
        <v>22</v>
      </c>
      <c r="H39" s="72">
        <v>31301</v>
      </c>
      <c r="I39" s="73" t="s">
        <v>109</v>
      </c>
      <c r="J39" s="74" t="s">
        <v>110</v>
      </c>
      <c r="K39" s="73" t="s">
        <v>111</v>
      </c>
      <c r="L39" s="75" t="s">
        <v>112</v>
      </c>
      <c r="M39" s="75" t="s">
        <v>112</v>
      </c>
      <c r="N39" s="76" t="s">
        <v>113</v>
      </c>
      <c r="O39" s="77">
        <v>1</v>
      </c>
      <c r="P39" s="78">
        <v>1441</v>
      </c>
      <c r="Q39" s="79" t="s">
        <v>114</v>
      </c>
      <c r="R39" s="80">
        <f t="shared" ref="R39:R49" si="0">P39*O39</f>
        <v>1441</v>
      </c>
      <c r="S39" s="81">
        <f t="shared" ref="S39:S49" si="1">R39</f>
        <v>1441</v>
      </c>
      <c r="U39" s="25"/>
      <c r="V39" s="25"/>
      <c r="W39" s="26"/>
    </row>
    <row r="40" spans="1:23" s="24" customFormat="1" ht="35.15" customHeight="1" x14ac:dyDescent="0.35">
      <c r="A40" s="64" t="s">
        <v>18</v>
      </c>
      <c r="B40" s="127" t="s">
        <v>268</v>
      </c>
      <c r="C40" s="69" t="s">
        <v>108</v>
      </c>
      <c r="D40" s="70" t="s">
        <v>19</v>
      </c>
      <c r="E40" s="71" t="s">
        <v>20</v>
      </c>
      <c r="F40" s="70" t="s">
        <v>19</v>
      </c>
      <c r="G40" s="71" t="s">
        <v>21</v>
      </c>
      <c r="H40" s="72">
        <v>39202</v>
      </c>
      <c r="I40" s="73" t="s">
        <v>115</v>
      </c>
      <c r="J40" s="74" t="s">
        <v>110</v>
      </c>
      <c r="K40" s="73" t="s">
        <v>116</v>
      </c>
      <c r="L40" s="75" t="s">
        <v>112</v>
      </c>
      <c r="M40" s="75" t="s">
        <v>112</v>
      </c>
      <c r="N40" s="76" t="s">
        <v>113</v>
      </c>
      <c r="O40" s="77">
        <v>1</v>
      </c>
      <c r="P40" s="82">
        <v>2008</v>
      </c>
      <c r="Q40" s="79" t="s">
        <v>114</v>
      </c>
      <c r="R40" s="80">
        <f t="shared" si="0"/>
        <v>2008</v>
      </c>
      <c r="S40" s="81">
        <f t="shared" si="1"/>
        <v>2008</v>
      </c>
      <c r="U40" s="25"/>
      <c r="V40" s="25"/>
      <c r="W40" s="26"/>
    </row>
    <row r="41" spans="1:23" s="24" customFormat="1" ht="35.15" customHeight="1" x14ac:dyDescent="0.35">
      <c r="A41" s="64" t="s">
        <v>18</v>
      </c>
      <c r="B41" s="127" t="s">
        <v>268</v>
      </c>
      <c r="C41" s="69" t="s">
        <v>108</v>
      </c>
      <c r="D41" s="70" t="s">
        <v>19</v>
      </c>
      <c r="E41" s="71" t="s">
        <v>20</v>
      </c>
      <c r="F41" s="70" t="s">
        <v>19</v>
      </c>
      <c r="G41" s="71" t="s">
        <v>21</v>
      </c>
      <c r="H41" s="72">
        <v>22104</v>
      </c>
      <c r="I41" s="73" t="s">
        <v>117</v>
      </c>
      <c r="J41" s="74" t="s">
        <v>38</v>
      </c>
      <c r="K41" s="73" t="s">
        <v>39</v>
      </c>
      <c r="L41" s="75" t="s">
        <v>112</v>
      </c>
      <c r="M41" s="75" t="s">
        <v>112</v>
      </c>
      <c r="N41" s="76" t="s">
        <v>113</v>
      </c>
      <c r="O41" s="77">
        <v>1</v>
      </c>
      <c r="P41" s="83">
        <v>613</v>
      </c>
      <c r="Q41" s="79" t="s">
        <v>114</v>
      </c>
      <c r="R41" s="80">
        <f t="shared" si="0"/>
        <v>613</v>
      </c>
      <c r="S41" s="81">
        <f t="shared" si="1"/>
        <v>613</v>
      </c>
      <c r="U41" s="25"/>
      <c r="V41" s="25"/>
      <c r="W41" s="26"/>
    </row>
    <row r="42" spans="1:23" s="24" customFormat="1" ht="35.15" customHeight="1" x14ac:dyDescent="0.35">
      <c r="A42" s="64" t="s">
        <v>18</v>
      </c>
      <c r="B42" s="127" t="s">
        <v>268</v>
      </c>
      <c r="C42" s="69" t="s">
        <v>108</v>
      </c>
      <c r="D42" s="70" t="s">
        <v>19</v>
      </c>
      <c r="E42" s="71" t="s">
        <v>53</v>
      </c>
      <c r="F42" s="70" t="s">
        <v>118</v>
      </c>
      <c r="G42" s="71" t="s">
        <v>119</v>
      </c>
      <c r="H42" s="72">
        <v>22104</v>
      </c>
      <c r="I42" s="73" t="s">
        <v>117</v>
      </c>
      <c r="J42" s="84" t="s">
        <v>120</v>
      </c>
      <c r="K42" s="84" t="s">
        <v>121</v>
      </c>
      <c r="L42" s="75" t="s">
        <v>112</v>
      </c>
      <c r="M42" s="75" t="s">
        <v>112</v>
      </c>
      <c r="N42" s="76" t="s">
        <v>122</v>
      </c>
      <c r="O42" s="77">
        <v>1</v>
      </c>
      <c r="P42" s="83">
        <v>247</v>
      </c>
      <c r="Q42" s="79" t="s">
        <v>114</v>
      </c>
      <c r="R42" s="80">
        <f t="shared" si="0"/>
        <v>247</v>
      </c>
      <c r="S42" s="81">
        <f t="shared" si="1"/>
        <v>247</v>
      </c>
      <c r="U42" s="25"/>
      <c r="V42" s="25"/>
      <c r="W42" s="26"/>
    </row>
    <row r="43" spans="1:23" s="24" customFormat="1" ht="35.15" customHeight="1" x14ac:dyDescent="0.35">
      <c r="A43" s="64" t="s">
        <v>18</v>
      </c>
      <c r="B43" s="127" t="s">
        <v>268</v>
      </c>
      <c r="C43" s="69" t="s">
        <v>108</v>
      </c>
      <c r="D43" s="70" t="s">
        <v>19</v>
      </c>
      <c r="E43" s="71" t="s">
        <v>53</v>
      </c>
      <c r="F43" s="70" t="s">
        <v>118</v>
      </c>
      <c r="G43" s="71" t="s">
        <v>119</v>
      </c>
      <c r="H43" s="72">
        <v>22104</v>
      </c>
      <c r="I43" s="73" t="s">
        <v>117</v>
      </c>
      <c r="J43" s="84" t="s">
        <v>123</v>
      </c>
      <c r="K43" s="84" t="s">
        <v>124</v>
      </c>
      <c r="L43" s="75" t="s">
        <v>112</v>
      </c>
      <c r="M43" s="75" t="s">
        <v>112</v>
      </c>
      <c r="N43" s="76" t="s">
        <v>122</v>
      </c>
      <c r="O43" s="77">
        <v>1</v>
      </c>
      <c r="P43" s="83">
        <v>27.5</v>
      </c>
      <c r="Q43" s="79" t="s">
        <v>114</v>
      </c>
      <c r="R43" s="80">
        <f t="shared" si="0"/>
        <v>27.5</v>
      </c>
      <c r="S43" s="81">
        <f t="shared" si="1"/>
        <v>27.5</v>
      </c>
      <c r="U43" s="25"/>
      <c r="V43" s="25"/>
      <c r="W43" s="26"/>
    </row>
    <row r="44" spans="1:23" s="24" customFormat="1" ht="35.15" customHeight="1" x14ac:dyDescent="0.35">
      <c r="A44" s="64" t="s">
        <v>18</v>
      </c>
      <c r="B44" s="127" t="s">
        <v>268</v>
      </c>
      <c r="C44" s="69" t="s">
        <v>108</v>
      </c>
      <c r="D44" s="70" t="s">
        <v>19</v>
      </c>
      <c r="E44" s="71" t="s">
        <v>53</v>
      </c>
      <c r="F44" s="70" t="s">
        <v>118</v>
      </c>
      <c r="G44" s="71" t="s">
        <v>119</v>
      </c>
      <c r="H44" s="72">
        <v>22104</v>
      </c>
      <c r="I44" s="73" t="s">
        <v>117</v>
      </c>
      <c r="J44" s="84" t="s">
        <v>125</v>
      </c>
      <c r="K44" s="84" t="s">
        <v>126</v>
      </c>
      <c r="L44" s="75" t="s">
        <v>112</v>
      </c>
      <c r="M44" s="75" t="s">
        <v>112</v>
      </c>
      <c r="N44" s="76" t="s">
        <v>25</v>
      </c>
      <c r="O44" s="77">
        <v>12</v>
      </c>
      <c r="P44" s="83">
        <v>11.83</v>
      </c>
      <c r="Q44" s="79" t="s">
        <v>114</v>
      </c>
      <c r="R44" s="80">
        <f t="shared" si="0"/>
        <v>141.96</v>
      </c>
      <c r="S44" s="81">
        <f t="shared" si="1"/>
        <v>141.96</v>
      </c>
      <c r="U44" s="25"/>
      <c r="V44" s="25"/>
      <c r="W44" s="26"/>
    </row>
    <row r="45" spans="1:23" s="24" customFormat="1" ht="35.15" customHeight="1" x14ac:dyDescent="0.35">
      <c r="A45" s="64" t="s">
        <v>18</v>
      </c>
      <c r="B45" s="127" t="s">
        <v>268</v>
      </c>
      <c r="C45" s="69" t="s">
        <v>108</v>
      </c>
      <c r="D45" s="70" t="s">
        <v>19</v>
      </c>
      <c r="E45" s="71" t="s">
        <v>53</v>
      </c>
      <c r="F45" s="70" t="s">
        <v>118</v>
      </c>
      <c r="G45" s="71" t="s">
        <v>119</v>
      </c>
      <c r="H45" s="72">
        <v>22104</v>
      </c>
      <c r="I45" s="73" t="s">
        <v>117</v>
      </c>
      <c r="J45" s="84" t="s">
        <v>127</v>
      </c>
      <c r="K45" s="84" t="s">
        <v>128</v>
      </c>
      <c r="L45" s="75" t="s">
        <v>112</v>
      </c>
      <c r="M45" s="75" t="s">
        <v>112</v>
      </c>
      <c r="N45" s="76" t="s">
        <v>25</v>
      </c>
      <c r="O45" s="77">
        <v>24</v>
      </c>
      <c r="P45" s="78">
        <f>(283.68*1.16)/24</f>
        <v>13.7112</v>
      </c>
      <c r="Q45" s="79" t="s">
        <v>114</v>
      </c>
      <c r="R45" s="80">
        <f t="shared" si="0"/>
        <v>329.06880000000001</v>
      </c>
      <c r="S45" s="81">
        <f t="shared" si="1"/>
        <v>329.06880000000001</v>
      </c>
      <c r="U45" s="25"/>
      <c r="V45" s="25"/>
      <c r="W45" s="26"/>
    </row>
    <row r="46" spans="1:23" s="24" customFormat="1" ht="35.15" customHeight="1" x14ac:dyDescent="0.35">
      <c r="A46" s="64" t="s">
        <v>18</v>
      </c>
      <c r="B46" s="127" t="s">
        <v>268</v>
      </c>
      <c r="C46" s="69" t="s">
        <v>108</v>
      </c>
      <c r="D46" s="70" t="s">
        <v>19</v>
      </c>
      <c r="E46" s="71" t="s">
        <v>53</v>
      </c>
      <c r="F46" s="70" t="s">
        <v>118</v>
      </c>
      <c r="G46" s="71" t="s">
        <v>119</v>
      </c>
      <c r="H46" s="72">
        <v>22104</v>
      </c>
      <c r="I46" s="73" t="s">
        <v>117</v>
      </c>
      <c r="J46" s="84" t="s">
        <v>129</v>
      </c>
      <c r="K46" s="84" t="s">
        <v>130</v>
      </c>
      <c r="L46" s="75" t="s">
        <v>112</v>
      </c>
      <c r="M46" s="75" t="s">
        <v>112</v>
      </c>
      <c r="N46" s="76" t="s">
        <v>25</v>
      </c>
      <c r="O46" s="77">
        <v>1</v>
      </c>
      <c r="P46" s="85">
        <v>109</v>
      </c>
      <c r="Q46" s="79" t="s">
        <v>114</v>
      </c>
      <c r="R46" s="80">
        <f t="shared" si="0"/>
        <v>109</v>
      </c>
      <c r="S46" s="81">
        <f t="shared" si="1"/>
        <v>109</v>
      </c>
      <c r="U46" s="25"/>
      <c r="V46" s="25"/>
      <c r="W46" s="26"/>
    </row>
    <row r="47" spans="1:23" s="24" customFormat="1" ht="35.15" customHeight="1" x14ac:dyDescent="0.35">
      <c r="A47" s="64" t="s">
        <v>18</v>
      </c>
      <c r="B47" s="127" t="s">
        <v>268</v>
      </c>
      <c r="C47" s="69" t="s">
        <v>108</v>
      </c>
      <c r="D47" s="70" t="s">
        <v>19</v>
      </c>
      <c r="E47" s="71" t="s">
        <v>53</v>
      </c>
      <c r="F47" s="70" t="s">
        <v>118</v>
      </c>
      <c r="G47" s="71" t="s">
        <v>119</v>
      </c>
      <c r="H47" s="72">
        <v>22104</v>
      </c>
      <c r="I47" s="73" t="s">
        <v>117</v>
      </c>
      <c r="J47" s="84" t="s">
        <v>131</v>
      </c>
      <c r="K47" s="84" t="s">
        <v>132</v>
      </c>
      <c r="L47" s="75" t="s">
        <v>112</v>
      </c>
      <c r="M47" s="75" t="s">
        <v>112</v>
      </c>
      <c r="N47" s="76" t="s">
        <v>133</v>
      </c>
      <c r="O47" s="77">
        <v>1</v>
      </c>
      <c r="P47" s="83">
        <v>198.96</v>
      </c>
      <c r="Q47" s="79" t="s">
        <v>114</v>
      </c>
      <c r="R47" s="80">
        <f t="shared" si="0"/>
        <v>198.96</v>
      </c>
      <c r="S47" s="81">
        <f t="shared" si="1"/>
        <v>198.96</v>
      </c>
      <c r="U47" s="25"/>
      <c r="V47" s="25"/>
      <c r="W47" s="26"/>
    </row>
    <row r="48" spans="1:23" s="24" customFormat="1" ht="35.15" customHeight="1" x14ac:dyDescent="0.35">
      <c r="A48" s="64" t="s">
        <v>18</v>
      </c>
      <c r="B48" s="127" t="s">
        <v>268</v>
      </c>
      <c r="C48" s="69" t="s">
        <v>108</v>
      </c>
      <c r="D48" s="70" t="s">
        <v>19</v>
      </c>
      <c r="E48" s="71" t="s">
        <v>53</v>
      </c>
      <c r="F48" s="70" t="s">
        <v>118</v>
      </c>
      <c r="G48" s="71" t="s">
        <v>119</v>
      </c>
      <c r="H48" s="72">
        <v>22104</v>
      </c>
      <c r="I48" s="73" t="s">
        <v>117</v>
      </c>
      <c r="J48" s="84" t="s">
        <v>129</v>
      </c>
      <c r="K48" s="84" t="s">
        <v>130</v>
      </c>
      <c r="L48" s="75" t="s">
        <v>112</v>
      </c>
      <c r="M48" s="75" t="s">
        <v>112</v>
      </c>
      <c r="N48" s="76" t="s">
        <v>25</v>
      </c>
      <c r="O48" s="77">
        <v>1</v>
      </c>
      <c r="P48" s="83">
        <v>129.01</v>
      </c>
      <c r="Q48" s="79" t="s">
        <v>114</v>
      </c>
      <c r="R48" s="80">
        <f t="shared" si="0"/>
        <v>129.01</v>
      </c>
      <c r="S48" s="81">
        <f t="shared" si="1"/>
        <v>129.01</v>
      </c>
      <c r="U48" s="25"/>
      <c r="V48" s="25"/>
      <c r="W48" s="26"/>
    </row>
    <row r="49" spans="1:23" s="24" customFormat="1" ht="35.15" customHeight="1" x14ac:dyDescent="0.35">
      <c r="A49" s="64" t="s">
        <v>18</v>
      </c>
      <c r="B49" s="127" t="s">
        <v>268</v>
      </c>
      <c r="C49" s="69" t="s">
        <v>108</v>
      </c>
      <c r="D49" s="70" t="s">
        <v>19</v>
      </c>
      <c r="E49" s="71" t="s">
        <v>53</v>
      </c>
      <c r="F49" s="70" t="s">
        <v>118</v>
      </c>
      <c r="G49" s="71" t="s">
        <v>119</v>
      </c>
      <c r="H49" s="72">
        <v>22104</v>
      </c>
      <c r="I49" s="73" t="s">
        <v>117</v>
      </c>
      <c r="J49" s="84" t="s">
        <v>134</v>
      </c>
      <c r="K49" s="84" t="s">
        <v>135</v>
      </c>
      <c r="L49" s="75" t="s">
        <v>112</v>
      </c>
      <c r="M49" s="75" t="s">
        <v>112</v>
      </c>
      <c r="N49" s="76" t="s">
        <v>133</v>
      </c>
      <c r="O49" s="77">
        <v>1</v>
      </c>
      <c r="P49" s="83">
        <v>96.9</v>
      </c>
      <c r="Q49" s="79" t="s">
        <v>114</v>
      </c>
      <c r="R49" s="80">
        <f t="shared" si="0"/>
        <v>96.9</v>
      </c>
      <c r="S49" s="81">
        <f t="shared" si="1"/>
        <v>96.9</v>
      </c>
      <c r="U49" s="25"/>
      <c r="V49" s="25"/>
      <c r="W49" s="26"/>
    </row>
    <row r="50" spans="1:23" s="23" customFormat="1" ht="26" x14ac:dyDescent="0.35">
      <c r="A50" s="68" t="s">
        <v>136</v>
      </c>
      <c r="B50" s="127" t="s">
        <v>267</v>
      </c>
      <c r="C50" s="68" t="s">
        <v>137</v>
      </c>
      <c r="D50" s="86" t="s">
        <v>19</v>
      </c>
      <c r="E50" s="71" t="s">
        <v>20</v>
      </c>
      <c r="F50" s="87" t="s">
        <v>19</v>
      </c>
      <c r="G50" s="71" t="s">
        <v>21</v>
      </c>
      <c r="H50" s="88">
        <v>22301</v>
      </c>
      <c r="I50" s="76" t="s">
        <v>138</v>
      </c>
      <c r="J50" s="74" t="s">
        <v>139</v>
      </c>
      <c r="K50" s="89" t="s">
        <v>140</v>
      </c>
      <c r="L50" s="90" t="s">
        <v>141</v>
      </c>
      <c r="M50" s="88" t="s">
        <v>141</v>
      </c>
      <c r="N50" s="91" t="s">
        <v>142</v>
      </c>
      <c r="O50" s="90">
        <v>1</v>
      </c>
      <c r="P50" s="92">
        <v>999</v>
      </c>
      <c r="Q50" s="77" t="s">
        <v>143</v>
      </c>
      <c r="R50" s="93">
        <f>O50*P50</f>
        <v>999</v>
      </c>
      <c r="S50" s="93">
        <f t="shared" ref="S50:S82" si="2">O50*P50</f>
        <v>999</v>
      </c>
      <c r="U50" s="94"/>
    </row>
    <row r="51" spans="1:23" s="23" customFormat="1" ht="26" x14ac:dyDescent="0.35">
      <c r="A51" s="68" t="s">
        <v>136</v>
      </c>
      <c r="B51" s="127" t="s">
        <v>267</v>
      </c>
      <c r="C51" s="68" t="s">
        <v>137</v>
      </c>
      <c r="D51" s="86" t="s">
        <v>19</v>
      </c>
      <c r="E51" s="71" t="s">
        <v>20</v>
      </c>
      <c r="F51" s="87" t="s">
        <v>19</v>
      </c>
      <c r="G51" s="71" t="s">
        <v>21</v>
      </c>
      <c r="H51" s="88">
        <v>24601</v>
      </c>
      <c r="I51" s="76" t="s">
        <v>144</v>
      </c>
      <c r="J51" s="74" t="s">
        <v>145</v>
      </c>
      <c r="K51" s="89" t="s">
        <v>146</v>
      </c>
      <c r="L51" s="90" t="s">
        <v>141</v>
      </c>
      <c r="M51" s="88" t="s">
        <v>141</v>
      </c>
      <c r="N51" s="91" t="s">
        <v>142</v>
      </c>
      <c r="O51" s="90">
        <v>1</v>
      </c>
      <c r="P51" s="92">
        <v>114</v>
      </c>
      <c r="Q51" s="77" t="s">
        <v>143</v>
      </c>
      <c r="R51" s="93">
        <f t="shared" ref="R51:R82" si="3">O51*P51</f>
        <v>114</v>
      </c>
      <c r="S51" s="93">
        <f t="shared" si="2"/>
        <v>114</v>
      </c>
      <c r="U51" s="94"/>
    </row>
    <row r="52" spans="1:23" s="23" customFormat="1" ht="26" x14ac:dyDescent="0.35">
      <c r="A52" s="68" t="s">
        <v>136</v>
      </c>
      <c r="B52" s="127" t="s">
        <v>267</v>
      </c>
      <c r="C52" s="68" t="s">
        <v>137</v>
      </c>
      <c r="D52" s="86" t="s">
        <v>19</v>
      </c>
      <c r="E52" s="71" t="s">
        <v>20</v>
      </c>
      <c r="F52" s="87" t="s">
        <v>19</v>
      </c>
      <c r="G52" s="71" t="s">
        <v>21</v>
      </c>
      <c r="H52" s="88">
        <v>24601</v>
      </c>
      <c r="I52" s="76" t="s">
        <v>144</v>
      </c>
      <c r="J52" s="74" t="s">
        <v>147</v>
      </c>
      <c r="K52" s="89" t="s">
        <v>148</v>
      </c>
      <c r="L52" s="90" t="s">
        <v>141</v>
      </c>
      <c r="M52" s="88" t="s">
        <v>141</v>
      </c>
      <c r="N52" s="91" t="s">
        <v>142</v>
      </c>
      <c r="O52" s="90">
        <v>2</v>
      </c>
      <c r="P52" s="92">
        <v>148</v>
      </c>
      <c r="Q52" s="77" t="s">
        <v>143</v>
      </c>
      <c r="R52" s="93">
        <f t="shared" si="3"/>
        <v>296</v>
      </c>
      <c r="S52" s="93">
        <f t="shared" si="2"/>
        <v>296</v>
      </c>
      <c r="U52" s="94"/>
    </row>
    <row r="53" spans="1:23" s="23" customFormat="1" ht="26" x14ac:dyDescent="0.35">
      <c r="A53" s="68" t="s">
        <v>136</v>
      </c>
      <c r="B53" s="127" t="s">
        <v>267</v>
      </c>
      <c r="C53" s="68" t="s">
        <v>137</v>
      </c>
      <c r="D53" s="86" t="s">
        <v>19</v>
      </c>
      <c r="E53" s="71" t="s">
        <v>20</v>
      </c>
      <c r="F53" s="87" t="s">
        <v>19</v>
      </c>
      <c r="G53" s="71" t="s">
        <v>21</v>
      </c>
      <c r="H53" s="88">
        <v>24901</v>
      </c>
      <c r="I53" s="76" t="s">
        <v>149</v>
      </c>
      <c r="J53" s="74" t="s">
        <v>150</v>
      </c>
      <c r="K53" s="89" t="s">
        <v>151</v>
      </c>
      <c r="L53" s="90" t="s">
        <v>141</v>
      </c>
      <c r="M53" s="88" t="s">
        <v>141</v>
      </c>
      <c r="N53" s="91" t="s">
        <v>152</v>
      </c>
      <c r="O53" s="90">
        <v>5</v>
      </c>
      <c r="P53" s="92">
        <v>30</v>
      </c>
      <c r="Q53" s="77" t="s">
        <v>143</v>
      </c>
      <c r="R53" s="93">
        <f t="shared" si="3"/>
        <v>150</v>
      </c>
      <c r="S53" s="93">
        <f t="shared" si="2"/>
        <v>150</v>
      </c>
      <c r="U53" s="94"/>
    </row>
    <row r="54" spans="1:23" s="23" customFormat="1" ht="26" x14ac:dyDescent="0.35">
      <c r="A54" s="68" t="s">
        <v>136</v>
      </c>
      <c r="B54" s="127" t="s">
        <v>267</v>
      </c>
      <c r="C54" s="68" t="s">
        <v>137</v>
      </c>
      <c r="D54" s="86" t="s">
        <v>19</v>
      </c>
      <c r="E54" s="71" t="s">
        <v>20</v>
      </c>
      <c r="F54" s="87" t="s">
        <v>19</v>
      </c>
      <c r="G54" s="71" t="s">
        <v>21</v>
      </c>
      <c r="H54" s="88">
        <v>25201</v>
      </c>
      <c r="I54" s="76" t="s">
        <v>153</v>
      </c>
      <c r="J54" s="74" t="s">
        <v>154</v>
      </c>
      <c r="K54" s="89" t="s">
        <v>155</v>
      </c>
      <c r="L54" s="90" t="s">
        <v>141</v>
      </c>
      <c r="M54" s="88" t="s">
        <v>141</v>
      </c>
      <c r="N54" s="91" t="s">
        <v>142</v>
      </c>
      <c r="O54" s="90">
        <v>1</v>
      </c>
      <c r="P54" s="92">
        <v>250</v>
      </c>
      <c r="Q54" s="77" t="s">
        <v>143</v>
      </c>
      <c r="R54" s="93">
        <f t="shared" si="3"/>
        <v>250</v>
      </c>
      <c r="S54" s="93">
        <f t="shared" si="2"/>
        <v>250</v>
      </c>
      <c r="U54" s="94"/>
    </row>
    <row r="55" spans="1:23" s="23" customFormat="1" ht="48" x14ac:dyDescent="0.35">
      <c r="A55" s="68" t="s">
        <v>136</v>
      </c>
      <c r="B55" s="127" t="s">
        <v>267</v>
      </c>
      <c r="C55" s="68" t="s">
        <v>137</v>
      </c>
      <c r="D55" s="86" t="s">
        <v>19</v>
      </c>
      <c r="E55" s="71" t="s">
        <v>20</v>
      </c>
      <c r="F55" s="87" t="s">
        <v>19</v>
      </c>
      <c r="G55" s="71" t="s">
        <v>21</v>
      </c>
      <c r="H55" s="88">
        <v>26103</v>
      </c>
      <c r="I55" s="76" t="s">
        <v>156</v>
      </c>
      <c r="J55" s="74" t="s">
        <v>157</v>
      </c>
      <c r="K55" s="89" t="s">
        <v>158</v>
      </c>
      <c r="L55" s="90" t="s">
        <v>141</v>
      </c>
      <c r="M55" s="88" t="s">
        <v>141</v>
      </c>
      <c r="N55" s="91" t="s">
        <v>142</v>
      </c>
      <c r="O55" s="90">
        <v>5</v>
      </c>
      <c r="P55" s="92">
        <v>155</v>
      </c>
      <c r="Q55" s="77" t="s">
        <v>143</v>
      </c>
      <c r="R55" s="93">
        <f t="shared" si="3"/>
        <v>775</v>
      </c>
      <c r="S55" s="93">
        <f t="shared" si="2"/>
        <v>775</v>
      </c>
      <c r="U55" s="94"/>
    </row>
    <row r="56" spans="1:23" s="23" customFormat="1" ht="26" x14ac:dyDescent="0.35">
      <c r="A56" s="68" t="s">
        <v>136</v>
      </c>
      <c r="B56" s="127" t="s">
        <v>267</v>
      </c>
      <c r="C56" s="68" t="s">
        <v>137</v>
      </c>
      <c r="D56" s="86" t="s">
        <v>19</v>
      </c>
      <c r="E56" s="71" t="s">
        <v>20</v>
      </c>
      <c r="F56" s="87" t="s">
        <v>19</v>
      </c>
      <c r="G56" s="71" t="s">
        <v>21</v>
      </c>
      <c r="H56" s="88">
        <v>29101</v>
      </c>
      <c r="I56" s="76" t="s">
        <v>159</v>
      </c>
      <c r="J56" s="74" t="s">
        <v>160</v>
      </c>
      <c r="K56" s="89" t="s">
        <v>161</v>
      </c>
      <c r="L56" s="90" t="s">
        <v>141</v>
      </c>
      <c r="M56" s="88" t="s">
        <v>141</v>
      </c>
      <c r="N56" s="91" t="s">
        <v>142</v>
      </c>
      <c r="O56" s="90">
        <v>2</v>
      </c>
      <c r="P56" s="92">
        <v>39</v>
      </c>
      <c r="Q56" s="77" t="s">
        <v>143</v>
      </c>
      <c r="R56" s="93">
        <f t="shared" si="3"/>
        <v>78</v>
      </c>
      <c r="S56" s="93">
        <f t="shared" si="2"/>
        <v>78</v>
      </c>
      <c r="U56" s="94"/>
    </row>
    <row r="57" spans="1:23" s="23" customFormat="1" ht="26" x14ac:dyDescent="0.35">
      <c r="A57" s="68" t="s">
        <v>136</v>
      </c>
      <c r="B57" s="127" t="s">
        <v>267</v>
      </c>
      <c r="C57" s="68" t="s">
        <v>137</v>
      </c>
      <c r="D57" s="86" t="s">
        <v>19</v>
      </c>
      <c r="E57" s="71" t="s">
        <v>20</v>
      </c>
      <c r="F57" s="87" t="s">
        <v>19</v>
      </c>
      <c r="G57" s="71" t="s">
        <v>21</v>
      </c>
      <c r="H57" s="88">
        <v>29101</v>
      </c>
      <c r="I57" s="76" t="s">
        <v>159</v>
      </c>
      <c r="J57" s="74" t="s">
        <v>162</v>
      </c>
      <c r="K57" s="89" t="s">
        <v>163</v>
      </c>
      <c r="L57" s="90" t="s">
        <v>141</v>
      </c>
      <c r="M57" s="88" t="s">
        <v>141</v>
      </c>
      <c r="N57" s="91" t="s">
        <v>142</v>
      </c>
      <c r="O57" s="90">
        <v>2</v>
      </c>
      <c r="P57" s="92">
        <v>88</v>
      </c>
      <c r="Q57" s="77" t="s">
        <v>143</v>
      </c>
      <c r="R57" s="93">
        <f t="shared" si="3"/>
        <v>176</v>
      </c>
      <c r="S57" s="93">
        <f t="shared" si="2"/>
        <v>176</v>
      </c>
      <c r="U57" s="94"/>
    </row>
    <row r="58" spans="1:23" s="23" customFormat="1" ht="26" x14ac:dyDescent="0.35">
      <c r="A58" s="68" t="s">
        <v>136</v>
      </c>
      <c r="B58" s="127" t="s">
        <v>267</v>
      </c>
      <c r="C58" s="68" t="s">
        <v>137</v>
      </c>
      <c r="D58" s="86" t="s">
        <v>19</v>
      </c>
      <c r="E58" s="71" t="s">
        <v>20</v>
      </c>
      <c r="F58" s="87" t="s">
        <v>19</v>
      </c>
      <c r="G58" s="71" t="s">
        <v>21</v>
      </c>
      <c r="H58" s="88">
        <v>29101</v>
      </c>
      <c r="I58" s="76" t="s">
        <v>159</v>
      </c>
      <c r="J58" s="74" t="s">
        <v>164</v>
      </c>
      <c r="K58" s="89" t="s">
        <v>165</v>
      </c>
      <c r="L58" s="90" t="s">
        <v>141</v>
      </c>
      <c r="M58" s="88" t="s">
        <v>141</v>
      </c>
      <c r="N58" s="91" t="s">
        <v>142</v>
      </c>
      <c r="O58" s="90">
        <v>2</v>
      </c>
      <c r="P58" s="92">
        <v>27</v>
      </c>
      <c r="Q58" s="77" t="s">
        <v>143</v>
      </c>
      <c r="R58" s="93">
        <f t="shared" si="3"/>
        <v>54</v>
      </c>
      <c r="S58" s="93">
        <f t="shared" si="2"/>
        <v>54</v>
      </c>
      <c r="U58" s="94"/>
    </row>
    <row r="59" spans="1:23" s="23" customFormat="1" ht="26" x14ac:dyDescent="0.35">
      <c r="A59" s="68" t="s">
        <v>136</v>
      </c>
      <c r="B59" s="127" t="s">
        <v>267</v>
      </c>
      <c r="C59" s="68" t="s">
        <v>137</v>
      </c>
      <c r="D59" s="86" t="s">
        <v>19</v>
      </c>
      <c r="E59" s="71" t="s">
        <v>20</v>
      </c>
      <c r="F59" s="87" t="s">
        <v>19</v>
      </c>
      <c r="G59" s="71" t="s">
        <v>21</v>
      </c>
      <c r="H59" s="88">
        <v>29101</v>
      </c>
      <c r="I59" s="76" t="s">
        <v>159</v>
      </c>
      <c r="J59" s="74" t="s">
        <v>166</v>
      </c>
      <c r="K59" s="89" t="s">
        <v>167</v>
      </c>
      <c r="L59" s="90" t="s">
        <v>141</v>
      </c>
      <c r="M59" s="88" t="s">
        <v>141</v>
      </c>
      <c r="N59" s="91" t="s">
        <v>142</v>
      </c>
      <c r="O59" s="90">
        <v>1</v>
      </c>
      <c r="P59" s="92">
        <v>38</v>
      </c>
      <c r="Q59" s="77" t="s">
        <v>143</v>
      </c>
      <c r="R59" s="93">
        <f t="shared" si="3"/>
        <v>38</v>
      </c>
      <c r="S59" s="93">
        <f t="shared" si="2"/>
        <v>38</v>
      </c>
      <c r="U59" s="94"/>
    </row>
    <row r="60" spans="1:23" s="23" customFormat="1" ht="26" x14ac:dyDescent="0.35">
      <c r="A60" s="68" t="s">
        <v>136</v>
      </c>
      <c r="B60" s="127" t="s">
        <v>267</v>
      </c>
      <c r="C60" s="68" t="s">
        <v>137</v>
      </c>
      <c r="D60" s="86" t="s">
        <v>19</v>
      </c>
      <c r="E60" s="71" t="s">
        <v>20</v>
      </c>
      <c r="F60" s="87" t="s">
        <v>19</v>
      </c>
      <c r="G60" s="71" t="s">
        <v>21</v>
      </c>
      <c r="H60" s="88">
        <v>29201</v>
      </c>
      <c r="I60" s="76" t="s">
        <v>168</v>
      </c>
      <c r="J60" s="74" t="s">
        <v>169</v>
      </c>
      <c r="K60" s="89" t="s">
        <v>170</v>
      </c>
      <c r="L60" s="90" t="s">
        <v>141</v>
      </c>
      <c r="M60" s="88" t="s">
        <v>141</v>
      </c>
      <c r="N60" s="91" t="s">
        <v>142</v>
      </c>
      <c r="O60" s="90">
        <v>2</v>
      </c>
      <c r="P60" s="92">
        <v>135</v>
      </c>
      <c r="Q60" s="77" t="s">
        <v>143</v>
      </c>
      <c r="R60" s="93">
        <f t="shared" si="3"/>
        <v>270</v>
      </c>
      <c r="S60" s="93">
        <f t="shared" si="2"/>
        <v>270</v>
      </c>
      <c r="U60" s="94"/>
    </row>
    <row r="61" spans="1:23" s="23" customFormat="1" ht="26" x14ac:dyDescent="0.35">
      <c r="A61" s="68" t="s">
        <v>136</v>
      </c>
      <c r="B61" s="127" t="s">
        <v>267</v>
      </c>
      <c r="C61" s="68" t="s">
        <v>137</v>
      </c>
      <c r="D61" s="86" t="s">
        <v>19</v>
      </c>
      <c r="E61" s="71" t="s">
        <v>20</v>
      </c>
      <c r="F61" s="87" t="s">
        <v>19</v>
      </c>
      <c r="G61" s="71" t="s">
        <v>21</v>
      </c>
      <c r="H61" s="88">
        <v>29201</v>
      </c>
      <c r="I61" s="76" t="s">
        <v>168</v>
      </c>
      <c r="J61" s="74" t="s">
        <v>171</v>
      </c>
      <c r="K61" s="89" t="s">
        <v>172</v>
      </c>
      <c r="L61" s="90" t="s">
        <v>141</v>
      </c>
      <c r="M61" s="88" t="s">
        <v>141</v>
      </c>
      <c r="N61" s="91" t="s">
        <v>142</v>
      </c>
      <c r="O61" s="90">
        <v>3</v>
      </c>
      <c r="P61" s="92">
        <v>98</v>
      </c>
      <c r="Q61" s="77" t="s">
        <v>143</v>
      </c>
      <c r="R61" s="93">
        <f t="shared" si="3"/>
        <v>294</v>
      </c>
      <c r="S61" s="93">
        <f t="shared" si="2"/>
        <v>294</v>
      </c>
      <c r="U61" s="94"/>
    </row>
    <row r="62" spans="1:23" s="23" customFormat="1" ht="26" x14ac:dyDescent="0.35">
      <c r="A62" s="68" t="s">
        <v>136</v>
      </c>
      <c r="B62" s="127" t="s">
        <v>267</v>
      </c>
      <c r="C62" s="68" t="s">
        <v>137</v>
      </c>
      <c r="D62" s="86" t="s">
        <v>19</v>
      </c>
      <c r="E62" s="71" t="s">
        <v>20</v>
      </c>
      <c r="F62" s="87" t="s">
        <v>19</v>
      </c>
      <c r="G62" s="71" t="s">
        <v>21</v>
      </c>
      <c r="H62" s="88">
        <v>29901</v>
      </c>
      <c r="I62" s="76" t="s">
        <v>173</v>
      </c>
      <c r="J62" s="74" t="s">
        <v>174</v>
      </c>
      <c r="K62" s="95" t="s">
        <v>175</v>
      </c>
      <c r="L62" s="90" t="s">
        <v>141</v>
      </c>
      <c r="M62" s="88" t="s">
        <v>141</v>
      </c>
      <c r="N62" s="91" t="s">
        <v>142</v>
      </c>
      <c r="O62" s="90">
        <v>2</v>
      </c>
      <c r="P62" s="92">
        <v>210</v>
      </c>
      <c r="Q62" s="77" t="s">
        <v>143</v>
      </c>
      <c r="R62" s="93">
        <f t="shared" si="3"/>
        <v>420</v>
      </c>
      <c r="S62" s="93">
        <f t="shared" si="2"/>
        <v>420</v>
      </c>
      <c r="U62" s="94"/>
    </row>
    <row r="63" spans="1:23" s="23" customFormat="1" ht="26" x14ac:dyDescent="0.35">
      <c r="A63" s="68" t="s">
        <v>136</v>
      </c>
      <c r="B63" s="127" t="s">
        <v>267</v>
      </c>
      <c r="C63" s="68" t="s">
        <v>137</v>
      </c>
      <c r="D63" s="86" t="s">
        <v>19</v>
      </c>
      <c r="E63" s="71" t="s">
        <v>20</v>
      </c>
      <c r="F63" s="87" t="s">
        <v>19</v>
      </c>
      <c r="G63" s="71" t="s">
        <v>21</v>
      </c>
      <c r="H63" s="88">
        <v>29901</v>
      </c>
      <c r="I63" s="76" t="s">
        <v>173</v>
      </c>
      <c r="J63" s="74" t="s">
        <v>176</v>
      </c>
      <c r="K63" s="95" t="s">
        <v>177</v>
      </c>
      <c r="L63" s="90" t="s">
        <v>141</v>
      </c>
      <c r="M63" s="88" t="s">
        <v>141</v>
      </c>
      <c r="N63" s="91" t="s">
        <v>142</v>
      </c>
      <c r="O63" s="90">
        <v>2</v>
      </c>
      <c r="P63" s="92">
        <v>80</v>
      </c>
      <c r="Q63" s="77" t="s">
        <v>143</v>
      </c>
      <c r="R63" s="93">
        <f t="shared" si="3"/>
        <v>160</v>
      </c>
      <c r="S63" s="93">
        <f t="shared" si="2"/>
        <v>160</v>
      </c>
      <c r="U63" s="94"/>
    </row>
    <row r="64" spans="1:23" s="23" customFormat="1" ht="26" x14ac:dyDescent="0.35">
      <c r="A64" s="68" t="s">
        <v>136</v>
      </c>
      <c r="B64" s="127" t="s">
        <v>267</v>
      </c>
      <c r="C64" s="68" t="s">
        <v>137</v>
      </c>
      <c r="D64" s="86" t="s">
        <v>19</v>
      </c>
      <c r="E64" s="71" t="s">
        <v>20</v>
      </c>
      <c r="F64" s="87" t="s">
        <v>19</v>
      </c>
      <c r="G64" s="71" t="s">
        <v>21</v>
      </c>
      <c r="H64" s="88">
        <v>29901</v>
      </c>
      <c r="I64" s="76" t="s">
        <v>173</v>
      </c>
      <c r="J64" s="74" t="s">
        <v>178</v>
      </c>
      <c r="K64" s="95" t="s">
        <v>179</v>
      </c>
      <c r="L64" s="90" t="s">
        <v>141</v>
      </c>
      <c r="M64" s="88" t="s">
        <v>141</v>
      </c>
      <c r="N64" s="91" t="s">
        <v>142</v>
      </c>
      <c r="O64" s="90">
        <v>1</v>
      </c>
      <c r="P64" s="92">
        <v>50</v>
      </c>
      <c r="Q64" s="77" t="s">
        <v>143</v>
      </c>
      <c r="R64" s="93">
        <f t="shared" si="3"/>
        <v>50</v>
      </c>
      <c r="S64" s="93">
        <f t="shared" si="2"/>
        <v>50</v>
      </c>
      <c r="U64" s="94"/>
    </row>
    <row r="65" spans="1:21" s="23" customFormat="1" ht="26" x14ac:dyDescent="0.35">
      <c r="A65" s="68" t="s">
        <v>136</v>
      </c>
      <c r="B65" s="127" t="s">
        <v>267</v>
      </c>
      <c r="C65" s="68" t="s">
        <v>137</v>
      </c>
      <c r="D65" s="86" t="s">
        <v>19</v>
      </c>
      <c r="E65" s="71" t="s">
        <v>20</v>
      </c>
      <c r="F65" s="87" t="s">
        <v>19</v>
      </c>
      <c r="G65" s="71" t="s">
        <v>21</v>
      </c>
      <c r="H65" s="88">
        <v>21601</v>
      </c>
      <c r="I65" s="76" t="s">
        <v>180</v>
      </c>
      <c r="J65" s="74" t="s">
        <v>181</v>
      </c>
      <c r="K65" s="89" t="s">
        <v>182</v>
      </c>
      <c r="L65" s="90" t="s">
        <v>141</v>
      </c>
      <c r="M65" s="88" t="s">
        <v>141</v>
      </c>
      <c r="N65" s="91" t="s">
        <v>142</v>
      </c>
      <c r="O65" s="90">
        <v>5</v>
      </c>
      <c r="P65" s="92">
        <v>14.04</v>
      </c>
      <c r="Q65" s="77" t="s">
        <v>143</v>
      </c>
      <c r="R65" s="93">
        <f t="shared" si="3"/>
        <v>70.199999999999989</v>
      </c>
      <c r="S65" s="93">
        <f t="shared" si="2"/>
        <v>70.199999999999989</v>
      </c>
      <c r="U65" s="94"/>
    </row>
    <row r="66" spans="1:21" s="23" customFormat="1" ht="26" x14ac:dyDescent="0.35">
      <c r="A66" s="68" t="s">
        <v>136</v>
      </c>
      <c r="B66" s="127" t="s">
        <v>267</v>
      </c>
      <c r="C66" s="68" t="s">
        <v>137</v>
      </c>
      <c r="D66" s="86" t="s">
        <v>19</v>
      </c>
      <c r="E66" s="71" t="s">
        <v>20</v>
      </c>
      <c r="F66" s="87" t="s">
        <v>19</v>
      </c>
      <c r="G66" s="71" t="s">
        <v>21</v>
      </c>
      <c r="H66" s="88">
        <v>21601</v>
      </c>
      <c r="I66" s="76" t="s">
        <v>180</v>
      </c>
      <c r="J66" s="74" t="s">
        <v>183</v>
      </c>
      <c r="K66" s="89" t="s">
        <v>184</v>
      </c>
      <c r="L66" s="90" t="s">
        <v>141</v>
      </c>
      <c r="M66" s="88" t="s">
        <v>141</v>
      </c>
      <c r="N66" s="91" t="s">
        <v>142</v>
      </c>
      <c r="O66" s="90">
        <v>8</v>
      </c>
      <c r="P66" s="92">
        <v>67.28</v>
      </c>
      <c r="Q66" s="77" t="s">
        <v>143</v>
      </c>
      <c r="R66" s="93">
        <f t="shared" si="3"/>
        <v>538.24</v>
      </c>
      <c r="S66" s="93">
        <f t="shared" si="2"/>
        <v>538.24</v>
      </c>
      <c r="U66" s="94"/>
    </row>
    <row r="67" spans="1:21" s="23" customFormat="1" ht="26" x14ac:dyDescent="0.35">
      <c r="A67" s="68" t="s">
        <v>136</v>
      </c>
      <c r="B67" s="127" t="s">
        <v>267</v>
      </c>
      <c r="C67" s="68" t="s">
        <v>137</v>
      </c>
      <c r="D67" s="86" t="s">
        <v>19</v>
      </c>
      <c r="E67" s="71" t="s">
        <v>20</v>
      </c>
      <c r="F67" s="87" t="s">
        <v>19</v>
      </c>
      <c r="G67" s="71" t="s">
        <v>21</v>
      </c>
      <c r="H67" s="88">
        <v>21601</v>
      </c>
      <c r="I67" s="76" t="s">
        <v>180</v>
      </c>
      <c r="J67" s="74" t="s">
        <v>185</v>
      </c>
      <c r="K67" s="89" t="s">
        <v>186</v>
      </c>
      <c r="L67" s="90" t="s">
        <v>141</v>
      </c>
      <c r="M67" s="88" t="s">
        <v>141</v>
      </c>
      <c r="N67" s="91" t="s">
        <v>187</v>
      </c>
      <c r="O67" s="90">
        <v>5</v>
      </c>
      <c r="P67" s="92">
        <v>56.84</v>
      </c>
      <c r="Q67" s="77" t="s">
        <v>143</v>
      </c>
      <c r="R67" s="93">
        <f t="shared" si="3"/>
        <v>284.20000000000005</v>
      </c>
      <c r="S67" s="93">
        <f t="shared" si="2"/>
        <v>284.20000000000005</v>
      </c>
      <c r="U67" s="94"/>
    </row>
    <row r="68" spans="1:21" s="23" customFormat="1" ht="26" x14ac:dyDescent="0.35">
      <c r="A68" s="68" t="s">
        <v>136</v>
      </c>
      <c r="B68" s="127" t="s">
        <v>267</v>
      </c>
      <c r="C68" s="68" t="s">
        <v>137</v>
      </c>
      <c r="D68" s="86" t="s">
        <v>19</v>
      </c>
      <c r="E68" s="71" t="s">
        <v>20</v>
      </c>
      <c r="F68" s="87" t="s">
        <v>19</v>
      </c>
      <c r="G68" s="71" t="s">
        <v>21</v>
      </c>
      <c r="H68" s="88">
        <v>21601</v>
      </c>
      <c r="I68" s="76" t="s">
        <v>180</v>
      </c>
      <c r="J68" s="74" t="s">
        <v>188</v>
      </c>
      <c r="K68" s="89" t="s">
        <v>189</v>
      </c>
      <c r="L68" s="90" t="s">
        <v>141</v>
      </c>
      <c r="M68" s="88" t="s">
        <v>141</v>
      </c>
      <c r="N68" s="91" t="s">
        <v>142</v>
      </c>
      <c r="O68" s="90">
        <v>5</v>
      </c>
      <c r="P68" s="92">
        <v>81.86</v>
      </c>
      <c r="Q68" s="77" t="s">
        <v>143</v>
      </c>
      <c r="R68" s="93">
        <f t="shared" si="3"/>
        <v>409.3</v>
      </c>
      <c r="S68" s="93">
        <f t="shared" si="2"/>
        <v>409.3</v>
      </c>
      <c r="U68" s="94"/>
    </row>
    <row r="69" spans="1:21" s="23" customFormat="1" ht="26" x14ac:dyDescent="0.35">
      <c r="A69" s="68" t="s">
        <v>136</v>
      </c>
      <c r="B69" s="127" t="s">
        <v>267</v>
      </c>
      <c r="C69" s="68" t="s">
        <v>137</v>
      </c>
      <c r="D69" s="86" t="s">
        <v>19</v>
      </c>
      <c r="E69" s="71" t="s">
        <v>20</v>
      </c>
      <c r="F69" s="87" t="s">
        <v>19</v>
      </c>
      <c r="G69" s="71" t="s">
        <v>21</v>
      </c>
      <c r="H69" s="88">
        <v>21601</v>
      </c>
      <c r="I69" s="76" t="s">
        <v>180</v>
      </c>
      <c r="J69" s="74" t="s">
        <v>190</v>
      </c>
      <c r="K69" s="89" t="s">
        <v>191</v>
      </c>
      <c r="L69" s="90" t="s">
        <v>141</v>
      </c>
      <c r="M69" s="88" t="s">
        <v>141</v>
      </c>
      <c r="N69" s="91" t="s">
        <v>187</v>
      </c>
      <c r="O69" s="90">
        <v>2</v>
      </c>
      <c r="P69" s="92">
        <v>63.8</v>
      </c>
      <c r="Q69" s="77" t="s">
        <v>143</v>
      </c>
      <c r="R69" s="93">
        <f t="shared" si="3"/>
        <v>127.6</v>
      </c>
      <c r="S69" s="93">
        <f t="shared" si="2"/>
        <v>127.6</v>
      </c>
      <c r="U69" s="94"/>
    </row>
    <row r="70" spans="1:21" s="23" customFormat="1" ht="26" x14ac:dyDescent="0.35">
      <c r="A70" s="68" t="s">
        <v>136</v>
      </c>
      <c r="B70" s="127" t="s">
        <v>267</v>
      </c>
      <c r="C70" s="68" t="s">
        <v>137</v>
      </c>
      <c r="D70" s="86" t="s">
        <v>19</v>
      </c>
      <c r="E70" s="71" t="s">
        <v>192</v>
      </c>
      <c r="F70" s="87" t="s">
        <v>193</v>
      </c>
      <c r="G70" s="71" t="s">
        <v>194</v>
      </c>
      <c r="H70" s="88">
        <v>21601</v>
      </c>
      <c r="I70" s="76" t="s">
        <v>180</v>
      </c>
      <c r="J70" s="74" t="s">
        <v>195</v>
      </c>
      <c r="K70" s="89" t="s">
        <v>196</v>
      </c>
      <c r="L70" s="90" t="s">
        <v>141</v>
      </c>
      <c r="M70" s="88" t="s">
        <v>141</v>
      </c>
      <c r="N70" s="91" t="s">
        <v>142</v>
      </c>
      <c r="O70" s="90">
        <v>5</v>
      </c>
      <c r="P70" s="92">
        <v>69.37</v>
      </c>
      <c r="Q70" s="77" t="s">
        <v>143</v>
      </c>
      <c r="R70" s="93">
        <f t="shared" si="3"/>
        <v>346.85</v>
      </c>
      <c r="S70" s="93">
        <f t="shared" si="2"/>
        <v>346.85</v>
      </c>
      <c r="U70" s="94"/>
    </row>
    <row r="71" spans="1:21" s="23" customFormat="1" ht="26" x14ac:dyDescent="0.35">
      <c r="A71" s="68" t="s">
        <v>136</v>
      </c>
      <c r="B71" s="127" t="s">
        <v>267</v>
      </c>
      <c r="C71" s="68" t="s">
        <v>137</v>
      </c>
      <c r="D71" s="86" t="s">
        <v>19</v>
      </c>
      <c r="E71" s="71" t="s">
        <v>20</v>
      </c>
      <c r="F71" s="87" t="s">
        <v>19</v>
      </c>
      <c r="G71" s="71" t="s">
        <v>21</v>
      </c>
      <c r="H71" s="88">
        <v>21601</v>
      </c>
      <c r="I71" s="76" t="s">
        <v>180</v>
      </c>
      <c r="J71" s="74" t="s">
        <v>197</v>
      </c>
      <c r="K71" s="89" t="s">
        <v>198</v>
      </c>
      <c r="L71" s="90" t="s">
        <v>141</v>
      </c>
      <c r="M71" s="88" t="s">
        <v>141</v>
      </c>
      <c r="N71" s="91" t="s">
        <v>142</v>
      </c>
      <c r="O71" s="90">
        <v>5</v>
      </c>
      <c r="P71" s="92">
        <v>52.2</v>
      </c>
      <c r="Q71" s="77" t="s">
        <v>143</v>
      </c>
      <c r="R71" s="93">
        <f t="shared" si="3"/>
        <v>261</v>
      </c>
      <c r="S71" s="93">
        <f t="shared" si="2"/>
        <v>261</v>
      </c>
      <c r="U71" s="94"/>
    </row>
    <row r="72" spans="1:21" s="23" customFormat="1" ht="26" x14ac:dyDescent="0.35">
      <c r="A72" s="68" t="s">
        <v>136</v>
      </c>
      <c r="B72" s="127" t="s">
        <v>267</v>
      </c>
      <c r="C72" s="68" t="s">
        <v>137</v>
      </c>
      <c r="D72" s="86" t="s">
        <v>19</v>
      </c>
      <c r="E72" s="71" t="s">
        <v>20</v>
      </c>
      <c r="F72" s="87" t="s">
        <v>19</v>
      </c>
      <c r="G72" s="71" t="s">
        <v>21</v>
      </c>
      <c r="H72" s="88">
        <v>21601</v>
      </c>
      <c r="I72" s="76" t="s">
        <v>180</v>
      </c>
      <c r="J72" s="74" t="s">
        <v>199</v>
      </c>
      <c r="K72" s="89" t="s">
        <v>200</v>
      </c>
      <c r="L72" s="90" t="s">
        <v>141</v>
      </c>
      <c r="M72" s="88" t="s">
        <v>141</v>
      </c>
      <c r="N72" s="91" t="s">
        <v>142</v>
      </c>
      <c r="O72" s="90">
        <v>3</v>
      </c>
      <c r="P72" s="92">
        <v>273.76</v>
      </c>
      <c r="Q72" s="77" t="s">
        <v>143</v>
      </c>
      <c r="R72" s="93">
        <f t="shared" si="3"/>
        <v>821.28</v>
      </c>
      <c r="S72" s="93">
        <f t="shared" si="2"/>
        <v>821.28</v>
      </c>
      <c r="U72" s="94"/>
    </row>
    <row r="73" spans="1:21" s="23" customFormat="1" ht="26" x14ac:dyDescent="0.35">
      <c r="A73" s="68" t="s">
        <v>136</v>
      </c>
      <c r="B73" s="127" t="s">
        <v>267</v>
      </c>
      <c r="C73" s="68" t="s">
        <v>137</v>
      </c>
      <c r="D73" s="86" t="s">
        <v>19</v>
      </c>
      <c r="E73" s="71" t="s">
        <v>20</v>
      </c>
      <c r="F73" s="87" t="s">
        <v>19</v>
      </c>
      <c r="G73" s="71" t="s">
        <v>21</v>
      </c>
      <c r="H73" s="88">
        <v>21601</v>
      </c>
      <c r="I73" s="76" t="s">
        <v>180</v>
      </c>
      <c r="J73" s="74" t="s">
        <v>201</v>
      </c>
      <c r="K73" s="89" t="s">
        <v>202</v>
      </c>
      <c r="L73" s="90" t="s">
        <v>141</v>
      </c>
      <c r="M73" s="88" t="s">
        <v>141</v>
      </c>
      <c r="N73" s="91" t="s">
        <v>142</v>
      </c>
      <c r="O73" s="90">
        <v>1</v>
      </c>
      <c r="P73" s="92">
        <v>45.89</v>
      </c>
      <c r="Q73" s="77" t="s">
        <v>143</v>
      </c>
      <c r="R73" s="93">
        <f t="shared" si="3"/>
        <v>45.89</v>
      </c>
      <c r="S73" s="93">
        <f t="shared" si="2"/>
        <v>45.89</v>
      </c>
      <c r="U73" s="94"/>
    </row>
    <row r="74" spans="1:21" s="23" customFormat="1" ht="26" x14ac:dyDescent="0.35">
      <c r="A74" s="68" t="s">
        <v>136</v>
      </c>
      <c r="B74" s="127" t="s">
        <v>267</v>
      </c>
      <c r="C74" s="68" t="s">
        <v>137</v>
      </c>
      <c r="D74" s="86" t="s">
        <v>19</v>
      </c>
      <c r="E74" s="71" t="s">
        <v>192</v>
      </c>
      <c r="F74" s="87" t="s">
        <v>193</v>
      </c>
      <c r="G74" s="71" t="s">
        <v>194</v>
      </c>
      <c r="H74" s="88">
        <v>21601</v>
      </c>
      <c r="I74" s="76" t="s">
        <v>180</v>
      </c>
      <c r="J74" s="74" t="s">
        <v>203</v>
      </c>
      <c r="K74" s="89" t="s">
        <v>204</v>
      </c>
      <c r="L74" s="90" t="s">
        <v>141</v>
      </c>
      <c r="M74" s="88" t="s">
        <v>141</v>
      </c>
      <c r="N74" s="91" t="s">
        <v>142</v>
      </c>
      <c r="O74" s="90">
        <v>10</v>
      </c>
      <c r="P74" s="92">
        <v>29</v>
      </c>
      <c r="Q74" s="77" t="s">
        <v>143</v>
      </c>
      <c r="R74" s="93">
        <f t="shared" si="3"/>
        <v>290</v>
      </c>
      <c r="S74" s="93">
        <f t="shared" si="2"/>
        <v>290</v>
      </c>
      <c r="U74" s="94"/>
    </row>
    <row r="75" spans="1:21" s="23" customFormat="1" ht="26" x14ac:dyDescent="0.35">
      <c r="A75" s="68" t="s">
        <v>136</v>
      </c>
      <c r="B75" s="127" t="s">
        <v>267</v>
      </c>
      <c r="C75" s="68" t="s">
        <v>137</v>
      </c>
      <c r="D75" s="86" t="s">
        <v>19</v>
      </c>
      <c r="E75" s="71" t="s">
        <v>20</v>
      </c>
      <c r="F75" s="87" t="s">
        <v>19</v>
      </c>
      <c r="G75" s="71" t="s">
        <v>21</v>
      </c>
      <c r="H75" s="88">
        <v>21601</v>
      </c>
      <c r="I75" s="76" t="s">
        <v>180</v>
      </c>
      <c r="J75" s="74" t="s">
        <v>205</v>
      </c>
      <c r="K75" s="89" t="s">
        <v>206</v>
      </c>
      <c r="L75" s="90" t="s">
        <v>141</v>
      </c>
      <c r="M75" s="88" t="s">
        <v>141</v>
      </c>
      <c r="N75" s="91" t="s">
        <v>142</v>
      </c>
      <c r="O75" s="90">
        <v>6</v>
      </c>
      <c r="P75" s="92">
        <v>99.93</v>
      </c>
      <c r="Q75" s="77" t="s">
        <v>143</v>
      </c>
      <c r="R75" s="93">
        <f t="shared" si="3"/>
        <v>599.58000000000004</v>
      </c>
      <c r="S75" s="93">
        <f t="shared" si="2"/>
        <v>599.58000000000004</v>
      </c>
      <c r="U75" s="94"/>
    </row>
    <row r="76" spans="1:21" s="23" customFormat="1" ht="26" x14ac:dyDescent="0.35">
      <c r="A76" s="68" t="s">
        <v>136</v>
      </c>
      <c r="B76" s="127" t="s">
        <v>267</v>
      </c>
      <c r="C76" s="68" t="s">
        <v>137</v>
      </c>
      <c r="D76" s="86" t="s">
        <v>19</v>
      </c>
      <c r="E76" s="71" t="s">
        <v>20</v>
      </c>
      <c r="F76" s="87" t="s">
        <v>19</v>
      </c>
      <c r="G76" s="71" t="s">
        <v>21</v>
      </c>
      <c r="H76" s="88">
        <v>21601</v>
      </c>
      <c r="I76" s="76" t="s">
        <v>180</v>
      </c>
      <c r="J76" s="74" t="s">
        <v>207</v>
      </c>
      <c r="K76" s="89" t="s">
        <v>208</v>
      </c>
      <c r="L76" s="90" t="s">
        <v>141</v>
      </c>
      <c r="M76" s="88" t="s">
        <v>141</v>
      </c>
      <c r="N76" s="91" t="s">
        <v>102</v>
      </c>
      <c r="O76" s="90">
        <v>20</v>
      </c>
      <c r="P76" s="92">
        <v>17.75</v>
      </c>
      <c r="Q76" s="77" t="s">
        <v>143</v>
      </c>
      <c r="R76" s="93">
        <f t="shared" si="3"/>
        <v>355</v>
      </c>
      <c r="S76" s="93">
        <f t="shared" si="2"/>
        <v>355</v>
      </c>
      <c r="U76" s="94"/>
    </row>
    <row r="77" spans="1:21" s="23" customFormat="1" ht="26" x14ac:dyDescent="0.35">
      <c r="A77" s="68" t="s">
        <v>136</v>
      </c>
      <c r="B77" s="127" t="s">
        <v>267</v>
      </c>
      <c r="C77" s="68" t="s">
        <v>137</v>
      </c>
      <c r="D77" s="86" t="s">
        <v>19</v>
      </c>
      <c r="E77" s="71" t="s">
        <v>20</v>
      </c>
      <c r="F77" s="87" t="s">
        <v>19</v>
      </c>
      <c r="G77" s="71" t="s">
        <v>21</v>
      </c>
      <c r="H77" s="88">
        <v>25201</v>
      </c>
      <c r="I77" s="76" t="s">
        <v>153</v>
      </c>
      <c r="J77" s="74" t="s">
        <v>209</v>
      </c>
      <c r="K77" s="89" t="s">
        <v>210</v>
      </c>
      <c r="L77" s="90" t="s">
        <v>141</v>
      </c>
      <c r="M77" s="88" t="s">
        <v>141</v>
      </c>
      <c r="N77" s="91" t="s">
        <v>142</v>
      </c>
      <c r="O77" s="90">
        <v>5</v>
      </c>
      <c r="P77" s="92">
        <v>96.28</v>
      </c>
      <c r="Q77" s="77" t="s">
        <v>143</v>
      </c>
      <c r="R77" s="93">
        <f t="shared" si="3"/>
        <v>481.4</v>
      </c>
      <c r="S77" s="93">
        <f t="shared" si="2"/>
        <v>481.4</v>
      </c>
      <c r="U77" s="94"/>
    </row>
    <row r="78" spans="1:21" s="23" customFormat="1" ht="26" x14ac:dyDescent="0.35">
      <c r="A78" s="68" t="s">
        <v>136</v>
      </c>
      <c r="B78" s="127" t="s">
        <v>267</v>
      </c>
      <c r="C78" s="68" t="s">
        <v>137</v>
      </c>
      <c r="D78" s="86" t="s">
        <v>19</v>
      </c>
      <c r="E78" s="71" t="s">
        <v>20</v>
      </c>
      <c r="F78" s="87" t="s">
        <v>19</v>
      </c>
      <c r="G78" s="71" t="s">
        <v>21</v>
      </c>
      <c r="H78" s="88">
        <v>21601</v>
      </c>
      <c r="I78" s="76" t="s">
        <v>180</v>
      </c>
      <c r="J78" s="74" t="s">
        <v>211</v>
      </c>
      <c r="K78" s="89" t="s">
        <v>212</v>
      </c>
      <c r="L78" s="90" t="s">
        <v>141</v>
      </c>
      <c r="M78" s="88" t="s">
        <v>141</v>
      </c>
      <c r="N78" s="91" t="s">
        <v>142</v>
      </c>
      <c r="O78" s="90">
        <v>15</v>
      </c>
      <c r="P78" s="92">
        <v>19.72</v>
      </c>
      <c r="Q78" s="77" t="s">
        <v>143</v>
      </c>
      <c r="R78" s="93">
        <f t="shared" si="3"/>
        <v>295.79999999999995</v>
      </c>
      <c r="S78" s="93">
        <f t="shared" si="2"/>
        <v>295.79999999999995</v>
      </c>
      <c r="U78" s="94"/>
    </row>
    <row r="79" spans="1:21" s="23" customFormat="1" ht="26" x14ac:dyDescent="0.35">
      <c r="A79" s="68" t="s">
        <v>136</v>
      </c>
      <c r="B79" s="127" t="s">
        <v>267</v>
      </c>
      <c r="C79" s="68" t="s">
        <v>137</v>
      </c>
      <c r="D79" s="86" t="s">
        <v>19</v>
      </c>
      <c r="E79" s="71" t="s">
        <v>192</v>
      </c>
      <c r="F79" s="87" t="s">
        <v>193</v>
      </c>
      <c r="G79" s="71" t="s">
        <v>194</v>
      </c>
      <c r="H79" s="88">
        <v>21601</v>
      </c>
      <c r="I79" s="76" t="s">
        <v>180</v>
      </c>
      <c r="J79" s="74" t="s">
        <v>213</v>
      </c>
      <c r="K79" s="89" t="s">
        <v>214</v>
      </c>
      <c r="L79" s="90" t="s">
        <v>141</v>
      </c>
      <c r="M79" s="88" t="s">
        <v>141</v>
      </c>
      <c r="N79" s="91" t="s">
        <v>142</v>
      </c>
      <c r="O79" s="90">
        <v>15</v>
      </c>
      <c r="P79" s="92">
        <v>14.5</v>
      </c>
      <c r="Q79" s="77" t="s">
        <v>143</v>
      </c>
      <c r="R79" s="93">
        <f t="shared" si="3"/>
        <v>217.5</v>
      </c>
      <c r="S79" s="93">
        <f t="shared" si="2"/>
        <v>217.5</v>
      </c>
      <c r="U79" s="94"/>
    </row>
    <row r="80" spans="1:21" s="23" customFormat="1" ht="26" x14ac:dyDescent="0.35">
      <c r="A80" s="68" t="s">
        <v>136</v>
      </c>
      <c r="B80" s="127" t="s">
        <v>267</v>
      </c>
      <c r="C80" s="68" t="s">
        <v>137</v>
      </c>
      <c r="D80" s="86" t="s">
        <v>19</v>
      </c>
      <c r="E80" s="71" t="s">
        <v>192</v>
      </c>
      <c r="F80" s="87" t="s">
        <v>193</v>
      </c>
      <c r="G80" s="71" t="s">
        <v>194</v>
      </c>
      <c r="H80" s="88">
        <v>21601</v>
      </c>
      <c r="I80" s="76" t="s">
        <v>180</v>
      </c>
      <c r="J80" s="74" t="s">
        <v>201</v>
      </c>
      <c r="K80" s="89" t="s">
        <v>202</v>
      </c>
      <c r="L80" s="90" t="s">
        <v>141</v>
      </c>
      <c r="M80" s="88" t="s">
        <v>141</v>
      </c>
      <c r="N80" s="91" t="s">
        <v>142</v>
      </c>
      <c r="O80" s="90">
        <v>1</v>
      </c>
      <c r="P80" s="92">
        <v>54.66</v>
      </c>
      <c r="Q80" s="77" t="s">
        <v>143</v>
      </c>
      <c r="R80" s="93">
        <f t="shared" si="3"/>
        <v>54.66</v>
      </c>
      <c r="S80" s="93">
        <f t="shared" si="2"/>
        <v>54.66</v>
      </c>
      <c r="U80" s="94"/>
    </row>
    <row r="81" spans="1:21" s="23" customFormat="1" ht="26" x14ac:dyDescent="0.35">
      <c r="A81" s="68" t="s">
        <v>136</v>
      </c>
      <c r="B81" s="127" t="s">
        <v>267</v>
      </c>
      <c r="C81" s="68" t="s">
        <v>137</v>
      </c>
      <c r="D81" s="86" t="s">
        <v>19</v>
      </c>
      <c r="E81" s="71" t="s">
        <v>20</v>
      </c>
      <c r="F81" s="87" t="s">
        <v>19</v>
      </c>
      <c r="G81" s="71" t="s">
        <v>21</v>
      </c>
      <c r="H81" s="88">
        <v>21601</v>
      </c>
      <c r="I81" s="76" t="s">
        <v>180</v>
      </c>
      <c r="J81" s="74" t="s">
        <v>185</v>
      </c>
      <c r="K81" s="89" t="s">
        <v>186</v>
      </c>
      <c r="L81" s="90" t="s">
        <v>141</v>
      </c>
      <c r="M81" s="88" t="s">
        <v>141</v>
      </c>
      <c r="N81" s="91" t="s">
        <v>187</v>
      </c>
      <c r="O81" s="90">
        <v>3</v>
      </c>
      <c r="P81" s="92">
        <v>56.84</v>
      </c>
      <c r="Q81" s="77" t="s">
        <v>143</v>
      </c>
      <c r="R81" s="93">
        <f t="shared" si="3"/>
        <v>170.52</v>
      </c>
      <c r="S81" s="93">
        <f t="shared" si="2"/>
        <v>170.52</v>
      </c>
      <c r="U81" s="94"/>
    </row>
    <row r="82" spans="1:21" s="23" customFormat="1" ht="26" x14ac:dyDescent="0.35">
      <c r="A82" s="68" t="s">
        <v>136</v>
      </c>
      <c r="B82" s="127" t="s">
        <v>267</v>
      </c>
      <c r="C82" s="68" t="s">
        <v>137</v>
      </c>
      <c r="D82" s="86" t="s">
        <v>19</v>
      </c>
      <c r="E82" s="71" t="s">
        <v>20</v>
      </c>
      <c r="F82" s="87" t="s">
        <v>19</v>
      </c>
      <c r="G82" s="71" t="s">
        <v>21</v>
      </c>
      <c r="H82" s="88">
        <v>21601</v>
      </c>
      <c r="I82" s="76" t="s">
        <v>180</v>
      </c>
      <c r="J82" s="74" t="s">
        <v>215</v>
      </c>
      <c r="K82" s="89" t="s">
        <v>216</v>
      </c>
      <c r="L82" s="90" t="s">
        <v>141</v>
      </c>
      <c r="M82" s="88" t="s">
        <v>141</v>
      </c>
      <c r="N82" s="91" t="s">
        <v>103</v>
      </c>
      <c r="O82" s="90">
        <v>24</v>
      </c>
      <c r="P82" s="92">
        <v>43.29</v>
      </c>
      <c r="Q82" s="77" t="s">
        <v>143</v>
      </c>
      <c r="R82" s="93">
        <f t="shared" si="3"/>
        <v>1038.96</v>
      </c>
      <c r="S82" s="93">
        <f t="shared" si="2"/>
        <v>1038.96</v>
      </c>
      <c r="U82" s="94"/>
    </row>
    <row r="83" spans="1:21" s="104" customFormat="1" ht="39" x14ac:dyDescent="0.3">
      <c r="A83" s="96" t="s">
        <v>18</v>
      </c>
      <c r="B83" s="127" t="s">
        <v>266</v>
      </c>
      <c r="C83" s="97" t="s">
        <v>217</v>
      </c>
      <c r="D83" s="97" t="s">
        <v>19</v>
      </c>
      <c r="E83" s="98" t="s">
        <v>20</v>
      </c>
      <c r="F83" s="98" t="s">
        <v>19</v>
      </c>
      <c r="G83" s="98" t="s">
        <v>22</v>
      </c>
      <c r="H83" s="98" t="s">
        <v>218</v>
      </c>
      <c r="I83" s="97" t="s">
        <v>219</v>
      </c>
      <c r="J83" s="98" t="s">
        <v>220</v>
      </c>
      <c r="K83" s="97" t="s">
        <v>221</v>
      </c>
      <c r="L83" s="99" t="s">
        <v>104</v>
      </c>
      <c r="M83" s="100" t="s">
        <v>104</v>
      </c>
      <c r="N83" s="96" t="s">
        <v>33</v>
      </c>
      <c r="O83" s="96">
        <v>1</v>
      </c>
      <c r="P83" s="101">
        <v>164</v>
      </c>
      <c r="Q83" s="102" t="s">
        <v>222</v>
      </c>
      <c r="R83" s="103">
        <f t="shared" ref="R83:R84" si="4">S83</f>
        <v>164</v>
      </c>
      <c r="S83" s="103">
        <f t="shared" ref="S83:S84" si="5">P83*O83</f>
        <v>164</v>
      </c>
    </row>
    <row r="84" spans="1:21" s="104" customFormat="1" ht="39" x14ac:dyDescent="0.3">
      <c r="A84" s="96" t="s">
        <v>18</v>
      </c>
      <c r="B84" s="127" t="s">
        <v>266</v>
      </c>
      <c r="C84" s="97" t="s">
        <v>217</v>
      </c>
      <c r="D84" s="97" t="s">
        <v>19</v>
      </c>
      <c r="E84" s="98" t="s">
        <v>53</v>
      </c>
      <c r="F84" s="98" t="s">
        <v>118</v>
      </c>
      <c r="G84" s="98" t="s">
        <v>119</v>
      </c>
      <c r="H84" s="105" t="s">
        <v>223</v>
      </c>
      <c r="I84" s="106" t="s">
        <v>224</v>
      </c>
      <c r="J84" s="107" t="s">
        <v>220</v>
      </c>
      <c r="K84" s="97" t="s">
        <v>225</v>
      </c>
      <c r="L84" s="99" t="s">
        <v>104</v>
      </c>
      <c r="M84" s="100" t="s">
        <v>104</v>
      </c>
      <c r="N84" s="96" t="s">
        <v>33</v>
      </c>
      <c r="O84" s="96">
        <v>4</v>
      </c>
      <c r="P84" s="101">
        <v>3279</v>
      </c>
      <c r="Q84" s="102" t="s">
        <v>222</v>
      </c>
      <c r="R84" s="103">
        <f t="shared" si="4"/>
        <v>13116</v>
      </c>
      <c r="S84" s="103">
        <f t="shared" si="5"/>
        <v>13116</v>
      </c>
    </row>
    <row r="85" spans="1:21" ht="39.5" x14ac:dyDescent="0.35">
      <c r="B85" s="108" t="s">
        <v>226</v>
      </c>
      <c r="C85" s="108" t="s">
        <v>227</v>
      </c>
      <c r="D85" s="109" t="s">
        <v>19</v>
      </c>
      <c r="E85" s="110" t="s">
        <v>20</v>
      </c>
      <c r="F85" s="111" t="s">
        <v>19</v>
      </c>
      <c r="G85" s="110" t="s">
        <v>21</v>
      </c>
      <c r="H85" s="112">
        <v>31401</v>
      </c>
      <c r="I85" s="113" t="s">
        <v>228</v>
      </c>
      <c r="J85" s="114"/>
      <c r="K85" s="115" t="s">
        <v>229</v>
      </c>
      <c r="L85" s="116" t="s">
        <v>230</v>
      </c>
      <c r="M85" s="116" t="s">
        <v>230</v>
      </c>
      <c r="N85" s="117" t="s">
        <v>231</v>
      </c>
      <c r="O85" s="118">
        <v>1</v>
      </c>
      <c r="P85" s="119">
        <v>2300</v>
      </c>
      <c r="Q85" s="118" t="s">
        <v>105</v>
      </c>
      <c r="R85" s="119">
        <v>2300</v>
      </c>
      <c r="S85" s="119">
        <v>2300</v>
      </c>
    </row>
    <row r="86" spans="1:21" ht="78.5" x14ac:dyDescent="0.35">
      <c r="B86" s="108" t="s">
        <v>226</v>
      </c>
      <c r="C86" s="108" t="s">
        <v>227</v>
      </c>
      <c r="D86" s="109" t="s">
        <v>19</v>
      </c>
      <c r="E86" s="108" t="s">
        <v>192</v>
      </c>
      <c r="F86" s="120">
        <v>88</v>
      </c>
      <c r="G86" s="108" t="s">
        <v>194</v>
      </c>
      <c r="H86" s="109">
        <v>26102</v>
      </c>
      <c r="I86" s="121" t="s">
        <v>232</v>
      </c>
      <c r="J86" s="114" t="s">
        <v>30</v>
      </c>
      <c r="K86" s="121" t="s">
        <v>28</v>
      </c>
      <c r="L86" s="67" t="s">
        <v>107</v>
      </c>
      <c r="M86" s="122" t="s">
        <v>233</v>
      </c>
      <c r="N86" s="123" t="s">
        <v>113</v>
      </c>
      <c r="O86" s="118">
        <v>1</v>
      </c>
      <c r="P86" s="119">
        <v>7367</v>
      </c>
      <c r="Q86" s="124" t="s">
        <v>105</v>
      </c>
      <c r="R86" s="119">
        <v>7367</v>
      </c>
      <c r="S86" s="119">
        <v>7367</v>
      </c>
    </row>
    <row r="87" spans="1:21" ht="39.5" x14ac:dyDescent="0.35">
      <c r="B87" s="108" t="s">
        <v>226</v>
      </c>
      <c r="C87" s="108" t="s">
        <v>227</v>
      </c>
      <c r="D87" s="109" t="s">
        <v>19</v>
      </c>
      <c r="E87" s="27" t="s">
        <v>20</v>
      </c>
      <c r="F87" s="111" t="s">
        <v>19</v>
      </c>
      <c r="G87" s="27" t="s">
        <v>21</v>
      </c>
      <c r="H87" s="27">
        <v>33901</v>
      </c>
      <c r="I87" s="113" t="s">
        <v>234</v>
      </c>
      <c r="J87" s="125"/>
      <c r="K87" s="126" t="s">
        <v>235</v>
      </c>
      <c r="L87" s="67" t="s">
        <v>107</v>
      </c>
      <c r="M87" s="122" t="s">
        <v>233</v>
      </c>
      <c r="N87" s="117" t="s">
        <v>231</v>
      </c>
      <c r="O87" s="118">
        <v>1</v>
      </c>
      <c r="P87" s="119">
        <v>164.68</v>
      </c>
      <c r="Q87" s="124" t="s">
        <v>105</v>
      </c>
      <c r="R87" s="119">
        <v>164.68</v>
      </c>
      <c r="S87" s="119">
        <v>164.68</v>
      </c>
    </row>
    <row r="88" spans="1:21" s="23" customFormat="1" ht="27.65" customHeight="1" x14ac:dyDescent="0.3">
      <c r="A88" s="127" t="s">
        <v>136</v>
      </c>
      <c r="B88" s="127" t="s">
        <v>236</v>
      </c>
      <c r="C88" s="128" t="s">
        <v>237</v>
      </c>
      <c r="D88" s="128" t="s">
        <v>19</v>
      </c>
      <c r="E88" s="129" t="s">
        <v>192</v>
      </c>
      <c r="F88" s="129" t="s">
        <v>193</v>
      </c>
      <c r="G88" s="129" t="s">
        <v>194</v>
      </c>
      <c r="H88" s="129" t="s">
        <v>41</v>
      </c>
      <c r="I88" s="130" t="s">
        <v>238</v>
      </c>
      <c r="J88" s="131" t="s">
        <v>30</v>
      </c>
      <c r="K88" s="131" t="s">
        <v>28</v>
      </c>
      <c r="L88" s="67" t="s">
        <v>107</v>
      </c>
      <c r="M88" s="133" t="s">
        <v>104</v>
      </c>
      <c r="N88" s="131" t="s">
        <v>36</v>
      </c>
      <c r="O88" s="134">
        <v>1</v>
      </c>
      <c r="P88" s="134">
        <v>4138</v>
      </c>
      <c r="Q88" s="132" t="s">
        <v>105</v>
      </c>
      <c r="R88" s="135">
        <v>4138</v>
      </c>
      <c r="S88" s="135">
        <v>4138</v>
      </c>
    </row>
    <row r="89" spans="1:21" s="23" customFormat="1" ht="27.65" customHeight="1" x14ac:dyDescent="0.3">
      <c r="A89" s="127" t="s">
        <v>136</v>
      </c>
      <c r="B89" s="127" t="s">
        <v>236</v>
      </c>
      <c r="C89" s="128" t="s">
        <v>237</v>
      </c>
      <c r="D89" s="128" t="s">
        <v>19</v>
      </c>
      <c r="E89" s="129" t="s">
        <v>20</v>
      </c>
      <c r="F89" s="129" t="s">
        <v>19</v>
      </c>
      <c r="G89" s="129" t="s">
        <v>21</v>
      </c>
      <c r="H89" s="129" t="s">
        <v>41</v>
      </c>
      <c r="I89" s="130" t="s">
        <v>238</v>
      </c>
      <c r="J89" s="131" t="s">
        <v>30</v>
      </c>
      <c r="K89" s="131" t="s">
        <v>28</v>
      </c>
      <c r="L89" s="67" t="s">
        <v>107</v>
      </c>
      <c r="M89" s="133" t="s">
        <v>104</v>
      </c>
      <c r="N89" s="131" t="s">
        <v>36</v>
      </c>
      <c r="O89" s="134">
        <v>1</v>
      </c>
      <c r="P89" s="134">
        <v>6500</v>
      </c>
      <c r="Q89" s="132" t="s">
        <v>105</v>
      </c>
      <c r="R89" s="135">
        <v>6500</v>
      </c>
      <c r="S89" s="135">
        <v>6500</v>
      </c>
    </row>
    <row r="90" spans="1:21" s="23" customFormat="1" ht="27.65" customHeight="1" x14ac:dyDescent="0.3">
      <c r="A90" s="127" t="s">
        <v>136</v>
      </c>
      <c r="B90" s="127" t="s">
        <v>236</v>
      </c>
      <c r="C90" s="128" t="s">
        <v>237</v>
      </c>
      <c r="D90" s="128" t="s">
        <v>19</v>
      </c>
      <c r="E90" s="129" t="s">
        <v>20</v>
      </c>
      <c r="F90" s="129" t="s">
        <v>19</v>
      </c>
      <c r="G90" s="129" t="s">
        <v>21</v>
      </c>
      <c r="H90" s="129" t="s">
        <v>26</v>
      </c>
      <c r="I90" s="130" t="s">
        <v>240</v>
      </c>
      <c r="J90" s="134"/>
      <c r="K90" s="134"/>
      <c r="L90" s="67" t="s">
        <v>107</v>
      </c>
      <c r="M90" s="133" t="s">
        <v>104</v>
      </c>
      <c r="N90" s="134"/>
      <c r="O90" s="134">
        <v>1</v>
      </c>
      <c r="P90" s="134">
        <v>86.39</v>
      </c>
      <c r="Q90" s="132" t="s">
        <v>105</v>
      </c>
      <c r="R90" s="135">
        <v>86.39</v>
      </c>
      <c r="S90" s="135">
        <v>86.39</v>
      </c>
    </row>
    <row r="91" spans="1:21" s="23" customFormat="1" ht="27.65" customHeight="1" x14ac:dyDescent="0.3">
      <c r="A91" s="127" t="s">
        <v>136</v>
      </c>
      <c r="B91" s="127" t="s">
        <v>236</v>
      </c>
      <c r="C91" s="128" t="s">
        <v>237</v>
      </c>
      <c r="D91" s="128" t="s">
        <v>19</v>
      </c>
      <c r="E91" s="129" t="s">
        <v>20</v>
      </c>
      <c r="F91" s="129" t="s">
        <v>19</v>
      </c>
      <c r="G91" s="129" t="s">
        <v>21</v>
      </c>
      <c r="H91" s="129" t="s">
        <v>241</v>
      </c>
      <c r="I91" s="130" t="s">
        <v>242</v>
      </c>
      <c r="J91" s="136" t="s">
        <v>243</v>
      </c>
      <c r="K91" s="136" t="s">
        <v>244</v>
      </c>
      <c r="L91" s="132" t="s">
        <v>104</v>
      </c>
      <c r="M91" s="133" t="s">
        <v>104</v>
      </c>
      <c r="N91" s="136" t="s">
        <v>25</v>
      </c>
      <c r="O91" s="134">
        <v>1</v>
      </c>
      <c r="P91" s="137">
        <v>5798.84</v>
      </c>
      <c r="Q91" s="132" t="s">
        <v>239</v>
      </c>
      <c r="R91" s="135">
        <v>5798.84</v>
      </c>
      <c r="S91" s="135">
        <v>5798.84</v>
      </c>
    </row>
    <row r="92" spans="1:21" s="23" customFormat="1" ht="27.65" customHeight="1" x14ac:dyDescent="0.3">
      <c r="A92" s="127" t="s">
        <v>136</v>
      </c>
      <c r="B92" s="127" t="s">
        <v>236</v>
      </c>
      <c r="C92" s="128" t="s">
        <v>237</v>
      </c>
      <c r="D92" s="128" t="s">
        <v>19</v>
      </c>
      <c r="E92" s="129" t="s">
        <v>40</v>
      </c>
      <c r="F92" s="129" t="s">
        <v>245</v>
      </c>
      <c r="G92" s="129" t="s">
        <v>246</v>
      </c>
      <c r="H92" s="129" t="s">
        <v>247</v>
      </c>
      <c r="I92" s="130" t="s">
        <v>248</v>
      </c>
      <c r="J92" s="136" t="s">
        <v>249</v>
      </c>
      <c r="K92" s="136" t="s">
        <v>250</v>
      </c>
      <c r="L92" s="132" t="s">
        <v>104</v>
      </c>
      <c r="M92" s="133" t="s">
        <v>104</v>
      </c>
      <c r="N92" s="136" t="s">
        <v>34</v>
      </c>
      <c r="O92" s="134">
        <v>20</v>
      </c>
      <c r="P92" s="134">
        <v>665.72400000000005</v>
      </c>
      <c r="Q92" s="132" t="s">
        <v>239</v>
      </c>
      <c r="R92" s="135">
        <v>13314.480000000001</v>
      </c>
      <c r="S92" s="135">
        <v>13314.480000000001</v>
      </c>
    </row>
    <row r="93" spans="1:21" s="23" customFormat="1" ht="27.65" customHeight="1" x14ac:dyDescent="0.3">
      <c r="A93" s="127" t="s">
        <v>136</v>
      </c>
      <c r="B93" s="127" t="s">
        <v>236</v>
      </c>
      <c r="C93" s="128" t="s">
        <v>237</v>
      </c>
      <c r="D93" s="128" t="s">
        <v>19</v>
      </c>
      <c r="E93" s="129" t="s">
        <v>20</v>
      </c>
      <c r="F93" s="129" t="s">
        <v>19</v>
      </c>
      <c r="G93" s="129" t="s">
        <v>22</v>
      </c>
      <c r="H93" s="129" t="s">
        <v>251</v>
      </c>
      <c r="I93" s="130" t="s">
        <v>252</v>
      </c>
      <c r="J93" s="138"/>
      <c r="K93" s="136" t="s">
        <v>253</v>
      </c>
      <c r="L93" s="132" t="s">
        <v>254</v>
      </c>
      <c r="M93" s="133" t="s">
        <v>255</v>
      </c>
      <c r="N93" s="134" t="s">
        <v>106</v>
      </c>
      <c r="O93" s="139" t="s">
        <v>256</v>
      </c>
      <c r="P93" s="140">
        <v>52369.45</v>
      </c>
      <c r="Q93" s="132" t="s">
        <v>105</v>
      </c>
      <c r="R93" s="135">
        <v>52369.45</v>
      </c>
      <c r="S93" s="135">
        <v>52369.45</v>
      </c>
    </row>
    <row r="94" spans="1:21" s="23" customFormat="1" ht="27.65" customHeight="1" x14ac:dyDescent="0.3">
      <c r="A94" s="127" t="s">
        <v>136</v>
      </c>
      <c r="B94" s="127" t="s">
        <v>236</v>
      </c>
      <c r="C94" s="128" t="s">
        <v>237</v>
      </c>
      <c r="D94" s="128" t="s">
        <v>19</v>
      </c>
      <c r="E94" s="129" t="s">
        <v>20</v>
      </c>
      <c r="F94" s="129" t="s">
        <v>19</v>
      </c>
      <c r="G94" s="129" t="s">
        <v>22</v>
      </c>
      <c r="H94" s="129" t="s">
        <v>257</v>
      </c>
      <c r="I94" s="130" t="s">
        <v>258</v>
      </c>
      <c r="J94" s="138"/>
      <c r="K94" s="136" t="s">
        <v>259</v>
      </c>
      <c r="L94" s="132" t="s">
        <v>260</v>
      </c>
      <c r="M94" s="133" t="s">
        <v>255</v>
      </c>
      <c r="N94" s="134" t="s">
        <v>106</v>
      </c>
      <c r="O94" s="139" t="s">
        <v>256</v>
      </c>
      <c r="P94" s="140">
        <v>32248</v>
      </c>
      <c r="Q94" s="132" t="s">
        <v>269</v>
      </c>
      <c r="R94" s="135">
        <v>32248</v>
      </c>
      <c r="S94" s="135">
        <v>32248</v>
      </c>
    </row>
    <row r="95" spans="1:21" s="23" customFormat="1" ht="27.65" customHeight="1" x14ac:dyDescent="0.3">
      <c r="A95" s="127" t="s">
        <v>136</v>
      </c>
      <c r="B95" s="127" t="s">
        <v>236</v>
      </c>
      <c r="C95" s="128" t="s">
        <v>237</v>
      </c>
      <c r="D95" s="128" t="s">
        <v>19</v>
      </c>
      <c r="E95" s="129" t="s">
        <v>20</v>
      </c>
      <c r="F95" s="129" t="s">
        <v>19</v>
      </c>
      <c r="G95" s="129" t="s">
        <v>22</v>
      </c>
      <c r="H95" s="129" t="s">
        <v>261</v>
      </c>
      <c r="I95" s="130" t="s">
        <v>262</v>
      </c>
      <c r="J95" s="138"/>
      <c r="K95" s="136" t="s">
        <v>263</v>
      </c>
      <c r="L95" s="132" t="s">
        <v>264</v>
      </c>
      <c r="M95" s="133" t="s">
        <v>255</v>
      </c>
      <c r="N95" s="134" t="s">
        <v>106</v>
      </c>
      <c r="O95" s="139">
        <v>1</v>
      </c>
      <c r="P95" s="140">
        <v>20648</v>
      </c>
      <c r="Q95" s="132" t="s">
        <v>269</v>
      </c>
      <c r="R95" s="135">
        <v>20648</v>
      </c>
      <c r="S95" s="135">
        <v>20648</v>
      </c>
    </row>
    <row r="96" spans="1:21" s="23" customFormat="1" ht="27.65" customHeight="1" x14ac:dyDescent="0.3">
      <c r="A96" s="127" t="s">
        <v>136</v>
      </c>
      <c r="B96" s="127" t="s">
        <v>236</v>
      </c>
      <c r="C96" s="128" t="s">
        <v>237</v>
      </c>
      <c r="D96" s="128" t="s">
        <v>19</v>
      </c>
      <c r="E96" s="129" t="s">
        <v>20</v>
      </c>
      <c r="F96" s="129" t="s">
        <v>19</v>
      </c>
      <c r="G96" s="129" t="s">
        <v>22</v>
      </c>
      <c r="H96" s="129" t="s">
        <v>218</v>
      </c>
      <c r="I96" s="130" t="s">
        <v>219</v>
      </c>
      <c r="J96" s="138"/>
      <c r="K96" s="136" t="s">
        <v>265</v>
      </c>
      <c r="L96" s="132">
        <v>14575</v>
      </c>
      <c r="M96" s="133" t="s">
        <v>255</v>
      </c>
      <c r="N96" s="134" t="s">
        <v>106</v>
      </c>
      <c r="O96" s="139" t="s">
        <v>256</v>
      </c>
      <c r="P96" s="140">
        <v>466</v>
      </c>
      <c r="Q96" s="132" t="s">
        <v>105</v>
      </c>
      <c r="R96" s="135">
        <v>466</v>
      </c>
      <c r="S96" s="135">
        <v>466</v>
      </c>
    </row>
    <row r="100" spans="1:19" x14ac:dyDescent="0.35">
      <c r="A100" s="154" t="s">
        <v>270</v>
      </c>
      <c r="B100" s="155"/>
      <c r="C100" s="155"/>
      <c r="D100" s="155"/>
      <c r="E100" s="155"/>
      <c r="F100" s="155"/>
      <c r="G100" s="155"/>
      <c r="H100" s="156"/>
      <c r="R100" s="145">
        <f>SUM(R7:R99)</f>
        <v>216991.47879999998</v>
      </c>
      <c r="S100" s="145">
        <f>SUM(S7:S99)</f>
        <v>216991.47879999998</v>
      </c>
    </row>
    <row r="101" spans="1:19" x14ac:dyDescent="0.35">
      <c r="I101" s="141"/>
      <c r="J101" s="142"/>
      <c r="K101" s="143"/>
      <c r="L101" s="143"/>
      <c r="M101" s="143"/>
      <c r="N101" s="143"/>
      <c r="O101" s="143"/>
      <c r="P101" s="144"/>
    </row>
    <row r="102" spans="1:19" x14ac:dyDescent="0.35">
      <c r="A102" s="146"/>
      <c r="B102" s="146"/>
      <c r="C102" s="146"/>
      <c r="D102" s="146"/>
      <c r="E102" s="146"/>
      <c r="F102" s="146"/>
      <c r="G102" s="147"/>
      <c r="H102" s="148"/>
      <c r="I102" s="146"/>
      <c r="J102" s="146"/>
      <c r="K102" s="149"/>
      <c r="L102" s="149"/>
      <c r="M102" s="146"/>
      <c r="N102" s="146"/>
      <c r="O102" s="150"/>
      <c r="P102" s="151"/>
      <c r="Q102" s="146"/>
      <c r="R102" s="146"/>
    </row>
    <row r="103" spans="1:19" x14ac:dyDescent="0.35">
      <c r="B103" s="2"/>
      <c r="C103" s="2"/>
      <c r="D103" s="2"/>
      <c r="E103" s="2"/>
      <c r="F103" s="2"/>
      <c r="H103" s="10"/>
      <c r="I103" s="152"/>
      <c r="L103" s="2"/>
      <c r="P103" s="2"/>
      <c r="Q103" s="2"/>
      <c r="R103" s="2"/>
    </row>
    <row r="104" spans="1:19" x14ac:dyDescent="0.35">
      <c r="A104" s="157" t="s">
        <v>271</v>
      </c>
      <c r="B104" s="158"/>
      <c r="C104" s="158"/>
      <c r="D104" s="158"/>
      <c r="E104" s="158"/>
      <c r="F104" s="158"/>
      <c r="G104" s="158"/>
      <c r="H104" s="10"/>
      <c r="I104" s="152"/>
      <c r="L104" s="2"/>
      <c r="P104" s="2"/>
      <c r="Q104" s="2"/>
      <c r="R104" s="2"/>
    </row>
    <row r="105" spans="1:19" x14ac:dyDescent="0.35">
      <c r="B105" s="2"/>
      <c r="C105" s="2"/>
      <c r="D105" s="2"/>
      <c r="E105" s="2"/>
      <c r="F105" s="2"/>
      <c r="H105" s="10"/>
      <c r="I105" s="152"/>
      <c r="L105" s="2"/>
      <c r="P105" s="2"/>
      <c r="Q105" s="2"/>
      <c r="R105" s="2"/>
    </row>
  </sheetData>
  <mergeCells count="3">
    <mergeCell ref="A3:R3"/>
    <mergeCell ref="A100:H100"/>
    <mergeCell ref="A104:G10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2023-03-06T23:47:01Z</dcterms:created>
  <dcterms:modified xsi:type="dcterms:W3CDTF">2025-03-12T19:43:31Z</dcterms:modified>
</cp:coreProperties>
</file>