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Tabasco/"/>
    </mc:Choice>
  </mc:AlternateContent>
  <xr:revisionPtr revIDLastSave="2" documentId="13_ncr:1_{A7ADD6C6-89BB-4B72-B912-4BADE457D828}" xr6:coauthVersionLast="47" xr6:coauthVersionMax="47" xr10:uidLastSave="{F22F1CF9-4D09-4767-838F-0EDF3D566A5E}"/>
  <bookViews>
    <workbookView xWindow="-110" yWindow="-110" windowWidth="19420" windowHeight="11500" xr2:uid="{00000000-000D-0000-FFFF-FFFF00000000}"/>
  </bookViews>
  <sheets>
    <sheet name="TC00 INICIAL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'TC00 INICIAL'!$A$10:$AD$84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'TC00 INICIAL'!$10:$10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84" i="3" l="1"/>
  <c r="R84" i="3"/>
  <c r="S83" i="3"/>
  <c r="R83" i="3"/>
  <c r="S82" i="3"/>
  <c r="R82" i="3"/>
  <c r="S81" i="3"/>
  <c r="R81" i="3"/>
  <c r="S80" i="3"/>
  <c r="R80" i="3"/>
  <c r="S79" i="3"/>
  <c r="R79" i="3"/>
  <c r="S78" i="3"/>
  <c r="R78" i="3"/>
  <c r="S77" i="3"/>
  <c r="R77" i="3"/>
  <c r="S76" i="3"/>
  <c r="R76" i="3"/>
  <c r="S75" i="3"/>
  <c r="R75" i="3"/>
  <c r="S74" i="3"/>
  <c r="R74" i="3"/>
  <c r="S73" i="3"/>
  <c r="R73" i="3"/>
  <c r="S72" i="3"/>
  <c r="R72" i="3"/>
  <c r="S71" i="3"/>
  <c r="R71" i="3"/>
  <c r="S70" i="3"/>
  <c r="R70" i="3"/>
  <c r="S69" i="3"/>
  <c r="R69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S65" i="3"/>
  <c r="R65" i="3"/>
  <c r="S66" i="3"/>
  <c r="R66" i="3"/>
  <c r="R67" i="3"/>
  <c r="R68" i="3"/>
  <c r="R87" i="3"/>
  <c r="T87" i="3"/>
  <c r="U87" i="3"/>
  <c r="V87" i="3"/>
  <c r="W87" i="3"/>
  <c r="X87" i="3"/>
  <c r="Y87" i="3"/>
  <c r="Z87" i="3"/>
  <c r="AA87" i="3"/>
  <c r="AB87" i="3"/>
  <c r="AC87" i="3"/>
  <c r="AD87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87" i="3"/>
</calcChain>
</file>

<file path=xl/sharedStrings.xml><?xml version="1.0" encoding="utf-8"?>
<sst xmlns="http://schemas.openxmlformats.org/spreadsheetml/2006/main" count="983" uniqueCount="225">
  <si>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</si>
  <si>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</si>
  <si>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</si>
  <si>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</si>
  <si>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</si>
  <si>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</si>
  <si>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</si>
  <si>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</si>
  <si>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</si>
  <si>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</si>
  <si>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</si>
  <si>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</si>
  <si>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</si>
  <si>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</si>
  <si>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</si>
  <si>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</si>
  <si>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</si>
  <si>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</si>
  <si>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</si>
  <si>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</si>
  <si>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</si>
  <si>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</si>
  <si>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</si>
  <si>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</si>
  <si>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</si>
  <si>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</si>
  <si>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</si>
  <si>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</si>
  <si>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</si>
  <si>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</si>
  <si>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</si>
  <si>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</si>
  <si>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</si>
  <si>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</si>
  <si>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</si>
  <si>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</si>
  <si>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</si>
  <si>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MATERIALES Y ÚTILES DE OFICINA</t>
  </si>
  <si>
    <t>CAJA</t>
  </si>
  <si>
    <t>21100033-0018</t>
  </si>
  <si>
    <t>CINTA DIUREX 48 X 50</t>
  </si>
  <si>
    <t>PRODUCTOS ALIMENTICIOS PARA EL PERSONAL EN LAS INSTALACIONES DE LAS UNIDADES RESPONSABLES</t>
  </si>
  <si>
    <t>ADJUDICACION DIRECTA</t>
  </si>
  <si>
    <t>COMBUSTIBLES, LUBRICANTES Y ADITIVOS PARA VEHÍCULOS TERRESTRES, AÉREOS, MARÍTIMOS, LACUSTRES Y FLUVIALES ASIGNADOS A SERVIDORES PÚBLICOS</t>
  </si>
  <si>
    <t>SERVICIO TELEFÓNICO CONVENCIONAL</t>
  </si>
  <si>
    <t>B00OD02</t>
  </si>
  <si>
    <t>SERVICIO DE AGUA</t>
  </si>
  <si>
    <t>TC00</t>
  </si>
  <si>
    <t>COMPRA MENOR</t>
  </si>
  <si>
    <t>SUBCONTRATACIÓN DE SERVICIOS CON TERCEROS</t>
  </si>
  <si>
    <t>R008</t>
  </si>
  <si>
    <t>Febrero</t>
  </si>
  <si>
    <t>ARRENDAMIENTO DE MAQUINARIA Y EQUIPO</t>
  </si>
  <si>
    <t>SERVICIOS</t>
  </si>
  <si>
    <t>PESOS</t>
  </si>
  <si>
    <t>R005</t>
  </si>
  <si>
    <t>Programa Anual de Adquisiciones, Arrendamientos y Servicios del INE  2025 (PAAASINE)</t>
  </si>
  <si>
    <t>PIEZA</t>
  </si>
  <si>
    <t>PAQUETE</t>
  </si>
  <si>
    <t>ADJUDICACIÓN DIRECTA</t>
  </si>
  <si>
    <t>KILOGRAMO</t>
  </si>
  <si>
    <t>TC03</t>
  </si>
  <si>
    <t>21100013-0005</t>
  </si>
  <si>
    <t>BOLIGRAFO TINTA AZUL</t>
  </si>
  <si>
    <t>SERVICIO</t>
  </si>
  <si>
    <t>32601</t>
  </si>
  <si>
    <t>MENSUALIDAD</t>
  </si>
  <si>
    <t>088</t>
  </si>
  <si>
    <t>B00MO02</t>
  </si>
  <si>
    <t>26102001-0019</t>
  </si>
  <si>
    <t>DISPERSION ELECTRONICA DE COMBUSTIBLE PARA SERVICIOS PUBLICOS</t>
  </si>
  <si>
    <t>TC06</t>
  </si>
  <si>
    <t xml:space="preserve">MATERIALES Y ÚTILES DE OFICINA </t>
  </si>
  <si>
    <t>Compra menor</t>
  </si>
  <si>
    <t>21100083-0001</t>
  </si>
  <si>
    <t>PAÑUELOS KLEENEX C/100 hjs.</t>
  </si>
  <si>
    <t>KILO</t>
  </si>
  <si>
    <t>22104001-0096</t>
  </si>
  <si>
    <t>CAFE MOLIDO</t>
  </si>
  <si>
    <t>BOTE</t>
  </si>
  <si>
    <t>22104001-0152</t>
  </si>
  <si>
    <t>GALLETAS</t>
  </si>
  <si>
    <t>22104001-0069</t>
  </si>
  <si>
    <t>AZUCAR</t>
  </si>
  <si>
    <t>FRASCO</t>
  </si>
  <si>
    <t>Adjudicación directa</t>
  </si>
  <si>
    <t>SERVICIO DE AGUA POTABLE</t>
  </si>
  <si>
    <t>TC04</t>
  </si>
  <si>
    <t>26102001-0005</t>
  </si>
  <si>
    <t xml:space="preserve">SERVICIO </t>
  </si>
  <si>
    <t>ANUAL</t>
  </si>
  <si>
    <t>TC02</t>
  </si>
  <si>
    <t>COMBUSTIBLES, LUBRICANTES Y ADITIVOS PARA VEHICULOS TERRESTRES, AEREOS, MARITIMOS, LACUSTRES Y FLUVIALES DESTINADOS A SERVICIOS PUBLICOS Y LA OPERACIÓN DE PROGRAMAS PUBLICOS</t>
  </si>
  <si>
    <t>TC01</t>
  </si>
  <si>
    <t>M002</t>
  </si>
  <si>
    <t>TC05</t>
  </si>
  <si>
    <t>RENTA DE FOTOCOPIADORA DE ENERO</t>
  </si>
  <si>
    <t>INE/JDE01/TAB/SERV/003/2025</t>
  </si>
  <si>
    <t>33801</t>
  </si>
  <si>
    <t>SERVICIO DE VIGILANCIA</t>
  </si>
  <si>
    <t>SERVICIO DE VIGILANCIA DE LA JUNTA DISTRITAL DE ENERO</t>
  </si>
  <si>
    <t>INE/JDE01/TAB/SERV/017/2024</t>
  </si>
  <si>
    <t>35801</t>
  </si>
  <si>
    <t>SERVICIO DE LAVANDERÍA, LIMPIEZA E HIGIENE</t>
  </si>
  <si>
    <t>SERVICIO DE LIMPIEZA DEL INMUEBLE DE LA JUNTA DISTRITAL DE ENERO</t>
  </si>
  <si>
    <t>INE/JDE01/TAB/SERV/008/2024</t>
  </si>
  <si>
    <t>SERVICIO DE LIMPIEZA DEL INMUEBLE DEL MODULO DE ATENCION CIUDADANA 270151 ENERO</t>
  </si>
  <si>
    <t>INE/JDE01/TAB/SERV/009/2024</t>
  </si>
  <si>
    <t>SERVICIO DE LIMPIEZA DEL INMUEBLE DEL MODULO DE ATENCION CIUDADANA 270152 ENERO</t>
  </si>
  <si>
    <t>INE/JDE01/TAB/SERV/010/2024</t>
  </si>
  <si>
    <t>SERVICIO DE VIGILANCIA DEL MODULO 270152 DE ENERO</t>
  </si>
  <si>
    <t>INE/JDE01/TAB/SERV/019/2024</t>
  </si>
  <si>
    <t>SERVICIO DE VIGILANCIA DEL MODULO 270151 DE ENERO</t>
  </si>
  <si>
    <t>INE/JDE01/TAB/SERV/018/2024</t>
  </si>
  <si>
    <t>R003</t>
  </si>
  <si>
    <t>044</t>
  </si>
  <si>
    <t>J15611R</t>
  </si>
  <si>
    <t>MATERIALES Y ÚTILES PARA EL PROCESAMIENTO EN EQUIPOS Y BIENES INFORMÁTICOS</t>
  </si>
  <si>
    <t xml:space="preserve">21401001-0338 </t>
  </si>
  <si>
    <t>UNIDAD DE IMAGEN LEXMARK</t>
  </si>
  <si>
    <t xml:space="preserve">21400013-0069 </t>
  </si>
  <si>
    <t>TAMBOR P/IMPRESORA</t>
  </si>
  <si>
    <t xml:space="preserve">21401001-0537 </t>
  </si>
  <si>
    <t>TONER BROTHER  TN-850</t>
  </si>
  <si>
    <t xml:space="preserve">21100083-0008 </t>
  </si>
  <si>
    <t>DESECHABLES 250 PIEZAS</t>
  </si>
  <si>
    <t xml:space="preserve">21101001-0333 </t>
  </si>
  <si>
    <t>SERVILLETAS
DESECHABLES</t>
  </si>
  <si>
    <t xml:space="preserve">21101001-0179 </t>
  </si>
  <si>
    <t xml:space="preserve">CHAROLA DE UNICEL </t>
  </si>
  <si>
    <t xml:space="preserve">21100083-0009 </t>
  </si>
  <si>
    <t>SERVILLETAS
DESECHABLES 500 PIEZAS</t>
  </si>
  <si>
    <t xml:space="preserve">21100132-0002 </t>
  </si>
  <si>
    <t xml:space="preserve">CUCHARA DESECHABLE </t>
  </si>
  <si>
    <t xml:space="preserve">21100132-0007 </t>
  </si>
  <si>
    <t>VASO THERMICO
DESECHABLE</t>
  </si>
  <si>
    <t xml:space="preserve">21100132-0006 </t>
  </si>
  <si>
    <t xml:space="preserve">TENEDOR DESECHABLE </t>
  </si>
  <si>
    <t>R002</t>
  </si>
  <si>
    <t>043</t>
  </si>
  <si>
    <t>J13191R</t>
  </si>
  <si>
    <t xml:space="preserve">21100132-0008 </t>
  </si>
  <si>
    <t>VASO DE PLASTICO
DESECHABLE</t>
  </si>
  <si>
    <t xml:space="preserve">21100132-0004 </t>
  </si>
  <si>
    <t xml:space="preserve">PLATO DESECHABLE </t>
  </si>
  <si>
    <t xml:space="preserve">21100031-0001 </t>
  </si>
  <si>
    <t xml:space="preserve">CHAROLA ORGANITODO </t>
  </si>
  <si>
    <t xml:space="preserve">21100013-0005 </t>
  </si>
  <si>
    <t xml:space="preserve">BOLIGRAFO TINTA AZUL </t>
  </si>
  <si>
    <t xml:space="preserve">21100123-0010 </t>
  </si>
  <si>
    <t>SOBRE BOLSA
T/RADIOGRAFIA S/IMP.</t>
  </si>
  <si>
    <t xml:space="preserve">21100065-0001 </t>
  </si>
  <si>
    <t xml:space="preserve">GRAPA STANDAR </t>
  </si>
  <si>
    <t xml:space="preserve">21100048-0001 </t>
  </si>
  <si>
    <t>ENGRAPADORA DE GOLPE
METALICA</t>
  </si>
  <si>
    <t xml:space="preserve">21101001-0350 </t>
  </si>
  <si>
    <t xml:space="preserve">CORDON PARA GAFETE </t>
  </si>
  <si>
    <t xml:space="preserve">21101001-0148 </t>
  </si>
  <si>
    <t xml:space="preserve">CUADERNO TIPO FRANCES </t>
  </si>
  <si>
    <t xml:space="preserve">21101001-0155 </t>
  </si>
  <si>
    <t>SUJETADOR DE
DOCUMENTOS PRES
JUMBO</t>
  </si>
  <si>
    <t xml:space="preserve">21100016-0001 </t>
  </si>
  <si>
    <t xml:space="preserve">BROCHE BACCO </t>
  </si>
  <si>
    <t xml:space="preserve">21100074-0013 </t>
  </si>
  <si>
    <t xml:space="preserve">LAPIZ </t>
  </si>
  <si>
    <t xml:space="preserve">21100091-0001 </t>
  </si>
  <si>
    <t>PEGAMENTO ADHESIVO T/
LAPIZ</t>
  </si>
  <si>
    <t xml:space="preserve">21100087-0013 </t>
  </si>
  <si>
    <t>PAPEL BOND T/CARTA 500
HJS.</t>
  </si>
  <si>
    <t xml:space="preserve">21100087-0022 </t>
  </si>
  <si>
    <t>PAPEL BOND T/OFICIO
C/5000 HJS.</t>
  </si>
  <si>
    <t xml:space="preserve">21101001-0375 </t>
  </si>
  <si>
    <t xml:space="preserve">FOLDER T/CARTA </t>
  </si>
  <si>
    <t xml:space="preserve">22104001-0069 </t>
  </si>
  <si>
    <t xml:space="preserve">AZUCAR </t>
  </si>
  <si>
    <t xml:space="preserve">22104001-0072 </t>
  </si>
  <si>
    <t xml:space="preserve">CREMA EN POLVO </t>
  </si>
  <si>
    <t xml:space="preserve">22104001-0096 </t>
  </si>
  <si>
    <t xml:space="preserve">CAFE MOLIDO </t>
  </si>
  <si>
    <t xml:space="preserve">22104001-0084 </t>
  </si>
  <si>
    <t xml:space="preserve">REFRESCO DE 3 LTS </t>
  </si>
  <si>
    <t>PRESTACION DE SERVICIO DE AGUA
POTABLE DEL INMUEBLE DE LA 02 JUNTA
DISTRITAL EJECUTIVA EN CÁRDENAS
TABASCO, CORRESPONDIENTE AL
EJERCICIO FISCAL 2025.</t>
  </si>
  <si>
    <t>SOLO PARA TRAMITE DE PAGO</t>
  </si>
  <si>
    <t>J13321R</t>
  </si>
  <si>
    <t>DISPERSION ELECTRONICA DE
COMBUSTIBLE PARA SERVICIOS
PUBLICOS</t>
  </si>
  <si>
    <t>COMISION DISPERSION ELECTRONICA DE
COMBUSTIBLE PY J13321R PARA
RECORRIDOS DE CASILLAS
ELECTORALES Y J15611R PARA 1ER
TALLER CAPACITACIÓN Y 1RA ETAPA DE
CAPACITACIÓN ELECTORAL.</t>
  </si>
  <si>
    <t>INE/SERV/TAB/JD02/004/2025</t>
  </si>
  <si>
    <t>INE/JD03/TAB/002/2025</t>
  </si>
  <si>
    <t>INE/JLETAB/SERV/002/2024</t>
  </si>
  <si>
    <t>SERVICIOS DE LAVANDERÍA, LIMPIEZA E HIGIENE</t>
  </si>
  <si>
    <t>INE/JLETAB/SERV/003/2024</t>
  </si>
  <si>
    <t>COMBUSTIBLES, LUBRICANTES Y ADITIVOS PARA VEHICULOS TERRESTRES,AÉREOS,MARITIMOS, LACUSTRES Y FLUVIALES DESTINADOS A SERVICIOS PUBLICOS Y LA OPERACIÓN DE PROGRAMAS PÚBLICOS</t>
  </si>
  <si>
    <t xml:space="preserve">DISPERSION ELECTRONICA DE COMBUSTIBLE PARA SERVICIOS PUBLICOS
</t>
  </si>
  <si>
    <t>INE/JD03/TAB/001/2025</t>
  </si>
  <si>
    <t>COMBUSTIBLE, LUBRICANTES Y ADITIVOS PARA VEHICULOS, TERRESTRES, MARITIMOS, LACUSTRES Y FLUVIALES, DESTINADOS A SERVICIOS PUBLICOS EN FUNCIONES OFICIALES</t>
  </si>
  <si>
    <t xml:space="preserve">VALE DE GASOLINA DE $  100 PESOS </t>
  </si>
  <si>
    <t xml:space="preserve"> SERVICIOS </t>
  </si>
  <si>
    <t>VALE</t>
  </si>
  <si>
    <t>COMBUSTIBLE, LUBRICANTES Y ADITIVOS PARA VEHICULOS, TERRESTRES, MARITIMOS, LACUSTRES Y FLUVIALES, DESTINADOS A SERVICIOS ADMINISTRATIVOS</t>
  </si>
  <si>
    <t>26103001-0007</t>
  </si>
  <si>
    <t>22104001-0115</t>
  </si>
  <si>
    <t>REFRESCO</t>
  </si>
  <si>
    <t>22106001-0006</t>
  </si>
  <si>
    <t>SERVICIOS DE VIGILANCIA</t>
  </si>
  <si>
    <t>PAGO DE SERVICIO DE VIGILANCIA EN LAS INTALACIONES DE LA 06 JUNTA DISTRITAL EJECUTIVA</t>
  </si>
  <si>
    <t>ADENDA AL CONTRATO NO. INE/SERV/TAB/JD06/004/2024</t>
  </si>
  <si>
    <t>PAGO DE SERVICIO DE VIGILANCIA EN LAS INTALACIONES DEL MAC FIJO DTTAL 270651</t>
  </si>
  <si>
    <t xml:space="preserve">PAGO DE SERVICIO DE LIMPIEZA EN LAS INTALACIONES DE LA 06 JUNTA DISTRITAL EJECUTIVA </t>
  </si>
  <si>
    <t>ADENDA AL CONTRATO NO. INE/SERV/TAB/JD06/003/2024</t>
  </si>
  <si>
    <t>PAGO DE SERVICIO DE LIMPIEZA DEL MAC FIJO DISTRITAL</t>
  </si>
  <si>
    <t>Delegacionales</t>
  </si>
  <si>
    <t>SERVICIO TELEFONICO CONVENCIONAL</t>
  </si>
  <si>
    <t xml:space="preserve">PAGO DE SERVICIO TELEFONICO DE LA LINEA TELEFONICA INSTALADO EN LAS OFICINAS DE LA JUNTA DISTRITAL  </t>
  </si>
  <si>
    <t>ARRENDAMIENTO DE EQUIPO DE FOTOCOPIADO DEL MES DE ENERO DE 2025</t>
  </si>
  <si>
    <t>INE/JD05TAB/017/2024</t>
  </si>
  <si>
    <t>PAGO DE SERVICIO DE VIGILANCIA EN LAS INTALACIONES DE LA 05 JUNTA DISTRITAL EJECUTIVA y MÓDULO FIJO DISTRITAL.</t>
  </si>
  <si>
    <t>ADENDA 1 DEL CONTRATO INE/JDE05TAB/004/2024</t>
  </si>
  <si>
    <t>INVITACION A CUANDO MENOS TRES PERSONAS</t>
  </si>
  <si>
    <t>SERVICIOS DE LAVANDERIA, LIMPIEZA E HIGIENE</t>
  </si>
  <si>
    <t>PAGO DE SERVICIO DE LIMPIEZA EN LAS INTALACIONES DE LA 05 JUNTA DISTRITAL EJECUTIVA Y MÓDULO FIJO DISTRITAL.</t>
  </si>
  <si>
    <t>ADENDA 1  DEL CONTRATO INE/JDE05TAB/003/2024</t>
  </si>
  <si>
    <t>21100087-0013</t>
  </si>
  <si>
    <t>PAPEL BOND T/CARTA 500 hjs.</t>
  </si>
  <si>
    <t>21100041-0049</t>
  </si>
  <si>
    <t>LIBRETA PROFESIONAL DE RAYA 100 hjs.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</si>
</sst>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#,##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8"/>
      <name val="Arial"/>
      <family val="2"/>
    </font>
    <font>
      <sz val="9"/>
      <color rgb="FF000000"/>
      <name val="Arial Narrow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5" fillId="0" borderId="0"/>
    <xf numFmtId="0" fontId="6" fillId="0" borderId="0"/>
    <xf numFmtId="43" fontId="1" fillId="0" borderId="0" applyFont="0" applyFill="0" applyBorder="0" applyAlignment="0" applyProtection="0"/>
    <xf numFmtId="0" fontId="18" fillId="0" borderId="0"/>
  </cellStyleXfs>
  <cellXfs count="136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2" fillId="2" borderId="1" xfId="4" applyNumberFormat="1" applyFont="1" applyFill="1" applyBorder="1" applyAlignment="1">
      <alignment horizontal="righ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4" fontId="1" fillId="0" borderId="0" xfId="2" applyNumberFormat="1"/>
    <xf numFmtId="0" fontId="7" fillId="0" borderId="2" xfId="3" applyFont="1" applyBorder="1" applyAlignment="1">
      <alignment horizontal="center" vertical="center" wrapText="1"/>
    </xf>
    <xf numFmtId="0" fontId="8" fillId="0" borderId="2" xfId="3" quotePrefix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left" vertical="center" wrapText="1"/>
    </xf>
    <xf numFmtId="0" fontId="8" fillId="0" borderId="2" xfId="3" applyFont="1" applyBorder="1" applyAlignment="1">
      <alignment horizontal="left" vertical="center" wrapText="1"/>
    </xf>
    <xf numFmtId="1" fontId="9" fillId="0" borderId="2" xfId="7" applyNumberFormat="1" applyFont="1" applyBorder="1" applyAlignment="1">
      <alignment horizontal="left" vertical="center" wrapText="1"/>
    </xf>
    <xf numFmtId="4" fontId="8" fillId="0" borderId="2" xfId="3" applyNumberFormat="1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horizontal="left" vertical="center" wrapText="1"/>
    </xf>
    <xf numFmtId="164" fontId="12" fillId="0" borderId="2" xfId="1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164" fontId="12" fillId="0" borderId="2" xfId="1" applyNumberFormat="1" applyFont="1" applyFill="1" applyBorder="1" applyAlignment="1">
      <alignment vertical="center" wrapText="1"/>
    </xf>
    <xf numFmtId="3" fontId="9" fillId="0" borderId="0" xfId="3" applyNumberFormat="1" applyFon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4" fillId="0" borderId="0" xfId="3" applyFont="1"/>
    <xf numFmtId="1" fontId="2" fillId="2" borderId="1" xfId="4" applyNumberFormat="1" applyFont="1" applyFill="1" applyBorder="1" applyAlignment="1">
      <alignment vertical="center" wrapText="1"/>
    </xf>
    <xf numFmtId="44" fontId="14" fillId="0" borderId="0" xfId="1" applyFont="1" applyAlignment="1">
      <alignment horizontal="center"/>
    </xf>
    <xf numFmtId="3" fontId="8" fillId="0" borderId="2" xfId="3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1" fillId="4" borderId="0" xfId="2" applyFill="1"/>
    <xf numFmtId="0" fontId="4" fillId="4" borderId="0" xfId="3" applyFont="1" applyFill="1" applyAlignment="1">
      <alignment horizontal="center"/>
    </xf>
    <xf numFmtId="164" fontId="12" fillId="4" borderId="2" xfId="1" applyNumberFormat="1" applyFont="1" applyFill="1" applyBorder="1" applyAlignment="1">
      <alignment horizontal="center" vertical="center" wrapText="1"/>
    </xf>
    <xf numFmtId="3" fontId="8" fillId="4" borderId="2" xfId="3" applyNumberFormat="1" applyFont="1" applyFill="1" applyBorder="1" applyAlignment="1">
      <alignment horizontal="right" vertical="center" wrapText="1"/>
    </xf>
    <xf numFmtId="0" fontId="16" fillId="0" borderId="2" xfId="3" applyFont="1" applyBorder="1" applyAlignment="1">
      <alignment horizontal="center" vertical="center" wrapText="1"/>
    </xf>
    <xf numFmtId="49" fontId="12" fillId="0" borderId="2" xfId="3" quotePrefix="1" applyNumberFormat="1" applyFont="1" applyBorder="1" applyAlignment="1">
      <alignment horizontal="center" vertical="center" wrapText="1"/>
    </xf>
    <xf numFmtId="49" fontId="12" fillId="0" borderId="2" xfId="3" applyNumberFormat="1" applyFont="1" applyBorder="1" applyAlignment="1">
      <alignment horizontal="center" vertical="center" wrapText="1"/>
    </xf>
    <xf numFmtId="49" fontId="15" fillId="0" borderId="2" xfId="4" applyNumberFormat="1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vertical="center" wrapText="1"/>
    </xf>
    <xf numFmtId="3" fontId="12" fillId="0" borderId="2" xfId="3" applyNumberFormat="1" applyFont="1" applyBorder="1" applyAlignment="1">
      <alignment vertical="center" wrapText="1"/>
    </xf>
    <xf numFmtId="3" fontId="15" fillId="0" borderId="2" xfId="4" applyNumberFormat="1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justify" vertical="justify" wrapText="1"/>
    </xf>
    <xf numFmtId="3" fontId="15" fillId="0" borderId="2" xfId="4" applyNumberFormat="1" applyFont="1" applyBorder="1" applyAlignment="1">
      <alignment vertical="center" wrapText="1"/>
    </xf>
    <xf numFmtId="1" fontId="9" fillId="0" borderId="2" xfId="7" applyNumberFormat="1" applyFont="1" applyBorder="1" applyAlignment="1">
      <alignment horizontal="center" vertical="center" wrapText="1"/>
    </xf>
    <xf numFmtId="3" fontId="12" fillId="0" borderId="2" xfId="3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/>
    </xf>
    <xf numFmtId="44" fontId="8" fillId="0" borderId="2" xfId="3" applyNumberFormat="1" applyFont="1" applyBorder="1" applyAlignment="1">
      <alignment horizontal="center" vertical="center" wrapText="1"/>
    </xf>
    <xf numFmtId="164" fontId="8" fillId="0" borderId="2" xfId="3" applyNumberFormat="1" applyFont="1" applyBorder="1" applyAlignment="1">
      <alignment horizontal="right" vertical="center" wrapText="1"/>
    </xf>
    <xf numFmtId="0" fontId="19" fillId="0" borderId="2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0" fontId="9" fillId="0" borderId="2" xfId="10" applyFont="1" applyBorder="1" applyAlignment="1">
      <alignment horizontal="left" vertical="center" wrapText="1"/>
    </xf>
    <xf numFmtId="0" fontId="9" fillId="0" borderId="2" xfId="10" applyFont="1" applyBorder="1" applyAlignment="1">
      <alignment horizontal="center" vertical="top"/>
    </xf>
    <xf numFmtId="0" fontId="11" fillId="0" borderId="6" xfId="0" applyFont="1" applyBorder="1" applyAlignment="1">
      <alignment horizontal="left" vertical="top" wrapText="1"/>
    </xf>
    <xf numFmtId="4" fontId="8" fillId="4" borderId="2" xfId="3" applyNumberFormat="1" applyFont="1" applyFill="1" applyBorder="1" applyAlignment="1">
      <alignment horizontal="left" vertical="center" wrapText="1"/>
    </xf>
    <xf numFmtId="0" fontId="11" fillId="4" borderId="2" xfId="0" applyFont="1" applyFill="1" applyBorder="1" applyAlignment="1">
      <alignment vertical="center" wrapText="1"/>
    </xf>
    <xf numFmtId="3" fontId="15" fillId="0" borderId="2" xfId="10" applyNumberFormat="1" applyFont="1" applyBorder="1" applyAlignment="1">
      <alignment horizontal="center" vertical="center"/>
    </xf>
    <xf numFmtId="164" fontId="12" fillId="0" borderId="2" xfId="1" applyNumberFormat="1" applyFont="1" applyBorder="1" applyAlignment="1">
      <alignment vertical="center" wrapText="1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6" fillId="0" borderId="2" xfId="3" applyFont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8" fillId="4" borderId="2" xfId="3" quotePrefix="1" applyFont="1" applyFill="1" applyBorder="1" applyAlignment="1">
      <alignment horizontal="center" vertical="center" wrapText="1"/>
    </xf>
    <xf numFmtId="0" fontId="8" fillId="4" borderId="2" xfId="3" applyFont="1" applyFill="1" applyBorder="1" applyAlignment="1">
      <alignment horizontal="center" vertical="center" wrapText="1"/>
    </xf>
    <xf numFmtId="1" fontId="9" fillId="4" borderId="3" xfId="7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left" vertical="center"/>
    </xf>
    <xf numFmtId="3" fontId="8" fillId="4" borderId="4" xfId="3" applyNumberFormat="1" applyFont="1" applyFill="1" applyBorder="1" applyAlignment="1">
      <alignment horizontal="left" vertical="center" wrapText="1"/>
    </xf>
    <xf numFmtId="1" fontId="9" fillId="4" borderId="2" xfId="7" applyNumberFormat="1" applyFont="1" applyFill="1" applyBorder="1" applyAlignment="1">
      <alignment vertical="center" wrapText="1"/>
    </xf>
    <xf numFmtId="3" fontId="9" fillId="4" borderId="2" xfId="7" applyNumberFormat="1" applyFont="1" applyFill="1" applyBorder="1" applyAlignment="1">
      <alignment vertical="center" wrapText="1"/>
    </xf>
    <xf numFmtId="3" fontId="8" fillId="4" borderId="2" xfId="3" applyNumberFormat="1" applyFont="1" applyFill="1" applyBorder="1" applyAlignment="1">
      <alignment horizontal="center" vertical="center" wrapText="1"/>
    </xf>
    <xf numFmtId="164" fontId="12" fillId="4" borderId="2" xfId="1" applyNumberFormat="1" applyFont="1" applyFill="1" applyBorder="1" applyAlignment="1">
      <alignment vertical="center" wrapText="1"/>
    </xf>
    <xf numFmtId="164" fontId="8" fillId="4" borderId="2" xfId="3" applyNumberFormat="1" applyFont="1" applyFill="1" applyBorder="1" applyAlignment="1">
      <alignment horizontal="left" vertical="center" wrapText="1"/>
    </xf>
    <xf numFmtId="164" fontId="8" fillId="4" borderId="2" xfId="1" applyNumberFormat="1" applyFont="1" applyFill="1" applyBorder="1" applyAlignment="1">
      <alignment horizontal="right" vertical="center" wrapText="1"/>
    </xf>
    <xf numFmtId="0" fontId="15" fillId="0" borderId="2" xfId="0" applyFont="1" applyBorder="1" applyAlignment="1">
      <alignment horizontal="justify" vertical="center"/>
    </xf>
    <xf numFmtId="49" fontId="8" fillId="0" borderId="2" xfId="3" quotePrefix="1" applyNumberFormat="1" applyFont="1" applyBorder="1" applyAlignment="1">
      <alignment horizontal="center" vertical="center" wrapText="1"/>
    </xf>
    <xf numFmtId="0" fontId="11" fillId="5" borderId="6" xfId="0" applyFont="1" applyFill="1" applyBorder="1" applyAlignment="1">
      <alignment vertical="top" wrapText="1"/>
    </xf>
    <xf numFmtId="49" fontId="8" fillId="4" borderId="2" xfId="3" quotePrefix="1" applyNumberFormat="1" applyFont="1" applyFill="1" applyBorder="1" applyAlignment="1">
      <alignment horizontal="center" vertical="center" wrapText="1"/>
    </xf>
    <xf numFmtId="1" fontId="9" fillId="4" borderId="2" xfId="7" applyNumberFormat="1" applyFont="1" applyFill="1" applyBorder="1" applyAlignment="1">
      <alignment horizontal="center" vertical="center" wrapText="1"/>
    </xf>
    <xf numFmtId="0" fontId="0" fillId="4" borderId="2" xfId="0" applyFill="1" applyBorder="1"/>
    <xf numFmtId="0" fontId="7" fillId="4" borderId="2" xfId="0" applyFont="1" applyFill="1" applyBorder="1"/>
    <xf numFmtId="3" fontId="8" fillId="4" borderId="2" xfId="3" applyNumberFormat="1" applyFont="1" applyFill="1" applyBorder="1" applyAlignment="1">
      <alignment horizontal="left" vertical="center" wrapText="1"/>
    </xf>
    <xf numFmtId="3" fontId="9" fillId="4" borderId="2" xfId="7" applyNumberFormat="1" applyFont="1" applyFill="1" applyBorder="1" applyAlignment="1">
      <alignment horizontal="center" vertical="center" wrapText="1"/>
    </xf>
    <xf numFmtId="164" fontId="8" fillId="4" borderId="2" xfId="1" applyNumberFormat="1" applyFont="1" applyFill="1" applyBorder="1" applyAlignment="1">
      <alignment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justify" vertical="center" wrapText="1"/>
    </xf>
    <xf numFmtId="0" fontId="11" fillId="4" borderId="2" xfId="0" applyFont="1" applyFill="1" applyBorder="1" applyAlignment="1">
      <alignment horizontal="left" vertical="center" wrapText="1"/>
    </xf>
    <xf numFmtId="0" fontId="11" fillId="4" borderId="2" xfId="0" applyFont="1" applyFill="1" applyBorder="1" applyAlignment="1">
      <alignment horizontal="right" vertical="center" wrapText="1"/>
    </xf>
    <xf numFmtId="164" fontId="11" fillId="4" borderId="2" xfId="1" applyNumberFormat="1" applyFont="1" applyFill="1" applyBorder="1" applyAlignment="1">
      <alignment horizontal="right" vertical="center" wrapText="1"/>
    </xf>
    <xf numFmtId="0" fontId="0" fillId="4" borderId="2" xfId="0" applyFill="1" applyBorder="1" applyAlignment="1">
      <alignment wrapText="1"/>
    </xf>
    <xf numFmtId="0" fontId="17" fillId="5" borderId="6" xfId="0" applyFont="1" applyFill="1" applyBorder="1" applyAlignment="1">
      <alignment horizontal="center" vertical="center" wrapText="1"/>
    </xf>
    <xf numFmtId="0" fontId="21" fillId="0" borderId="3" xfId="3" applyFont="1" applyBorder="1" applyAlignment="1">
      <alignment horizontal="center" vertical="center" wrapText="1"/>
    </xf>
    <xf numFmtId="0" fontId="22" fillId="0" borderId="2" xfId="3" quotePrefix="1" applyFont="1" applyBorder="1" applyAlignment="1">
      <alignment horizontal="center" vertical="center" wrapText="1"/>
    </xf>
    <xf numFmtId="0" fontId="22" fillId="0" borderId="2" xfId="3" applyFont="1" applyBorder="1" applyAlignment="1">
      <alignment horizontal="center" vertical="center" wrapText="1"/>
    </xf>
    <xf numFmtId="1" fontId="6" fillId="0" borderId="2" xfId="7" applyNumberFormat="1" applyFont="1" applyBorder="1" applyAlignment="1">
      <alignment horizontal="center" vertical="center" wrapText="1"/>
    </xf>
    <xf numFmtId="4" fontId="22" fillId="0" borderId="2" xfId="3" applyNumberFormat="1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1" fillId="0" borderId="2" xfId="0" applyFont="1" applyBorder="1"/>
    <xf numFmtId="3" fontId="22" fillId="0" borderId="2" xfId="3" applyNumberFormat="1" applyFont="1" applyBorder="1" applyAlignment="1">
      <alignment vertical="center" wrapText="1"/>
    </xf>
    <xf numFmtId="3" fontId="6" fillId="0" borderId="2" xfId="7" applyNumberFormat="1" applyFont="1" applyBorder="1" applyAlignment="1">
      <alignment horizontal="center" vertical="center" wrapText="1"/>
    </xf>
    <xf numFmtId="3" fontId="22" fillId="0" borderId="2" xfId="3" applyNumberFormat="1" applyFont="1" applyBorder="1" applyAlignment="1">
      <alignment horizontal="center" vertical="center" wrapText="1"/>
    </xf>
    <xf numFmtId="44" fontId="21" fillId="0" borderId="2" xfId="1" applyFont="1" applyFill="1" applyBorder="1" applyAlignment="1">
      <alignment horizontal="center" vertical="top"/>
    </xf>
    <xf numFmtId="43" fontId="22" fillId="0" borderId="2" xfId="9" applyFont="1" applyFill="1" applyBorder="1" applyAlignment="1">
      <alignment vertical="center" wrapText="1"/>
    </xf>
    <xf numFmtId="165" fontId="22" fillId="0" borderId="2" xfId="3" applyNumberFormat="1" applyFont="1" applyBorder="1" applyAlignment="1">
      <alignment vertical="center" wrapText="1"/>
    </xf>
    <xf numFmtId="0" fontId="20" fillId="0" borderId="6" xfId="0" applyFont="1" applyBorder="1" applyAlignment="1">
      <alignment horizontal="left" vertical="center" wrapText="1"/>
    </xf>
    <xf numFmtId="44" fontId="21" fillId="0" borderId="2" xfId="1" applyFont="1" applyFill="1" applyBorder="1" applyAlignment="1">
      <alignment horizontal="center" vertical="center"/>
    </xf>
    <xf numFmtId="3" fontId="9" fillId="6" borderId="0" xfId="3" applyNumberFormat="1" applyFont="1" applyFill="1" applyAlignment="1">
      <alignment horizontal="center" vertical="center" wrapText="1"/>
    </xf>
    <xf numFmtId="0" fontId="9" fillId="6" borderId="0" xfId="3" applyFont="1" applyFill="1" applyAlignment="1">
      <alignment horizontal="center" vertical="center" wrapText="1"/>
    </xf>
    <xf numFmtId="0" fontId="1" fillId="0" borderId="0" xfId="2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7" fillId="4" borderId="2" xfId="3" applyFont="1" applyFill="1" applyBorder="1" applyAlignment="1">
      <alignment horizontal="left" vertical="center" wrapText="1"/>
    </xf>
    <xf numFmtId="0" fontId="7" fillId="0" borderId="3" xfId="3" applyFont="1" applyBorder="1" applyAlignment="1">
      <alignment horizontal="center" vertical="center" wrapText="1"/>
    </xf>
    <xf numFmtId="0" fontId="7" fillId="0" borderId="2" xfId="3" quotePrefix="1" applyFont="1" applyBorder="1" applyAlignment="1">
      <alignment horizontal="center" vertical="center" wrapText="1"/>
    </xf>
    <xf numFmtId="1" fontId="7" fillId="0" borderId="2" xfId="4" applyNumberFormat="1" applyFont="1" applyBorder="1" applyAlignment="1">
      <alignment horizontal="left" vertical="center" wrapText="1"/>
    </xf>
    <xf numFmtId="4" fontId="7" fillId="0" borderId="2" xfId="3" applyNumberFormat="1" applyFont="1" applyBorder="1" applyAlignment="1">
      <alignment horizontal="left" vertical="center" wrapText="1"/>
    </xf>
    <xf numFmtId="0" fontId="7" fillId="0" borderId="2" xfId="0" applyFont="1" applyBorder="1"/>
    <xf numFmtId="0" fontId="7" fillId="0" borderId="2" xfId="0" applyFont="1" applyBorder="1" applyAlignment="1">
      <alignment vertical="top" wrapText="1"/>
    </xf>
    <xf numFmtId="3" fontId="7" fillId="0" borderId="2" xfId="3" applyNumberFormat="1" applyFont="1" applyBorder="1" applyAlignment="1">
      <alignment vertical="center" wrapText="1"/>
    </xf>
    <xf numFmtId="1" fontId="7" fillId="0" borderId="2" xfId="4" applyNumberFormat="1" applyFont="1" applyBorder="1" applyAlignment="1">
      <alignment horizontal="center" vertical="center" wrapText="1"/>
    </xf>
    <xf numFmtId="3" fontId="7" fillId="0" borderId="2" xfId="4" applyNumberFormat="1" applyFont="1" applyBorder="1" applyAlignment="1">
      <alignment horizontal="center" vertical="center" wrapText="1"/>
    </xf>
    <xf numFmtId="3" fontId="7" fillId="0" borderId="2" xfId="3" applyNumberFormat="1" applyFont="1" applyBorder="1" applyAlignment="1">
      <alignment horizontal="center" vertical="center" wrapText="1"/>
    </xf>
    <xf numFmtId="43" fontId="7" fillId="0" borderId="2" xfId="9" applyFont="1" applyFill="1" applyBorder="1" applyAlignment="1">
      <alignment vertical="center" wrapText="1"/>
    </xf>
    <xf numFmtId="165" fontId="7" fillId="0" borderId="2" xfId="3" applyNumberFormat="1" applyFont="1" applyBorder="1" applyAlignment="1">
      <alignment vertical="center" wrapText="1"/>
    </xf>
    <xf numFmtId="0" fontId="7" fillId="0" borderId="2" xfId="0" applyFont="1" applyBorder="1" applyAlignment="1">
      <alignment vertical="center"/>
    </xf>
    <xf numFmtId="0" fontId="4" fillId="0" borderId="0" xfId="3" applyFont="1" applyAlignment="1">
      <alignment horizontal="center"/>
    </xf>
    <xf numFmtId="0" fontId="4" fillId="4" borderId="0" xfId="3" applyFont="1" applyFill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" xfId="9" builtinId="3"/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  <cellStyle name="Normal_FORMATO_JUSTIFICACION DE AP 2004" xfId="10" xr:uid="{C3D1EDFA-A1EE-4857-BC63-F3A85CE8C564}"/>
  </cellStyles>
  <dxfs count="0"/>
  <tableStyles count="0" defaultTableStyle="TableStyleMedium2" defaultPivotStyle="PivotStyleLight16"/>
  <colors>
    <mruColors>
      <color rgb="FF800080"/>
      <color rgb="FFFFFFCC"/>
      <color rgb="FFFF33CC"/>
      <color rgb="FFFF7C80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76051</xdr:colOff>
      <xdr:row>0</xdr:row>
      <xdr:rowOff>149412</xdr:rowOff>
    </xdr:from>
    <xdr:to>
      <xdr:col>3</xdr:col>
      <xdr:colOff>264463</xdr:colOff>
      <xdr:row>6</xdr:row>
      <xdr:rowOff>13057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E711A5-202D-4CBF-A354-540FF642C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51" y="149412"/>
          <a:ext cx="2608883" cy="12531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C1155-EAE9-4CC3-96A2-59873F234CA5}">
  <dimension ref="A1:AE91"/>
  <sheetViews>
    <sheetView tabSelected="1" view="pageBreakPreview" zoomScale="85" zoomScaleNormal="85" zoomScaleSheetLayoutView="85" workbookViewId="0">
      <selection activeCell="I3" sqref="I3"/>
    </sheetView>
  </sheetViews>
  <sheetFormatPr baseColWidth="10" defaultColWidth="11.54296875" defaultRowHeight="14.5" x14ac:dyDescent="0.35"/>
  <cols>
    <col min="1" max="1" width="19.453125" style="116" customWidth="1"/>
    <col min="2" max="2" width="8.1796875" style="66" customWidth="1"/>
    <col min="3" max="3" width="7" style="1" customWidth="1"/>
    <col min="4" max="5" width="6.54296875" style="1" customWidth="1"/>
    <col min="6" max="6" width="7.54296875" style="1" customWidth="1"/>
    <col min="7" max="7" width="10.453125" style="39" customWidth="1"/>
    <col min="8" max="8" width="8.1796875" style="1" customWidth="1"/>
    <col min="9" max="9" width="23.26953125" style="1" customWidth="1"/>
    <col min="10" max="10" width="13.26953125" style="1" customWidth="1"/>
    <col min="11" max="11" width="22.54296875" style="1" customWidth="1"/>
    <col min="12" max="12" width="13.1796875" style="1" customWidth="1"/>
    <col min="13" max="13" width="14.26953125" style="1" customWidth="1"/>
    <col min="14" max="14" width="12.453125" style="1" bestFit="1" customWidth="1"/>
    <col min="15" max="15" width="10.1796875" style="15" customWidth="1"/>
    <col min="16" max="16" width="12" style="15" customWidth="1"/>
    <col min="17" max="17" width="18" style="1" customWidth="1"/>
    <col min="18" max="18" width="15.26953125" style="1" customWidth="1"/>
    <col min="19" max="19" width="13.7265625" style="1" customWidth="1"/>
    <col min="20" max="20" width="12.54296875" style="1" customWidth="1"/>
    <col min="21" max="21" width="10.81640625" style="1" customWidth="1"/>
    <col min="22" max="22" width="11.26953125" style="1" customWidth="1"/>
    <col min="23" max="23" width="12" style="1" customWidth="1"/>
    <col min="24" max="25" width="11.1796875" style="1" customWidth="1"/>
    <col min="26" max="30" width="13.7265625" style="1" customWidth="1"/>
    <col min="31" max="16384" width="11.54296875" style="1"/>
  </cols>
  <sheetData>
    <row r="1" spans="1:31" ht="22" x14ac:dyDescent="0.35">
      <c r="AD1" s="2" t="s">
        <v>0</v>
      </c>
    </row>
    <row r="2" spans="1:31" ht="22" x14ac:dyDescent="0.35">
      <c r="AD2" s="2" t="s">
        <v>1</v>
      </c>
    </row>
    <row r="3" spans="1:31" ht="22" x14ac:dyDescent="0.35">
      <c r="AD3" s="2" t="s">
        <v>2</v>
      </c>
    </row>
    <row r="7" spans="1:31" ht="26" x14ac:dyDescent="0.6">
      <c r="A7" s="132" t="s">
        <v>56</v>
      </c>
      <c r="B7" s="132"/>
      <c r="C7" s="132"/>
      <c r="D7" s="132"/>
      <c r="E7" s="132"/>
      <c r="F7" s="132"/>
      <c r="G7" s="133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</row>
    <row r="8" spans="1:31" ht="26" x14ac:dyDescent="0.6">
      <c r="A8" s="117"/>
      <c r="B8" s="67"/>
      <c r="C8" s="33"/>
      <c r="D8" s="33"/>
      <c r="E8" s="33"/>
      <c r="F8" s="33"/>
      <c r="G8" s="40"/>
      <c r="H8" s="33"/>
      <c r="I8" s="33"/>
      <c r="J8" s="33"/>
      <c r="K8" s="33"/>
      <c r="L8" s="33"/>
      <c r="M8" s="34"/>
      <c r="N8" s="34"/>
      <c r="O8" s="16"/>
      <c r="P8" s="16"/>
      <c r="Q8" s="33"/>
      <c r="R8" s="33"/>
      <c r="S8" s="33"/>
      <c r="T8" s="33"/>
      <c r="U8" s="33"/>
      <c r="V8" s="33"/>
      <c r="W8" s="33"/>
      <c r="X8" s="36"/>
      <c r="Y8" s="36"/>
      <c r="Z8" s="36"/>
      <c r="AA8" s="36"/>
      <c r="AB8" s="36"/>
      <c r="AC8" s="36"/>
    </row>
    <row r="10" spans="1:31" s="8" customFormat="1" ht="56.25" customHeight="1" x14ac:dyDescent="0.35">
      <c r="A10" s="3" t="s">
        <v>3</v>
      </c>
      <c r="B10" s="3" t="s">
        <v>31</v>
      </c>
      <c r="C10" s="3" t="s">
        <v>32</v>
      </c>
      <c r="D10" s="3" t="s">
        <v>4</v>
      </c>
      <c r="E10" s="3" t="s">
        <v>5</v>
      </c>
      <c r="F10" s="3" t="s">
        <v>6</v>
      </c>
      <c r="G10" s="3" t="s">
        <v>7</v>
      </c>
      <c r="H10" s="4" t="s">
        <v>8</v>
      </c>
      <c r="I10" s="5" t="s">
        <v>9</v>
      </c>
      <c r="J10" s="4" t="s">
        <v>10</v>
      </c>
      <c r="K10" s="4" t="s">
        <v>11</v>
      </c>
      <c r="L10" s="4" t="s">
        <v>12</v>
      </c>
      <c r="M10" s="35" t="s">
        <v>13</v>
      </c>
      <c r="N10" s="35" t="s">
        <v>14</v>
      </c>
      <c r="O10" s="17" t="s">
        <v>15</v>
      </c>
      <c r="P10" s="18" t="s">
        <v>16</v>
      </c>
      <c r="Q10" s="6" t="s">
        <v>17</v>
      </c>
      <c r="R10" s="7" t="s">
        <v>18</v>
      </c>
      <c r="S10" s="7" t="s">
        <v>19</v>
      </c>
      <c r="T10" s="7" t="s">
        <v>51</v>
      </c>
      <c r="U10" s="7" t="s">
        <v>20</v>
      </c>
      <c r="V10" s="7" t="s">
        <v>21</v>
      </c>
      <c r="W10" s="7" t="s">
        <v>22</v>
      </c>
      <c r="X10" s="7" t="s">
        <v>23</v>
      </c>
      <c r="Y10" s="7" t="s">
        <v>24</v>
      </c>
      <c r="Z10" s="7" t="s">
        <v>25</v>
      </c>
      <c r="AA10" s="7" t="s">
        <v>26</v>
      </c>
      <c r="AB10" s="7" t="s">
        <v>27</v>
      </c>
      <c r="AC10" s="7" t="s">
        <v>28</v>
      </c>
      <c r="AD10" s="7" t="s">
        <v>29</v>
      </c>
    </row>
    <row r="11" spans="1:31" s="32" customFormat="1" ht="28.5" customHeight="1" x14ac:dyDescent="0.35">
      <c r="A11" s="118" t="s">
        <v>33</v>
      </c>
      <c r="B11" s="69" t="s">
        <v>47</v>
      </c>
      <c r="C11" s="69" t="s">
        <v>47</v>
      </c>
      <c r="D11" s="70" t="s">
        <v>34</v>
      </c>
      <c r="E11" s="71" t="s">
        <v>35</v>
      </c>
      <c r="F11" s="70" t="s">
        <v>34</v>
      </c>
      <c r="G11" s="71" t="s">
        <v>36</v>
      </c>
      <c r="H11" s="72">
        <v>31301</v>
      </c>
      <c r="I11" s="63" t="s">
        <v>46</v>
      </c>
      <c r="J11" s="73"/>
      <c r="K11" s="63" t="s">
        <v>86</v>
      </c>
      <c r="L11" s="74"/>
      <c r="M11" s="75"/>
      <c r="N11" s="76" t="s">
        <v>53</v>
      </c>
      <c r="O11" s="77">
        <v>1</v>
      </c>
      <c r="P11" s="78">
        <v>1297.0999999999999</v>
      </c>
      <c r="Q11" s="79" t="s">
        <v>42</v>
      </c>
      <c r="R11" s="80">
        <v>1297.0999999999999</v>
      </c>
      <c r="S11" s="41">
        <v>1297.0999999999999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  <c r="AE11" s="31"/>
    </row>
    <row r="12" spans="1:31" s="32" customFormat="1" ht="28.5" customHeight="1" x14ac:dyDescent="0.35">
      <c r="A12" s="68" t="s">
        <v>33</v>
      </c>
      <c r="B12" s="43" t="s">
        <v>93</v>
      </c>
      <c r="C12" s="43" t="s">
        <v>93</v>
      </c>
      <c r="D12" s="44" t="s">
        <v>34</v>
      </c>
      <c r="E12" s="45" t="s">
        <v>35</v>
      </c>
      <c r="F12" s="44" t="s">
        <v>34</v>
      </c>
      <c r="G12" s="45" t="s">
        <v>36</v>
      </c>
      <c r="H12" s="46" t="s">
        <v>65</v>
      </c>
      <c r="I12" s="38" t="s">
        <v>52</v>
      </c>
      <c r="J12" s="54"/>
      <c r="K12" s="47" t="s">
        <v>96</v>
      </c>
      <c r="L12" s="54" t="s">
        <v>97</v>
      </c>
      <c r="M12" s="51" t="s">
        <v>64</v>
      </c>
      <c r="N12" s="49" t="s">
        <v>64</v>
      </c>
      <c r="O12" s="64">
        <v>1</v>
      </c>
      <c r="P12" s="65">
        <v>2784</v>
      </c>
      <c r="Q12" s="48" t="s">
        <v>59</v>
      </c>
      <c r="R12" s="41">
        <f t="shared" ref="R12:R18" si="0">O12*P12</f>
        <v>2784</v>
      </c>
      <c r="S12" s="41">
        <v>2784</v>
      </c>
      <c r="T12" s="28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  <c r="AE12" s="31"/>
    </row>
    <row r="13" spans="1:31" s="32" customFormat="1" ht="28.5" customHeight="1" x14ac:dyDescent="0.35">
      <c r="A13" s="68" t="s">
        <v>33</v>
      </c>
      <c r="B13" s="43" t="s">
        <v>93</v>
      </c>
      <c r="C13" s="43" t="s">
        <v>93</v>
      </c>
      <c r="D13" s="44" t="s">
        <v>34</v>
      </c>
      <c r="E13" s="45" t="s">
        <v>35</v>
      </c>
      <c r="F13" s="44" t="s">
        <v>34</v>
      </c>
      <c r="G13" s="45" t="s">
        <v>45</v>
      </c>
      <c r="H13" s="46" t="s">
        <v>98</v>
      </c>
      <c r="I13" s="47" t="s">
        <v>99</v>
      </c>
      <c r="J13" s="54"/>
      <c r="K13" s="50" t="s">
        <v>100</v>
      </c>
      <c r="L13" s="54" t="s">
        <v>101</v>
      </c>
      <c r="M13" s="51" t="s">
        <v>64</v>
      </c>
      <c r="N13" s="49" t="s">
        <v>64</v>
      </c>
      <c r="O13" s="64">
        <v>1</v>
      </c>
      <c r="P13" s="65">
        <v>27747.02</v>
      </c>
      <c r="Q13" s="48" t="s">
        <v>59</v>
      </c>
      <c r="R13" s="41">
        <f t="shared" si="0"/>
        <v>27747.02</v>
      </c>
      <c r="S13" s="41">
        <v>27747</v>
      </c>
      <c r="T13" s="28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  <c r="AE13" s="31"/>
    </row>
    <row r="14" spans="1:31" s="32" customFormat="1" ht="28.5" customHeight="1" x14ac:dyDescent="0.35">
      <c r="A14" s="68" t="s">
        <v>33</v>
      </c>
      <c r="B14" s="43" t="s">
        <v>93</v>
      </c>
      <c r="C14" s="43" t="s">
        <v>93</v>
      </c>
      <c r="D14" s="44" t="s">
        <v>34</v>
      </c>
      <c r="E14" s="45" t="s">
        <v>35</v>
      </c>
      <c r="F14" s="44" t="s">
        <v>34</v>
      </c>
      <c r="G14" s="45" t="s">
        <v>45</v>
      </c>
      <c r="H14" s="46" t="s">
        <v>102</v>
      </c>
      <c r="I14" s="47" t="s">
        <v>103</v>
      </c>
      <c r="J14" s="54"/>
      <c r="K14" s="47" t="s">
        <v>104</v>
      </c>
      <c r="L14" s="54" t="s">
        <v>105</v>
      </c>
      <c r="M14" s="51" t="s">
        <v>64</v>
      </c>
      <c r="N14" s="49" t="s">
        <v>64</v>
      </c>
      <c r="O14" s="64">
        <v>1</v>
      </c>
      <c r="P14" s="65">
        <v>14303</v>
      </c>
      <c r="Q14" s="48" t="s">
        <v>59</v>
      </c>
      <c r="R14" s="41">
        <f t="shared" si="0"/>
        <v>14303</v>
      </c>
      <c r="S14" s="41">
        <v>14303</v>
      </c>
      <c r="T14" s="28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  <c r="AE14" s="31"/>
    </row>
    <row r="15" spans="1:31" s="32" customFormat="1" ht="28.5" customHeight="1" x14ac:dyDescent="0.35">
      <c r="A15" s="68" t="s">
        <v>33</v>
      </c>
      <c r="B15" s="43" t="s">
        <v>93</v>
      </c>
      <c r="C15" s="43" t="s">
        <v>93</v>
      </c>
      <c r="D15" s="44" t="s">
        <v>34</v>
      </c>
      <c r="E15" s="45" t="s">
        <v>35</v>
      </c>
      <c r="F15" s="44" t="s">
        <v>34</v>
      </c>
      <c r="G15" s="45" t="s">
        <v>45</v>
      </c>
      <c r="H15" s="46" t="s">
        <v>102</v>
      </c>
      <c r="I15" s="47" t="s">
        <v>103</v>
      </c>
      <c r="J15" s="54"/>
      <c r="K15" s="47" t="s">
        <v>106</v>
      </c>
      <c r="L15" s="54" t="s">
        <v>107</v>
      </c>
      <c r="M15" s="51" t="s">
        <v>64</v>
      </c>
      <c r="N15" s="49" t="s">
        <v>64</v>
      </c>
      <c r="O15" s="64">
        <v>1</v>
      </c>
      <c r="P15" s="65">
        <v>12166</v>
      </c>
      <c r="Q15" s="48" t="s">
        <v>59</v>
      </c>
      <c r="R15" s="41">
        <f t="shared" si="0"/>
        <v>12166</v>
      </c>
      <c r="S15" s="41">
        <v>12166</v>
      </c>
      <c r="T15" s="28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  <c r="AE15" s="31"/>
    </row>
    <row r="16" spans="1:31" s="32" customFormat="1" ht="28.5" customHeight="1" x14ac:dyDescent="0.35">
      <c r="A16" s="68" t="s">
        <v>33</v>
      </c>
      <c r="B16" s="43" t="s">
        <v>93</v>
      </c>
      <c r="C16" s="43" t="s">
        <v>93</v>
      </c>
      <c r="D16" s="44" t="s">
        <v>34</v>
      </c>
      <c r="E16" s="45" t="s">
        <v>35</v>
      </c>
      <c r="F16" s="44" t="s">
        <v>34</v>
      </c>
      <c r="G16" s="45" t="s">
        <v>45</v>
      </c>
      <c r="H16" s="46" t="s">
        <v>102</v>
      </c>
      <c r="I16" s="47" t="s">
        <v>103</v>
      </c>
      <c r="J16" s="54"/>
      <c r="K16" s="47" t="s">
        <v>108</v>
      </c>
      <c r="L16" s="54" t="s">
        <v>109</v>
      </c>
      <c r="M16" s="51" t="s">
        <v>64</v>
      </c>
      <c r="N16" s="49" t="s">
        <v>64</v>
      </c>
      <c r="O16" s="64">
        <v>1</v>
      </c>
      <c r="P16" s="65">
        <v>13152</v>
      </c>
      <c r="Q16" s="48" t="s">
        <v>59</v>
      </c>
      <c r="R16" s="41">
        <f t="shared" si="0"/>
        <v>13152</v>
      </c>
      <c r="S16" s="41">
        <v>13152</v>
      </c>
      <c r="T16" s="28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  <c r="AE16" s="31"/>
    </row>
    <row r="17" spans="1:31" s="32" customFormat="1" ht="28.5" customHeight="1" x14ac:dyDescent="0.35">
      <c r="A17" s="68" t="s">
        <v>33</v>
      </c>
      <c r="B17" s="43" t="s">
        <v>93</v>
      </c>
      <c r="C17" s="43" t="s">
        <v>93</v>
      </c>
      <c r="D17" s="44" t="s">
        <v>34</v>
      </c>
      <c r="E17" s="45" t="s">
        <v>35</v>
      </c>
      <c r="F17" s="44" t="s">
        <v>34</v>
      </c>
      <c r="G17" s="45" t="s">
        <v>45</v>
      </c>
      <c r="H17" s="46" t="s">
        <v>98</v>
      </c>
      <c r="I17" s="47" t="s">
        <v>99</v>
      </c>
      <c r="J17" s="81"/>
      <c r="K17" s="50" t="s">
        <v>110</v>
      </c>
      <c r="L17" s="81" t="s">
        <v>111</v>
      </c>
      <c r="M17" s="51" t="s">
        <v>64</v>
      </c>
      <c r="N17" s="49" t="s">
        <v>64</v>
      </c>
      <c r="O17" s="64">
        <v>1</v>
      </c>
      <c r="P17" s="65">
        <v>13029.02</v>
      </c>
      <c r="Q17" s="48" t="s">
        <v>59</v>
      </c>
      <c r="R17" s="41">
        <f t="shared" si="0"/>
        <v>13029.02</v>
      </c>
      <c r="S17" s="41">
        <v>13029</v>
      </c>
      <c r="T17" s="28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31"/>
    </row>
    <row r="18" spans="1:31" s="32" customFormat="1" ht="28.5" customHeight="1" x14ac:dyDescent="0.35">
      <c r="A18" s="68" t="s">
        <v>33</v>
      </c>
      <c r="B18" s="43" t="s">
        <v>93</v>
      </c>
      <c r="C18" s="43" t="s">
        <v>93</v>
      </c>
      <c r="D18" s="44" t="s">
        <v>34</v>
      </c>
      <c r="E18" s="45" t="s">
        <v>35</v>
      </c>
      <c r="F18" s="44" t="s">
        <v>34</v>
      </c>
      <c r="G18" s="45" t="s">
        <v>45</v>
      </c>
      <c r="H18" s="46" t="s">
        <v>98</v>
      </c>
      <c r="I18" s="47" t="s">
        <v>99</v>
      </c>
      <c r="J18" s="81"/>
      <c r="K18" s="50" t="s">
        <v>112</v>
      </c>
      <c r="L18" s="81" t="s">
        <v>113</v>
      </c>
      <c r="M18" s="51" t="s">
        <v>64</v>
      </c>
      <c r="N18" s="49" t="s">
        <v>64</v>
      </c>
      <c r="O18" s="64">
        <v>1</v>
      </c>
      <c r="P18" s="65">
        <v>13873.01</v>
      </c>
      <c r="Q18" s="48" t="s">
        <v>59</v>
      </c>
      <c r="R18" s="41">
        <f t="shared" si="0"/>
        <v>13873.01</v>
      </c>
      <c r="S18" s="41">
        <v>13873</v>
      </c>
      <c r="T18" s="28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31"/>
    </row>
    <row r="19" spans="1:31" s="32" customFormat="1" ht="28.5" customHeight="1" x14ac:dyDescent="0.35">
      <c r="A19" s="23" t="s">
        <v>33</v>
      </c>
      <c r="B19" s="20" t="s">
        <v>91</v>
      </c>
      <c r="C19" s="20" t="s">
        <v>91</v>
      </c>
      <c r="D19" s="21" t="s">
        <v>34</v>
      </c>
      <c r="E19" s="22" t="s">
        <v>114</v>
      </c>
      <c r="F19" s="82" t="s">
        <v>115</v>
      </c>
      <c r="G19" s="22" t="s">
        <v>116</v>
      </c>
      <c r="H19" s="52">
        <v>21401</v>
      </c>
      <c r="I19" s="83" t="s">
        <v>117</v>
      </c>
      <c r="J19" s="57" t="s">
        <v>118</v>
      </c>
      <c r="K19" s="59" t="s">
        <v>119</v>
      </c>
      <c r="L19" s="27"/>
      <c r="M19" s="25" t="s">
        <v>48</v>
      </c>
      <c r="N19" s="52" t="s">
        <v>57</v>
      </c>
      <c r="O19" s="60">
        <v>1</v>
      </c>
      <c r="P19" s="55">
        <v>1762</v>
      </c>
      <c r="Q19" s="37" t="s">
        <v>48</v>
      </c>
      <c r="R19" s="56">
        <f t="shared" ref="R19:R22" si="1">P19*O19</f>
        <v>1762</v>
      </c>
      <c r="S19" s="56">
        <f>R19</f>
        <v>1762</v>
      </c>
      <c r="T19" s="56">
        <v>0</v>
      </c>
      <c r="U19" s="56">
        <v>0</v>
      </c>
      <c r="V19" s="56">
        <v>0</v>
      </c>
      <c r="W19" s="56">
        <v>0</v>
      </c>
      <c r="X19" s="56">
        <v>0</v>
      </c>
      <c r="Y19" s="56">
        <v>0</v>
      </c>
      <c r="Z19" s="56">
        <v>0</v>
      </c>
      <c r="AA19" s="56">
        <v>0</v>
      </c>
      <c r="AB19" s="56">
        <v>0</v>
      </c>
      <c r="AC19" s="56">
        <v>0</v>
      </c>
      <c r="AD19" s="56">
        <v>0</v>
      </c>
      <c r="AE19" s="31"/>
    </row>
    <row r="20" spans="1:31" s="32" customFormat="1" ht="28.5" customHeight="1" x14ac:dyDescent="0.35">
      <c r="A20" s="23" t="s">
        <v>33</v>
      </c>
      <c r="B20" s="20" t="s">
        <v>91</v>
      </c>
      <c r="C20" s="20" t="s">
        <v>91</v>
      </c>
      <c r="D20" s="21" t="s">
        <v>34</v>
      </c>
      <c r="E20" s="22" t="s">
        <v>114</v>
      </c>
      <c r="F20" s="82" t="s">
        <v>115</v>
      </c>
      <c r="G20" s="22" t="s">
        <v>116</v>
      </c>
      <c r="H20" s="52">
        <v>21401</v>
      </c>
      <c r="I20" s="83" t="s">
        <v>117</v>
      </c>
      <c r="J20" s="57" t="s">
        <v>120</v>
      </c>
      <c r="K20" s="59" t="s">
        <v>121</v>
      </c>
      <c r="L20" s="27"/>
      <c r="M20" s="25" t="s">
        <v>48</v>
      </c>
      <c r="N20" s="52" t="s">
        <v>57</v>
      </c>
      <c r="O20" s="60">
        <v>1</v>
      </c>
      <c r="P20" s="55">
        <v>3021</v>
      </c>
      <c r="Q20" s="37" t="s">
        <v>48</v>
      </c>
      <c r="R20" s="56">
        <f t="shared" si="1"/>
        <v>3021</v>
      </c>
      <c r="S20" s="56">
        <f t="shared" ref="S20:S62" si="2">R20</f>
        <v>3021</v>
      </c>
      <c r="T20" s="56">
        <v>0</v>
      </c>
      <c r="U20" s="56">
        <v>0</v>
      </c>
      <c r="V20" s="56">
        <v>0</v>
      </c>
      <c r="W20" s="56">
        <v>0</v>
      </c>
      <c r="X20" s="56">
        <v>0</v>
      </c>
      <c r="Y20" s="56">
        <v>0</v>
      </c>
      <c r="Z20" s="56">
        <v>0</v>
      </c>
      <c r="AA20" s="56">
        <v>0</v>
      </c>
      <c r="AB20" s="56">
        <v>0</v>
      </c>
      <c r="AC20" s="56">
        <v>0</v>
      </c>
      <c r="AD20" s="56">
        <v>0</v>
      </c>
      <c r="AE20" s="31"/>
    </row>
    <row r="21" spans="1:31" s="32" customFormat="1" ht="28.5" customHeight="1" x14ac:dyDescent="0.35">
      <c r="A21" s="23" t="s">
        <v>33</v>
      </c>
      <c r="B21" s="20" t="s">
        <v>91</v>
      </c>
      <c r="C21" s="20" t="s">
        <v>91</v>
      </c>
      <c r="D21" s="21" t="s">
        <v>34</v>
      </c>
      <c r="E21" s="22" t="s">
        <v>114</v>
      </c>
      <c r="F21" s="82" t="s">
        <v>115</v>
      </c>
      <c r="G21" s="22" t="s">
        <v>116</v>
      </c>
      <c r="H21" s="52">
        <v>21401</v>
      </c>
      <c r="I21" s="83" t="s">
        <v>117</v>
      </c>
      <c r="J21" s="57" t="s">
        <v>122</v>
      </c>
      <c r="K21" s="59" t="s">
        <v>123</v>
      </c>
      <c r="L21" s="27"/>
      <c r="M21" s="25" t="s">
        <v>48</v>
      </c>
      <c r="N21" s="52" t="s">
        <v>57</v>
      </c>
      <c r="O21" s="60">
        <v>1</v>
      </c>
      <c r="P21" s="55">
        <v>2358</v>
      </c>
      <c r="Q21" s="37" t="s">
        <v>48</v>
      </c>
      <c r="R21" s="56">
        <f t="shared" si="1"/>
        <v>2358</v>
      </c>
      <c r="S21" s="56">
        <f t="shared" si="2"/>
        <v>2358</v>
      </c>
      <c r="T21" s="56">
        <v>0</v>
      </c>
      <c r="U21" s="56">
        <v>0</v>
      </c>
      <c r="V21" s="56">
        <v>0</v>
      </c>
      <c r="W21" s="56">
        <v>0</v>
      </c>
      <c r="X21" s="56">
        <v>0</v>
      </c>
      <c r="Y21" s="56">
        <v>0</v>
      </c>
      <c r="Z21" s="56">
        <v>0</v>
      </c>
      <c r="AA21" s="56">
        <v>0</v>
      </c>
      <c r="AB21" s="56">
        <v>0</v>
      </c>
      <c r="AC21" s="56">
        <v>0</v>
      </c>
      <c r="AD21" s="56">
        <v>0</v>
      </c>
      <c r="AE21" s="31"/>
    </row>
    <row r="22" spans="1:31" s="32" customFormat="1" ht="28.5" customHeight="1" x14ac:dyDescent="0.35">
      <c r="A22" s="23" t="s">
        <v>33</v>
      </c>
      <c r="B22" s="20" t="s">
        <v>91</v>
      </c>
      <c r="C22" s="20" t="s">
        <v>91</v>
      </c>
      <c r="D22" s="21" t="s">
        <v>34</v>
      </c>
      <c r="E22" s="22" t="s">
        <v>114</v>
      </c>
      <c r="F22" s="82" t="s">
        <v>115</v>
      </c>
      <c r="G22" s="22" t="s">
        <v>116</v>
      </c>
      <c r="H22" s="52">
        <v>21101</v>
      </c>
      <c r="I22" s="26" t="s">
        <v>37</v>
      </c>
      <c r="J22" s="57" t="s">
        <v>124</v>
      </c>
      <c r="K22" s="59" t="s">
        <v>125</v>
      </c>
      <c r="L22" s="27"/>
      <c r="M22" s="25" t="s">
        <v>48</v>
      </c>
      <c r="N22" s="52" t="s">
        <v>58</v>
      </c>
      <c r="O22" s="60">
        <v>2</v>
      </c>
      <c r="P22" s="55">
        <v>17</v>
      </c>
      <c r="Q22" s="37" t="s">
        <v>48</v>
      </c>
      <c r="R22" s="56">
        <f t="shared" si="1"/>
        <v>34</v>
      </c>
      <c r="S22" s="56">
        <f t="shared" si="2"/>
        <v>34</v>
      </c>
      <c r="T22" s="56">
        <v>0</v>
      </c>
      <c r="U22" s="56">
        <v>0</v>
      </c>
      <c r="V22" s="56">
        <v>0</v>
      </c>
      <c r="W22" s="56">
        <v>0</v>
      </c>
      <c r="X22" s="56">
        <v>0</v>
      </c>
      <c r="Y22" s="56">
        <v>0</v>
      </c>
      <c r="Z22" s="56">
        <v>0</v>
      </c>
      <c r="AA22" s="56">
        <v>0</v>
      </c>
      <c r="AB22" s="56">
        <v>0</v>
      </c>
      <c r="AC22" s="56">
        <v>0</v>
      </c>
      <c r="AD22" s="56">
        <v>0</v>
      </c>
      <c r="AE22" s="31"/>
    </row>
    <row r="23" spans="1:31" s="32" customFormat="1" ht="28.5" customHeight="1" x14ac:dyDescent="0.35">
      <c r="A23" s="23" t="s">
        <v>33</v>
      </c>
      <c r="B23" s="20" t="s">
        <v>91</v>
      </c>
      <c r="C23" s="20" t="s">
        <v>91</v>
      </c>
      <c r="D23" s="21" t="s">
        <v>34</v>
      </c>
      <c r="E23" s="22" t="s">
        <v>114</v>
      </c>
      <c r="F23" s="82" t="s">
        <v>115</v>
      </c>
      <c r="G23" s="22" t="s">
        <v>116</v>
      </c>
      <c r="H23" s="52">
        <v>21101</v>
      </c>
      <c r="I23" s="26" t="s">
        <v>37</v>
      </c>
      <c r="J23" s="57" t="s">
        <v>126</v>
      </c>
      <c r="K23" s="58" t="s">
        <v>127</v>
      </c>
      <c r="L23" s="27"/>
      <c r="M23" s="25" t="s">
        <v>48</v>
      </c>
      <c r="N23" s="52" t="s">
        <v>58</v>
      </c>
      <c r="O23" s="60">
        <v>10</v>
      </c>
      <c r="P23" s="55">
        <v>70</v>
      </c>
      <c r="Q23" s="37" t="s">
        <v>48</v>
      </c>
      <c r="R23" s="56">
        <f t="shared" ref="R23:R59" si="3">O23*P23</f>
        <v>700</v>
      </c>
      <c r="S23" s="56">
        <f t="shared" si="2"/>
        <v>700</v>
      </c>
      <c r="T23" s="56">
        <v>0</v>
      </c>
      <c r="U23" s="56">
        <v>0</v>
      </c>
      <c r="V23" s="56">
        <v>0</v>
      </c>
      <c r="W23" s="56">
        <v>0</v>
      </c>
      <c r="X23" s="56">
        <v>0</v>
      </c>
      <c r="Y23" s="56">
        <v>0</v>
      </c>
      <c r="Z23" s="56">
        <v>0</v>
      </c>
      <c r="AA23" s="56">
        <v>0</v>
      </c>
      <c r="AB23" s="56">
        <v>0</v>
      </c>
      <c r="AC23" s="56">
        <v>0</v>
      </c>
      <c r="AD23" s="56">
        <v>0</v>
      </c>
      <c r="AE23" s="31"/>
    </row>
    <row r="24" spans="1:31" s="32" customFormat="1" ht="28.5" customHeight="1" x14ac:dyDescent="0.35">
      <c r="A24" s="23" t="s">
        <v>33</v>
      </c>
      <c r="B24" s="20" t="s">
        <v>91</v>
      </c>
      <c r="C24" s="20" t="s">
        <v>91</v>
      </c>
      <c r="D24" s="21" t="s">
        <v>34</v>
      </c>
      <c r="E24" s="22" t="s">
        <v>114</v>
      </c>
      <c r="F24" s="82" t="s">
        <v>115</v>
      </c>
      <c r="G24" s="22" t="s">
        <v>116</v>
      </c>
      <c r="H24" s="52">
        <v>21101</v>
      </c>
      <c r="I24" s="26" t="s">
        <v>37</v>
      </c>
      <c r="J24" s="57" t="s">
        <v>128</v>
      </c>
      <c r="K24" s="58" t="s">
        <v>129</v>
      </c>
      <c r="L24" s="27"/>
      <c r="M24" s="25" t="s">
        <v>48</v>
      </c>
      <c r="N24" s="52" t="s">
        <v>58</v>
      </c>
      <c r="O24" s="60">
        <v>10</v>
      </c>
      <c r="P24" s="55">
        <v>38</v>
      </c>
      <c r="Q24" s="37" t="s">
        <v>48</v>
      </c>
      <c r="R24" s="56">
        <f t="shared" si="3"/>
        <v>380</v>
      </c>
      <c r="S24" s="56">
        <f t="shared" si="2"/>
        <v>380</v>
      </c>
      <c r="T24" s="56">
        <v>0</v>
      </c>
      <c r="U24" s="56">
        <v>0</v>
      </c>
      <c r="V24" s="56">
        <v>0</v>
      </c>
      <c r="W24" s="56">
        <v>0</v>
      </c>
      <c r="X24" s="56">
        <v>0</v>
      </c>
      <c r="Y24" s="56">
        <v>0</v>
      </c>
      <c r="Z24" s="56">
        <v>0</v>
      </c>
      <c r="AA24" s="56">
        <v>0</v>
      </c>
      <c r="AB24" s="56">
        <v>0</v>
      </c>
      <c r="AC24" s="56">
        <v>0</v>
      </c>
      <c r="AD24" s="56">
        <v>0</v>
      </c>
      <c r="AE24" s="31"/>
    </row>
    <row r="25" spans="1:31" s="32" customFormat="1" ht="28.5" customHeight="1" x14ac:dyDescent="0.35">
      <c r="A25" s="23" t="s">
        <v>33</v>
      </c>
      <c r="B25" s="20" t="s">
        <v>91</v>
      </c>
      <c r="C25" s="20" t="s">
        <v>91</v>
      </c>
      <c r="D25" s="21" t="s">
        <v>34</v>
      </c>
      <c r="E25" s="22" t="s">
        <v>114</v>
      </c>
      <c r="F25" s="82" t="s">
        <v>115</v>
      </c>
      <c r="G25" s="22" t="s">
        <v>116</v>
      </c>
      <c r="H25" s="52">
        <v>21101</v>
      </c>
      <c r="I25" s="26" t="s">
        <v>37</v>
      </c>
      <c r="J25" s="57" t="s">
        <v>130</v>
      </c>
      <c r="K25" s="58" t="s">
        <v>131</v>
      </c>
      <c r="L25" s="27"/>
      <c r="M25" s="25" t="s">
        <v>48</v>
      </c>
      <c r="N25" s="52" t="s">
        <v>58</v>
      </c>
      <c r="O25" s="60">
        <v>2</v>
      </c>
      <c r="P25" s="55">
        <v>43</v>
      </c>
      <c r="Q25" s="37" t="s">
        <v>48</v>
      </c>
      <c r="R25" s="56">
        <f t="shared" si="3"/>
        <v>86</v>
      </c>
      <c r="S25" s="56">
        <f t="shared" si="2"/>
        <v>86</v>
      </c>
      <c r="T25" s="56">
        <v>0</v>
      </c>
      <c r="U25" s="56">
        <v>0</v>
      </c>
      <c r="V25" s="56">
        <v>0</v>
      </c>
      <c r="W25" s="56">
        <v>0</v>
      </c>
      <c r="X25" s="56">
        <v>0</v>
      </c>
      <c r="Y25" s="56">
        <v>0</v>
      </c>
      <c r="Z25" s="56">
        <v>0</v>
      </c>
      <c r="AA25" s="56">
        <v>0</v>
      </c>
      <c r="AB25" s="56">
        <v>0</v>
      </c>
      <c r="AC25" s="56">
        <v>0</v>
      </c>
      <c r="AD25" s="56">
        <v>0</v>
      </c>
      <c r="AE25" s="31"/>
    </row>
    <row r="26" spans="1:31" s="32" customFormat="1" ht="28.5" customHeight="1" x14ac:dyDescent="0.35">
      <c r="A26" s="23" t="s">
        <v>33</v>
      </c>
      <c r="B26" s="20" t="s">
        <v>91</v>
      </c>
      <c r="C26" s="20" t="s">
        <v>91</v>
      </c>
      <c r="D26" s="21" t="s">
        <v>34</v>
      </c>
      <c r="E26" s="22" t="s">
        <v>114</v>
      </c>
      <c r="F26" s="82" t="s">
        <v>115</v>
      </c>
      <c r="G26" s="22" t="s">
        <v>116</v>
      </c>
      <c r="H26" s="52">
        <v>21101</v>
      </c>
      <c r="I26" s="26" t="s">
        <v>37</v>
      </c>
      <c r="J26" s="57" t="s">
        <v>132</v>
      </c>
      <c r="K26" s="58" t="s">
        <v>133</v>
      </c>
      <c r="L26" s="27"/>
      <c r="M26" s="25" t="s">
        <v>48</v>
      </c>
      <c r="N26" s="52" t="s">
        <v>58</v>
      </c>
      <c r="O26" s="60">
        <v>4</v>
      </c>
      <c r="P26" s="55">
        <v>23</v>
      </c>
      <c r="Q26" s="37" t="s">
        <v>48</v>
      </c>
      <c r="R26" s="56">
        <f t="shared" si="3"/>
        <v>92</v>
      </c>
      <c r="S26" s="56">
        <f t="shared" si="2"/>
        <v>92</v>
      </c>
      <c r="T26" s="56">
        <v>0</v>
      </c>
      <c r="U26" s="56">
        <v>0</v>
      </c>
      <c r="V26" s="56">
        <v>0</v>
      </c>
      <c r="W26" s="56">
        <v>0</v>
      </c>
      <c r="X26" s="56">
        <v>0</v>
      </c>
      <c r="Y26" s="56">
        <v>0</v>
      </c>
      <c r="Z26" s="56">
        <v>0</v>
      </c>
      <c r="AA26" s="56">
        <v>0</v>
      </c>
      <c r="AB26" s="56">
        <v>0</v>
      </c>
      <c r="AC26" s="56">
        <v>0</v>
      </c>
      <c r="AD26" s="56">
        <v>0</v>
      </c>
      <c r="AE26" s="31"/>
    </row>
    <row r="27" spans="1:31" s="32" customFormat="1" ht="28.5" customHeight="1" x14ac:dyDescent="0.35">
      <c r="A27" s="23" t="s">
        <v>33</v>
      </c>
      <c r="B27" s="20" t="s">
        <v>91</v>
      </c>
      <c r="C27" s="20" t="s">
        <v>91</v>
      </c>
      <c r="D27" s="21" t="s">
        <v>34</v>
      </c>
      <c r="E27" s="22" t="s">
        <v>114</v>
      </c>
      <c r="F27" s="82" t="s">
        <v>115</v>
      </c>
      <c r="G27" s="22" t="s">
        <v>116</v>
      </c>
      <c r="H27" s="52">
        <v>21101</v>
      </c>
      <c r="I27" s="26" t="s">
        <v>37</v>
      </c>
      <c r="J27" s="57" t="s">
        <v>134</v>
      </c>
      <c r="K27" s="29" t="s">
        <v>135</v>
      </c>
      <c r="L27" s="27"/>
      <c r="M27" s="25" t="s">
        <v>48</v>
      </c>
      <c r="N27" s="52" t="s">
        <v>58</v>
      </c>
      <c r="O27" s="60">
        <v>10</v>
      </c>
      <c r="P27" s="55">
        <v>19</v>
      </c>
      <c r="Q27" s="37" t="s">
        <v>48</v>
      </c>
      <c r="R27" s="56">
        <f t="shared" si="3"/>
        <v>190</v>
      </c>
      <c r="S27" s="56">
        <f t="shared" si="2"/>
        <v>190</v>
      </c>
      <c r="T27" s="56">
        <v>0</v>
      </c>
      <c r="U27" s="56">
        <v>0</v>
      </c>
      <c r="V27" s="56">
        <v>0</v>
      </c>
      <c r="W27" s="56">
        <v>0</v>
      </c>
      <c r="X27" s="56">
        <v>0</v>
      </c>
      <c r="Y27" s="56">
        <v>0</v>
      </c>
      <c r="Z27" s="56">
        <v>0</v>
      </c>
      <c r="AA27" s="56">
        <v>0</v>
      </c>
      <c r="AB27" s="56">
        <v>0</v>
      </c>
      <c r="AC27" s="56">
        <v>0</v>
      </c>
      <c r="AD27" s="56">
        <v>0</v>
      </c>
      <c r="AE27" s="31"/>
    </row>
    <row r="28" spans="1:31" s="32" customFormat="1" ht="28.5" customHeight="1" x14ac:dyDescent="0.35">
      <c r="A28" s="23" t="s">
        <v>33</v>
      </c>
      <c r="B28" s="20" t="s">
        <v>91</v>
      </c>
      <c r="C28" s="20" t="s">
        <v>91</v>
      </c>
      <c r="D28" s="21" t="s">
        <v>34</v>
      </c>
      <c r="E28" s="22" t="s">
        <v>114</v>
      </c>
      <c r="F28" s="82" t="s">
        <v>115</v>
      </c>
      <c r="G28" s="22" t="s">
        <v>116</v>
      </c>
      <c r="H28" s="52">
        <v>21101</v>
      </c>
      <c r="I28" s="26" t="s">
        <v>37</v>
      </c>
      <c r="J28" s="57" t="s">
        <v>136</v>
      </c>
      <c r="K28" s="29" t="s">
        <v>137</v>
      </c>
      <c r="L28" s="27"/>
      <c r="M28" s="25" t="s">
        <v>48</v>
      </c>
      <c r="N28" s="52" t="s">
        <v>58</v>
      </c>
      <c r="O28" s="37">
        <v>4</v>
      </c>
      <c r="P28" s="55">
        <v>23</v>
      </c>
      <c r="Q28" s="37" t="s">
        <v>48</v>
      </c>
      <c r="R28" s="56">
        <f t="shared" si="3"/>
        <v>92</v>
      </c>
      <c r="S28" s="56">
        <f t="shared" si="2"/>
        <v>92</v>
      </c>
      <c r="T28" s="56">
        <v>0</v>
      </c>
      <c r="U28" s="56">
        <v>0</v>
      </c>
      <c r="V28" s="56">
        <v>0</v>
      </c>
      <c r="W28" s="56">
        <v>0</v>
      </c>
      <c r="X28" s="56">
        <v>0</v>
      </c>
      <c r="Y28" s="56">
        <v>0</v>
      </c>
      <c r="Z28" s="56">
        <v>0</v>
      </c>
      <c r="AA28" s="56">
        <v>0</v>
      </c>
      <c r="AB28" s="56">
        <v>0</v>
      </c>
      <c r="AC28" s="56">
        <v>0</v>
      </c>
      <c r="AD28" s="56">
        <v>0</v>
      </c>
      <c r="AE28" s="31"/>
    </row>
    <row r="29" spans="1:31" s="32" customFormat="1" ht="28.5" customHeight="1" x14ac:dyDescent="0.35">
      <c r="A29" s="23" t="s">
        <v>33</v>
      </c>
      <c r="B29" s="20" t="s">
        <v>91</v>
      </c>
      <c r="C29" s="20" t="s">
        <v>91</v>
      </c>
      <c r="D29" s="21" t="s">
        <v>34</v>
      </c>
      <c r="E29" s="22" t="s">
        <v>138</v>
      </c>
      <c r="F29" s="82" t="s">
        <v>139</v>
      </c>
      <c r="G29" s="22" t="s">
        <v>140</v>
      </c>
      <c r="H29" s="52">
        <v>21101</v>
      </c>
      <c r="I29" s="26" t="s">
        <v>37</v>
      </c>
      <c r="J29" s="57" t="s">
        <v>141</v>
      </c>
      <c r="K29" s="32" t="s">
        <v>142</v>
      </c>
      <c r="L29" s="27"/>
      <c r="M29" s="25" t="s">
        <v>48</v>
      </c>
      <c r="N29" s="52" t="s">
        <v>58</v>
      </c>
      <c r="O29" s="37">
        <v>2</v>
      </c>
      <c r="P29" s="55">
        <v>47</v>
      </c>
      <c r="Q29" s="37" t="s">
        <v>48</v>
      </c>
      <c r="R29" s="56">
        <f t="shared" si="3"/>
        <v>94</v>
      </c>
      <c r="S29" s="56">
        <f t="shared" si="2"/>
        <v>94</v>
      </c>
      <c r="T29" s="56">
        <v>0</v>
      </c>
      <c r="U29" s="56">
        <v>0</v>
      </c>
      <c r="V29" s="56">
        <v>0</v>
      </c>
      <c r="W29" s="56">
        <v>0</v>
      </c>
      <c r="X29" s="56">
        <v>0</v>
      </c>
      <c r="Y29" s="56">
        <v>0</v>
      </c>
      <c r="Z29" s="56">
        <v>0</v>
      </c>
      <c r="AA29" s="56">
        <v>0</v>
      </c>
      <c r="AB29" s="56">
        <v>0</v>
      </c>
      <c r="AC29" s="56">
        <v>0</v>
      </c>
      <c r="AD29" s="56">
        <v>0</v>
      </c>
      <c r="AE29" s="31"/>
    </row>
    <row r="30" spans="1:31" s="32" customFormat="1" ht="28.5" customHeight="1" x14ac:dyDescent="0.35">
      <c r="A30" s="23" t="s">
        <v>33</v>
      </c>
      <c r="B30" s="20" t="s">
        <v>91</v>
      </c>
      <c r="C30" s="20" t="s">
        <v>91</v>
      </c>
      <c r="D30" s="21" t="s">
        <v>34</v>
      </c>
      <c r="E30" s="22" t="s">
        <v>138</v>
      </c>
      <c r="F30" s="82" t="s">
        <v>139</v>
      </c>
      <c r="G30" s="22" t="s">
        <v>140</v>
      </c>
      <c r="H30" s="52">
        <v>21101</v>
      </c>
      <c r="I30" s="26" t="s">
        <v>37</v>
      </c>
      <c r="J30" s="57" t="s">
        <v>128</v>
      </c>
      <c r="K30" s="61" t="s">
        <v>129</v>
      </c>
      <c r="L30" s="27"/>
      <c r="M30" s="25" t="s">
        <v>48</v>
      </c>
      <c r="N30" s="52" t="s">
        <v>58</v>
      </c>
      <c r="O30" s="37">
        <v>3</v>
      </c>
      <c r="P30" s="55">
        <v>42</v>
      </c>
      <c r="Q30" s="37" t="s">
        <v>48</v>
      </c>
      <c r="R30" s="56">
        <f t="shared" si="3"/>
        <v>126</v>
      </c>
      <c r="S30" s="56">
        <f t="shared" si="2"/>
        <v>126</v>
      </c>
      <c r="T30" s="56">
        <v>0</v>
      </c>
      <c r="U30" s="56">
        <v>0</v>
      </c>
      <c r="V30" s="56">
        <v>0</v>
      </c>
      <c r="W30" s="56">
        <v>0</v>
      </c>
      <c r="X30" s="56">
        <v>0</v>
      </c>
      <c r="Y30" s="56">
        <v>0</v>
      </c>
      <c r="Z30" s="56">
        <v>0</v>
      </c>
      <c r="AA30" s="56">
        <v>0</v>
      </c>
      <c r="AB30" s="56">
        <v>0</v>
      </c>
      <c r="AC30" s="56">
        <v>0</v>
      </c>
      <c r="AD30" s="56">
        <v>0</v>
      </c>
      <c r="AE30" s="31"/>
    </row>
    <row r="31" spans="1:31" s="32" customFormat="1" ht="28.5" customHeight="1" x14ac:dyDescent="0.35">
      <c r="A31" s="23" t="s">
        <v>33</v>
      </c>
      <c r="B31" s="20" t="s">
        <v>91</v>
      </c>
      <c r="C31" s="20" t="s">
        <v>91</v>
      </c>
      <c r="D31" s="21" t="s">
        <v>34</v>
      </c>
      <c r="E31" s="22" t="s">
        <v>138</v>
      </c>
      <c r="F31" s="82" t="s">
        <v>139</v>
      </c>
      <c r="G31" s="22" t="s">
        <v>140</v>
      </c>
      <c r="H31" s="52">
        <v>21101</v>
      </c>
      <c r="I31" s="26" t="s">
        <v>37</v>
      </c>
      <c r="J31" s="57" t="s">
        <v>134</v>
      </c>
      <c r="K31" s="61" t="s">
        <v>135</v>
      </c>
      <c r="L31" s="27"/>
      <c r="M31" s="25" t="s">
        <v>48</v>
      </c>
      <c r="N31" s="52" t="s">
        <v>58</v>
      </c>
      <c r="O31" s="37">
        <v>3</v>
      </c>
      <c r="P31" s="55">
        <v>19</v>
      </c>
      <c r="Q31" s="37" t="s">
        <v>48</v>
      </c>
      <c r="R31" s="56">
        <f t="shared" si="3"/>
        <v>57</v>
      </c>
      <c r="S31" s="56">
        <f t="shared" si="2"/>
        <v>57</v>
      </c>
      <c r="T31" s="56">
        <v>0</v>
      </c>
      <c r="U31" s="56">
        <v>0</v>
      </c>
      <c r="V31" s="56">
        <v>0</v>
      </c>
      <c r="W31" s="56">
        <v>0</v>
      </c>
      <c r="X31" s="56">
        <v>0</v>
      </c>
      <c r="Y31" s="56">
        <v>0</v>
      </c>
      <c r="Z31" s="56">
        <v>0</v>
      </c>
      <c r="AA31" s="56">
        <v>0</v>
      </c>
      <c r="AB31" s="56">
        <v>0</v>
      </c>
      <c r="AC31" s="56">
        <v>0</v>
      </c>
      <c r="AD31" s="56">
        <v>0</v>
      </c>
      <c r="AE31" s="31"/>
    </row>
    <row r="32" spans="1:31" s="32" customFormat="1" ht="28.5" customHeight="1" x14ac:dyDescent="0.35">
      <c r="A32" s="23" t="s">
        <v>33</v>
      </c>
      <c r="B32" s="20" t="s">
        <v>91</v>
      </c>
      <c r="C32" s="20" t="s">
        <v>91</v>
      </c>
      <c r="D32" s="21" t="s">
        <v>34</v>
      </c>
      <c r="E32" s="22" t="s">
        <v>138</v>
      </c>
      <c r="F32" s="82" t="s">
        <v>139</v>
      </c>
      <c r="G32" s="22" t="s">
        <v>140</v>
      </c>
      <c r="H32" s="52">
        <v>21101</v>
      </c>
      <c r="I32" s="26" t="s">
        <v>37</v>
      </c>
      <c r="J32" s="57" t="s">
        <v>143</v>
      </c>
      <c r="K32" s="61" t="s">
        <v>144</v>
      </c>
      <c r="L32" s="27"/>
      <c r="M32" s="25" t="s">
        <v>48</v>
      </c>
      <c r="N32" s="52" t="s">
        <v>58</v>
      </c>
      <c r="O32" s="37">
        <v>3</v>
      </c>
      <c r="P32" s="55">
        <v>20</v>
      </c>
      <c r="Q32" s="37" t="s">
        <v>48</v>
      </c>
      <c r="R32" s="56">
        <f t="shared" si="3"/>
        <v>60</v>
      </c>
      <c r="S32" s="56">
        <f t="shared" si="2"/>
        <v>60</v>
      </c>
      <c r="T32" s="56">
        <v>0</v>
      </c>
      <c r="U32" s="56">
        <v>0</v>
      </c>
      <c r="V32" s="56">
        <v>0</v>
      </c>
      <c r="W32" s="56">
        <v>0</v>
      </c>
      <c r="X32" s="56">
        <v>0</v>
      </c>
      <c r="Y32" s="56">
        <v>0</v>
      </c>
      <c r="Z32" s="56">
        <v>0</v>
      </c>
      <c r="AA32" s="56">
        <v>0</v>
      </c>
      <c r="AB32" s="56">
        <v>0</v>
      </c>
      <c r="AC32" s="56">
        <v>0</v>
      </c>
      <c r="AD32" s="56">
        <v>0</v>
      </c>
      <c r="AE32" s="31"/>
    </row>
    <row r="33" spans="1:31" s="32" customFormat="1" ht="28.5" customHeight="1" x14ac:dyDescent="0.35">
      <c r="A33" s="23" t="s">
        <v>33</v>
      </c>
      <c r="B33" s="20" t="s">
        <v>91</v>
      </c>
      <c r="C33" s="20" t="s">
        <v>91</v>
      </c>
      <c r="D33" s="21" t="s">
        <v>34</v>
      </c>
      <c r="E33" s="22" t="s">
        <v>138</v>
      </c>
      <c r="F33" s="82" t="s">
        <v>139</v>
      </c>
      <c r="G33" s="22" t="s">
        <v>140</v>
      </c>
      <c r="H33" s="52">
        <v>21101</v>
      </c>
      <c r="I33" s="26" t="s">
        <v>37</v>
      </c>
      <c r="J33" s="57" t="s">
        <v>145</v>
      </c>
      <c r="K33" s="61" t="s">
        <v>146</v>
      </c>
      <c r="L33" s="27"/>
      <c r="M33" s="25" t="s">
        <v>48</v>
      </c>
      <c r="N33" s="52" t="s">
        <v>57</v>
      </c>
      <c r="O33" s="37">
        <v>2</v>
      </c>
      <c r="P33" s="55">
        <v>20</v>
      </c>
      <c r="Q33" s="37" t="s">
        <v>48</v>
      </c>
      <c r="R33" s="56">
        <f t="shared" si="3"/>
        <v>40</v>
      </c>
      <c r="S33" s="56">
        <f t="shared" si="2"/>
        <v>40</v>
      </c>
      <c r="T33" s="56">
        <v>0</v>
      </c>
      <c r="U33" s="56">
        <v>0</v>
      </c>
      <c r="V33" s="56">
        <v>0</v>
      </c>
      <c r="W33" s="56">
        <v>0</v>
      </c>
      <c r="X33" s="56">
        <v>0</v>
      </c>
      <c r="Y33" s="56">
        <v>0</v>
      </c>
      <c r="Z33" s="56">
        <v>0</v>
      </c>
      <c r="AA33" s="56">
        <v>0</v>
      </c>
      <c r="AB33" s="56">
        <v>0</v>
      </c>
      <c r="AC33" s="56">
        <v>0</v>
      </c>
      <c r="AD33" s="56">
        <v>0</v>
      </c>
      <c r="AE33" s="31"/>
    </row>
    <row r="34" spans="1:31" s="32" customFormat="1" ht="28.5" customHeight="1" x14ac:dyDescent="0.35">
      <c r="A34" s="23" t="s">
        <v>33</v>
      </c>
      <c r="B34" s="20" t="s">
        <v>91</v>
      </c>
      <c r="C34" s="20" t="s">
        <v>91</v>
      </c>
      <c r="D34" s="21" t="s">
        <v>34</v>
      </c>
      <c r="E34" s="22" t="s">
        <v>138</v>
      </c>
      <c r="F34" s="82" t="s">
        <v>139</v>
      </c>
      <c r="G34" s="22" t="s">
        <v>140</v>
      </c>
      <c r="H34" s="52">
        <v>21101</v>
      </c>
      <c r="I34" s="26" t="s">
        <v>37</v>
      </c>
      <c r="J34" s="57" t="s">
        <v>132</v>
      </c>
      <c r="K34" s="61" t="s">
        <v>133</v>
      </c>
      <c r="L34" s="27"/>
      <c r="M34" s="25" t="s">
        <v>48</v>
      </c>
      <c r="N34" s="52" t="s">
        <v>58</v>
      </c>
      <c r="O34" s="37">
        <v>3</v>
      </c>
      <c r="P34" s="55">
        <v>9</v>
      </c>
      <c r="Q34" s="37" t="s">
        <v>48</v>
      </c>
      <c r="R34" s="56">
        <f t="shared" si="3"/>
        <v>27</v>
      </c>
      <c r="S34" s="56">
        <f t="shared" si="2"/>
        <v>27</v>
      </c>
      <c r="T34" s="56">
        <v>0</v>
      </c>
      <c r="U34" s="56">
        <v>0</v>
      </c>
      <c r="V34" s="56">
        <v>0</v>
      </c>
      <c r="W34" s="56">
        <v>0</v>
      </c>
      <c r="X34" s="56">
        <v>0</v>
      </c>
      <c r="Y34" s="56">
        <v>0</v>
      </c>
      <c r="Z34" s="56">
        <v>0</v>
      </c>
      <c r="AA34" s="56">
        <v>0</v>
      </c>
      <c r="AB34" s="56">
        <v>0</v>
      </c>
      <c r="AC34" s="56">
        <v>0</v>
      </c>
      <c r="AD34" s="56">
        <v>0</v>
      </c>
      <c r="AE34" s="31"/>
    </row>
    <row r="35" spans="1:31" s="32" customFormat="1" ht="28.5" customHeight="1" x14ac:dyDescent="0.35">
      <c r="A35" s="23" t="s">
        <v>33</v>
      </c>
      <c r="B35" s="20" t="s">
        <v>91</v>
      </c>
      <c r="C35" s="20" t="s">
        <v>91</v>
      </c>
      <c r="D35" s="21" t="s">
        <v>34</v>
      </c>
      <c r="E35" s="22" t="s">
        <v>114</v>
      </c>
      <c r="F35" s="82" t="s">
        <v>115</v>
      </c>
      <c r="G35" s="22" t="s">
        <v>116</v>
      </c>
      <c r="H35" s="52">
        <v>21101</v>
      </c>
      <c r="I35" s="26" t="s">
        <v>37</v>
      </c>
      <c r="J35" s="57" t="s">
        <v>147</v>
      </c>
      <c r="K35" s="61" t="s">
        <v>148</v>
      </c>
      <c r="L35" s="27"/>
      <c r="M35" s="25" t="s">
        <v>48</v>
      </c>
      <c r="N35" s="52" t="s">
        <v>57</v>
      </c>
      <c r="O35" s="37">
        <v>60</v>
      </c>
      <c r="P35" s="55">
        <v>3</v>
      </c>
      <c r="Q35" s="37" t="s">
        <v>48</v>
      </c>
      <c r="R35" s="56">
        <f t="shared" si="3"/>
        <v>180</v>
      </c>
      <c r="S35" s="56">
        <f t="shared" si="2"/>
        <v>180</v>
      </c>
      <c r="T35" s="56">
        <v>0</v>
      </c>
      <c r="U35" s="56">
        <v>0</v>
      </c>
      <c r="V35" s="56">
        <v>0</v>
      </c>
      <c r="W35" s="56">
        <v>0</v>
      </c>
      <c r="X35" s="56">
        <v>0</v>
      </c>
      <c r="Y35" s="56">
        <v>0</v>
      </c>
      <c r="Z35" s="56">
        <v>0</v>
      </c>
      <c r="AA35" s="56">
        <v>0</v>
      </c>
      <c r="AB35" s="56">
        <v>0</v>
      </c>
      <c r="AC35" s="56">
        <v>0</v>
      </c>
      <c r="AD35" s="56">
        <v>0</v>
      </c>
      <c r="AE35" s="31"/>
    </row>
    <row r="36" spans="1:31" s="32" customFormat="1" ht="28.5" customHeight="1" x14ac:dyDescent="0.35">
      <c r="A36" s="23" t="s">
        <v>33</v>
      </c>
      <c r="B36" s="20" t="s">
        <v>91</v>
      </c>
      <c r="C36" s="20" t="s">
        <v>91</v>
      </c>
      <c r="D36" s="21" t="s">
        <v>34</v>
      </c>
      <c r="E36" s="22" t="s">
        <v>114</v>
      </c>
      <c r="F36" s="82" t="s">
        <v>115</v>
      </c>
      <c r="G36" s="22" t="s">
        <v>116</v>
      </c>
      <c r="H36" s="52">
        <v>21101</v>
      </c>
      <c r="I36" s="26" t="s">
        <v>37</v>
      </c>
      <c r="J36" s="57" t="s">
        <v>149</v>
      </c>
      <c r="K36" s="61" t="s">
        <v>150</v>
      </c>
      <c r="L36" s="27"/>
      <c r="M36" s="25" t="s">
        <v>48</v>
      </c>
      <c r="N36" s="52" t="s">
        <v>57</v>
      </c>
      <c r="O36" s="37">
        <v>5</v>
      </c>
      <c r="P36" s="55">
        <v>365</v>
      </c>
      <c r="Q36" s="37" t="s">
        <v>48</v>
      </c>
      <c r="R36" s="56">
        <f t="shared" si="3"/>
        <v>1825</v>
      </c>
      <c r="S36" s="56">
        <f t="shared" si="2"/>
        <v>1825</v>
      </c>
      <c r="T36" s="56">
        <v>0</v>
      </c>
      <c r="U36" s="56">
        <v>0</v>
      </c>
      <c r="V36" s="56">
        <v>0</v>
      </c>
      <c r="W36" s="56">
        <v>0</v>
      </c>
      <c r="X36" s="56">
        <v>0</v>
      </c>
      <c r="Y36" s="56">
        <v>0</v>
      </c>
      <c r="Z36" s="56">
        <v>0</v>
      </c>
      <c r="AA36" s="56">
        <v>0</v>
      </c>
      <c r="AB36" s="56">
        <v>0</v>
      </c>
      <c r="AC36" s="56">
        <v>0</v>
      </c>
      <c r="AD36" s="56">
        <v>0</v>
      </c>
      <c r="AE36" s="31"/>
    </row>
    <row r="37" spans="1:31" s="32" customFormat="1" ht="28.5" customHeight="1" x14ac:dyDescent="0.35">
      <c r="A37" s="23" t="s">
        <v>33</v>
      </c>
      <c r="B37" s="20" t="s">
        <v>91</v>
      </c>
      <c r="C37" s="20" t="s">
        <v>91</v>
      </c>
      <c r="D37" s="21" t="s">
        <v>34</v>
      </c>
      <c r="E37" s="22" t="s">
        <v>114</v>
      </c>
      <c r="F37" s="82" t="s">
        <v>115</v>
      </c>
      <c r="G37" s="22" t="s">
        <v>116</v>
      </c>
      <c r="H37" s="52">
        <v>21101</v>
      </c>
      <c r="I37" s="26" t="s">
        <v>37</v>
      </c>
      <c r="J37" s="57" t="s">
        <v>151</v>
      </c>
      <c r="K37" s="61" t="s">
        <v>152</v>
      </c>
      <c r="L37" s="27"/>
      <c r="M37" s="25" t="s">
        <v>48</v>
      </c>
      <c r="N37" s="52" t="s">
        <v>38</v>
      </c>
      <c r="O37" s="37">
        <v>1</v>
      </c>
      <c r="P37" s="55">
        <v>23</v>
      </c>
      <c r="Q37" s="37" t="s">
        <v>48</v>
      </c>
      <c r="R37" s="56">
        <f t="shared" si="3"/>
        <v>23</v>
      </c>
      <c r="S37" s="56">
        <f t="shared" si="2"/>
        <v>23</v>
      </c>
      <c r="T37" s="56">
        <v>0</v>
      </c>
      <c r="U37" s="56">
        <v>0</v>
      </c>
      <c r="V37" s="56">
        <v>0</v>
      </c>
      <c r="W37" s="56">
        <v>0</v>
      </c>
      <c r="X37" s="56">
        <v>0</v>
      </c>
      <c r="Y37" s="56">
        <v>0</v>
      </c>
      <c r="Z37" s="56">
        <v>0</v>
      </c>
      <c r="AA37" s="56">
        <v>0</v>
      </c>
      <c r="AB37" s="56">
        <v>0</v>
      </c>
      <c r="AC37" s="56">
        <v>0</v>
      </c>
      <c r="AD37" s="56">
        <v>0</v>
      </c>
      <c r="AE37" s="31"/>
    </row>
    <row r="38" spans="1:31" s="32" customFormat="1" ht="28.5" customHeight="1" x14ac:dyDescent="0.35">
      <c r="A38" s="23" t="s">
        <v>33</v>
      </c>
      <c r="B38" s="20" t="s">
        <v>91</v>
      </c>
      <c r="C38" s="20" t="s">
        <v>91</v>
      </c>
      <c r="D38" s="21" t="s">
        <v>34</v>
      </c>
      <c r="E38" s="22" t="s">
        <v>114</v>
      </c>
      <c r="F38" s="82" t="s">
        <v>115</v>
      </c>
      <c r="G38" s="22" t="s">
        <v>116</v>
      </c>
      <c r="H38" s="52">
        <v>21101</v>
      </c>
      <c r="I38" s="26" t="s">
        <v>37</v>
      </c>
      <c r="J38" s="57" t="s">
        <v>153</v>
      </c>
      <c r="K38" s="61" t="s">
        <v>154</v>
      </c>
      <c r="L38" s="27"/>
      <c r="M38" s="25" t="s">
        <v>48</v>
      </c>
      <c r="N38" s="52" t="s">
        <v>57</v>
      </c>
      <c r="O38" s="37">
        <v>2</v>
      </c>
      <c r="P38" s="55">
        <v>84</v>
      </c>
      <c r="Q38" s="37" t="s">
        <v>48</v>
      </c>
      <c r="R38" s="56">
        <f t="shared" si="3"/>
        <v>168</v>
      </c>
      <c r="S38" s="56">
        <f t="shared" si="2"/>
        <v>168</v>
      </c>
      <c r="T38" s="56">
        <v>0</v>
      </c>
      <c r="U38" s="56">
        <v>0</v>
      </c>
      <c r="V38" s="56">
        <v>0</v>
      </c>
      <c r="W38" s="56">
        <v>0</v>
      </c>
      <c r="X38" s="56">
        <v>0</v>
      </c>
      <c r="Y38" s="56">
        <v>0</v>
      </c>
      <c r="Z38" s="56">
        <v>0</v>
      </c>
      <c r="AA38" s="56">
        <v>0</v>
      </c>
      <c r="AB38" s="56">
        <v>0</v>
      </c>
      <c r="AC38" s="56">
        <v>0</v>
      </c>
      <c r="AD38" s="56">
        <v>0</v>
      </c>
      <c r="AE38" s="31"/>
    </row>
    <row r="39" spans="1:31" s="32" customFormat="1" ht="28.5" customHeight="1" x14ac:dyDescent="0.35">
      <c r="A39" s="23" t="s">
        <v>33</v>
      </c>
      <c r="B39" s="20" t="s">
        <v>91</v>
      </c>
      <c r="C39" s="20" t="s">
        <v>91</v>
      </c>
      <c r="D39" s="21" t="s">
        <v>34</v>
      </c>
      <c r="E39" s="22" t="s">
        <v>114</v>
      </c>
      <c r="F39" s="82" t="s">
        <v>115</v>
      </c>
      <c r="G39" s="22" t="s">
        <v>116</v>
      </c>
      <c r="H39" s="52">
        <v>21101</v>
      </c>
      <c r="I39" s="26" t="s">
        <v>37</v>
      </c>
      <c r="J39" s="57" t="s">
        <v>155</v>
      </c>
      <c r="K39" s="61" t="s">
        <v>156</v>
      </c>
      <c r="L39" s="27"/>
      <c r="M39" s="25" t="s">
        <v>48</v>
      </c>
      <c r="N39" s="52" t="s">
        <v>58</v>
      </c>
      <c r="O39" s="37">
        <v>8</v>
      </c>
      <c r="P39" s="55">
        <v>28</v>
      </c>
      <c r="Q39" s="37" t="s">
        <v>48</v>
      </c>
      <c r="R39" s="56">
        <f t="shared" si="3"/>
        <v>224</v>
      </c>
      <c r="S39" s="56">
        <f t="shared" si="2"/>
        <v>224</v>
      </c>
      <c r="T39" s="56">
        <v>0</v>
      </c>
      <c r="U39" s="56">
        <v>0</v>
      </c>
      <c r="V39" s="56">
        <v>0</v>
      </c>
      <c r="W39" s="56">
        <v>0</v>
      </c>
      <c r="X39" s="56">
        <v>0</v>
      </c>
      <c r="Y39" s="56">
        <v>0</v>
      </c>
      <c r="Z39" s="56">
        <v>0</v>
      </c>
      <c r="AA39" s="56">
        <v>0</v>
      </c>
      <c r="AB39" s="56">
        <v>0</v>
      </c>
      <c r="AC39" s="56">
        <v>0</v>
      </c>
      <c r="AD39" s="56">
        <v>0</v>
      </c>
      <c r="AE39" s="31"/>
    </row>
    <row r="40" spans="1:31" s="32" customFormat="1" ht="28.5" customHeight="1" x14ac:dyDescent="0.35">
      <c r="A40" s="23" t="s">
        <v>33</v>
      </c>
      <c r="B40" s="20" t="s">
        <v>91</v>
      </c>
      <c r="C40" s="20" t="s">
        <v>91</v>
      </c>
      <c r="D40" s="21" t="s">
        <v>34</v>
      </c>
      <c r="E40" s="22" t="s">
        <v>114</v>
      </c>
      <c r="F40" s="82" t="s">
        <v>115</v>
      </c>
      <c r="G40" s="22" t="s">
        <v>116</v>
      </c>
      <c r="H40" s="52">
        <v>21101</v>
      </c>
      <c r="I40" s="26" t="s">
        <v>37</v>
      </c>
      <c r="J40" s="57" t="s">
        <v>157</v>
      </c>
      <c r="K40" s="61" t="s">
        <v>158</v>
      </c>
      <c r="L40" s="27"/>
      <c r="M40" s="25" t="s">
        <v>48</v>
      </c>
      <c r="N40" s="52" t="s">
        <v>57</v>
      </c>
      <c r="O40" s="37">
        <v>6</v>
      </c>
      <c r="P40" s="55">
        <v>64</v>
      </c>
      <c r="Q40" s="37" t="s">
        <v>48</v>
      </c>
      <c r="R40" s="56">
        <f t="shared" si="3"/>
        <v>384</v>
      </c>
      <c r="S40" s="56">
        <f t="shared" si="2"/>
        <v>384</v>
      </c>
      <c r="T40" s="56">
        <v>0</v>
      </c>
      <c r="U40" s="56">
        <v>0</v>
      </c>
      <c r="V40" s="56">
        <v>0</v>
      </c>
      <c r="W40" s="56">
        <v>0</v>
      </c>
      <c r="X40" s="56">
        <v>0</v>
      </c>
      <c r="Y40" s="56">
        <v>0</v>
      </c>
      <c r="Z40" s="56">
        <v>0</v>
      </c>
      <c r="AA40" s="56">
        <v>0</v>
      </c>
      <c r="AB40" s="56">
        <v>0</v>
      </c>
      <c r="AC40" s="56">
        <v>0</v>
      </c>
      <c r="AD40" s="56">
        <v>0</v>
      </c>
      <c r="AE40" s="31"/>
    </row>
    <row r="41" spans="1:31" s="32" customFormat="1" ht="28.5" customHeight="1" x14ac:dyDescent="0.35">
      <c r="A41" s="23" t="s">
        <v>33</v>
      </c>
      <c r="B41" s="20" t="s">
        <v>91</v>
      </c>
      <c r="C41" s="20" t="s">
        <v>91</v>
      </c>
      <c r="D41" s="21" t="s">
        <v>34</v>
      </c>
      <c r="E41" s="22" t="s">
        <v>114</v>
      </c>
      <c r="F41" s="82" t="s">
        <v>115</v>
      </c>
      <c r="G41" s="22" t="s">
        <v>116</v>
      </c>
      <c r="H41" s="52">
        <v>21101</v>
      </c>
      <c r="I41" s="26" t="s">
        <v>37</v>
      </c>
      <c r="J41" s="57" t="s">
        <v>159</v>
      </c>
      <c r="K41" s="61" t="s">
        <v>160</v>
      </c>
      <c r="L41" s="27"/>
      <c r="M41" s="25" t="s">
        <v>48</v>
      </c>
      <c r="N41" s="52" t="s">
        <v>57</v>
      </c>
      <c r="O41" s="37">
        <v>2</v>
      </c>
      <c r="P41" s="55">
        <v>76</v>
      </c>
      <c r="Q41" s="37" t="s">
        <v>48</v>
      </c>
      <c r="R41" s="56">
        <f t="shared" si="3"/>
        <v>152</v>
      </c>
      <c r="S41" s="56">
        <f t="shared" si="2"/>
        <v>152</v>
      </c>
      <c r="T41" s="56">
        <v>0</v>
      </c>
      <c r="U41" s="56">
        <v>0</v>
      </c>
      <c r="V41" s="56">
        <v>0</v>
      </c>
      <c r="W41" s="56">
        <v>0</v>
      </c>
      <c r="X41" s="56">
        <v>0</v>
      </c>
      <c r="Y41" s="56">
        <v>0</v>
      </c>
      <c r="Z41" s="56">
        <v>0</v>
      </c>
      <c r="AA41" s="56">
        <v>0</v>
      </c>
      <c r="AB41" s="56">
        <v>0</v>
      </c>
      <c r="AC41" s="56">
        <v>0</v>
      </c>
      <c r="AD41" s="56">
        <v>0</v>
      </c>
      <c r="AE41" s="31"/>
    </row>
    <row r="42" spans="1:31" s="32" customFormat="1" ht="28.5" customHeight="1" x14ac:dyDescent="0.35">
      <c r="A42" s="23" t="s">
        <v>33</v>
      </c>
      <c r="B42" s="20" t="s">
        <v>91</v>
      </c>
      <c r="C42" s="20" t="s">
        <v>91</v>
      </c>
      <c r="D42" s="21" t="s">
        <v>34</v>
      </c>
      <c r="E42" s="22" t="s">
        <v>114</v>
      </c>
      <c r="F42" s="82" t="s">
        <v>115</v>
      </c>
      <c r="G42" s="22" t="s">
        <v>116</v>
      </c>
      <c r="H42" s="52">
        <v>21101</v>
      </c>
      <c r="I42" s="26" t="s">
        <v>37</v>
      </c>
      <c r="J42" s="57" t="s">
        <v>161</v>
      </c>
      <c r="K42" s="61" t="s">
        <v>162</v>
      </c>
      <c r="L42" s="27"/>
      <c r="M42" s="25" t="s">
        <v>48</v>
      </c>
      <c r="N42" s="52" t="s">
        <v>38</v>
      </c>
      <c r="O42" s="37">
        <v>3</v>
      </c>
      <c r="P42" s="55">
        <v>55</v>
      </c>
      <c r="Q42" s="37" t="s">
        <v>48</v>
      </c>
      <c r="R42" s="56">
        <f t="shared" si="3"/>
        <v>165</v>
      </c>
      <c r="S42" s="56">
        <f t="shared" si="2"/>
        <v>165</v>
      </c>
      <c r="T42" s="56">
        <v>0</v>
      </c>
      <c r="U42" s="56">
        <v>0</v>
      </c>
      <c r="V42" s="56">
        <v>0</v>
      </c>
      <c r="W42" s="56">
        <v>0</v>
      </c>
      <c r="X42" s="56">
        <v>0</v>
      </c>
      <c r="Y42" s="56">
        <v>0</v>
      </c>
      <c r="Z42" s="56">
        <v>0</v>
      </c>
      <c r="AA42" s="56">
        <v>0</v>
      </c>
      <c r="AB42" s="56">
        <v>0</v>
      </c>
      <c r="AC42" s="56">
        <v>0</v>
      </c>
      <c r="AD42" s="56">
        <v>0</v>
      </c>
      <c r="AE42" s="31"/>
    </row>
    <row r="43" spans="1:31" s="32" customFormat="1" ht="28.5" customHeight="1" x14ac:dyDescent="0.35">
      <c r="A43" s="23" t="s">
        <v>33</v>
      </c>
      <c r="B43" s="20" t="s">
        <v>91</v>
      </c>
      <c r="C43" s="20" t="s">
        <v>91</v>
      </c>
      <c r="D43" s="21" t="s">
        <v>34</v>
      </c>
      <c r="E43" s="22" t="s">
        <v>114</v>
      </c>
      <c r="F43" s="82" t="s">
        <v>115</v>
      </c>
      <c r="G43" s="22" t="s">
        <v>116</v>
      </c>
      <c r="H43" s="52">
        <v>21101</v>
      </c>
      <c r="I43" s="26" t="s">
        <v>37</v>
      </c>
      <c r="J43" s="57" t="s">
        <v>163</v>
      </c>
      <c r="K43" s="61" t="s">
        <v>164</v>
      </c>
      <c r="L43" s="27"/>
      <c r="M43" s="25" t="s">
        <v>48</v>
      </c>
      <c r="N43" s="52" t="s">
        <v>57</v>
      </c>
      <c r="O43" s="37">
        <v>46</v>
      </c>
      <c r="P43" s="55">
        <v>4</v>
      </c>
      <c r="Q43" s="37" t="s">
        <v>48</v>
      </c>
      <c r="R43" s="56">
        <f t="shared" si="3"/>
        <v>184</v>
      </c>
      <c r="S43" s="56">
        <f t="shared" si="2"/>
        <v>184</v>
      </c>
      <c r="T43" s="56">
        <v>0</v>
      </c>
      <c r="U43" s="56">
        <v>0</v>
      </c>
      <c r="V43" s="56">
        <v>0</v>
      </c>
      <c r="W43" s="56">
        <v>0</v>
      </c>
      <c r="X43" s="56">
        <v>0</v>
      </c>
      <c r="Y43" s="56">
        <v>0</v>
      </c>
      <c r="Z43" s="56">
        <v>0</v>
      </c>
      <c r="AA43" s="56">
        <v>0</v>
      </c>
      <c r="AB43" s="56">
        <v>0</v>
      </c>
      <c r="AC43" s="56">
        <v>0</v>
      </c>
      <c r="AD43" s="56">
        <v>0</v>
      </c>
      <c r="AE43" s="31"/>
    </row>
    <row r="44" spans="1:31" s="32" customFormat="1" ht="28.5" customHeight="1" x14ac:dyDescent="0.35">
      <c r="A44" s="23" t="s">
        <v>33</v>
      </c>
      <c r="B44" s="20" t="s">
        <v>91</v>
      </c>
      <c r="C44" s="20" t="s">
        <v>91</v>
      </c>
      <c r="D44" s="21" t="s">
        <v>34</v>
      </c>
      <c r="E44" s="22" t="s">
        <v>114</v>
      </c>
      <c r="F44" s="82" t="s">
        <v>115</v>
      </c>
      <c r="G44" s="22" t="s">
        <v>116</v>
      </c>
      <c r="H44" s="52">
        <v>21101</v>
      </c>
      <c r="I44" s="26" t="s">
        <v>37</v>
      </c>
      <c r="J44" s="57" t="s">
        <v>165</v>
      </c>
      <c r="K44" s="61" t="s">
        <v>166</v>
      </c>
      <c r="L44" s="27"/>
      <c r="M44" s="25" t="s">
        <v>48</v>
      </c>
      <c r="N44" s="52" t="s">
        <v>57</v>
      </c>
      <c r="O44" s="37">
        <v>2</v>
      </c>
      <c r="P44" s="55">
        <v>47</v>
      </c>
      <c r="Q44" s="37" t="s">
        <v>48</v>
      </c>
      <c r="R44" s="56">
        <f t="shared" si="3"/>
        <v>94</v>
      </c>
      <c r="S44" s="56">
        <f t="shared" si="2"/>
        <v>94</v>
      </c>
      <c r="T44" s="56">
        <v>0</v>
      </c>
      <c r="U44" s="56">
        <v>0</v>
      </c>
      <c r="V44" s="56">
        <v>0</v>
      </c>
      <c r="W44" s="56">
        <v>0</v>
      </c>
      <c r="X44" s="56">
        <v>0</v>
      </c>
      <c r="Y44" s="56">
        <v>0</v>
      </c>
      <c r="Z44" s="56">
        <v>0</v>
      </c>
      <c r="AA44" s="56">
        <v>0</v>
      </c>
      <c r="AB44" s="56">
        <v>0</v>
      </c>
      <c r="AC44" s="56">
        <v>0</v>
      </c>
      <c r="AD44" s="56">
        <v>0</v>
      </c>
      <c r="AE44" s="31"/>
    </row>
    <row r="45" spans="1:31" s="32" customFormat="1" ht="28.5" customHeight="1" x14ac:dyDescent="0.35">
      <c r="A45" s="23" t="s">
        <v>33</v>
      </c>
      <c r="B45" s="20" t="s">
        <v>91</v>
      </c>
      <c r="C45" s="20" t="s">
        <v>91</v>
      </c>
      <c r="D45" s="21" t="s">
        <v>34</v>
      </c>
      <c r="E45" s="22" t="s">
        <v>114</v>
      </c>
      <c r="F45" s="82" t="s">
        <v>115</v>
      </c>
      <c r="G45" s="22" t="s">
        <v>116</v>
      </c>
      <c r="H45" s="52">
        <v>21101</v>
      </c>
      <c r="I45" s="26" t="s">
        <v>37</v>
      </c>
      <c r="J45" s="57" t="s">
        <v>167</v>
      </c>
      <c r="K45" s="61" t="s">
        <v>168</v>
      </c>
      <c r="L45" s="27"/>
      <c r="M45" s="25" t="s">
        <v>48</v>
      </c>
      <c r="N45" s="52" t="s">
        <v>58</v>
      </c>
      <c r="O45" s="37">
        <v>60</v>
      </c>
      <c r="P45" s="55">
        <v>105</v>
      </c>
      <c r="Q45" s="37" t="s">
        <v>48</v>
      </c>
      <c r="R45" s="56">
        <f t="shared" si="3"/>
        <v>6300</v>
      </c>
      <c r="S45" s="56">
        <f t="shared" si="2"/>
        <v>6300</v>
      </c>
      <c r="T45" s="56">
        <v>0</v>
      </c>
      <c r="U45" s="56">
        <v>0</v>
      </c>
      <c r="V45" s="56">
        <v>0</v>
      </c>
      <c r="W45" s="56">
        <v>0</v>
      </c>
      <c r="X45" s="56">
        <v>0</v>
      </c>
      <c r="Y45" s="56">
        <v>0</v>
      </c>
      <c r="Z45" s="56">
        <v>0</v>
      </c>
      <c r="AA45" s="56">
        <v>0</v>
      </c>
      <c r="AB45" s="56">
        <v>0</v>
      </c>
      <c r="AC45" s="56">
        <v>0</v>
      </c>
      <c r="AD45" s="56">
        <v>0</v>
      </c>
      <c r="AE45" s="31"/>
    </row>
    <row r="46" spans="1:31" s="32" customFormat="1" ht="28.5" customHeight="1" x14ac:dyDescent="0.35">
      <c r="A46" s="23" t="s">
        <v>33</v>
      </c>
      <c r="B46" s="20" t="s">
        <v>91</v>
      </c>
      <c r="C46" s="20" t="s">
        <v>91</v>
      </c>
      <c r="D46" s="21" t="s">
        <v>34</v>
      </c>
      <c r="E46" s="22" t="s">
        <v>114</v>
      </c>
      <c r="F46" s="82" t="s">
        <v>115</v>
      </c>
      <c r="G46" s="22" t="s">
        <v>116</v>
      </c>
      <c r="H46" s="52">
        <v>21101</v>
      </c>
      <c r="I46" s="26" t="s">
        <v>37</v>
      </c>
      <c r="J46" s="57" t="s">
        <v>169</v>
      </c>
      <c r="K46" s="61" t="s">
        <v>170</v>
      </c>
      <c r="L46" s="27"/>
      <c r="M46" s="25" t="s">
        <v>48</v>
      </c>
      <c r="N46" s="52" t="s">
        <v>38</v>
      </c>
      <c r="O46" s="37">
        <v>80</v>
      </c>
      <c r="P46" s="55">
        <v>75</v>
      </c>
      <c r="Q46" s="37" t="s">
        <v>48</v>
      </c>
      <c r="R46" s="56">
        <f t="shared" si="3"/>
        <v>6000</v>
      </c>
      <c r="S46" s="56">
        <f t="shared" si="2"/>
        <v>6000</v>
      </c>
      <c r="T46" s="56">
        <v>0</v>
      </c>
      <c r="U46" s="56">
        <v>0</v>
      </c>
      <c r="V46" s="56">
        <v>0</v>
      </c>
      <c r="W46" s="56">
        <v>0</v>
      </c>
      <c r="X46" s="56">
        <v>0</v>
      </c>
      <c r="Y46" s="56">
        <v>0</v>
      </c>
      <c r="Z46" s="56">
        <v>0</v>
      </c>
      <c r="AA46" s="56">
        <v>0</v>
      </c>
      <c r="AB46" s="56">
        <v>0</v>
      </c>
      <c r="AC46" s="56">
        <v>0</v>
      </c>
      <c r="AD46" s="56">
        <v>0</v>
      </c>
      <c r="AE46" s="31"/>
    </row>
    <row r="47" spans="1:31" s="32" customFormat="1" ht="28.5" customHeight="1" x14ac:dyDescent="0.35">
      <c r="A47" s="23" t="s">
        <v>33</v>
      </c>
      <c r="B47" s="20" t="s">
        <v>91</v>
      </c>
      <c r="C47" s="20" t="s">
        <v>91</v>
      </c>
      <c r="D47" s="21" t="s">
        <v>34</v>
      </c>
      <c r="E47" s="22" t="s">
        <v>114</v>
      </c>
      <c r="F47" s="82" t="s">
        <v>115</v>
      </c>
      <c r="G47" s="22" t="s">
        <v>116</v>
      </c>
      <c r="H47" s="52">
        <v>21101</v>
      </c>
      <c r="I47" s="26" t="s">
        <v>37</v>
      </c>
      <c r="J47" s="57" t="s">
        <v>171</v>
      </c>
      <c r="K47" s="61" t="s">
        <v>172</v>
      </c>
      <c r="L47" s="27"/>
      <c r="M47" s="25" t="s">
        <v>48</v>
      </c>
      <c r="N47" s="52" t="s">
        <v>38</v>
      </c>
      <c r="O47" s="37">
        <v>1</v>
      </c>
      <c r="P47" s="55">
        <v>168</v>
      </c>
      <c r="Q47" s="37" t="s">
        <v>48</v>
      </c>
      <c r="R47" s="56">
        <f t="shared" si="3"/>
        <v>168</v>
      </c>
      <c r="S47" s="56">
        <f t="shared" si="2"/>
        <v>168</v>
      </c>
      <c r="T47" s="56">
        <v>0</v>
      </c>
      <c r="U47" s="56">
        <v>0</v>
      </c>
      <c r="V47" s="56">
        <v>0</v>
      </c>
      <c r="W47" s="56">
        <v>0</v>
      </c>
      <c r="X47" s="56">
        <v>0</v>
      </c>
      <c r="Y47" s="56">
        <v>0</v>
      </c>
      <c r="Z47" s="56">
        <v>0</v>
      </c>
      <c r="AA47" s="56">
        <v>0</v>
      </c>
      <c r="AB47" s="56">
        <v>0</v>
      </c>
      <c r="AC47" s="56">
        <v>0</v>
      </c>
      <c r="AD47" s="56">
        <v>0</v>
      </c>
      <c r="AE47" s="31"/>
    </row>
    <row r="48" spans="1:31" s="32" customFormat="1" ht="28.5" customHeight="1" x14ac:dyDescent="0.35">
      <c r="A48" s="23" t="s">
        <v>33</v>
      </c>
      <c r="B48" s="20" t="s">
        <v>91</v>
      </c>
      <c r="C48" s="20" t="s">
        <v>91</v>
      </c>
      <c r="D48" s="21" t="s">
        <v>34</v>
      </c>
      <c r="E48" s="22" t="s">
        <v>138</v>
      </c>
      <c r="F48" s="82" t="s">
        <v>139</v>
      </c>
      <c r="G48" s="22" t="s">
        <v>140</v>
      </c>
      <c r="H48" s="52">
        <v>22104</v>
      </c>
      <c r="I48" s="26" t="s">
        <v>41</v>
      </c>
      <c r="J48" s="57" t="s">
        <v>173</v>
      </c>
      <c r="K48" s="61" t="s">
        <v>174</v>
      </c>
      <c r="L48" s="27"/>
      <c r="M48" s="25" t="s">
        <v>48</v>
      </c>
      <c r="N48" s="52" t="s">
        <v>60</v>
      </c>
      <c r="O48" s="37">
        <v>3</v>
      </c>
      <c r="P48" s="55">
        <v>39</v>
      </c>
      <c r="Q48" s="37" t="s">
        <v>48</v>
      </c>
      <c r="R48" s="56">
        <f t="shared" si="3"/>
        <v>117</v>
      </c>
      <c r="S48" s="56">
        <f t="shared" si="2"/>
        <v>117</v>
      </c>
      <c r="T48" s="56">
        <v>0</v>
      </c>
      <c r="U48" s="56">
        <v>0</v>
      </c>
      <c r="V48" s="56">
        <v>0</v>
      </c>
      <c r="W48" s="56">
        <v>0</v>
      </c>
      <c r="X48" s="56">
        <v>0</v>
      </c>
      <c r="Y48" s="56">
        <v>0</v>
      </c>
      <c r="Z48" s="56">
        <v>0</v>
      </c>
      <c r="AA48" s="56">
        <v>0</v>
      </c>
      <c r="AB48" s="56">
        <v>0</v>
      </c>
      <c r="AC48" s="56">
        <v>0</v>
      </c>
      <c r="AD48" s="56">
        <v>0</v>
      </c>
      <c r="AE48" s="31"/>
    </row>
    <row r="49" spans="1:31" s="32" customFormat="1" ht="28.5" customHeight="1" x14ac:dyDescent="0.35">
      <c r="A49" s="23" t="s">
        <v>33</v>
      </c>
      <c r="B49" s="20" t="s">
        <v>91</v>
      </c>
      <c r="C49" s="20" t="s">
        <v>91</v>
      </c>
      <c r="D49" s="21" t="s">
        <v>34</v>
      </c>
      <c r="E49" s="22" t="s">
        <v>138</v>
      </c>
      <c r="F49" s="82" t="s">
        <v>139</v>
      </c>
      <c r="G49" s="22" t="s">
        <v>140</v>
      </c>
      <c r="H49" s="52">
        <v>22104</v>
      </c>
      <c r="I49" s="26" t="s">
        <v>41</v>
      </c>
      <c r="J49" s="57" t="s">
        <v>175</v>
      </c>
      <c r="K49" s="61" t="s">
        <v>176</v>
      </c>
      <c r="L49" s="27"/>
      <c r="M49" s="25" t="s">
        <v>48</v>
      </c>
      <c r="N49" s="52" t="s">
        <v>84</v>
      </c>
      <c r="O49" s="37">
        <v>1</v>
      </c>
      <c r="P49" s="55">
        <v>254</v>
      </c>
      <c r="Q49" s="37" t="s">
        <v>48</v>
      </c>
      <c r="R49" s="56">
        <f t="shared" si="3"/>
        <v>254</v>
      </c>
      <c r="S49" s="56">
        <f t="shared" si="2"/>
        <v>254</v>
      </c>
      <c r="T49" s="56">
        <v>0</v>
      </c>
      <c r="U49" s="56">
        <v>0</v>
      </c>
      <c r="V49" s="56">
        <v>0</v>
      </c>
      <c r="W49" s="56">
        <v>0</v>
      </c>
      <c r="X49" s="56">
        <v>0</v>
      </c>
      <c r="Y49" s="56">
        <v>0</v>
      </c>
      <c r="Z49" s="56">
        <v>0</v>
      </c>
      <c r="AA49" s="56">
        <v>0</v>
      </c>
      <c r="AB49" s="56">
        <v>0</v>
      </c>
      <c r="AC49" s="56">
        <v>0</v>
      </c>
      <c r="AD49" s="56">
        <v>0</v>
      </c>
      <c r="AE49" s="31"/>
    </row>
    <row r="50" spans="1:31" s="32" customFormat="1" ht="28.5" customHeight="1" x14ac:dyDescent="0.35">
      <c r="A50" s="23" t="s">
        <v>33</v>
      </c>
      <c r="B50" s="20" t="s">
        <v>91</v>
      </c>
      <c r="C50" s="20" t="s">
        <v>91</v>
      </c>
      <c r="D50" s="21" t="s">
        <v>34</v>
      </c>
      <c r="E50" s="22" t="s">
        <v>138</v>
      </c>
      <c r="F50" s="82" t="s">
        <v>139</v>
      </c>
      <c r="G50" s="22" t="s">
        <v>140</v>
      </c>
      <c r="H50" s="52">
        <v>22104</v>
      </c>
      <c r="I50" s="26" t="s">
        <v>41</v>
      </c>
      <c r="J50" s="57" t="s">
        <v>177</v>
      </c>
      <c r="K50" s="61" t="s">
        <v>178</v>
      </c>
      <c r="L50" s="27"/>
      <c r="M50" s="25" t="s">
        <v>48</v>
      </c>
      <c r="N50" s="52" t="s">
        <v>79</v>
      </c>
      <c r="O50" s="37">
        <v>1</v>
      </c>
      <c r="P50" s="55">
        <v>495</v>
      </c>
      <c r="Q50" s="37" t="s">
        <v>48</v>
      </c>
      <c r="R50" s="56">
        <f t="shared" si="3"/>
        <v>495</v>
      </c>
      <c r="S50" s="56">
        <f t="shared" si="2"/>
        <v>495</v>
      </c>
      <c r="T50" s="56">
        <v>0</v>
      </c>
      <c r="U50" s="56">
        <v>0</v>
      </c>
      <c r="V50" s="56">
        <v>0</v>
      </c>
      <c r="W50" s="56">
        <v>0</v>
      </c>
      <c r="X50" s="56">
        <v>0</v>
      </c>
      <c r="Y50" s="56">
        <v>0</v>
      </c>
      <c r="Z50" s="56">
        <v>0</v>
      </c>
      <c r="AA50" s="56">
        <v>0</v>
      </c>
      <c r="AB50" s="56">
        <v>0</v>
      </c>
      <c r="AC50" s="56">
        <v>0</v>
      </c>
      <c r="AD50" s="56">
        <v>0</v>
      </c>
      <c r="AE50" s="31"/>
    </row>
    <row r="51" spans="1:31" s="32" customFormat="1" ht="28.5" customHeight="1" x14ac:dyDescent="0.35">
      <c r="A51" s="23" t="s">
        <v>33</v>
      </c>
      <c r="B51" s="20" t="s">
        <v>91</v>
      </c>
      <c r="C51" s="20" t="s">
        <v>91</v>
      </c>
      <c r="D51" s="21" t="s">
        <v>34</v>
      </c>
      <c r="E51" s="22" t="s">
        <v>138</v>
      </c>
      <c r="F51" s="82" t="s">
        <v>139</v>
      </c>
      <c r="G51" s="22" t="s">
        <v>140</v>
      </c>
      <c r="H51" s="52">
        <v>22104</v>
      </c>
      <c r="I51" s="26" t="s">
        <v>41</v>
      </c>
      <c r="J51" s="57" t="s">
        <v>179</v>
      </c>
      <c r="K51" s="61" t="s">
        <v>180</v>
      </c>
      <c r="L51" s="27"/>
      <c r="M51" s="25" t="s">
        <v>48</v>
      </c>
      <c r="N51" s="52" t="s">
        <v>57</v>
      </c>
      <c r="O51" s="37">
        <v>2</v>
      </c>
      <c r="P51" s="55">
        <v>79</v>
      </c>
      <c r="Q51" s="37" t="s">
        <v>48</v>
      </c>
      <c r="R51" s="56">
        <f t="shared" si="3"/>
        <v>158</v>
      </c>
      <c r="S51" s="56">
        <f t="shared" si="2"/>
        <v>158</v>
      </c>
      <c r="T51" s="56">
        <v>0</v>
      </c>
      <c r="U51" s="56">
        <v>0</v>
      </c>
      <c r="V51" s="56">
        <v>0</v>
      </c>
      <c r="W51" s="56">
        <v>0</v>
      </c>
      <c r="X51" s="56">
        <v>0</v>
      </c>
      <c r="Y51" s="56">
        <v>0</v>
      </c>
      <c r="Z51" s="56">
        <v>0</v>
      </c>
      <c r="AA51" s="56">
        <v>0</v>
      </c>
      <c r="AB51" s="56">
        <v>0</v>
      </c>
      <c r="AC51" s="56">
        <v>0</v>
      </c>
      <c r="AD51" s="56">
        <v>0</v>
      </c>
      <c r="AE51" s="31"/>
    </row>
    <row r="52" spans="1:31" s="32" customFormat="1" ht="28.5" customHeight="1" x14ac:dyDescent="0.35">
      <c r="A52" s="23" t="s">
        <v>33</v>
      </c>
      <c r="B52" s="20" t="s">
        <v>91</v>
      </c>
      <c r="C52" s="20" t="s">
        <v>91</v>
      </c>
      <c r="D52" s="21" t="s">
        <v>34</v>
      </c>
      <c r="E52" s="22" t="s">
        <v>35</v>
      </c>
      <c r="F52" s="82" t="s">
        <v>34</v>
      </c>
      <c r="G52" s="22" t="s">
        <v>45</v>
      </c>
      <c r="H52" s="52">
        <v>31301</v>
      </c>
      <c r="I52" s="26" t="s">
        <v>46</v>
      </c>
      <c r="J52" s="57"/>
      <c r="K52" s="61" t="s">
        <v>181</v>
      </c>
      <c r="L52" s="24">
        <v>221338</v>
      </c>
      <c r="M52" s="25" t="s">
        <v>182</v>
      </c>
      <c r="N52" s="52" t="s">
        <v>64</v>
      </c>
      <c r="O52" s="37">
        <v>1</v>
      </c>
      <c r="P52" s="55">
        <v>18917</v>
      </c>
      <c r="Q52" s="25" t="s">
        <v>182</v>
      </c>
      <c r="R52" s="56">
        <f t="shared" si="3"/>
        <v>18917</v>
      </c>
      <c r="S52" s="56">
        <f t="shared" si="2"/>
        <v>18917</v>
      </c>
      <c r="T52" s="56">
        <v>0</v>
      </c>
      <c r="U52" s="56">
        <v>0</v>
      </c>
      <c r="V52" s="56">
        <v>0</v>
      </c>
      <c r="W52" s="56">
        <v>0</v>
      </c>
      <c r="X52" s="56">
        <v>0</v>
      </c>
      <c r="Y52" s="56">
        <v>0</v>
      </c>
      <c r="Z52" s="56">
        <v>0</v>
      </c>
      <c r="AA52" s="56">
        <v>0</v>
      </c>
      <c r="AB52" s="56">
        <v>0</v>
      </c>
      <c r="AC52" s="56">
        <v>0</v>
      </c>
      <c r="AD52" s="56">
        <v>0</v>
      </c>
      <c r="AE52" s="31"/>
    </row>
    <row r="53" spans="1:31" s="32" customFormat="1" ht="28.5" customHeight="1" x14ac:dyDescent="0.35">
      <c r="A53" s="23" t="s">
        <v>33</v>
      </c>
      <c r="B53" s="20" t="s">
        <v>91</v>
      </c>
      <c r="C53" s="20" t="s">
        <v>91</v>
      </c>
      <c r="D53" s="21" t="s">
        <v>34</v>
      </c>
      <c r="E53" s="22" t="s">
        <v>138</v>
      </c>
      <c r="F53" s="82" t="s">
        <v>139</v>
      </c>
      <c r="G53" s="22" t="s">
        <v>183</v>
      </c>
      <c r="H53" s="52">
        <v>26102</v>
      </c>
      <c r="I53" s="61" t="s">
        <v>92</v>
      </c>
      <c r="J53" s="57" t="s">
        <v>69</v>
      </c>
      <c r="K53" s="61" t="s">
        <v>184</v>
      </c>
      <c r="L53" s="27"/>
      <c r="M53" s="25" t="s">
        <v>42</v>
      </c>
      <c r="N53" s="52" t="s">
        <v>54</v>
      </c>
      <c r="O53" s="37">
        <v>1</v>
      </c>
      <c r="P53" s="55">
        <v>23390</v>
      </c>
      <c r="Q53" s="37" t="s">
        <v>42</v>
      </c>
      <c r="R53" s="56">
        <f t="shared" si="3"/>
        <v>23390</v>
      </c>
      <c r="S53" s="56">
        <f t="shared" si="2"/>
        <v>23390</v>
      </c>
      <c r="T53" s="56">
        <v>0</v>
      </c>
      <c r="U53" s="56">
        <v>0</v>
      </c>
      <c r="V53" s="56">
        <v>0</v>
      </c>
      <c r="W53" s="56">
        <v>0</v>
      </c>
      <c r="X53" s="56">
        <v>0</v>
      </c>
      <c r="Y53" s="56">
        <v>0</v>
      </c>
      <c r="Z53" s="56">
        <v>0</v>
      </c>
      <c r="AA53" s="56">
        <v>0</v>
      </c>
      <c r="AB53" s="56">
        <v>0</v>
      </c>
      <c r="AC53" s="56">
        <v>0</v>
      </c>
      <c r="AD53" s="56">
        <v>0</v>
      </c>
      <c r="AE53" s="31"/>
    </row>
    <row r="54" spans="1:31" s="32" customFormat="1" ht="28.5" customHeight="1" x14ac:dyDescent="0.35">
      <c r="A54" s="23" t="s">
        <v>33</v>
      </c>
      <c r="B54" s="20" t="s">
        <v>91</v>
      </c>
      <c r="C54" s="20" t="s">
        <v>91</v>
      </c>
      <c r="D54" s="21" t="s">
        <v>34</v>
      </c>
      <c r="E54" s="22" t="s">
        <v>114</v>
      </c>
      <c r="F54" s="82" t="s">
        <v>115</v>
      </c>
      <c r="G54" s="22" t="s">
        <v>116</v>
      </c>
      <c r="H54" s="52">
        <v>26102</v>
      </c>
      <c r="I54" s="61" t="s">
        <v>92</v>
      </c>
      <c r="J54" s="57" t="s">
        <v>69</v>
      </c>
      <c r="K54" s="61" t="s">
        <v>184</v>
      </c>
      <c r="L54" s="27"/>
      <c r="M54" s="25" t="s">
        <v>42</v>
      </c>
      <c r="N54" s="52" t="s">
        <v>54</v>
      </c>
      <c r="O54" s="37">
        <v>1</v>
      </c>
      <c r="P54" s="55">
        <v>8959</v>
      </c>
      <c r="Q54" s="37" t="s">
        <v>42</v>
      </c>
      <c r="R54" s="56">
        <f t="shared" si="3"/>
        <v>8959</v>
      </c>
      <c r="S54" s="56">
        <f t="shared" si="2"/>
        <v>8959</v>
      </c>
      <c r="T54" s="56">
        <v>0</v>
      </c>
      <c r="U54" s="56">
        <v>0</v>
      </c>
      <c r="V54" s="56">
        <v>0</v>
      </c>
      <c r="W54" s="56">
        <v>0</v>
      </c>
      <c r="X54" s="56">
        <v>0</v>
      </c>
      <c r="Y54" s="56">
        <v>0</v>
      </c>
      <c r="Z54" s="56">
        <v>0</v>
      </c>
      <c r="AA54" s="56">
        <v>0</v>
      </c>
      <c r="AB54" s="56">
        <v>0</v>
      </c>
      <c r="AC54" s="56">
        <v>0</v>
      </c>
      <c r="AD54" s="56">
        <v>0</v>
      </c>
      <c r="AE54" s="31"/>
    </row>
    <row r="55" spans="1:31" s="32" customFormat="1" ht="28.5" customHeight="1" x14ac:dyDescent="0.35">
      <c r="A55" s="23" t="s">
        <v>33</v>
      </c>
      <c r="B55" s="20" t="s">
        <v>91</v>
      </c>
      <c r="C55" s="20" t="s">
        <v>91</v>
      </c>
      <c r="D55" s="21" t="s">
        <v>34</v>
      </c>
      <c r="E55" s="22" t="s">
        <v>138</v>
      </c>
      <c r="F55" s="82" t="s">
        <v>139</v>
      </c>
      <c r="G55" s="22" t="s">
        <v>36</v>
      </c>
      <c r="H55" s="52">
        <v>33901</v>
      </c>
      <c r="I55" s="61" t="s">
        <v>49</v>
      </c>
      <c r="J55" s="57"/>
      <c r="K55" s="61" t="s">
        <v>185</v>
      </c>
      <c r="L55" s="27" t="s">
        <v>186</v>
      </c>
      <c r="M55" s="25" t="s">
        <v>42</v>
      </c>
      <c r="N55" s="52" t="s">
        <v>64</v>
      </c>
      <c r="O55" s="37">
        <v>1</v>
      </c>
      <c r="P55" s="55">
        <v>407</v>
      </c>
      <c r="Q55" s="37" t="s">
        <v>42</v>
      </c>
      <c r="R55" s="56">
        <f t="shared" si="3"/>
        <v>407</v>
      </c>
      <c r="S55" s="56">
        <f t="shared" si="2"/>
        <v>407</v>
      </c>
      <c r="T55" s="56">
        <v>0</v>
      </c>
      <c r="U55" s="56">
        <v>0</v>
      </c>
      <c r="V55" s="56">
        <v>0</v>
      </c>
      <c r="W55" s="56">
        <v>0</v>
      </c>
      <c r="X55" s="56">
        <v>0</v>
      </c>
      <c r="Y55" s="56">
        <v>0</v>
      </c>
      <c r="Z55" s="56">
        <v>0</v>
      </c>
      <c r="AA55" s="56">
        <v>0</v>
      </c>
      <c r="AB55" s="56">
        <v>0</v>
      </c>
      <c r="AC55" s="56">
        <v>0</v>
      </c>
      <c r="AD55" s="56">
        <v>0</v>
      </c>
      <c r="AE55" s="31"/>
    </row>
    <row r="56" spans="1:31" s="32" customFormat="1" ht="28.5" customHeight="1" x14ac:dyDescent="0.35">
      <c r="A56" s="23" t="s">
        <v>33</v>
      </c>
      <c r="B56" s="20" t="s">
        <v>91</v>
      </c>
      <c r="C56" s="20" t="s">
        <v>91</v>
      </c>
      <c r="D56" s="21" t="s">
        <v>34</v>
      </c>
      <c r="E56" s="22" t="s">
        <v>94</v>
      </c>
      <c r="F56" s="82" t="s">
        <v>34</v>
      </c>
      <c r="G56" s="22" t="s">
        <v>36</v>
      </c>
      <c r="H56" s="52">
        <v>33901</v>
      </c>
      <c r="I56" s="61" t="s">
        <v>49</v>
      </c>
      <c r="J56" s="57"/>
      <c r="K56" s="61" t="s">
        <v>184</v>
      </c>
      <c r="L56" s="27" t="s">
        <v>186</v>
      </c>
      <c r="M56" s="25" t="s">
        <v>42</v>
      </c>
      <c r="N56" s="52" t="s">
        <v>64</v>
      </c>
      <c r="O56" s="37">
        <v>1</v>
      </c>
      <c r="P56" s="55">
        <v>156</v>
      </c>
      <c r="Q56" s="37" t="s">
        <v>42</v>
      </c>
      <c r="R56" s="56">
        <f t="shared" si="3"/>
        <v>156</v>
      </c>
      <c r="S56" s="56">
        <f t="shared" si="2"/>
        <v>156</v>
      </c>
      <c r="T56" s="56">
        <v>0</v>
      </c>
      <c r="U56" s="56">
        <v>0</v>
      </c>
      <c r="V56" s="56">
        <v>0</v>
      </c>
      <c r="W56" s="56">
        <v>0</v>
      </c>
      <c r="X56" s="56">
        <v>0</v>
      </c>
      <c r="Y56" s="56">
        <v>0</v>
      </c>
      <c r="Z56" s="56">
        <v>0</v>
      </c>
      <c r="AA56" s="56">
        <v>0</v>
      </c>
      <c r="AB56" s="56">
        <v>0</v>
      </c>
      <c r="AC56" s="56">
        <v>0</v>
      </c>
      <c r="AD56" s="56">
        <v>0</v>
      </c>
      <c r="AE56" s="31"/>
    </row>
    <row r="57" spans="1:31" s="32" customFormat="1" ht="28.5" customHeight="1" x14ac:dyDescent="0.35">
      <c r="A57" s="118" t="s">
        <v>33</v>
      </c>
      <c r="B57" s="69" t="s">
        <v>61</v>
      </c>
      <c r="C57" s="69" t="s">
        <v>61</v>
      </c>
      <c r="D57" s="84" t="s">
        <v>34</v>
      </c>
      <c r="E57" s="71" t="s">
        <v>35</v>
      </c>
      <c r="F57" s="84" t="s">
        <v>34</v>
      </c>
      <c r="G57" s="71" t="s">
        <v>36</v>
      </c>
      <c r="H57" s="85">
        <v>31401</v>
      </c>
      <c r="I57" s="62" t="s">
        <v>44</v>
      </c>
      <c r="J57" s="86"/>
      <c r="K57" s="87" t="s">
        <v>44</v>
      </c>
      <c r="L57" s="88"/>
      <c r="M57" s="85"/>
      <c r="N57" s="89" t="s">
        <v>64</v>
      </c>
      <c r="O57" s="42">
        <v>1</v>
      </c>
      <c r="P57" s="80">
        <v>982.13</v>
      </c>
      <c r="Q57" s="88" t="s">
        <v>59</v>
      </c>
      <c r="R57" s="80">
        <f t="shared" si="3"/>
        <v>982.13</v>
      </c>
      <c r="S57" s="90">
        <f t="shared" si="2"/>
        <v>982.13</v>
      </c>
      <c r="T57" s="90">
        <v>0</v>
      </c>
      <c r="U57" s="90">
        <v>0</v>
      </c>
      <c r="V57" s="90">
        <v>0</v>
      </c>
      <c r="W57" s="90">
        <v>0</v>
      </c>
      <c r="X57" s="80">
        <v>0</v>
      </c>
      <c r="Y57" s="80">
        <v>0</v>
      </c>
      <c r="Z57" s="80">
        <v>0</v>
      </c>
      <c r="AA57" s="80">
        <v>0</v>
      </c>
      <c r="AB57" s="80">
        <v>0</v>
      </c>
      <c r="AC57" s="80">
        <v>0</v>
      </c>
      <c r="AD57" s="80">
        <v>0</v>
      </c>
      <c r="AE57" s="31"/>
    </row>
    <row r="58" spans="1:31" s="32" customFormat="1" ht="26" x14ac:dyDescent="0.35">
      <c r="A58" s="94" t="s">
        <v>33</v>
      </c>
      <c r="B58" s="91" t="s">
        <v>61</v>
      </c>
      <c r="C58" s="91" t="s">
        <v>61</v>
      </c>
      <c r="D58" s="84" t="s">
        <v>34</v>
      </c>
      <c r="E58" s="91" t="s">
        <v>35</v>
      </c>
      <c r="F58" s="84" t="s">
        <v>34</v>
      </c>
      <c r="G58" s="91" t="s">
        <v>36</v>
      </c>
      <c r="H58" s="92">
        <v>32601</v>
      </c>
      <c r="I58" s="93" t="s">
        <v>52</v>
      </c>
      <c r="J58" s="92"/>
      <c r="K58" s="94" t="s">
        <v>52</v>
      </c>
      <c r="L58" s="94" t="s">
        <v>187</v>
      </c>
      <c r="M58" s="92" t="s">
        <v>90</v>
      </c>
      <c r="N58" s="92" t="s">
        <v>66</v>
      </c>
      <c r="O58" s="95">
        <v>1</v>
      </c>
      <c r="P58" s="96">
        <v>3031.49</v>
      </c>
      <c r="Q58" s="94" t="s">
        <v>59</v>
      </c>
      <c r="R58" s="80">
        <f t="shared" si="3"/>
        <v>3031.49</v>
      </c>
      <c r="S58" s="90">
        <f t="shared" si="2"/>
        <v>3031.49</v>
      </c>
      <c r="T58" s="90">
        <v>0</v>
      </c>
      <c r="U58" s="90">
        <v>0</v>
      </c>
      <c r="V58" s="90">
        <v>0</v>
      </c>
      <c r="W58" s="90">
        <v>0</v>
      </c>
      <c r="X58" s="80">
        <v>0</v>
      </c>
      <c r="Y58" s="80">
        <v>0</v>
      </c>
      <c r="Z58" s="80">
        <v>0</v>
      </c>
      <c r="AA58" s="80">
        <v>0</v>
      </c>
      <c r="AB58" s="80">
        <v>0</v>
      </c>
      <c r="AC58" s="80">
        <v>0</v>
      </c>
      <c r="AD58" s="80">
        <v>0</v>
      </c>
      <c r="AE58" s="31"/>
    </row>
    <row r="59" spans="1:31" s="32" customFormat="1" ht="26" x14ac:dyDescent="0.35">
      <c r="A59" s="118" t="s">
        <v>33</v>
      </c>
      <c r="B59" s="69" t="s">
        <v>61</v>
      </c>
      <c r="C59" s="69" t="s">
        <v>61</v>
      </c>
      <c r="D59" s="84" t="s">
        <v>34</v>
      </c>
      <c r="E59" s="71" t="s">
        <v>35</v>
      </c>
      <c r="F59" s="84" t="s">
        <v>34</v>
      </c>
      <c r="G59" s="71" t="s">
        <v>36</v>
      </c>
      <c r="H59" s="85">
        <v>33901</v>
      </c>
      <c r="I59" s="62" t="s">
        <v>49</v>
      </c>
      <c r="J59" s="85"/>
      <c r="K59" s="62" t="s">
        <v>49</v>
      </c>
      <c r="L59" s="88"/>
      <c r="M59" s="85"/>
      <c r="N59" s="89" t="s">
        <v>64</v>
      </c>
      <c r="O59" s="42">
        <v>1</v>
      </c>
      <c r="P59" s="80">
        <v>266.12</v>
      </c>
      <c r="Q59" s="88" t="s">
        <v>59</v>
      </c>
      <c r="R59" s="80">
        <f t="shared" si="3"/>
        <v>266.12</v>
      </c>
      <c r="S59" s="90">
        <f t="shared" si="2"/>
        <v>266.12</v>
      </c>
      <c r="T59" s="90">
        <v>0</v>
      </c>
      <c r="U59" s="90">
        <v>0</v>
      </c>
      <c r="V59" s="90">
        <v>0</v>
      </c>
      <c r="W59" s="90">
        <v>0</v>
      </c>
      <c r="X59" s="80">
        <v>0</v>
      </c>
      <c r="Y59" s="80">
        <v>0</v>
      </c>
      <c r="Z59" s="80">
        <v>0</v>
      </c>
      <c r="AA59" s="80">
        <v>0</v>
      </c>
      <c r="AB59" s="80">
        <v>0</v>
      </c>
      <c r="AC59" s="80">
        <v>0</v>
      </c>
      <c r="AD59" s="80">
        <v>0</v>
      </c>
      <c r="AE59" s="31"/>
    </row>
    <row r="60" spans="1:31" s="32" customFormat="1" ht="26" x14ac:dyDescent="0.35">
      <c r="A60" s="118" t="s">
        <v>33</v>
      </c>
      <c r="B60" s="69" t="s">
        <v>61</v>
      </c>
      <c r="C60" s="69" t="s">
        <v>61</v>
      </c>
      <c r="D60" s="84" t="s">
        <v>34</v>
      </c>
      <c r="E60" s="71" t="s">
        <v>35</v>
      </c>
      <c r="F60" s="84" t="s">
        <v>34</v>
      </c>
      <c r="G60" s="71" t="s">
        <v>45</v>
      </c>
      <c r="H60" s="85">
        <v>33801</v>
      </c>
      <c r="I60" s="62" t="s">
        <v>99</v>
      </c>
      <c r="J60" s="85"/>
      <c r="K60" s="62" t="s">
        <v>99</v>
      </c>
      <c r="L60" s="88" t="s">
        <v>188</v>
      </c>
      <c r="M60" s="85" t="s">
        <v>90</v>
      </c>
      <c r="N60" s="89" t="s">
        <v>66</v>
      </c>
      <c r="O60" s="42">
        <v>1</v>
      </c>
      <c r="P60" s="80">
        <v>28628.799999999999</v>
      </c>
      <c r="Q60" s="88" t="s">
        <v>59</v>
      </c>
      <c r="R60" s="80">
        <f>O60*P60</f>
        <v>28628.799999999999</v>
      </c>
      <c r="S60" s="90">
        <f t="shared" si="2"/>
        <v>28628.799999999999</v>
      </c>
      <c r="T60" s="90">
        <v>0</v>
      </c>
      <c r="U60" s="90">
        <v>0</v>
      </c>
      <c r="V60" s="90">
        <v>0</v>
      </c>
      <c r="W60" s="90">
        <v>0</v>
      </c>
      <c r="X60" s="80">
        <v>0</v>
      </c>
      <c r="Y60" s="80">
        <v>0</v>
      </c>
      <c r="Z60" s="80">
        <v>0</v>
      </c>
      <c r="AA60" s="80">
        <v>0</v>
      </c>
      <c r="AB60" s="80">
        <v>0</v>
      </c>
      <c r="AC60" s="80">
        <v>0</v>
      </c>
      <c r="AD60" s="80">
        <v>0</v>
      </c>
      <c r="AE60" s="31"/>
    </row>
    <row r="61" spans="1:31" s="32" customFormat="1" ht="52" customHeight="1" x14ac:dyDescent="0.35">
      <c r="A61" s="118" t="s">
        <v>33</v>
      </c>
      <c r="B61" s="69" t="s">
        <v>61</v>
      </c>
      <c r="C61" s="69" t="s">
        <v>61</v>
      </c>
      <c r="D61" s="84" t="s">
        <v>34</v>
      </c>
      <c r="E61" s="71" t="s">
        <v>35</v>
      </c>
      <c r="F61" s="84" t="s">
        <v>34</v>
      </c>
      <c r="G61" s="71" t="s">
        <v>45</v>
      </c>
      <c r="H61" s="85">
        <v>35801</v>
      </c>
      <c r="I61" s="62" t="s">
        <v>189</v>
      </c>
      <c r="J61" s="85"/>
      <c r="K61" s="62" t="s">
        <v>189</v>
      </c>
      <c r="L61" s="88" t="s">
        <v>190</v>
      </c>
      <c r="M61" s="85" t="s">
        <v>90</v>
      </c>
      <c r="N61" s="89" t="s">
        <v>66</v>
      </c>
      <c r="O61" s="42">
        <v>1</v>
      </c>
      <c r="P61" s="80">
        <v>36992</v>
      </c>
      <c r="Q61" s="88" t="s">
        <v>59</v>
      </c>
      <c r="R61" s="80">
        <f t="shared" ref="R61:R64" si="4">O61*P61</f>
        <v>36992</v>
      </c>
      <c r="S61" s="90">
        <f t="shared" si="2"/>
        <v>36992</v>
      </c>
      <c r="T61" s="90">
        <v>0</v>
      </c>
      <c r="U61" s="90">
        <v>0</v>
      </c>
      <c r="V61" s="90">
        <v>0</v>
      </c>
      <c r="W61" s="90">
        <v>0</v>
      </c>
      <c r="X61" s="80">
        <v>0</v>
      </c>
      <c r="Y61" s="80">
        <v>0</v>
      </c>
      <c r="Z61" s="80">
        <v>0</v>
      </c>
      <c r="AA61" s="80">
        <v>0</v>
      </c>
      <c r="AB61" s="80">
        <v>0</v>
      </c>
      <c r="AC61" s="80">
        <v>0</v>
      </c>
      <c r="AD61" s="80">
        <v>0</v>
      </c>
      <c r="AE61" s="31"/>
    </row>
    <row r="62" spans="1:31" s="32" customFormat="1" ht="52" customHeight="1" x14ac:dyDescent="0.35">
      <c r="A62" s="118" t="s">
        <v>33</v>
      </c>
      <c r="B62" s="69" t="s">
        <v>61</v>
      </c>
      <c r="C62" s="69" t="s">
        <v>61</v>
      </c>
      <c r="D62" s="84" t="s">
        <v>34</v>
      </c>
      <c r="E62" s="71" t="s">
        <v>55</v>
      </c>
      <c r="F62" s="84" t="s">
        <v>67</v>
      </c>
      <c r="G62" s="71" t="s">
        <v>68</v>
      </c>
      <c r="H62" s="85">
        <v>26102</v>
      </c>
      <c r="I62" s="62" t="s">
        <v>191</v>
      </c>
      <c r="J62" s="97" t="s">
        <v>69</v>
      </c>
      <c r="K62" s="97" t="s">
        <v>192</v>
      </c>
      <c r="L62" s="88" t="s">
        <v>193</v>
      </c>
      <c r="M62" s="85"/>
      <c r="N62" s="89" t="s">
        <v>54</v>
      </c>
      <c r="O62" s="42">
        <v>1</v>
      </c>
      <c r="P62" s="80">
        <v>6937</v>
      </c>
      <c r="Q62" s="88" t="s">
        <v>59</v>
      </c>
      <c r="R62" s="80">
        <f t="shared" si="4"/>
        <v>6937</v>
      </c>
      <c r="S62" s="90">
        <f t="shared" si="2"/>
        <v>6937</v>
      </c>
      <c r="T62" s="90">
        <v>0</v>
      </c>
      <c r="U62" s="90">
        <v>0</v>
      </c>
      <c r="V62" s="90">
        <v>0</v>
      </c>
      <c r="W62" s="90">
        <v>0</v>
      </c>
      <c r="X62" s="80">
        <v>0</v>
      </c>
      <c r="Y62" s="80">
        <v>0</v>
      </c>
      <c r="Z62" s="80">
        <v>0</v>
      </c>
      <c r="AA62" s="80">
        <v>0</v>
      </c>
      <c r="AB62" s="80">
        <v>0</v>
      </c>
      <c r="AC62" s="80">
        <v>0</v>
      </c>
      <c r="AD62" s="80">
        <v>0</v>
      </c>
      <c r="AE62" s="31"/>
    </row>
    <row r="63" spans="1:31" s="32" customFormat="1" ht="52" customHeight="1" x14ac:dyDescent="0.35">
      <c r="A63" s="68" t="s">
        <v>33</v>
      </c>
      <c r="B63" s="43" t="s">
        <v>87</v>
      </c>
      <c r="C63" s="43" t="s">
        <v>87</v>
      </c>
      <c r="D63" s="44" t="s">
        <v>34</v>
      </c>
      <c r="E63" s="45" t="s">
        <v>50</v>
      </c>
      <c r="F63" s="44" t="s">
        <v>67</v>
      </c>
      <c r="G63" s="68" t="s">
        <v>68</v>
      </c>
      <c r="H63" s="43">
        <v>26102</v>
      </c>
      <c r="I63" s="47" t="s">
        <v>194</v>
      </c>
      <c r="J63" s="98" t="s">
        <v>88</v>
      </c>
      <c r="K63" s="47" t="s">
        <v>195</v>
      </c>
      <c r="L63" s="47" t="s">
        <v>196</v>
      </c>
      <c r="M63" s="47" t="s">
        <v>89</v>
      </c>
      <c r="N63" s="49" t="s">
        <v>197</v>
      </c>
      <c r="O63" s="53">
        <v>41</v>
      </c>
      <c r="P63" s="30">
        <v>100</v>
      </c>
      <c r="Q63" s="47" t="s">
        <v>48</v>
      </c>
      <c r="R63" s="28">
        <f t="shared" si="4"/>
        <v>4100</v>
      </c>
      <c r="S63" s="28">
        <f>R63</f>
        <v>4100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31"/>
    </row>
    <row r="64" spans="1:31" s="32" customFormat="1" ht="52" customHeight="1" x14ac:dyDescent="0.35">
      <c r="A64" s="68" t="s">
        <v>33</v>
      </c>
      <c r="B64" s="43" t="s">
        <v>87</v>
      </c>
      <c r="C64" s="43" t="s">
        <v>87</v>
      </c>
      <c r="D64" s="44" t="s">
        <v>34</v>
      </c>
      <c r="E64" s="45" t="s">
        <v>35</v>
      </c>
      <c r="F64" s="44" t="s">
        <v>34</v>
      </c>
      <c r="G64" s="68" t="s">
        <v>36</v>
      </c>
      <c r="H64" s="43">
        <v>26103</v>
      </c>
      <c r="I64" s="47" t="s">
        <v>198</v>
      </c>
      <c r="J64" t="s">
        <v>199</v>
      </c>
      <c r="K64" s="47" t="s">
        <v>195</v>
      </c>
      <c r="L64" s="47" t="s">
        <v>196</v>
      </c>
      <c r="M64" s="47" t="s">
        <v>89</v>
      </c>
      <c r="N64" s="49" t="s">
        <v>197</v>
      </c>
      <c r="O64" s="53">
        <v>314</v>
      </c>
      <c r="P64" s="30">
        <v>100</v>
      </c>
      <c r="Q64" s="47" t="s">
        <v>48</v>
      </c>
      <c r="R64" s="28">
        <f t="shared" si="4"/>
        <v>31400</v>
      </c>
      <c r="S64" s="28">
        <f>R64</f>
        <v>31400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31"/>
    </row>
    <row r="65" spans="1:31" s="115" customFormat="1" ht="52" customHeight="1" x14ac:dyDescent="0.3">
      <c r="A65" s="119" t="s">
        <v>210</v>
      </c>
      <c r="B65" s="119" t="s">
        <v>95</v>
      </c>
      <c r="C65" s="119" t="s">
        <v>95</v>
      </c>
      <c r="D65" s="120" t="s">
        <v>34</v>
      </c>
      <c r="E65" s="20" t="s">
        <v>35</v>
      </c>
      <c r="F65" s="120" t="s">
        <v>34</v>
      </c>
      <c r="G65" s="20" t="s">
        <v>36</v>
      </c>
      <c r="H65" s="121">
        <v>31401</v>
      </c>
      <c r="I65" s="122" t="s">
        <v>211</v>
      </c>
      <c r="J65" s="123"/>
      <c r="K65" s="124" t="s">
        <v>212</v>
      </c>
      <c r="L65" s="125"/>
      <c r="M65" s="126"/>
      <c r="N65" s="127" t="s">
        <v>64</v>
      </c>
      <c r="O65" s="128">
        <v>1</v>
      </c>
      <c r="P65" s="129">
        <v>488</v>
      </c>
      <c r="Q65" s="125" t="s">
        <v>59</v>
      </c>
      <c r="R65" s="129">
        <f>SUM(S65:S65)</f>
        <v>488</v>
      </c>
      <c r="S65" s="130">
        <f>O65*P65</f>
        <v>488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114"/>
    </row>
    <row r="66" spans="1:31" s="32" customFormat="1" ht="52" customHeight="1" x14ac:dyDescent="0.3">
      <c r="A66" s="119" t="s">
        <v>210</v>
      </c>
      <c r="B66" s="119" t="s">
        <v>95</v>
      </c>
      <c r="C66" s="119" t="s">
        <v>95</v>
      </c>
      <c r="D66" s="120" t="s">
        <v>34</v>
      </c>
      <c r="E66" s="20" t="s">
        <v>35</v>
      </c>
      <c r="F66" s="120" t="s">
        <v>34</v>
      </c>
      <c r="G66" s="20" t="s">
        <v>36</v>
      </c>
      <c r="H66" s="121">
        <v>32601</v>
      </c>
      <c r="I66" s="122" t="s">
        <v>52</v>
      </c>
      <c r="J66" s="123"/>
      <c r="K66" s="131" t="s">
        <v>213</v>
      </c>
      <c r="L66" s="125" t="s">
        <v>214</v>
      </c>
      <c r="M66" s="126" t="s">
        <v>64</v>
      </c>
      <c r="N66" s="127" t="s">
        <v>66</v>
      </c>
      <c r="O66" s="128">
        <v>1</v>
      </c>
      <c r="P66" s="129">
        <v>3000</v>
      </c>
      <c r="Q66" s="125" t="s">
        <v>59</v>
      </c>
      <c r="R66" s="129">
        <f>SUM(S66:S66)</f>
        <v>3000</v>
      </c>
      <c r="S66" s="130">
        <f>O66*P66</f>
        <v>3000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31"/>
    </row>
    <row r="67" spans="1:31" s="32" customFormat="1" ht="65" x14ac:dyDescent="0.3">
      <c r="A67" s="119" t="s">
        <v>210</v>
      </c>
      <c r="B67" s="119" t="s">
        <v>95</v>
      </c>
      <c r="C67" s="119" t="s">
        <v>95</v>
      </c>
      <c r="D67" s="120" t="s">
        <v>34</v>
      </c>
      <c r="E67" s="20" t="s">
        <v>35</v>
      </c>
      <c r="F67" s="120" t="s">
        <v>34</v>
      </c>
      <c r="G67" s="20" t="s">
        <v>45</v>
      </c>
      <c r="H67" s="121">
        <v>33801</v>
      </c>
      <c r="I67" s="122" t="s">
        <v>203</v>
      </c>
      <c r="J67" s="123"/>
      <c r="K67" s="124" t="s">
        <v>215</v>
      </c>
      <c r="L67" s="125" t="s">
        <v>216</v>
      </c>
      <c r="M67" s="126" t="s">
        <v>64</v>
      </c>
      <c r="N67" s="127" t="s">
        <v>66</v>
      </c>
      <c r="O67" s="128">
        <v>2</v>
      </c>
      <c r="P67" s="129">
        <v>29195</v>
      </c>
      <c r="Q67" s="125" t="s">
        <v>217</v>
      </c>
      <c r="R67" s="129">
        <f>SUM(S67:S67)</f>
        <v>59204</v>
      </c>
      <c r="S67" s="130">
        <v>59204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31"/>
    </row>
    <row r="68" spans="1:31" s="32" customFormat="1" ht="65" x14ac:dyDescent="0.3">
      <c r="A68" s="119" t="s">
        <v>210</v>
      </c>
      <c r="B68" s="119" t="s">
        <v>95</v>
      </c>
      <c r="C68" s="119" t="s">
        <v>95</v>
      </c>
      <c r="D68" s="120" t="s">
        <v>34</v>
      </c>
      <c r="E68" s="20" t="s">
        <v>35</v>
      </c>
      <c r="F68" s="120" t="s">
        <v>34</v>
      </c>
      <c r="G68" s="20" t="s">
        <v>45</v>
      </c>
      <c r="H68" s="121">
        <v>35801</v>
      </c>
      <c r="I68" s="122" t="s">
        <v>218</v>
      </c>
      <c r="J68" s="123"/>
      <c r="K68" s="124" t="s">
        <v>219</v>
      </c>
      <c r="L68" s="125" t="s">
        <v>220</v>
      </c>
      <c r="M68" s="126" t="s">
        <v>64</v>
      </c>
      <c r="N68" s="127" t="s">
        <v>66</v>
      </c>
      <c r="O68" s="128">
        <v>1</v>
      </c>
      <c r="P68" s="129">
        <v>27967</v>
      </c>
      <c r="Q68" s="125" t="s">
        <v>217</v>
      </c>
      <c r="R68" s="129">
        <f>SUM(S68:S68)</f>
        <v>40814</v>
      </c>
      <c r="S68" s="130">
        <v>40814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31"/>
    </row>
    <row r="69" spans="1:31" s="32" customFormat="1" ht="25" x14ac:dyDescent="0.25">
      <c r="A69" s="99" t="s">
        <v>33</v>
      </c>
      <c r="B69" s="99" t="s">
        <v>71</v>
      </c>
      <c r="C69" s="99" t="s">
        <v>71</v>
      </c>
      <c r="D69" s="100" t="s">
        <v>34</v>
      </c>
      <c r="E69" s="101" t="s">
        <v>35</v>
      </c>
      <c r="F69" s="100" t="s">
        <v>34</v>
      </c>
      <c r="G69" s="101" t="s">
        <v>36</v>
      </c>
      <c r="H69" s="102">
        <v>21101</v>
      </c>
      <c r="I69" s="103" t="s">
        <v>72</v>
      </c>
      <c r="J69" s="104" t="s">
        <v>221</v>
      </c>
      <c r="K69" s="105" t="s">
        <v>222</v>
      </c>
      <c r="L69" s="106"/>
      <c r="M69" s="102"/>
      <c r="N69" s="107" t="s">
        <v>58</v>
      </c>
      <c r="O69" s="108">
        <v>27</v>
      </c>
      <c r="P69" s="109">
        <v>75</v>
      </c>
      <c r="Q69" s="106" t="s">
        <v>73</v>
      </c>
      <c r="R69" s="110">
        <f>SUM(S69:AD69)</f>
        <v>2025</v>
      </c>
      <c r="S69" s="111">
        <f t="shared" ref="S69:S84" si="5">O69*P69</f>
        <v>2025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31"/>
    </row>
    <row r="70" spans="1:31" ht="25" x14ac:dyDescent="0.35">
      <c r="A70" s="99" t="s">
        <v>33</v>
      </c>
      <c r="B70" s="99" t="s">
        <v>71</v>
      </c>
      <c r="C70" s="99" t="s">
        <v>71</v>
      </c>
      <c r="D70" s="100" t="s">
        <v>34</v>
      </c>
      <c r="E70" s="101" t="s">
        <v>35</v>
      </c>
      <c r="F70" s="100" t="s">
        <v>34</v>
      </c>
      <c r="G70" s="101" t="s">
        <v>36</v>
      </c>
      <c r="H70" s="102">
        <v>21101</v>
      </c>
      <c r="I70" s="103" t="s">
        <v>72</v>
      </c>
      <c r="J70" s="104" t="s">
        <v>223</v>
      </c>
      <c r="K70" s="105" t="s">
        <v>224</v>
      </c>
      <c r="L70" s="106"/>
      <c r="M70" s="102"/>
      <c r="N70" s="107" t="s">
        <v>57</v>
      </c>
      <c r="O70" s="108">
        <v>6</v>
      </c>
      <c r="P70" s="109">
        <v>74</v>
      </c>
      <c r="Q70" s="106" t="s">
        <v>73</v>
      </c>
      <c r="R70" s="110">
        <f t="shared" ref="R70:R84" si="6">SUM(S70:AD70)</f>
        <v>444</v>
      </c>
      <c r="S70" s="111">
        <f t="shared" si="5"/>
        <v>444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</row>
    <row r="71" spans="1:31" ht="25" x14ac:dyDescent="0.35">
      <c r="A71" s="99" t="s">
        <v>33</v>
      </c>
      <c r="B71" s="99" t="s">
        <v>71</v>
      </c>
      <c r="C71" s="99" t="s">
        <v>71</v>
      </c>
      <c r="D71" s="100" t="s">
        <v>34</v>
      </c>
      <c r="E71" s="101" t="s">
        <v>35</v>
      </c>
      <c r="F71" s="100" t="s">
        <v>34</v>
      </c>
      <c r="G71" s="101" t="s">
        <v>36</v>
      </c>
      <c r="H71" s="102">
        <v>21101</v>
      </c>
      <c r="I71" s="103" t="s">
        <v>72</v>
      </c>
      <c r="J71" s="104" t="s">
        <v>74</v>
      </c>
      <c r="K71" s="105" t="s">
        <v>75</v>
      </c>
      <c r="L71" s="106"/>
      <c r="M71" s="102"/>
      <c r="N71" s="107" t="s">
        <v>38</v>
      </c>
      <c r="O71" s="108">
        <v>10</v>
      </c>
      <c r="P71" s="109">
        <v>24</v>
      </c>
      <c r="Q71" s="106" t="s">
        <v>73</v>
      </c>
      <c r="R71" s="110">
        <f t="shared" si="6"/>
        <v>240</v>
      </c>
      <c r="S71" s="111">
        <f t="shared" si="5"/>
        <v>240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</row>
    <row r="72" spans="1:31" ht="25" x14ac:dyDescent="0.35">
      <c r="A72" s="99" t="s">
        <v>33</v>
      </c>
      <c r="B72" s="99" t="s">
        <v>71</v>
      </c>
      <c r="C72" s="99" t="s">
        <v>71</v>
      </c>
      <c r="D72" s="100" t="s">
        <v>34</v>
      </c>
      <c r="E72" s="101" t="s">
        <v>35</v>
      </c>
      <c r="F72" s="100" t="s">
        <v>34</v>
      </c>
      <c r="G72" s="101" t="s">
        <v>36</v>
      </c>
      <c r="H72" s="102">
        <v>21101</v>
      </c>
      <c r="I72" s="103" t="s">
        <v>72</v>
      </c>
      <c r="J72" s="104" t="s">
        <v>39</v>
      </c>
      <c r="K72" s="105" t="s">
        <v>40</v>
      </c>
      <c r="L72" s="106"/>
      <c r="M72" s="102"/>
      <c r="N72" s="107" t="s">
        <v>57</v>
      </c>
      <c r="O72" s="108">
        <v>10</v>
      </c>
      <c r="P72" s="109">
        <v>15</v>
      </c>
      <c r="Q72" s="106" t="s">
        <v>73</v>
      </c>
      <c r="R72" s="110">
        <f t="shared" si="6"/>
        <v>150</v>
      </c>
      <c r="S72" s="111">
        <f t="shared" si="5"/>
        <v>150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</row>
    <row r="73" spans="1:31" ht="25" x14ac:dyDescent="0.35">
      <c r="A73" s="99" t="s">
        <v>33</v>
      </c>
      <c r="B73" s="99" t="s">
        <v>71</v>
      </c>
      <c r="C73" s="99" t="s">
        <v>71</v>
      </c>
      <c r="D73" s="100" t="s">
        <v>34</v>
      </c>
      <c r="E73" s="101" t="s">
        <v>35</v>
      </c>
      <c r="F73" s="100" t="s">
        <v>34</v>
      </c>
      <c r="G73" s="101" t="s">
        <v>36</v>
      </c>
      <c r="H73" s="102">
        <v>21101</v>
      </c>
      <c r="I73" s="103" t="s">
        <v>72</v>
      </c>
      <c r="J73" s="104" t="s">
        <v>62</v>
      </c>
      <c r="K73" s="112" t="s">
        <v>63</v>
      </c>
      <c r="L73" s="106"/>
      <c r="M73" s="102"/>
      <c r="N73" s="107" t="s">
        <v>57</v>
      </c>
      <c r="O73" s="108">
        <v>6</v>
      </c>
      <c r="P73" s="109">
        <v>4</v>
      </c>
      <c r="Q73" s="106" t="s">
        <v>73</v>
      </c>
      <c r="R73" s="110">
        <f t="shared" si="6"/>
        <v>24</v>
      </c>
      <c r="S73" s="111">
        <f t="shared" si="5"/>
        <v>24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</row>
    <row r="74" spans="1:31" ht="75" x14ac:dyDescent="0.35">
      <c r="A74" s="99" t="s">
        <v>33</v>
      </c>
      <c r="B74" s="99" t="s">
        <v>71</v>
      </c>
      <c r="C74" s="99" t="s">
        <v>71</v>
      </c>
      <c r="D74" s="100" t="s">
        <v>34</v>
      </c>
      <c r="E74" s="101" t="s">
        <v>35</v>
      </c>
      <c r="F74" s="100" t="s">
        <v>34</v>
      </c>
      <c r="G74" s="101" t="s">
        <v>36</v>
      </c>
      <c r="H74" s="102">
        <v>22104</v>
      </c>
      <c r="I74" s="103" t="s">
        <v>41</v>
      </c>
      <c r="J74" s="104" t="s">
        <v>82</v>
      </c>
      <c r="K74" s="112" t="s">
        <v>83</v>
      </c>
      <c r="L74" s="106"/>
      <c r="M74" s="102"/>
      <c r="N74" s="107" t="s">
        <v>76</v>
      </c>
      <c r="O74" s="108">
        <v>20</v>
      </c>
      <c r="P74" s="113">
        <v>27</v>
      </c>
      <c r="Q74" s="106" t="s">
        <v>73</v>
      </c>
      <c r="R74" s="110">
        <f t="shared" si="6"/>
        <v>540</v>
      </c>
      <c r="S74" s="111">
        <f t="shared" si="5"/>
        <v>540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</row>
    <row r="75" spans="1:31" ht="75" x14ac:dyDescent="0.35">
      <c r="A75" s="99" t="s">
        <v>33</v>
      </c>
      <c r="B75" s="99" t="s">
        <v>71</v>
      </c>
      <c r="C75" s="99" t="s">
        <v>71</v>
      </c>
      <c r="D75" s="100" t="s">
        <v>34</v>
      </c>
      <c r="E75" s="101">
        <v>0</v>
      </c>
      <c r="F75" s="100" t="s">
        <v>34</v>
      </c>
      <c r="G75" s="101" t="s">
        <v>36</v>
      </c>
      <c r="H75" s="102">
        <v>22104</v>
      </c>
      <c r="I75" s="103" t="s">
        <v>41</v>
      </c>
      <c r="J75" s="104" t="s">
        <v>77</v>
      </c>
      <c r="K75" s="112" t="s">
        <v>78</v>
      </c>
      <c r="L75" s="106"/>
      <c r="M75" s="102"/>
      <c r="N75" s="107" t="s">
        <v>79</v>
      </c>
      <c r="O75" s="108">
        <v>8</v>
      </c>
      <c r="P75" s="113">
        <v>249</v>
      </c>
      <c r="Q75" s="106" t="s">
        <v>73</v>
      </c>
      <c r="R75" s="110">
        <f t="shared" si="6"/>
        <v>1992</v>
      </c>
      <c r="S75" s="111">
        <f t="shared" si="5"/>
        <v>1992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</row>
    <row r="76" spans="1:31" ht="75" x14ac:dyDescent="0.35">
      <c r="A76" s="99" t="s">
        <v>33</v>
      </c>
      <c r="B76" s="99" t="s">
        <v>71</v>
      </c>
      <c r="C76" s="99" t="s">
        <v>71</v>
      </c>
      <c r="D76" s="100" t="s">
        <v>34</v>
      </c>
      <c r="E76" s="101" t="s">
        <v>35</v>
      </c>
      <c r="F76" s="100" t="s">
        <v>34</v>
      </c>
      <c r="G76" s="101" t="s">
        <v>36</v>
      </c>
      <c r="H76" s="102">
        <v>22104</v>
      </c>
      <c r="I76" s="103" t="s">
        <v>41</v>
      </c>
      <c r="J76" s="104" t="s">
        <v>80</v>
      </c>
      <c r="K76" s="112" t="s">
        <v>81</v>
      </c>
      <c r="L76" s="106"/>
      <c r="M76" s="102"/>
      <c r="N76" s="107" t="s">
        <v>58</v>
      </c>
      <c r="O76" s="108">
        <v>10</v>
      </c>
      <c r="P76" s="113">
        <v>128</v>
      </c>
      <c r="Q76" s="106" t="s">
        <v>73</v>
      </c>
      <c r="R76" s="110">
        <f t="shared" si="6"/>
        <v>1280</v>
      </c>
      <c r="S76" s="111">
        <f t="shared" si="5"/>
        <v>1280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</row>
    <row r="77" spans="1:31" ht="75" x14ac:dyDescent="0.35">
      <c r="A77" s="99" t="s">
        <v>33</v>
      </c>
      <c r="B77" s="99" t="s">
        <v>71</v>
      </c>
      <c r="C77" s="99" t="s">
        <v>71</v>
      </c>
      <c r="D77" s="100" t="s">
        <v>34</v>
      </c>
      <c r="E77" s="101" t="s">
        <v>35</v>
      </c>
      <c r="F77" s="100" t="s">
        <v>34</v>
      </c>
      <c r="G77" s="101" t="s">
        <v>36</v>
      </c>
      <c r="H77" s="102">
        <v>22104</v>
      </c>
      <c r="I77" s="103" t="s">
        <v>41</v>
      </c>
      <c r="J77" s="104" t="s">
        <v>200</v>
      </c>
      <c r="K77" s="112" t="s">
        <v>201</v>
      </c>
      <c r="L77" s="106"/>
      <c r="M77" s="102"/>
      <c r="N77" s="107" t="s">
        <v>58</v>
      </c>
      <c r="O77" s="108">
        <v>4</v>
      </c>
      <c r="P77" s="113">
        <v>131</v>
      </c>
      <c r="Q77" s="106" t="s">
        <v>73</v>
      </c>
      <c r="R77" s="110">
        <f t="shared" si="6"/>
        <v>524</v>
      </c>
      <c r="S77" s="111">
        <f t="shared" si="5"/>
        <v>524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</row>
    <row r="78" spans="1:31" ht="75" x14ac:dyDescent="0.35">
      <c r="A78" s="99" t="s">
        <v>33</v>
      </c>
      <c r="B78" s="99" t="s">
        <v>71</v>
      </c>
      <c r="C78" s="99" t="s">
        <v>71</v>
      </c>
      <c r="D78" s="100" t="s">
        <v>34</v>
      </c>
      <c r="E78" s="101" t="s">
        <v>35</v>
      </c>
      <c r="F78" s="100" t="s">
        <v>34</v>
      </c>
      <c r="G78" s="101" t="s">
        <v>36</v>
      </c>
      <c r="H78" s="102">
        <v>22104</v>
      </c>
      <c r="I78" s="103" t="s">
        <v>41</v>
      </c>
      <c r="J78" s="104" t="s">
        <v>202</v>
      </c>
      <c r="K78" s="112" t="s">
        <v>201</v>
      </c>
      <c r="L78" s="106"/>
      <c r="M78" s="102"/>
      <c r="N78" s="107" t="s">
        <v>58</v>
      </c>
      <c r="O78" s="108">
        <v>2</v>
      </c>
      <c r="P78" s="113">
        <v>332</v>
      </c>
      <c r="Q78" s="106" t="s">
        <v>73</v>
      </c>
      <c r="R78" s="110">
        <f t="shared" si="6"/>
        <v>664</v>
      </c>
      <c r="S78" s="111">
        <f t="shared" si="5"/>
        <v>664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</row>
    <row r="79" spans="1:31" ht="75" x14ac:dyDescent="0.35">
      <c r="A79" s="99" t="s">
        <v>33</v>
      </c>
      <c r="B79" s="99" t="s">
        <v>71</v>
      </c>
      <c r="C79" s="99" t="s">
        <v>71</v>
      </c>
      <c r="D79" s="100" t="s">
        <v>34</v>
      </c>
      <c r="E79" s="101" t="s">
        <v>35</v>
      </c>
      <c r="F79" s="100" t="s">
        <v>34</v>
      </c>
      <c r="G79" s="101" t="s">
        <v>45</v>
      </c>
      <c r="H79" s="102">
        <v>33801</v>
      </c>
      <c r="I79" s="103" t="s">
        <v>203</v>
      </c>
      <c r="J79" s="102"/>
      <c r="K79" s="112" t="s">
        <v>204</v>
      </c>
      <c r="L79" s="106" t="s">
        <v>205</v>
      </c>
      <c r="M79" s="102" t="s">
        <v>53</v>
      </c>
      <c r="N79" s="107" t="s">
        <v>66</v>
      </c>
      <c r="O79" s="108">
        <v>1</v>
      </c>
      <c r="P79" s="113">
        <v>25735</v>
      </c>
      <c r="Q79" s="106" t="s">
        <v>85</v>
      </c>
      <c r="R79" s="110">
        <f t="shared" si="6"/>
        <v>25735</v>
      </c>
      <c r="S79" s="111">
        <f t="shared" si="5"/>
        <v>25735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</row>
    <row r="80" spans="1:31" ht="75" x14ac:dyDescent="0.35">
      <c r="A80" s="99" t="s">
        <v>33</v>
      </c>
      <c r="B80" s="99" t="s">
        <v>71</v>
      </c>
      <c r="C80" s="99" t="s">
        <v>71</v>
      </c>
      <c r="D80" s="100" t="s">
        <v>34</v>
      </c>
      <c r="E80" s="101" t="s">
        <v>35</v>
      </c>
      <c r="F80" s="100" t="s">
        <v>34</v>
      </c>
      <c r="G80" s="101" t="s">
        <v>45</v>
      </c>
      <c r="H80" s="102">
        <v>33801</v>
      </c>
      <c r="I80" s="103" t="s">
        <v>203</v>
      </c>
      <c r="J80" s="102"/>
      <c r="K80" s="112" t="s">
        <v>206</v>
      </c>
      <c r="L80" s="106" t="s">
        <v>205</v>
      </c>
      <c r="M80" s="102" t="s">
        <v>53</v>
      </c>
      <c r="N80" s="107" t="s">
        <v>66</v>
      </c>
      <c r="O80" s="108">
        <v>1</v>
      </c>
      <c r="P80" s="113">
        <v>25735</v>
      </c>
      <c r="Q80" s="106" t="s">
        <v>85</v>
      </c>
      <c r="R80" s="110">
        <f t="shared" si="6"/>
        <v>25735</v>
      </c>
      <c r="S80" s="111">
        <f t="shared" si="5"/>
        <v>25735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</row>
    <row r="81" spans="1:30" ht="75" x14ac:dyDescent="0.35">
      <c r="A81" s="99" t="s">
        <v>33</v>
      </c>
      <c r="B81" s="99" t="s">
        <v>71</v>
      </c>
      <c r="C81" s="99" t="s">
        <v>71</v>
      </c>
      <c r="D81" s="100" t="s">
        <v>34</v>
      </c>
      <c r="E81" s="101" t="s">
        <v>35</v>
      </c>
      <c r="F81" s="100" t="s">
        <v>34</v>
      </c>
      <c r="G81" s="101" t="s">
        <v>45</v>
      </c>
      <c r="H81" s="102">
        <v>35801</v>
      </c>
      <c r="I81" s="103" t="s">
        <v>189</v>
      </c>
      <c r="J81" s="102"/>
      <c r="K81" s="112" t="s">
        <v>207</v>
      </c>
      <c r="L81" s="106" t="s">
        <v>208</v>
      </c>
      <c r="M81" s="102" t="s">
        <v>53</v>
      </c>
      <c r="N81" s="107" t="s">
        <v>64</v>
      </c>
      <c r="O81" s="108">
        <v>1</v>
      </c>
      <c r="P81" s="113">
        <v>25500</v>
      </c>
      <c r="Q81" s="106" t="s">
        <v>85</v>
      </c>
      <c r="R81" s="110">
        <f t="shared" si="6"/>
        <v>25500</v>
      </c>
      <c r="S81" s="111">
        <f t="shared" si="5"/>
        <v>25500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</row>
    <row r="82" spans="1:30" ht="75" x14ac:dyDescent="0.35">
      <c r="A82" s="99" t="s">
        <v>33</v>
      </c>
      <c r="B82" s="99" t="s">
        <v>71</v>
      </c>
      <c r="C82" s="99" t="s">
        <v>71</v>
      </c>
      <c r="D82" s="100" t="s">
        <v>34</v>
      </c>
      <c r="E82" s="101" t="s">
        <v>35</v>
      </c>
      <c r="F82" s="100" t="s">
        <v>34</v>
      </c>
      <c r="G82" s="101" t="s">
        <v>45</v>
      </c>
      <c r="H82" s="102">
        <v>35801</v>
      </c>
      <c r="I82" s="103" t="s">
        <v>189</v>
      </c>
      <c r="J82" s="102"/>
      <c r="K82" s="112" t="s">
        <v>209</v>
      </c>
      <c r="L82" s="106" t="s">
        <v>208</v>
      </c>
      <c r="M82" s="102" t="s">
        <v>53</v>
      </c>
      <c r="N82" s="107" t="s">
        <v>64</v>
      </c>
      <c r="O82" s="108">
        <v>1</v>
      </c>
      <c r="P82" s="113">
        <v>13766</v>
      </c>
      <c r="Q82" s="106" t="s">
        <v>85</v>
      </c>
      <c r="R82" s="110">
        <f t="shared" si="6"/>
        <v>13766</v>
      </c>
      <c r="S82" s="111">
        <f t="shared" si="5"/>
        <v>13766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</row>
    <row r="83" spans="1:30" ht="75" x14ac:dyDescent="0.35">
      <c r="A83" s="99" t="s">
        <v>33</v>
      </c>
      <c r="B83" s="99" t="s">
        <v>71</v>
      </c>
      <c r="C83" s="99" t="s">
        <v>71</v>
      </c>
      <c r="D83" s="100" t="s">
        <v>34</v>
      </c>
      <c r="E83" s="101" t="s">
        <v>55</v>
      </c>
      <c r="F83" s="100">
        <v>88</v>
      </c>
      <c r="G83" s="101" t="s">
        <v>68</v>
      </c>
      <c r="H83" s="102">
        <v>22104</v>
      </c>
      <c r="I83" s="103" t="s">
        <v>41</v>
      </c>
      <c r="J83" s="104" t="s">
        <v>80</v>
      </c>
      <c r="K83" s="112" t="s">
        <v>81</v>
      </c>
      <c r="L83" s="106"/>
      <c r="M83" s="102"/>
      <c r="N83" s="107" t="s">
        <v>57</v>
      </c>
      <c r="O83" s="108">
        <v>32</v>
      </c>
      <c r="P83" s="113">
        <v>24</v>
      </c>
      <c r="Q83" s="106" t="s">
        <v>73</v>
      </c>
      <c r="R83" s="110">
        <f t="shared" si="6"/>
        <v>768</v>
      </c>
      <c r="S83" s="111">
        <f t="shared" si="5"/>
        <v>768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</row>
    <row r="84" spans="1:30" ht="112.5" x14ac:dyDescent="0.35">
      <c r="A84" s="99" t="s">
        <v>33</v>
      </c>
      <c r="B84" s="99" t="s">
        <v>71</v>
      </c>
      <c r="C84" s="99" t="s">
        <v>71</v>
      </c>
      <c r="D84" s="100" t="s">
        <v>34</v>
      </c>
      <c r="E84" s="101" t="s">
        <v>55</v>
      </c>
      <c r="F84" s="100">
        <v>88</v>
      </c>
      <c r="G84" s="101" t="s">
        <v>68</v>
      </c>
      <c r="H84" s="102">
        <v>26102</v>
      </c>
      <c r="I84" s="103" t="s">
        <v>43</v>
      </c>
      <c r="J84" s="104" t="s">
        <v>69</v>
      </c>
      <c r="K84" s="112" t="s">
        <v>70</v>
      </c>
      <c r="L84" s="106"/>
      <c r="M84" s="102"/>
      <c r="N84" s="107" t="s">
        <v>54</v>
      </c>
      <c r="O84" s="108">
        <v>1</v>
      </c>
      <c r="P84" s="113">
        <v>4425</v>
      </c>
      <c r="Q84" s="106" t="s">
        <v>73</v>
      </c>
      <c r="R84" s="110">
        <f t="shared" si="6"/>
        <v>4425</v>
      </c>
      <c r="S84" s="111">
        <f t="shared" si="5"/>
        <v>4425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</row>
    <row r="87" spans="1:30" x14ac:dyDescent="0.35">
      <c r="A87" s="134" t="s">
        <v>18</v>
      </c>
      <c r="B87" s="134"/>
      <c r="C87" s="134"/>
      <c r="D87" s="134"/>
      <c r="E87" s="134"/>
      <c r="F87" s="134"/>
      <c r="G87" s="134"/>
      <c r="H87" s="134"/>
      <c r="I87" s="134"/>
      <c r="J87" s="9"/>
      <c r="K87" s="10"/>
      <c r="L87" s="11"/>
      <c r="M87" s="9"/>
      <c r="N87" s="9"/>
      <c r="O87" s="12"/>
      <c r="P87" s="12"/>
      <c r="Q87" s="13"/>
      <c r="R87" s="14">
        <f t="shared" ref="R87:AD87" si="7">SUM(R11:R84)</f>
        <v>495845.68999999994</v>
      </c>
      <c r="S87" s="14">
        <f t="shared" si="7"/>
        <v>495845.64</v>
      </c>
      <c r="T87" s="14">
        <f t="shared" si="7"/>
        <v>0</v>
      </c>
      <c r="U87" s="14">
        <f t="shared" si="7"/>
        <v>0</v>
      </c>
      <c r="V87" s="14">
        <f t="shared" si="7"/>
        <v>0</v>
      </c>
      <c r="W87" s="14">
        <f t="shared" si="7"/>
        <v>0</v>
      </c>
      <c r="X87" s="14">
        <f t="shared" si="7"/>
        <v>0</v>
      </c>
      <c r="Y87" s="14">
        <f t="shared" si="7"/>
        <v>0</v>
      </c>
      <c r="Z87" s="14">
        <f t="shared" si="7"/>
        <v>0</v>
      </c>
      <c r="AA87" s="14">
        <f t="shared" si="7"/>
        <v>0</v>
      </c>
      <c r="AB87" s="14">
        <f t="shared" si="7"/>
        <v>0</v>
      </c>
      <c r="AC87" s="14">
        <f t="shared" si="7"/>
        <v>0</v>
      </c>
      <c r="AD87" s="14">
        <f t="shared" si="7"/>
        <v>0</v>
      </c>
    </row>
    <row r="88" spans="1:30" x14ac:dyDescent="0.35">
      <c r="W88" s="19"/>
    </row>
    <row r="91" spans="1:30" x14ac:dyDescent="0.35">
      <c r="A91" s="135" t="s">
        <v>30</v>
      </c>
      <c r="B91" s="135"/>
      <c r="C91" s="135"/>
      <c r="D91" s="135"/>
      <c r="E91" s="135"/>
      <c r="F91" s="135"/>
      <c r="G91" s="135"/>
      <c r="H91" s="135"/>
    </row>
  </sheetData>
  <mergeCells count="3">
    <mergeCell ref="A7:AC7"/>
    <mergeCell ref="A87:I87"/>
    <mergeCell ref="A91:H91"/>
  </mergeCells>
  <phoneticPr fontId="13" type="noConversion"/>
  <dataValidations count="1">
    <dataValidation type="decimal" allowBlank="1" showErrorMessage="1" errorTitle="Precio unitario" error="Escriba una cantidad numérica en esta celda." promptTitle="Precio unitario" sqref="P69:P70" xr:uid="{587409CE-FFA3-4ECA-A176-79908A53EDEE}">
      <formula1>0</formula1>
      <formula2>1000000000</formula2>
    </dataValidation>
  </dataValidations>
  <pageMargins left="0" right="0" top="0" bottom="0" header="0" footer="0"/>
  <pageSetup scale="3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 INICIAL</vt:lpstr>
      <vt:lpstr>'TC00 INICIAL'!Títulos_a_imprimir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2025-01-17T17:27:54Z</cp:lastPrinted>
  <dcterms:created xsi:type="dcterms:W3CDTF">2018-11-20T22:56:08Z</dcterms:created>
  <dcterms:modified xsi:type="dcterms:W3CDTF">2025-02-19T17:59:39Z</dcterms:modified>
</cp:coreProperties>
</file>