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jandra.mendez\OneDrive - Instituto Nacional Electoral\Escritorio\CEI\Publicaciones Documentos\2025\PAAASINE\Enero\Quintana Roo\"/>
    </mc:Choice>
  </mc:AlternateContent>
  <xr:revisionPtr revIDLastSave="0" documentId="8_{07682570-BC99-433A-BBD6-39559DBD82CE}" xr6:coauthVersionLast="47" xr6:coauthVersionMax="47" xr10:uidLastSave="{00000000-0000-0000-0000-000000000000}"/>
  <bookViews>
    <workbookView xWindow="-110" yWindow="-110" windowWidth="19420" windowHeight="11500" xr2:uid="{FE551D77-AEFB-43A9-A945-2D8EEDCFB075}"/>
  </bookViews>
  <sheets>
    <sheet name="Ener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Enero!$A$10:$AC$118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Enero!$10:$10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7" i="2" l="1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Q118" i="2" l="1"/>
  <c r="R83" i="2"/>
  <c r="O83" i="2"/>
  <c r="R82" i="2"/>
  <c r="O82" i="2"/>
  <c r="R81" i="2"/>
  <c r="O81" i="2"/>
  <c r="R80" i="2"/>
  <c r="O80" i="2"/>
  <c r="R79" i="2"/>
  <c r="O79" i="2"/>
  <c r="R78" i="2"/>
  <c r="O78" i="2"/>
  <c r="R77" i="2"/>
  <c r="O77" i="2"/>
  <c r="R76" i="2"/>
  <c r="O76" i="2"/>
  <c r="R75" i="2"/>
  <c r="O75" i="2"/>
  <c r="R74" i="2"/>
  <c r="O74" i="2"/>
  <c r="R73" i="2"/>
  <c r="O73" i="2"/>
  <c r="R72" i="2"/>
  <c r="O72" i="2"/>
  <c r="R71" i="2"/>
  <c r="O71" i="2"/>
  <c r="R70" i="2"/>
  <c r="O70" i="2"/>
  <c r="R69" i="2"/>
  <c r="O69" i="2"/>
  <c r="R68" i="2"/>
  <c r="O68" i="2"/>
  <c r="R67" i="2"/>
  <c r="O67" i="2"/>
  <c r="R66" i="2"/>
  <c r="O66" i="2"/>
  <c r="R65" i="2"/>
  <c r="O65" i="2"/>
  <c r="R64" i="2"/>
  <c r="O64" i="2"/>
  <c r="R63" i="2"/>
  <c r="O63" i="2"/>
  <c r="R62" i="2"/>
  <c r="O62" i="2"/>
  <c r="R61" i="2"/>
  <c r="O61" i="2"/>
  <c r="R60" i="2"/>
  <c r="O60" i="2"/>
  <c r="R59" i="2"/>
  <c r="O59" i="2"/>
  <c r="R58" i="2"/>
  <c r="O58" i="2"/>
  <c r="R57" i="2"/>
  <c r="O57" i="2"/>
  <c r="R56" i="2"/>
  <c r="O56" i="2"/>
  <c r="R55" i="2"/>
  <c r="O55" i="2"/>
  <c r="R54" i="2"/>
  <c r="O54" i="2"/>
  <c r="R53" i="2"/>
  <c r="O53" i="2"/>
  <c r="R52" i="2"/>
  <c r="O52" i="2"/>
  <c r="R51" i="2"/>
  <c r="O51" i="2"/>
  <c r="R50" i="2"/>
  <c r="O50" i="2"/>
  <c r="R49" i="2"/>
  <c r="O49" i="2"/>
  <c r="R48" i="2"/>
  <c r="O48" i="2"/>
  <c r="R47" i="2"/>
  <c r="O47" i="2"/>
  <c r="R46" i="2"/>
  <c r="R118" i="2" s="1"/>
  <c r="O46" i="2"/>
  <c r="R45" i="2"/>
  <c r="O45" i="2"/>
  <c r="R44" i="2"/>
  <c r="O44" i="2"/>
  <c r="O43" i="2" l="1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</calcChain>
</file>

<file path=xl/sharedStrings.xml><?xml version="1.0" encoding="utf-8"?>
<sst xmlns="http://schemas.openxmlformats.org/spreadsheetml/2006/main" count="1185" uniqueCount="234">
  <si>
    <t>21101001-0333</t>
  </si>
  <si>
    <t>SERVILLETAS DESECHABLES</t>
  </si>
  <si>
    <t>PAQUETE</t>
  </si>
  <si>
    <t>22104001-0110</t>
  </si>
  <si>
    <t>REFRESCO DE LATA</t>
  </si>
  <si>
    <t>Pieza</t>
  </si>
  <si>
    <t>22104001-0154</t>
  </si>
  <si>
    <t>GARRAFON  DE AGUA 20 LTS</t>
  </si>
  <si>
    <t>22104001-0069</t>
  </si>
  <si>
    <t>AZUCAR</t>
  </si>
  <si>
    <t>KILOGRAMO</t>
  </si>
  <si>
    <t>22104001-0074</t>
  </si>
  <si>
    <t>GALLETA SURTUDO ESPECIAL</t>
  </si>
  <si>
    <t>CAJA</t>
  </si>
  <si>
    <t>22104001-0088</t>
  </si>
  <si>
    <t>AGUA PURIFICADA 300 ML.</t>
  </si>
  <si>
    <t>22104001-0101</t>
  </si>
  <si>
    <t>CREMA EN  POLVO</t>
  </si>
  <si>
    <t>SERVICIO DE FOTOCOPIADO CORRESPONDIENTE A LOS MESES DE DICIEMBRE Y ENERO DE 2025 DE ESTA JUNTA LOCAL EJECUTIVA, SEGUN CONVENIO MODIFICATORIO NUM. 1/2025 Y OFICIO DE SOLICITUD INE-QR00-JLE-DRMS-017-2025.</t>
  </si>
  <si>
    <t>MONTO</t>
  </si>
  <si>
    <t>21100074-0013</t>
  </si>
  <si>
    <t>LAPIZ</t>
  </si>
  <si>
    <t>21100013-0005</t>
  </si>
  <si>
    <t>BOLIGRAFO TINTA AZUL</t>
  </si>
  <si>
    <t>21100087-0013</t>
  </si>
  <si>
    <t>PAPEL BOND T/CARTA 500 hjs.</t>
  </si>
  <si>
    <t>21101001-0086</t>
  </si>
  <si>
    <t>FOLDER T/C</t>
  </si>
  <si>
    <t>SERVICIO TELEFONICO CORRESPONDIENTE AL MES DE ENERO (DICIEMBRE) DE LA JUNTA LOCAL EJECUTIVA, SEGÚN OFICIO INE-QR00-JLE-DRMS-012-2025.</t>
  </si>
  <si>
    <t>SERVICIO TELEFONICO CORRESPONDIENTE AL MES DE ENERO (DICIEMBRE) DE LA  01 JUNTA DISTRITAL EJECUTIVA, SEGÚN OFICIO INE-QR00-JLE-DRMS-012-2025.</t>
  </si>
  <si>
    <t>SERVICIO TELEFONICO CORRESPONDIENTE AL MES DE ENERO (DICIEMBRE) DE LA  02 JUNTA DISTRITAL EJECUTIVA, SEGÚN OFICIO INE-QR00-JLE-DRMS-012-2025.</t>
  </si>
  <si>
    <t>SERVICIO TELEFONICO CORRESPONDIENTE AL MES DE ENERO (DICIEMBRE) DE LA  03 JUNTA DISTRITAL EJECUTIVA, SEGÚN OFICIO INE-QR00-JLE-DRMS-012-2025.</t>
  </si>
  <si>
    <t>SERVICIO TELEFONICO CORRESPONDIENTE AL MES DE ENERO (DICIEMBRE) DE LA  04 JUNTA DISTRITAL EJECUTIVA, SEGÚN OFICIO INE-QR00-JLE-DRMS-012-2025.</t>
  </si>
  <si>
    <t>21100126-0007</t>
  </si>
  <si>
    <t>TARJETA BRISTOL 5 X 8 BLANCA</t>
  </si>
  <si>
    <t>21100017-0002</t>
  </si>
  <si>
    <t>CAJA DE ARCHIVO MUERTO T/CARTA</t>
  </si>
  <si>
    <t>21100058-0002</t>
  </si>
  <si>
    <t>FOLDER T/CARTA</t>
  </si>
  <si>
    <t>21100041-0067</t>
  </si>
  <si>
    <t>LIBRETA F/FRANCESA P/DURA CUADRO GRANDE</t>
  </si>
  <si>
    <t>21100104-0001</t>
  </si>
  <si>
    <t>PORTA LAPIZ</t>
  </si>
  <si>
    <t>PAGO DEL SERVICIO DE SOBREPESO DE LA DOCUMENTACIÓN GENERADA EN LAS DIFERENTES ÁREAS QUE CONFORMAN ESTA JUNTA LOCAL EJECUTIVA, SEGÚN OFICIO INE-QR00-JLE-DRMS-001-2025.</t>
  </si>
  <si>
    <t>26102001-0005</t>
  </si>
  <si>
    <t>VALE DE GASOLINA DE $100 PESOS - SERVICIOS PUBLICOS</t>
  </si>
  <si>
    <t>26103001-0007</t>
  </si>
  <si>
    <t>VALE DE GASOLINA DE $100 PESOS - SERVICIOS ADMINISTRATIVOS</t>
  </si>
  <si>
    <t>22104001-0085</t>
  </si>
  <si>
    <t>AGUA PURIFICADA 1.0 lt.</t>
  </si>
  <si>
    <t>SERVICIO DE REUBICACIÓN DE ANAQUELES Y MOBILIARIO EN EL EDIFICIO DE LA JUNTA LOCAL EJECUTIVA, SEGÚN OFICIO INE-QR00-JLE-DRMS-011-2025.</t>
  </si>
  <si>
    <t>QR00</t>
  </si>
  <si>
    <t>R002</t>
  </si>
  <si>
    <t>J13191N</t>
  </si>
  <si>
    <t>M001</t>
  </si>
  <si>
    <t>B00OD01</t>
  </si>
  <si>
    <t>R005</t>
  </si>
  <si>
    <t>B00PE02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</si>
  <si>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</si>
  <si>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</si>
  <si>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</si>
  <si>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</si>
  <si>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</si>
  <si>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</si>
  <si>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</si>
  <si>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</si>
  <si>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</si>
  <si>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</si>
  <si>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</si>
  <si>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</si>
  <si>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</si>
  <si>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</si>
  <si>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</si>
  <si>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</si>
  <si>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</si>
  <si>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</si>
  <si>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</si>
  <si>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</si>
  <si>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</si>
  <si>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</si>
  <si>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</si>
  <si>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</si>
  <si>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</si>
  <si>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</si>
  <si>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</si>
  <si>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</si>
  <si>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</si>
  <si>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</si>
  <si>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</si>
  <si>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043</t>
  </si>
  <si>
    <t>045</t>
  </si>
  <si>
    <t>S/C</t>
  </si>
  <si>
    <t>Programa Anual de Adquisiciones, Arrendamientos y Servicios del INE  2025(PAAASINE)</t>
  </si>
  <si>
    <t>Materiales y útiles de oficina</t>
  </si>
  <si>
    <t>Servicio postal</t>
  </si>
  <si>
    <t>TOTAL</t>
  </si>
  <si>
    <t>* El precio unitario con IVA esta redondeado.</t>
  </si>
  <si>
    <t>Productos alimenticios para el personal en las instalaciones de las unidades responsables</t>
  </si>
  <si>
    <t>Combustibles, lubricantes y aditivos para vehículos terrestres, aéreos, marítimos, lacustres y 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</si>
  <si>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</si>
  <si>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Servicio telefónico convencional</t>
  </si>
  <si>
    <t>Arrendamiento de maquinaria y equipo</t>
  </si>
  <si>
    <t>Mantenimiento y conservación de mobiliario y equipo de administración</t>
  </si>
  <si>
    <t>Adjudicacion directa</t>
  </si>
  <si>
    <t>SUBDELEGACIONAL</t>
  </si>
  <si>
    <t>QR01</t>
  </si>
  <si>
    <t>B00CA01</t>
  </si>
  <si>
    <t>Combustibles, lubricantes y aditivos para vehículos terrestres, aéreos, marítimos, lacustres y fluviales destinados a servicios públicos y la operación de programas públicos</t>
  </si>
  <si>
    <t xml:space="preserve">VALE DE GASOLINA DE $100 PESOS </t>
  </si>
  <si>
    <t>B00MO02</t>
  </si>
  <si>
    <t>Materiales y útiles para el procesamiento en equipos y bienes informáticos</t>
  </si>
  <si>
    <t>21401001-0692</t>
  </si>
  <si>
    <t>TONER BROTHER</t>
  </si>
  <si>
    <t>26102001-0011</t>
  </si>
  <si>
    <t xml:space="preserve">VALE DE GASOLINA DE $1 PESO </t>
  </si>
  <si>
    <t>Subcontratación de servicios con terceros</t>
  </si>
  <si>
    <t>COMISION  E IVA VALES DE GASOLINA</t>
  </si>
  <si>
    <t>21100036-0001</t>
  </si>
  <si>
    <t>CLIP ESTANDAR # 1</t>
  </si>
  <si>
    <t>21100013-0022</t>
  </si>
  <si>
    <t>MARCADOR TINTA PERMANENTE NEGRO</t>
  </si>
  <si>
    <t>21100039-0003</t>
  </si>
  <si>
    <t>CORRECTOR DE CINTA (MANUAL)</t>
  </si>
  <si>
    <t>21100022-0031</t>
  </si>
  <si>
    <t>RECOPILADOR</t>
  </si>
  <si>
    <t>21100013-0003</t>
  </si>
  <si>
    <t>BOLIGRAFO PUNTO FINO</t>
  </si>
  <si>
    <t>21100013-0006</t>
  </si>
  <si>
    <t>BOLIGRAFO TINTA NEGRO</t>
  </si>
  <si>
    <t>21100081-0003</t>
  </si>
  <si>
    <t>BLOCK DE NOTAS POST-IT  # 654</t>
  </si>
  <si>
    <t>BLOC</t>
  </si>
  <si>
    <t>21100053-0003</t>
  </si>
  <si>
    <t>CERA PARA CONTAR (CUENTA FACIL)</t>
  </si>
  <si>
    <t>21101001-0242</t>
  </si>
  <si>
    <t>MARCATEXTO</t>
  </si>
  <si>
    <t>21100061-0008</t>
  </si>
  <si>
    <t>BLOCK DE NOTAS POST-IT NO.658</t>
  </si>
  <si>
    <t>21100036-0006</t>
  </si>
  <si>
    <t>CLIPS JUMBO</t>
  </si>
  <si>
    <t>21100036-0010</t>
  </si>
  <si>
    <t>SUJETADOR DE DOCUMENTOS PRES. MEDIANO</t>
  </si>
  <si>
    <t>21101001-0155</t>
  </si>
  <si>
    <t>SUJETADOR DE DOCUMENTOS PRES JUMBO</t>
  </si>
  <si>
    <t>21100087-0021</t>
  </si>
  <si>
    <t>PAPEL BOND T/OFICIO  C/500 hjs.</t>
  </si>
  <si>
    <t>21401001-0013</t>
  </si>
  <si>
    <t>TONER HP</t>
  </si>
  <si>
    <t>21401001-0464</t>
  </si>
  <si>
    <t>TONER BROTHER ORIGINAL TN660 NEGRO</t>
  </si>
  <si>
    <t>Material de limpieza</t>
  </si>
  <si>
    <t>21601001-0014</t>
  </si>
  <si>
    <t>PAPEL HIGIENICO</t>
  </si>
  <si>
    <t>21601001-0002</t>
  </si>
  <si>
    <t>CLORO</t>
  </si>
  <si>
    <t>21600022-0011</t>
  </si>
  <si>
    <t xml:space="preserve">JABON P/MANOS </t>
  </si>
  <si>
    <t>21601001-0019</t>
  </si>
  <si>
    <t>TOALLA INTERDOBLADA</t>
  </si>
  <si>
    <t>21600022-0009</t>
  </si>
  <si>
    <t>JABON LIQUIDO P/UTENCILIOS DE COCINA</t>
  </si>
  <si>
    <t>21601001-0116</t>
  </si>
  <si>
    <t>TRAPO MICROFIBRA</t>
  </si>
  <si>
    <t>21600018-0009</t>
  </si>
  <si>
    <t>JERGA</t>
  </si>
  <si>
    <t>METRO</t>
  </si>
  <si>
    <t>21600007-0004</t>
  </si>
  <si>
    <t>PASTILLA P/TANQUE W.C.</t>
  </si>
  <si>
    <t>21600024-0006</t>
  </si>
  <si>
    <t>LIMPIADOR SARRICIDA 1 LITRO</t>
  </si>
  <si>
    <t xml:space="preserve">PAGO DEL SERVICIO DE MENSAJERIA REGIONAL </t>
  </si>
  <si>
    <t>PAGO DEL SERVICIO DE MENSAJERIA REGIONAL</t>
  </si>
  <si>
    <t>B00OD02</t>
  </si>
  <si>
    <t>Servicio de agua</t>
  </si>
  <si>
    <t xml:space="preserve">PAGO DE AGUA POTABLE </t>
  </si>
  <si>
    <t>QR02</t>
  </si>
  <si>
    <t>21101001-0311</t>
  </si>
  <si>
    <t>SELLO  FECHADOR</t>
  </si>
  <si>
    <t>NO APLICA</t>
  </si>
  <si>
    <t>Compra menor</t>
  </si>
  <si>
    <t>21401001-0600</t>
  </si>
  <si>
    <t>TONER LEXMARK MS621DN  N/P  56F4U00</t>
  </si>
  <si>
    <t>21401001-0155</t>
  </si>
  <si>
    <t>ALCOHOL ISOPROPILICO PARA LIMPIEZA DE EQUIPO DE COMPUTO</t>
  </si>
  <si>
    <t>21400013-0230</t>
  </si>
  <si>
    <t>TONER PARA IMPRESORA LEXMARK C510 NEGRO LX-20K14030000</t>
  </si>
  <si>
    <t>21400013-0228</t>
  </si>
  <si>
    <t>TONER PARA IMPRESORA LEXMARK C510 CYAN LX-20K14000000</t>
  </si>
  <si>
    <t>21400013-0366</t>
  </si>
  <si>
    <t>TONER PARA IMPRESORA LEXMARK 510 #20K1402 YELLOW</t>
  </si>
  <si>
    <t>21400013-0229</t>
  </si>
  <si>
    <t>TONER PARA IMPRESORA LEXMARK C510 MAGENTA LX-20K14010000</t>
  </si>
  <si>
    <t>21600010-0007</t>
  </si>
  <si>
    <t>AJAX  BICARBONATO AROMA LIMON</t>
  </si>
  <si>
    <t>BOTE</t>
  </si>
  <si>
    <t>21601001-0017</t>
  </si>
  <si>
    <t>21601001-0024</t>
  </si>
  <si>
    <t>FABULOSO LIMPIADOR LIQUIDO</t>
  </si>
  <si>
    <t>22104001-0073</t>
  </si>
  <si>
    <t>CAFÉ SOLUBLE</t>
  </si>
  <si>
    <t>FRASCO</t>
  </si>
  <si>
    <t>Vestuario y uniformes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</si>
  <si>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</si>
  <si>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</si>
  <si>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</si>
  <si>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</si>
  <si>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</si>
  <si>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</si>
  <si>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2246, RENTA MENSUAL CORRESPONDIENTE AL MES DE DICIEMBRE DEL AÑO 2024 (FACTURA ENERO 2025), DE LA COPIADORA MARCA CANON, MODELO IR-ADV-4545 III (A4545_3), CON NÚMERO DE SERIE 2QD02121 MISMO QUE INCLUYE 7500 COPIAS</t>
  </si>
  <si>
    <t>OA0017150, CONSUMO DE AGUA POTABLE DEL 5 DE DICIEMBRE AL 7 DE ENERO DE 2025, EN EL EDIFICIO QUE OCUPA LA 02 JUNTA DISTRITAL EJECUTIVA.</t>
  </si>
  <si>
    <t>21100132-0007</t>
  </si>
  <si>
    <t>VASO THERMICO DESECHABLE</t>
  </si>
  <si>
    <t>22104001-0075</t>
  </si>
  <si>
    <t>ALIMENTOS</t>
  </si>
  <si>
    <t>PESOS</t>
  </si>
  <si>
    <t>R003</t>
  </si>
  <si>
    <t>J15611N</t>
  </si>
  <si>
    <t>21100087-0015</t>
  </si>
  <si>
    <t>PAPEL BOND T/CARTA C/5000 hjs.</t>
  </si>
  <si>
    <t>21100013-0002</t>
  </si>
  <si>
    <t>BOLIGRAFO (VARIOS)</t>
  </si>
  <si>
    <t>21100091-0001</t>
  </si>
  <si>
    <t>PEGAMENTO ADHESIVO T/ LAPIZ</t>
  </si>
  <si>
    <t>21101001-0020</t>
  </si>
  <si>
    <t>MICA TERMICA TC</t>
  </si>
  <si>
    <t>21100124-0009</t>
  </si>
  <si>
    <t>SOBRE PAGO COIN S/IMP.</t>
  </si>
  <si>
    <t>21100041-0049</t>
  </si>
  <si>
    <t>LIBRETA PROFESIONAL DE RAYA 100 hjs.</t>
  </si>
  <si>
    <t>21401001-0251</t>
  </si>
  <si>
    <t>TONER LEXMARK 524x NP 52D4X00</t>
  </si>
  <si>
    <t>22104001-0139</t>
  </si>
  <si>
    <t>REFRESCO COCA COLA ZERO LATA</t>
  </si>
  <si>
    <t>COMISION POR LA ADQUISICION DE VALES DE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</si>
</sst>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sz val="11"/>
      <name val="Arial"/>
      <family val="2"/>
    </font>
    <font>
      <b/>
      <sz val="14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</cellStyleXfs>
  <cellXfs count="82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1" fontId="26" fillId="0" borderId="0" xfId="42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26" fillId="0" borderId="0" xfId="46" applyNumberFormat="1" applyFont="1" applyAlignment="1">
      <alignment horizontal="center" vertical="center" wrapText="1"/>
    </xf>
    <xf numFmtId="3" fontId="26" fillId="0" borderId="0" xfId="42" applyNumberFormat="1" applyFont="1" applyAlignment="1">
      <alignment horizontal="center" vertical="center" wrapText="1"/>
    </xf>
    <xf numFmtId="3" fontId="27" fillId="0" borderId="0" xfId="46" applyNumberFormat="1" applyFont="1" applyAlignment="1">
      <alignment horizontal="center" vertical="center" wrapText="1"/>
    </xf>
    <xf numFmtId="49" fontId="26" fillId="0" borderId="0" xfId="46" applyNumberFormat="1" applyFont="1" applyAlignment="1">
      <alignment horizontal="center" vertical="center" wrapText="1"/>
    </xf>
    <xf numFmtId="3" fontId="28" fillId="0" borderId="0" xfId="46" applyNumberFormat="1" applyFont="1" applyAlignment="1">
      <alignment horizontal="center" vertical="center" wrapText="1"/>
    </xf>
    <xf numFmtId="0" fontId="26" fillId="0" borderId="0" xfId="46" applyFont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29" fillId="0" borderId="0" xfId="47" applyFont="1" applyAlignment="1">
      <alignment horizontal="center" vertical="center" wrapText="1"/>
    </xf>
    <xf numFmtId="49" fontId="29" fillId="0" borderId="0" xfId="47" applyNumberFormat="1" applyFont="1" applyAlignment="1">
      <alignment horizontal="center" vertical="center"/>
    </xf>
    <xf numFmtId="3" fontId="24" fillId="0" borderId="0" xfId="46" applyNumberFormat="1" applyFont="1" applyAlignment="1">
      <alignment horizontal="center" vertical="center" wrapText="1"/>
    </xf>
    <xf numFmtId="3" fontId="30" fillId="0" borderId="0" xfId="46" applyNumberFormat="1" applyFont="1" applyAlignment="1">
      <alignment horizontal="center" vertical="center" wrapText="1"/>
    </xf>
    <xf numFmtId="3" fontId="20" fillId="0" borderId="0" xfId="46" applyNumberFormat="1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0" fillId="0" borderId="0" xfId="45" applyFont="1" applyAlignment="1">
      <alignment horizontal="center" vertical="center"/>
    </xf>
    <xf numFmtId="0" fontId="0" fillId="0" borderId="10" xfId="0" applyBorder="1"/>
    <xf numFmtId="49" fontId="0" fillId="0" borderId="10" xfId="0" applyNumberFormat="1" applyBorder="1"/>
    <xf numFmtId="164" fontId="13" fillId="33" borderId="11" xfId="43" applyNumberFormat="1" applyFont="1" applyFill="1" applyBorder="1" applyAlignment="1">
      <alignment horizontal="center" vertical="center" wrapText="1"/>
    </xf>
    <xf numFmtId="49" fontId="13" fillId="33" borderId="11" xfId="43" applyNumberFormat="1" applyFont="1" applyFill="1" applyBorder="1" applyAlignment="1">
      <alignment horizontal="center" vertical="center" wrapText="1"/>
    </xf>
    <xf numFmtId="3" fontId="28" fillId="0" borderId="19" xfId="46" applyNumberFormat="1" applyFont="1" applyBorder="1" applyAlignment="1">
      <alignment horizontal="center" vertical="center" wrapText="1"/>
    </xf>
    <xf numFmtId="3" fontId="20" fillId="0" borderId="19" xfId="46" applyNumberFormat="1" applyFont="1" applyBorder="1" applyAlignment="1">
      <alignment horizontal="center" vertical="center" wrapText="1"/>
    </xf>
    <xf numFmtId="44" fontId="0" fillId="0" borderId="10" xfId="44" applyFont="1" applyBorder="1"/>
    <xf numFmtId="44" fontId="28" fillId="0" borderId="19" xfId="44" applyFont="1" applyBorder="1" applyAlignment="1">
      <alignment horizontal="center" vertical="center" wrapText="1"/>
    </xf>
    <xf numFmtId="0" fontId="20" fillId="0" borderId="0" xfId="45" applyFont="1" applyAlignment="1">
      <alignment horizontal="left" vertical="center"/>
    </xf>
    <xf numFmtId="0" fontId="24" fillId="0" borderId="0" xfId="46" applyFont="1" applyAlignment="1">
      <alignment horizontal="left" vertical="center"/>
    </xf>
    <xf numFmtId="1" fontId="13" fillId="33" borderId="11" xfId="42" applyNumberFormat="1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wrapText="1"/>
    </xf>
    <xf numFmtId="3" fontId="20" fillId="0" borderId="10" xfId="46" applyNumberFormat="1" applyFont="1" applyBorder="1" applyAlignment="1">
      <alignment horizontal="left" vertical="center" wrapText="1"/>
    </xf>
    <xf numFmtId="0" fontId="29" fillId="0" borderId="0" xfId="47" applyFont="1" applyAlignment="1">
      <alignment horizontal="left" vertical="center"/>
    </xf>
    <xf numFmtId="0" fontId="20" fillId="0" borderId="0" xfId="46" applyFont="1" applyAlignment="1">
      <alignment horizontal="left" vertical="center" wrapText="1"/>
    </xf>
    <xf numFmtId="3" fontId="1" fillId="0" borderId="10" xfId="46" applyNumberForma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3" fontId="1" fillId="0" borderId="10" xfId="46" applyNumberForma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3" fontId="1" fillId="0" borderId="20" xfId="46" applyNumberForma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4" fontId="31" fillId="0" borderId="10" xfId="46" applyNumberFormat="1" applyFont="1" applyBorder="1" applyAlignment="1">
      <alignment horizontal="left" vertical="center" wrapText="1"/>
    </xf>
    <xf numFmtId="3" fontId="31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4" fontId="1" fillId="0" borderId="10" xfId="44" applyFont="1" applyBorder="1" applyAlignment="1">
      <alignment horizontal="center" vertical="center"/>
    </xf>
    <xf numFmtId="44" fontId="1" fillId="0" borderId="10" xfId="44" applyFont="1" applyBorder="1" applyAlignment="1">
      <alignment horizontal="center" vertical="center" wrapText="1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3" xfId="42" applyNumberFormat="1" applyFont="1" applyFill="1" applyBorder="1" applyAlignment="1">
      <alignment horizontal="center" vertical="center" wrapText="1"/>
    </xf>
    <xf numFmtId="1" fontId="13" fillId="33" borderId="14" xfId="42" applyNumberFormat="1" applyFont="1" applyFill="1" applyBorder="1" applyAlignment="1">
      <alignment horizontal="center" vertical="center" wrapText="1"/>
    </xf>
    <xf numFmtId="49" fontId="13" fillId="33" borderId="14" xfId="42" applyNumberFormat="1" applyFont="1" applyFill="1" applyBorder="1" applyAlignment="1">
      <alignment horizontal="center" vertical="center" wrapText="1"/>
    </xf>
    <xf numFmtId="1" fontId="13" fillId="33" borderId="15" xfId="42" applyNumberFormat="1" applyFont="1" applyFill="1" applyBorder="1" applyAlignment="1">
      <alignment horizontal="center" vertical="center" wrapText="1"/>
    </xf>
    <xf numFmtId="1" fontId="13" fillId="33" borderId="16" xfId="42" applyNumberFormat="1" applyFont="1" applyFill="1" applyBorder="1" applyAlignment="1">
      <alignment horizontal="center" vertical="center" wrapText="1"/>
    </xf>
    <xf numFmtId="1" fontId="13" fillId="33" borderId="0" xfId="42" applyNumberFormat="1" applyFont="1" applyFill="1" applyAlignment="1">
      <alignment horizontal="center" vertical="center" wrapText="1"/>
    </xf>
    <xf numFmtId="1" fontId="13" fillId="33" borderId="17" xfId="42" applyNumberFormat="1" applyFont="1" applyFill="1" applyBorder="1" applyAlignment="1">
      <alignment horizontal="center" vertical="center" wrapText="1"/>
    </xf>
    <xf numFmtId="1" fontId="13" fillId="33" borderId="12" xfId="42" applyNumberFormat="1" applyFont="1" applyFill="1" applyBorder="1" applyAlignment="1">
      <alignment horizontal="center" vertical="center" wrapText="1"/>
    </xf>
    <xf numFmtId="1" fontId="13" fillId="33" borderId="18" xfId="42" applyNumberFormat="1" applyFont="1" applyFill="1" applyBorder="1" applyAlignment="1">
      <alignment horizontal="center" vertical="center" wrapText="1"/>
    </xf>
    <xf numFmtId="49" fontId="13" fillId="33" borderId="18" xfId="42" applyNumberFormat="1" applyFont="1" applyFill="1" applyBorder="1" applyAlignment="1">
      <alignment horizontal="center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6D84B240-5BBD-4FF6-9D5E-05D6B33DBF2E}"/>
    <cellStyle name="Moneda" xfId="44" builtinId="4"/>
    <cellStyle name="Neutral" xfId="8" builtinId="28" customBuiltin="1"/>
    <cellStyle name="Normal" xfId="0" builtinId="0"/>
    <cellStyle name="Normal 2 2" xfId="46" xr:uid="{A47B5435-F842-45BC-AF0F-CB7D6D319E4E}"/>
    <cellStyle name="Normal 4 2" xfId="47" xr:uid="{E0B6AD01-043E-4D10-9A48-0514054F5A15}"/>
    <cellStyle name="Normal 5" xfId="45" xr:uid="{E01ADCBF-0F59-4957-BAAF-32CF94558D56}"/>
    <cellStyle name="Normal 8" xfId="42" xr:uid="{B980C69B-3D05-4174-A083-D3EF4419EEB2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63500</xdr:rowOff>
    </xdr:from>
    <xdr:to>
      <xdr:col>3</xdr:col>
      <xdr:colOff>404938</xdr:colOff>
      <xdr:row>3</xdr:row>
      <xdr:rowOff>176388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C90052-A786-42AD-A099-355096065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3500"/>
          <a:ext cx="2570994" cy="9595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60D45-510E-4C71-89DE-402618F88098}">
  <dimension ref="A1:AC127"/>
  <sheetViews>
    <sheetView tabSelected="1" view="pageBreakPreview" zoomScale="90" zoomScaleNormal="90" zoomScaleSheetLayoutView="90" workbookViewId="0">
      <selection activeCell="E2" sqref="E2"/>
    </sheetView>
  </sheetViews>
  <sheetFormatPr baseColWidth="10" defaultColWidth="11.54296875" defaultRowHeight="14.5" x14ac:dyDescent="0.35"/>
  <cols>
    <col min="1" max="1" width="17.453125" style="1" bestFit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50" customWidth="1"/>
    <col min="9" max="9" width="15" style="1" bestFit="1" customWidth="1"/>
    <col min="10" max="10" width="49.1796875" style="3" customWidth="1"/>
    <col min="11" max="11" width="22.81640625" style="4" customWidth="1"/>
    <col min="12" max="12" width="8.81640625" style="1" bestFit="1" customWidth="1"/>
    <col min="13" max="13" width="13.1796875" style="1" customWidth="1"/>
    <col min="14" max="14" width="8.81640625" style="1" bestFit="1" customWidth="1"/>
    <col min="15" max="15" width="11.81640625" style="5" customWidth="1"/>
    <col min="16" max="16" width="19.54296875" style="1" bestFit="1" customWidth="1"/>
    <col min="17" max="18" width="15.36328125" style="1" bestFit="1" customWidth="1"/>
    <col min="19" max="19" width="11.1796875" style="1" customWidth="1"/>
    <col min="20" max="20" width="7.81640625" style="1" bestFit="1" customWidth="1"/>
    <col min="21" max="21" width="11" style="1" customWidth="1"/>
    <col min="22" max="22" width="11.54296875" style="6" customWidth="1"/>
    <col min="23" max="23" width="12" style="1" customWidth="1"/>
    <col min="24" max="24" width="11.453125" style="1" customWidth="1"/>
    <col min="25" max="25" width="12.1796875" style="2" bestFit="1" customWidth="1"/>
    <col min="26" max="26" width="12.54296875" style="1" bestFit="1" customWidth="1"/>
    <col min="27" max="27" width="12.54296875" style="1" customWidth="1"/>
    <col min="28" max="28" width="10.81640625" style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7"/>
    </row>
    <row r="2" spans="1:29" ht="22" x14ac:dyDescent="0.35">
      <c r="AC2" s="7"/>
    </row>
    <row r="3" spans="1:29" ht="22" x14ac:dyDescent="0.35">
      <c r="AC3" s="7"/>
    </row>
    <row r="7" spans="1:29" ht="26" x14ac:dyDescent="0.35">
      <c r="A7" s="70" t="s">
        <v>92</v>
      </c>
      <c r="B7" s="70"/>
      <c r="C7" s="70"/>
      <c r="D7" s="70"/>
      <c r="E7" s="71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</row>
    <row r="8" spans="1:29" ht="26" x14ac:dyDescent="0.35">
      <c r="A8" s="8"/>
      <c r="B8" s="8"/>
      <c r="C8" s="8"/>
      <c r="D8" s="8"/>
      <c r="E8" s="9"/>
      <c r="F8" s="8"/>
      <c r="G8" s="8"/>
      <c r="H8" s="51"/>
      <c r="I8" s="8"/>
      <c r="J8" s="10">
        <v>45658</v>
      </c>
      <c r="K8" s="11"/>
      <c r="L8" s="8"/>
      <c r="M8" s="8"/>
      <c r="N8" s="8"/>
      <c r="O8" s="12"/>
      <c r="P8" s="8"/>
      <c r="Q8" s="8"/>
      <c r="R8" s="8"/>
      <c r="S8" s="8"/>
      <c r="T8" s="8"/>
      <c r="U8" s="8"/>
      <c r="V8" s="13"/>
      <c r="W8" s="8"/>
      <c r="X8" s="8"/>
      <c r="Y8" s="9"/>
      <c r="Z8" s="8"/>
    </row>
    <row r="10" spans="1:29" s="19" customFormat="1" ht="56.25" customHeight="1" x14ac:dyDescent="0.35">
      <c r="A10" s="14" t="s">
        <v>58</v>
      </c>
      <c r="B10" s="14" t="s">
        <v>59</v>
      </c>
      <c r="C10" s="14" t="s">
        <v>60</v>
      </c>
      <c r="D10" s="14" t="s">
        <v>62</v>
      </c>
      <c r="E10" s="15" t="s">
        <v>61</v>
      </c>
      <c r="F10" s="14" t="s">
        <v>63</v>
      </c>
      <c r="G10" s="16" t="s">
        <v>64</v>
      </c>
      <c r="H10" s="52" t="s">
        <v>65</v>
      </c>
      <c r="I10" s="16" t="s">
        <v>66</v>
      </c>
      <c r="J10" s="16" t="s">
        <v>67</v>
      </c>
      <c r="K10" s="16" t="s">
        <v>68</v>
      </c>
      <c r="L10" s="16" t="s">
        <v>69</v>
      </c>
      <c r="M10" s="16" t="s">
        <v>70</v>
      </c>
      <c r="N10" s="17" t="s">
        <v>71</v>
      </c>
      <c r="O10" s="15" t="s">
        <v>72</v>
      </c>
      <c r="P10" s="17" t="s">
        <v>73</v>
      </c>
      <c r="Q10" s="18" t="s">
        <v>74</v>
      </c>
      <c r="R10" s="18" t="s">
        <v>75</v>
      </c>
      <c r="S10" s="18" t="s">
        <v>76</v>
      </c>
      <c r="T10" s="18" t="s">
        <v>77</v>
      </c>
      <c r="U10" s="18" t="s">
        <v>78</v>
      </c>
      <c r="V10" s="44" t="s">
        <v>79</v>
      </c>
      <c r="W10" s="18" t="s">
        <v>80</v>
      </c>
      <c r="X10" s="18" t="s">
        <v>81</v>
      </c>
      <c r="Y10" s="45" t="s">
        <v>82</v>
      </c>
      <c r="Z10" s="18" t="s">
        <v>83</v>
      </c>
      <c r="AA10" s="18" t="s">
        <v>84</v>
      </c>
      <c r="AB10" s="18" t="s">
        <v>85</v>
      </c>
      <c r="AC10" s="18" t="s">
        <v>86</v>
      </c>
    </row>
    <row r="11" spans="1:29" customFormat="1" x14ac:dyDescent="0.35">
      <c r="A11" s="42" t="s">
        <v>87</v>
      </c>
      <c r="B11" s="42" t="s">
        <v>51</v>
      </c>
      <c r="C11" s="43" t="s">
        <v>88</v>
      </c>
      <c r="D11" s="42" t="s">
        <v>52</v>
      </c>
      <c r="E11" s="43" t="s">
        <v>89</v>
      </c>
      <c r="F11" s="42" t="s">
        <v>53</v>
      </c>
      <c r="G11" s="42">
        <v>21101</v>
      </c>
      <c r="H11" s="53" t="s">
        <v>93</v>
      </c>
      <c r="I11" s="42" t="s">
        <v>0</v>
      </c>
      <c r="J11" s="42" t="s">
        <v>1</v>
      </c>
      <c r="K11" s="42" t="s">
        <v>91</v>
      </c>
      <c r="L11" s="42"/>
      <c r="M11" s="42" t="s">
        <v>2</v>
      </c>
      <c r="N11" s="42">
        <v>1</v>
      </c>
      <c r="O11" s="48">
        <f>Q11/N11</f>
        <v>66.959999999999994</v>
      </c>
      <c r="P11" s="48" t="s">
        <v>103</v>
      </c>
      <c r="Q11" s="48">
        <v>66.959999999999994</v>
      </c>
      <c r="R11" s="48">
        <v>66.959999999999994</v>
      </c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</row>
    <row r="12" spans="1:29" customFormat="1" ht="29" x14ac:dyDescent="0.35">
      <c r="A12" s="42" t="s">
        <v>87</v>
      </c>
      <c r="B12" s="42" t="s">
        <v>51</v>
      </c>
      <c r="C12" s="43" t="s">
        <v>88</v>
      </c>
      <c r="D12" s="42" t="s">
        <v>52</v>
      </c>
      <c r="E12" s="43" t="s">
        <v>89</v>
      </c>
      <c r="F12" s="42" t="s">
        <v>53</v>
      </c>
      <c r="G12" s="42">
        <v>22104</v>
      </c>
      <c r="H12" s="53" t="s">
        <v>97</v>
      </c>
      <c r="I12" s="42" t="s">
        <v>3</v>
      </c>
      <c r="J12" s="42" t="s">
        <v>4</v>
      </c>
      <c r="K12" s="42" t="s">
        <v>91</v>
      </c>
      <c r="L12" s="42"/>
      <c r="M12" s="42" t="s">
        <v>5</v>
      </c>
      <c r="N12" s="42">
        <v>15</v>
      </c>
      <c r="O12" s="48">
        <f t="shared" ref="O12:O43" si="0">Q12/N12</f>
        <v>24.84</v>
      </c>
      <c r="P12" s="48" t="s">
        <v>103</v>
      </c>
      <c r="Q12" s="48">
        <v>372.6</v>
      </c>
      <c r="R12" s="48">
        <v>372.6</v>
      </c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</row>
    <row r="13" spans="1:29" customFormat="1" ht="29" x14ac:dyDescent="0.35">
      <c r="A13" s="42" t="s">
        <v>87</v>
      </c>
      <c r="B13" s="42" t="s">
        <v>51</v>
      </c>
      <c r="C13" s="43" t="s">
        <v>88</v>
      </c>
      <c r="D13" s="42" t="s">
        <v>52</v>
      </c>
      <c r="E13" s="43" t="s">
        <v>89</v>
      </c>
      <c r="F13" s="42" t="s">
        <v>53</v>
      </c>
      <c r="G13" s="42">
        <v>22104</v>
      </c>
      <c r="H13" s="53" t="s">
        <v>97</v>
      </c>
      <c r="I13" s="42" t="s">
        <v>6</v>
      </c>
      <c r="J13" s="42" t="s">
        <v>7</v>
      </c>
      <c r="K13" s="42" t="s">
        <v>91</v>
      </c>
      <c r="L13" s="42"/>
      <c r="M13" s="42" t="s">
        <v>5</v>
      </c>
      <c r="N13" s="42">
        <v>1</v>
      </c>
      <c r="O13" s="48">
        <f t="shared" si="0"/>
        <v>50</v>
      </c>
      <c r="P13" s="48" t="s">
        <v>103</v>
      </c>
      <c r="Q13" s="48">
        <v>50</v>
      </c>
      <c r="R13" s="48">
        <v>50</v>
      </c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</row>
    <row r="14" spans="1:29" customFormat="1" ht="29" x14ac:dyDescent="0.35">
      <c r="A14" s="42" t="s">
        <v>87</v>
      </c>
      <c r="B14" s="42" t="s">
        <v>51</v>
      </c>
      <c r="C14" s="43" t="s">
        <v>88</v>
      </c>
      <c r="D14" s="42" t="s">
        <v>52</v>
      </c>
      <c r="E14" s="43" t="s">
        <v>89</v>
      </c>
      <c r="F14" s="42" t="s">
        <v>53</v>
      </c>
      <c r="G14" s="42">
        <v>22104</v>
      </c>
      <c r="H14" s="53" t="s">
        <v>97</v>
      </c>
      <c r="I14" s="42" t="s">
        <v>8</v>
      </c>
      <c r="J14" s="42" t="s">
        <v>9</v>
      </c>
      <c r="K14" s="42" t="s">
        <v>91</v>
      </c>
      <c r="L14" s="42"/>
      <c r="M14" s="42" t="s">
        <v>10</v>
      </c>
      <c r="N14" s="42">
        <v>1</v>
      </c>
      <c r="O14" s="48">
        <f t="shared" si="0"/>
        <v>40</v>
      </c>
      <c r="P14" s="48" t="s">
        <v>103</v>
      </c>
      <c r="Q14" s="48">
        <v>40</v>
      </c>
      <c r="R14" s="48">
        <v>40</v>
      </c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</row>
    <row r="15" spans="1:29" customFormat="1" ht="29" x14ac:dyDescent="0.35">
      <c r="A15" s="42" t="s">
        <v>87</v>
      </c>
      <c r="B15" s="42" t="s">
        <v>51</v>
      </c>
      <c r="C15" s="43" t="s">
        <v>88</v>
      </c>
      <c r="D15" s="42" t="s">
        <v>52</v>
      </c>
      <c r="E15" s="43" t="s">
        <v>89</v>
      </c>
      <c r="F15" s="42" t="s">
        <v>53</v>
      </c>
      <c r="G15" s="42">
        <v>22104</v>
      </c>
      <c r="H15" s="53" t="s">
        <v>97</v>
      </c>
      <c r="I15" s="42" t="s">
        <v>11</v>
      </c>
      <c r="J15" s="42" t="s">
        <v>12</v>
      </c>
      <c r="K15" s="42" t="s">
        <v>91</v>
      </c>
      <c r="L15" s="42"/>
      <c r="M15" s="42" t="s">
        <v>13</v>
      </c>
      <c r="N15" s="42">
        <v>1</v>
      </c>
      <c r="O15" s="48">
        <f t="shared" si="0"/>
        <v>79</v>
      </c>
      <c r="P15" s="48" t="s">
        <v>103</v>
      </c>
      <c r="Q15" s="48">
        <v>79</v>
      </c>
      <c r="R15" s="48">
        <v>79</v>
      </c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</row>
    <row r="16" spans="1:29" customFormat="1" ht="29" x14ac:dyDescent="0.35">
      <c r="A16" s="42" t="s">
        <v>87</v>
      </c>
      <c r="B16" s="42" t="s">
        <v>51</v>
      </c>
      <c r="C16" s="43" t="s">
        <v>88</v>
      </c>
      <c r="D16" s="42" t="s">
        <v>52</v>
      </c>
      <c r="E16" s="43" t="s">
        <v>89</v>
      </c>
      <c r="F16" s="42" t="s">
        <v>53</v>
      </c>
      <c r="G16" s="42">
        <v>22104</v>
      </c>
      <c r="H16" s="53" t="s">
        <v>97</v>
      </c>
      <c r="I16" s="42" t="s">
        <v>14</v>
      </c>
      <c r="J16" s="42" t="s">
        <v>15</v>
      </c>
      <c r="K16" s="42" t="s">
        <v>91</v>
      </c>
      <c r="L16" s="42"/>
      <c r="M16" s="42" t="s">
        <v>13</v>
      </c>
      <c r="N16" s="42">
        <v>1</v>
      </c>
      <c r="O16" s="48">
        <f t="shared" si="0"/>
        <v>205</v>
      </c>
      <c r="P16" s="48" t="s">
        <v>103</v>
      </c>
      <c r="Q16" s="48">
        <v>205</v>
      </c>
      <c r="R16" s="48">
        <v>205</v>
      </c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</row>
    <row r="17" spans="1:29" customFormat="1" ht="29" x14ac:dyDescent="0.35">
      <c r="A17" s="42" t="s">
        <v>87</v>
      </c>
      <c r="B17" s="42" t="s">
        <v>51</v>
      </c>
      <c r="C17" s="43" t="s">
        <v>88</v>
      </c>
      <c r="D17" s="42" t="s">
        <v>52</v>
      </c>
      <c r="E17" s="43" t="s">
        <v>89</v>
      </c>
      <c r="F17" s="42" t="s">
        <v>53</v>
      </c>
      <c r="G17" s="42">
        <v>22104</v>
      </c>
      <c r="H17" s="53" t="s">
        <v>97</v>
      </c>
      <c r="I17" s="42" t="s">
        <v>16</v>
      </c>
      <c r="J17" s="42" t="s">
        <v>17</v>
      </c>
      <c r="K17" s="42" t="s">
        <v>91</v>
      </c>
      <c r="L17" s="42"/>
      <c r="M17" s="42" t="s">
        <v>13</v>
      </c>
      <c r="N17" s="42">
        <v>1</v>
      </c>
      <c r="O17" s="48">
        <f t="shared" si="0"/>
        <v>237</v>
      </c>
      <c r="P17" s="48" t="s">
        <v>103</v>
      </c>
      <c r="Q17" s="48">
        <v>237</v>
      </c>
      <c r="R17" s="48">
        <v>237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</row>
    <row r="18" spans="1:29" customFormat="1" x14ac:dyDescent="0.35">
      <c r="A18" s="42" t="s">
        <v>87</v>
      </c>
      <c r="B18" s="42" t="s">
        <v>51</v>
      </c>
      <c r="C18" s="43" t="s">
        <v>88</v>
      </c>
      <c r="D18" s="42" t="s">
        <v>54</v>
      </c>
      <c r="E18" s="43" t="s">
        <v>88</v>
      </c>
      <c r="F18" s="42" t="s">
        <v>55</v>
      </c>
      <c r="G18" s="42">
        <v>32601</v>
      </c>
      <c r="H18" s="53" t="s">
        <v>101</v>
      </c>
      <c r="I18" s="42"/>
      <c r="J18" s="42" t="s">
        <v>18</v>
      </c>
      <c r="K18" s="42" t="s">
        <v>91</v>
      </c>
      <c r="L18" s="42"/>
      <c r="M18" s="42" t="s">
        <v>19</v>
      </c>
      <c r="N18" s="42">
        <v>1</v>
      </c>
      <c r="O18" s="48">
        <f t="shared" si="0"/>
        <v>2777.75</v>
      </c>
      <c r="P18" s="48" t="s">
        <v>103</v>
      </c>
      <c r="Q18" s="48">
        <v>2777.75</v>
      </c>
      <c r="R18" s="48">
        <v>2777.75</v>
      </c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</row>
    <row r="19" spans="1:29" customFormat="1" x14ac:dyDescent="0.35">
      <c r="A19" s="42" t="s">
        <v>87</v>
      </c>
      <c r="B19" s="42" t="s">
        <v>51</v>
      </c>
      <c r="C19" s="43" t="s">
        <v>88</v>
      </c>
      <c r="D19" s="42" t="s">
        <v>52</v>
      </c>
      <c r="E19" s="43" t="s">
        <v>89</v>
      </c>
      <c r="F19" s="42" t="s">
        <v>53</v>
      </c>
      <c r="G19" s="42">
        <v>21101</v>
      </c>
      <c r="H19" s="53" t="s">
        <v>93</v>
      </c>
      <c r="I19" s="42" t="s">
        <v>20</v>
      </c>
      <c r="J19" s="42" t="s">
        <v>21</v>
      </c>
      <c r="K19" s="42" t="s">
        <v>91</v>
      </c>
      <c r="L19" s="42"/>
      <c r="M19" s="42" t="s">
        <v>5</v>
      </c>
      <c r="N19" s="42">
        <v>24</v>
      </c>
      <c r="O19" s="48">
        <f t="shared" si="0"/>
        <v>4.42</v>
      </c>
      <c r="P19" s="48" t="s">
        <v>103</v>
      </c>
      <c r="Q19" s="48">
        <v>106.08</v>
      </c>
      <c r="R19" s="48">
        <v>106.08</v>
      </c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</row>
    <row r="20" spans="1:29" customFormat="1" x14ac:dyDescent="0.35">
      <c r="A20" s="42" t="s">
        <v>87</v>
      </c>
      <c r="B20" s="42" t="s">
        <v>51</v>
      </c>
      <c r="C20" s="43" t="s">
        <v>88</v>
      </c>
      <c r="D20" s="42" t="s">
        <v>52</v>
      </c>
      <c r="E20" s="43" t="s">
        <v>89</v>
      </c>
      <c r="F20" s="42" t="s">
        <v>53</v>
      </c>
      <c r="G20" s="42">
        <v>21101</v>
      </c>
      <c r="H20" s="53" t="s">
        <v>93</v>
      </c>
      <c r="I20" s="42" t="s">
        <v>22</v>
      </c>
      <c r="J20" s="42" t="s">
        <v>23</v>
      </c>
      <c r="K20" s="42" t="s">
        <v>91</v>
      </c>
      <c r="L20" s="42"/>
      <c r="M20" s="42" t="s">
        <v>5</v>
      </c>
      <c r="N20" s="42">
        <v>24</v>
      </c>
      <c r="O20" s="48">
        <f t="shared" si="0"/>
        <v>4.4400000000000004</v>
      </c>
      <c r="P20" s="48" t="s">
        <v>103</v>
      </c>
      <c r="Q20" s="48">
        <v>106.56</v>
      </c>
      <c r="R20" s="48">
        <v>106.56</v>
      </c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</row>
    <row r="21" spans="1:29" customFormat="1" x14ac:dyDescent="0.35">
      <c r="A21" s="42" t="s">
        <v>87</v>
      </c>
      <c r="B21" s="42" t="s">
        <v>51</v>
      </c>
      <c r="C21" s="43" t="s">
        <v>88</v>
      </c>
      <c r="D21" s="42" t="s">
        <v>52</v>
      </c>
      <c r="E21" s="43" t="s">
        <v>89</v>
      </c>
      <c r="F21" s="42" t="s">
        <v>53</v>
      </c>
      <c r="G21" s="42">
        <v>21101</v>
      </c>
      <c r="H21" s="53" t="s">
        <v>93</v>
      </c>
      <c r="I21" s="42" t="s">
        <v>24</v>
      </c>
      <c r="J21" s="42" t="s">
        <v>25</v>
      </c>
      <c r="K21" s="42" t="s">
        <v>91</v>
      </c>
      <c r="L21" s="42"/>
      <c r="M21" s="42" t="s">
        <v>2</v>
      </c>
      <c r="N21" s="42">
        <v>1</v>
      </c>
      <c r="O21" s="48">
        <f t="shared" si="0"/>
        <v>97.2</v>
      </c>
      <c r="P21" s="48" t="s">
        <v>103</v>
      </c>
      <c r="Q21" s="48">
        <v>97.2</v>
      </c>
      <c r="R21" s="48">
        <v>97.2</v>
      </c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</row>
    <row r="22" spans="1:29" customFormat="1" x14ac:dyDescent="0.35">
      <c r="A22" s="42" t="s">
        <v>87</v>
      </c>
      <c r="B22" s="42" t="s">
        <v>51</v>
      </c>
      <c r="C22" s="43" t="s">
        <v>88</v>
      </c>
      <c r="D22" s="42" t="s">
        <v>52</v>
      </c>
      <c r="E22" s="43" t="s">
        <v>89</v>
      </c>
      <c r="F22" s="42" t="s">
        <v>53</v>
      </c>
      <c r="G22" s="42">
        <v>21101</v>
      </c>
      <c r="H22" s="53" t="s">
        <v>93</v>
      </c>
      <c r="I22" s="42" t="s">
        <v>26</v>
      </c>
      <c r="J22" s="42" t="s">
        <v>27</v>
      </c>
      <c r="K22" s="42" t="s">
        <v>91</v>
      </c>
      <c r="L22" s="42"/>
      <c r="M22" s="42" t="s">
        <v>2</v>
      </c>
      <c r="N22" s="42">
        <v>1</v>
      </c>
      <c r="O22" s="48">
        <f t="shared" si="0"/>
        <v>228.73</v>
      </c>
      <c r="P22" s="48" t="s">
        <v>103</v>
      </c>
      <c r="Q22" s="48">
        <v>228.73</v>
      </c>
      <c r="R22" s="48">
        <v>228.73</v>
      </c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</row>
    <row r="23" spans="1:29" customFormat="1" x14ac:dyDescent="0.35">
      <c r="A23" s="42" t="s">
        <v>87</v>
      </c>
      <c r="B23" s="42" t="s">
        <v>51</v>
      </c>
      <c r="C23" s="43" t="s">
        <v>88</v>
      </c>
      <c r="D23" s="42" t="s">
        <v>54</v>
      </c>
      <c r="E23" s="43" t="s">
        <v>88</v>
      </c>
      <c r="F23" s="42" t="s">
        <v>55</v>
      </c>
      <c r="G23" s="42">
        <v>31401</v>
      </c>
      <c r="H23" s="53" t="s">
        <v>100</v>
      </c>
      <c r="I23" s="42"/>
      <c r="J23" s="42" t="s">
        <v>28</v>
      </c>
      <c r="K23" s="42" t="s">
        <v>91</v>
      </c>
      <c r="L23" s="42"/>
      <c r="M23" s="42" t="s">
        <v>19</v>
      </c>
      <c r="N23" s="42">
        <v>1</v>
      </c>
      <c r="O23" s="48">
        <f t="shared" si="0"/>
        <v>1185.1300000000001</v>
      </c>
      <c r="P23" s="48" t="s">
        <v>103</v>
      </c>
      <c r="Q23" s="48">
        <v>1185.1300000000001</v>
      </c>
      <c r="R23" s="48">
        <v>1185.1300000000001</v>
      </c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</row>
    <row r="24" spans="1:29" customFormat="1" x14ac:dyDescent="0.35">
      <c r="A24" s="42" t="s">
        <v>87</v>
      </c>
      <c r="B24" s="42" t="s">
        <v>51</v>
      </c>
      <c r="C24" s="43" t="s">
        <v>88</v>
      </c>
      <c r="D24" s="42" t="s">
        <v>54</v>
      </c>
      <c r="E24" s="43" t="s">
        <v>88</v>
      </c>
      <c r="F24" s="42" t="s">
        <v>55</v>
      </c>
      <c r="G24" s="42">
        <v>31401</v>
      </c>
      <c r="H24" s="53" t="s">
        <v>100</v>
      </c>
      <c r="I24" s="42"/>
      <c r="J24" s="42" t="s">
        <v>29</v>
      </c>
      <c r="K24" s="42" t="s">
        <v>91</v>
      </c>
      <c r="L24" s="42"/>
      <c r="M24" s="42" t="s">
        <v>19</v>
      </c>
      <c r="N24" s="42">
        <v>1</v>
      </c>
      <c r="O24" s="48">
        <f t="shared" si="0"/>
        <v>745.72</v>
      </c>
      <c r="P24" s="48" t="s">
        <v>103</v>
      </c>
      <c r="Q24" s="48">
        <v>745.72</v>
      </c>
      <c r="R24" s="48">
        <v>745.72</v>
      </c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</row>
    <row r="25" spans="1:29" customFormat="1" x14ac:dyDescent="0.35">
      <c r="A25" s="42" t="s">
        <v>87</v>
      </c>
      <c r="B25" s="42" t="s">
        <v>51</v>
      </c>
      <c r="C25" s="43" t="s">
        <v>88</v>
      </c>
      <c r="D25" s="42" t="s">
        <v>54</v>
      </c>
      <c r="E25" s="43" t="s">
        <v>88</v>
      </c>
      <c r="F25" s="42" t="s">
        <v>55</v>
      </c>
      <c r="G25" s="42">
        <v>31401</v>
      </c>
      <c r="H25" s="53" t="s">
        <v>100</v>
      </c>
      <c r="I25" s="42"/>
      <c r="J25" s="42" t="s">
        <v>30</v>
      </c>
      <c r="K25" s="42" t="s">
        <v>91</v>
      </c>
      <c r="L25" s="42"/>
      <c r="M25" s="42" t="s">
        <v>19</v>
      </c>
      <c r="N25" s="42">
        <v>1</v>
      </c>
      <c r="O25" s="48">
        <f t="shared" si="0"/>
        <v>1257.22</v>
      </c>
      <c r="P25" s="48" t="s">
        <v>103</v>
      </c>
      <c r="Q25" s="48">
        <v>1257.22</v>
      </c>
      <c r="R25" s="48">
        <v>1257.22</v>
      </c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</row>
    <row r="26" spans="1:29" customFormat="1" x14ac:dyDescent="0.35">
      <c r="A26" s="42" t="s">
        <v>87</v>
      </c>
      <c r="B26" s="42" t="s">
        <v>51</v>
      </c>
      <c r="C26" s="43" t="s">
        <v>88</v>
      </c>
      <c r="D26" s="42" t="s">
        <v>54</v>
      </c>
      <c r="E26" s="43" t="s">
        <v>88</v>
      </c>
      <c r="F26" s="42" t="s">
        <v>55</v>
      </c>
      <c r="G26" s="42">
        <v>31401</v>
      </c>
      <c r="H26" s="53" t="s">
        <v>100</v>
      </c>
      <c r="I26" s="42"/>
      <c r="J26" s="42" t="s">
        <v>31</v>
      </c>
      <c r="K26" s="42" t="s">
        <v>91</v>
      </c>
      <c r="L26" s="42"/>
      <c r="M26" s="42" t="s">
        <v>19</v>
      </c>
      <c r="N26" s="42">
        <v>1</v>
      </c>
      <c r="O26" s="48">
        <f t="shared" si="0"/>
        <v>443.78</v>
      </c>
      <c r="P26" s="48" t="s">
        <v>103</v>
      </c>
      <c r="Q26" s="48">
        <v>443.78</v>
      </c>
      <c r="R26" s="48">
        <v>443.78</v>
      </c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</row>
    <row r="27" spans="1:29" customFormat="1" x14ac:dyDescent="0.35">
      <c r="A27" s="42" t="s">
        <v>87</v>
      </c>
      <c r="B27" s="42" t="s">
        <v>51</v>
      </c>
      <c r="C27" s="43" t="s">
        <v>88</v>
      </c>
      <c r="D27" s="42" t="s">
        <v>54</v>
      </c>
      <c r="E27" s="43" t="s">
        <v>88</v>
      </c>
      <c r="F27" s="42" t="s">
        <v>55</v>
      </c>
      <c r="G27" s="42">
        <v>31401</v>
      </c>
      <c r="H27" s="53" t="s">
        <v>100</v>
      </c>
      <c r="I27" s="42"/>
      <c r="J27" s="42" t="s">
        <v>32</v>
      </c>
      <c r="K27" s="42" t="s">
        <v>91</v>
      </c>
      <c r="L27" s="42"/>
      <c r="M27" s="42" t="s">
        <v>19</v>
      </c>
      <c r="N27" s="42">
        <v>1</v>
      </c>
      <c r="O27" s="48">
        <f t="shared" si="0"/>
        <v>682.61</v>
      </c>
      <c r="P27" s="48" t="s">
        <v>103</v>
      </c>
      <c r="Q27" s="48">
        <v>682.61</v>
      </c>
      <c r="R27" s="48">
        <v>682.61</v>
      </c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</row>
    <row r="28" spans="1:29" customFormat="1" x14ac:dyDescent="0.35">
      <c r="A28" s="42" t="s">
        <v>87</v>
      </c>
      <c r="B28" s="42" t="s">
        <v>51</v>
      </c>
      <c r="C28" s="43" t="s">
        <v>88</v>
      </c>
      <c r="D28" s="42" t="s">
        <v>54</v>
      </c>
      <c r="E28" s="43" t="s">
        <v>88</v>
      </c>
      <c r="F28" s="42" t="s">
        <v>55</v>
      </c>
      <c r="G28" s="42">
        <v>21101</v>
      </c>
      <c r="H28" s="53" t="s">
        <v>93</v>
      </c>
      <c r="I28" s="42" t="s">
        <v>20</v>
      </c>
      <c r="J28" s="42" t="s">
        <v>21</v>
      </c>
      <c r="K28" s="42" t="s">
        <v>91</v>
      </c>
      <c r="L28" s="42"/>
      <c r="M28" s="42" t="s">
        <v>5</v>
      </c>
      <c r="N28" s="42">
        <v>20</v>
      </c>
      <c r="O28" s="48">
        <f t="shared" si="0"/>
        <v>4.42</v>
      </c>
      <c r="P28" s="48" t="s">
        <v>103</v>
      </c>
      <c r="Q28" s="48">
        <v>88.4</v>
      </c>
      <c r="R28" s="48">
        <v>88.4</v>
      </c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</row>
    <row r="29" spans="1:29" customFormat="1" x14ac:dyDescent="0.35">
      <c r="A29" s="42" t="s">
        <v>87</v>
      </c>
      <c r="B29" s="42" t="s">
        <v>51</v>
      </c>
      <c r="C29" s="43" t="s">
        <v>88</v>
      </c>
      <c r="D29" s="42" t="s">
        <v>54</v>
      </c>
      <c r="E29" s="43" t="s">
        <v>88</v>
      </c>
      <c r="F29" s="42" t="s">
        <v>55</v>
      </c>
      <c r="G29" s="42">
        <v>21101</v>
      </c>
      <c r="H29" s="53" t="s">
        <v>93</v>
      </c>
      <c r="I29" s="42" t="s">
        <v>22</v>
      </c>
      <c r="J29" s="42" t="s">
        <v>23</v>
      </c>
      <c r="K29" s="42" t="s">
        <v>91</v>
      </c>
      <c r="L29" s="42"/>
      <c r="M29" s="42" t="s">
        <v>5</v>
      </c>
      <c r="N29" s="42">
        <v>20</v>
      </c>
      <c r="O29" s="48">
        <f t="shared" si="0"/>
        <v>4.4399999999999995</v>
      </c>
      <c r="P29" s="48" t="s">
        <v>103</v>
      </c>
      <c r="Q29" s="48">
        <v>88.8</v>
      </c>
      <c r="R29" s="48">
        <v>88.8</v>
      </c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</row>
    <row r="30" spans="1:29" customFormat="1" x14ac:dyDescent="0.35">
      <c r="A30" s="42" t="s">
        <v>87</v>
      </c>
      <c r="B30" s="42" t="s">
        <v>51</v>
      </c>
      <c r="C30" s="43" t="s">
        <v>88</v>
      </c>
      <c r="D30" s="42" t="s">
        <v>54</v>
      </c>
      <c r="E30" s="43" t="s">
        <v>88</v>
      </c>
      <c r="F30" s="42" t="s">
        <v>55</v>
      </c>
      <c r="G30" s="42">
        <v>21101</v>
      </c>
      <c r="H30" s="53" t="s">
        <v>93</v>
      </c>
      <c r="I30" s="42" t="s">
        <v>33</v>
      </c>
      <c r="J30" s="42" t="s">
        <v>34</v>
      </c>
      <c r="K30" s="42" t="s">
        <v>91</v>
      </c>
      <c r="L30" s="42"/>
      <c r="M30" s="42" t="s">
        <v>5</v>
      </c>
      <c r="N30" s="42">
        <v>1</v>
      </c>
      <c r="O30" s="48">
        <f t="shared" si="0"/>
        <v>57.24</v>
      </c>
      <c r="P30" s="48" t="s">
        <v>103</v>
      </c>
      <c r="Q30" s="48">
        <v>57.24</v>
      </c>
      <c r="R30" s="48">
        <v>57.24</v>
      </c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</row>
    <row r="31" spans="1:29" customFormat="1" x14ac:dyDescent="0.35">
      <c r="A31" s="42" t="s">
        <v>87</v>
      </c>
      <c r="B31" s="42" t="s">
        <v>51</v>
      </c>
      <c r="C31" s="43" t="s">
        <v>88</v>
      </c>
      <c r="D31" s="42" t="s">
        <v>54</v>
      </c>
      <c r="E31" s="43" t="s">
        <v>88</v>
      </c>
      <c r="F31" s="42" t="s">
        <v>55</v>
      </c>
      <c r="G31" s="42">
        <v>21101</v>
      </c>
      <c r="H31" s="53" t="s">
        <v>93</v>
      </c>
      <c r="I31" s="42" t="s">
        <v>35</v>
      </c>
      <c r="J31" s="42" t="s">
        <v>36</v>
      </c>
      <c r="K31" s="42" t="s">
        <v>91</v>
      </c>
      <c r="L31" s="42"/>
      <c r="M31" s="42" t="s">
        <v>5</v>
      </c>
      <c r="N31" s="42">
        <v>20</v>
      </c>
      <c r="O31" s="48">
        <f t="shared" si="0"/>
        <v>94.87</v>
      </c>
      <c r="P31" s="48" t="s">
        <v>103</v>
      </c>
      <c r="Q31" s="48">
        <v>1897.4</v>
      </c>
      <c r="R31" s="48">
        <v>1897.4</v>
      </c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</row>
    <row r="32" spans="1:29" customFormat="1" x14ac:dyDescent="0.35">
      <c r="A32" s="42" t="s">
        <v>87</v>
      </c>
      <c r="B32" s="42" t="s">
        <v>51</v>
      </c>
      <c r="C32" s="43" t="s">
        <v>88</v>
      </c>
      <c r="D32" s="42" t="s">
        <v>54</v>
      </c>
      <c r="E32" s="43" t="s">
        <v>88</v>
      </c>
      <c r="F32" s="42" t="s">
        <v>55</v>
      </c>
      <c r="G32" s="42">
        <v>21101</v>
      </c>
      <c r="H32" s="53" t="s">
        <v>93</v>
      </c>
      <c r="I32" s="42" t="s">
        <v>37</v>
      </c>
      <c r="J32" s="42" t="s">
        <v>38</v>
      </c>
      <c r="K32" s="42" t="s">
        <v>91</v>
      </c>
      <c r="L32" s="42"/>
      <c r="M32" s="42" t="s">
        <v>5</v>
      </c>
      <c r="N32" s="42">
        <v>300</v>
      </c>
      <c r="O32" s="48">
        <f t="shared" si="0"/>
        <v>2.31</v>
      </c>
      <c r="P32" s="48" t="s">
        <v>103</v>
      </c>
      <c r="Q32" s="48">
        <v>693</v>
      </c>
      <c r="R32" s="48">
        <v>693</v>
      </c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</row>
    <row r="33" spans="1:29" customFormat="1" x14ac:dyDescent="0.35">
      <c r="A33" s="42" t="s">
        <v>87</v>
      </c>
      <c r="B33" s="42" t="s">
        <v>51</v>
      </c>
      <c r="C33" s="43" t="s">
        <v>88</v>
      </c>
      <c r="D33" s="42" t="s">
        <v>54</v>
      </c>
      <c r="E33" s="43" t="s">
        <v>88</v>
      </c>
      <c r="F33" s="42" t="s">
        <v>55</v>
      </c>
      <c r="G33" s="42">
        <v>21101</v>
      </c>
      <c r="H33" s="53" t="s">
        <v>93</v>
      </c>
      <c r="I33" s="42" t="s">
        <v>35</v>
      </c>
      <c r="J33" s="42" t="s">
        <v>36</v>
      </c>
      <c r="K33" s="42" t="s">
        <v>91</v>
      </c>
      <c r="L33" s="42"/>
      <c r="M33" s="42" t="s">
        <v>5</v>
      </c>
      <c r="N33" s="42">
        <v>25</v>
      </c>
      <c r="O33" s="48">
        <f t="shared" si="0"/>
        <v>70.2</v>
      </c>
      <c r="P33" s="48" t="s">
        <v>103</v>
      </c>
      <c r="Q33" s="48">
        <v>1755</v>
      </c>
      <c r="R33" s="48">
        <v>1755</v>
      </c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</row>
    <row r="34" spans="1:29" customFormat="1" x14ac:dyDescent="0.35">
      <c r="A34" s="42" t="s">
        <v>87</v>
      </c>
      <c r="B34" s="42" t="s">
        <v>51</v>
      </c>
      <c r="C34" s="43" t="s">
        <v>88</v>
      </c>
      <c r="D34" s="42" t="s">
        <v>54</v>
      </c>
      <c r="E34" s="43" t="s">
        <v>88</v>
      </c>
      <c r="F34" s="42" t="s">
        <v>55</v>
      </c>
      <c r="G34" s="42">
        <v>21101</v>
      </c>
      <c r="H34" s="53" t="s">
        <v>93</v>
      </c>
      <c r="I34" s="42" t="s">
        <v>39</v>
      </c>
      <c r="J34" s="42" t="s">
        <v>40</v>
      </c>
      <c r="K34" s="42" t="s">
        <v>91</v>
      </c>
      <c r="L34" s="42"/>
      <c r="M34" s="42" t="s">
        <v>5</v>
      </c>
      <c r="N34" s="42">
        <v>1</v>
      </c>
      <c r="O34" s="48">
        <f t="shared" si="0"/>
        <v>65.680000000000007</v>
      </c>
      <c r="P34" s="48" t="s">
        <v>103</v>
      </c>
      <c r="Q34" s="48">
        <v>65.680000000000007</v>
      </c>
      <c r="R34" s="48">
        <v>65.680000000000007</v>
      </c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</row>
    <row r="35" spans="1:29" customFormat="1" x14ac:dyDescent="0.35">
      <c r="A35" s="42" t="s">
        <v>87</v>
      </c>
      <c r="B35" s="42" t="s">
        <v>51</v>
      </c>
      <c r="C35" s="43" t="s">
        <v>88</v>
      </c>
      <c r="D35" s="42" t="s">
        <v>54</v>
      </c>
      <c r="E35" s="43" t="s">
        <v>88</v>
      </c>
      <c r="F35" s="42" t="s">
        <v>55</v>
      </c>
      <c r="G35" s="42">
        <v>21101</v>
      </c>
      <c r="H35" s="53" t="s">
        <v>93</v>
      </c>
      <c r="I35" s="42" t="s">
        <v>41</v>
      </c>
      <c r="J35" s="42" t="s">
        <v>42</v>
      </c>
      <c r="K35" s="42" t="s">
        <v>91</v>
      </c>
      <c r="L35" s="42"/>
      <c r="M35" s="42" t="s">
        <v>5</v>
      </c>
      <c r="N35" s="42">
        <v>1</v>
      </c>
      <c r="O35" s="48">
        <f t="shared" si="0"/>
        <v>52.38</v>
      </c>
      <c r="P35" s="48" t="s">
        <v>103</v>
      </c>
      <c r="Q35" s="48">
        <v>52.38</v>
      </c>
      <c r="R35" s="48">
        <v>52.38</v>
      </c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</row>
    <row r="36" spans="1:29" customFormat="1" x14ac:dyDescent="0.35">
      <c r="A36" s="42" t="s">
        <v>87</v>
      </c>
      <c r="B36" s="42" t="s">
        <v>51</v>
      </c>
      <c r="C36" s="43" t="s">
        <v>88</v>
      </c>
      <c r="D36" s="42" t="s">
        <v>54</v>
      </c>
      <c r="E36" s="43" t="s">
        <v>88</v>
      </c>
      <c r="F36" s="42" t="s">
        <v>55</v>
      </c>
      <c r="G36" s="42">
        <v>21101</v>
      </c>
      <c r="H36" s="53" t="s">
        <v>93</v>
      </c>
      <c r="I36" s="42" t="s">
        <v>37</v>
      </c>
      <c r="J36" s="42" t="s">
        <v>38</v>
      </c>
      <c r="K36" s="42" t="s">
        <v>91</v>
      </c>
      <c r="L36" s="42"/>
      <c r="M36" s="42" t="s">
        <v>5</v>
      </c>
      <c r="N36" s="42">
        <v>20</v>
      </c>
      <c r="O36" s="48">
        <f t="shared" si="0"/>
        <v>2.31</v>
      </c>
      <c r="P36" s="48" t="s">
        <v>103</v>
      </c>
      <c r="Q36" s="48">
        <v>46.2</v>
      </c>
      <c r="R36" s="48">
        <v>46.2</v>
      </c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</row>
    <row r="37" spans="1:29" customFormat="1" x14ac:dyDescent="0.35">
      <c r="A37" s="42" t="s">
        <v>87</v>
      </c>
      <c r="B37" s="42" t="s">
        <v>51</v>
      </c>
      <c r="C37" s="43" t="s">
        <v>88</v>
      </c>
      <c r="D37" s="42" t="s">
        <v>54</v>
      </c>
      <c r="E37" s="43" t="s">
        <v>88</v>
      </c>
      <c r="F37" s="42" t="s">
        <v>55</v>
      </c>
      <c r="G37" s="42">
        <v>21101</v>
      </c>
      <c r="H37" s="53" t="s">
        <v>93</v>
      </c>
      <c r="I37" s="42" t="s">
        <v>24</v>
      </c>
      <c r="J37" s="42" t="s">
        <v>25</v>
      </c>
      <c r="K37" s="42" t="s">
        <v>91</v>
      </c>
      <c r="L37" s="42"/>
      <c r="M37" s="42" t="s">
        <v>2</v>
      </c>
      <c r="N37" s="42">
        <v>1</v>
      </c>
      <c r="O37" s="48">
        <f t="shared" si="0"/>
        <v>98.1</v>
      </c>
      <c r="P37" s="48" t="s">
        <v>103</v>
      </c>
      <c r="Q37" s="48">
        <v>98.1</v>
      </c>
      <c r="R37" s="48">
        <v>98.1</v>
      </c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</row>
    <row r="38" spans="1:29" customFormat="1" x14ac:dyDescent="0.35">
      <c r="A38" s="42" t="s">
        <v>87</v>
      </c>
      <c r="B38" s="42" t="s">
        <v>51</v>
      </c>
      <c r="C38" s="43" t="s">
        <v>88</v>
      </c>
      <c r="D38" s="42" t="s">
        <v>54</v>
      </c>
      <c r="E38" s="43" t="s">
        <v>88</v>
      </c>
      <c r="F38" s="42" t="s">
        <v>55</v>
      </c>
      <c r="G38" s="42">
        <v>31801</v>
      </c>
      <c r="H38" s="53" t="s">
        <v>94</v>
      </c>
      <c r="I38" s="42"/>
      <c r="J38" s="42" t="s">
        <v>43</v>
      </c>
      <c r="K38" s="42" t="s">
        <v>91</v>
      </c>
      <c r="L38" s="42"/>
      <c r="M38" s="42" t="s">
        <v>19</v>
      </c>
      <c r="N38" s="42">
        <v>1</v>
      </c>
      <c r="O38" s="48">
        <f t="shared" si="0"/>
        <v>892.26</v>
      </c>
      <c r="P38" s="48" t="s">
        <v>103</v>
      </c>
      <c r="Q38" s="48">
        <v>892.26</v>
      </c>
      <c r="R38" s="48">
        <v>892.26</v>
      </c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</row>
    <row r="39" spans="1:29" customFormat="1" ht="58" x14ac:dyDescent="0.35">
      <c r="A39" s="42" t="s">
        <v>87</v>
      </c>
      <c r="B39" s="42" t="s">
        <v>51</v>
      </c>
      <c r="C39" s="43" t="s">
        <v>88</v>
      </c>
      <c r="D39" s="42" t="s">
        <v>56</v>
      </c>
      <c r="E39" s="43" t="s">
        <v>90</v>
      </c>
      <c r="F39" s="42" t="s">
        <v>57</v>
      </c>
      <c r="G39" s="42">
        <v>26102</v>
      </c>
      <c r="H39" s="53" t="s">
        <v>98</v>
      </c>
      <c r="I39" s="42" t="s">
        <v>44</v>
      </c>
      <c r="J39" s="42" t="s">
        <v>45</v>
      </c>
      <c r="K39" s="42" t="s">
        <v>91</v>
      </c>
      <c r="L39" s="42"/>
      <c r="M39" s="42" t="s">
        <v>5</v>
      </c>
      <c r="N39" s="42">
        <v>20</v>
      </c>
      <c r="O39" s="48">
        <f t="shared" si="0"/>
        <v>100</v>
      </c>
      <c r="P39" s="48" t="s">
        <v>103</v>
      </c>
      <c r="Q39" s="48">
        <v>2000</v>
      </c>
      <c r="R39" s="48">
        <v>2000</v>
      </c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</row>
    <row r="40" spans="1:29" customFormat="1" ht="43.5" x14ac:dyDescent="0.35">
      <c r="A40" s="42" t="s">
        <v>87</v>
      </c>
      <c r="B40" s="42" t="s">
        <v>51</v>
      </c>
      <c r="C40" s="43" t="s">
        <v>88</v>
      </c>
      <c r="D40" s="42" t="s">
        <v>54</v>
      </c>
      <c r="E40" s="43" t="s">
        <v>88</v>
      </c>
      <c r="F40" s="42" t="s">
        <v>55</v>
      </c>
      <c r="G40" s="42">
        <v>26103</v>
      </c>
      <c r="H40" s="53" t="s">
        <v>99</v>
      </c>
      <c r="I40" s="42" t="s">
        <v>46</v>
      </c>
      <c r="J40" s="42" t="s">
        <v>47</v>
      </c>
      <c r="K40" s="42" t="s">
        <v>91</v>
      </c>
      <c r="L40" s="42"/>
      <c r="M40" s="42" t="s">
        <v>5</v>
      </c>
      <c r="N40" s="42">
        <v>150</v>
      </c>
      <c r="O40" s="48">
        <f t="shared" si="0"/>
        <v>100</v>
      </c>
      <c r="P40" s="48" t="s">
        <v>103</v>
      </c>
      <c r="Q40" s="48">
        <v>15000</v>
      </c>
      <c r="R40" s="48">
        <v>15000</v>
      </c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</row>
    <row r="41" spans="1:29" customFormat="1" ht="29" x14ac:dyDescent="0.35">
      <c r="A41" s="42" t="s">
        <v>87</v>
      </c>
      <c r="B41" s="42" t="s">
        <v>51</v>
      </c>
      <c r="C41" s="43" t="s">
        <v>88</v>
      </c>
      <c r="D41" s="42" t="s">
        <v>54</v>
      </c>
      <c r="E41" s="43" t="s">
        <v>88</v>
      </c>
      <c r="F41" s="42" t="s">
        <v>55</v>
      </c>
      <c r="G41" s="42">
        <v>22104</v>
      </c>
      <c r="H41" s="53" t="s">
        <v>97</v>
      </c>
      <c r="I41" s="42" t="s">
        <v>48</v>
      </c>
      <c r="J41" s="42" t="s">
        <v>49</v>
      </c>
      <c r="K41" s="42" t="s">
        <v>91</v>
      </c>
      <c r="L41" s="42"/>
      <c r="M41" s="42" t="s">
        <v>5</v>
      </c>
      <c r="N41" s="42">
        <v>269</v>
      </c>
      <c r="O41" s="48">
        <f t="shared" si="0"/>
        <v>6.7200000000000006</v>
      </c>
      <c r="P41" s="48" t="s">
        <v>103</v>
      </c>
      <c r="Q41" s="48">
        <v>1807.68</v>
      </c>
      <c r="R41" s="48">
        <v>1807.68</v>
      </c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</row>
    <row r="42" spans="1:29" customFormat="1" ht="29" x14ac:dyDescent="0.35">
      <c r="A42" s="42" t="s">
        <v>87</v>
      </c>
      <c r="B42" s="42" t="s">
        <v>51</v>
      </c>
      <c r="C42" s="43" t="s">
        <v>88</v>
      </c>
      <c r="D42" s="42" t="s">
        <v>54</v>
      </c>
      <c r="E42" s="43" t="s">
        <v>88</v>
      </c>
      <c r="F42" s="42" t="s">
        <v>55</v>
      </c>
      <c r="G42" s="42">
        <v>22104</v>
      </c>
      <c r="H42" s="53" t="s">
        <v>97</v>
      </c>
      <c r="I42" s="42" t="s">
        <v>48</v>
      </c>
      <c r="J42" s="42" t="s">
        <v>49</v>
      </c>
      <c r="K42" s="42" t="s">
        <v>91</v>
      </c>
      <c r="L42" s="42"/>
      <c r="M42" s="42" t="s">
        <v>5</v>
      </c>
      <c r="N42" s="42">
        <v>1</v>
      </c>
      <c r="O42" s="48">
        <f t="shared" si="0"/>
        <v>7.32</v>
      </c>
      <c r="P42" s="48" t="s">
        <v>103</v>
      </c>
      <c r="Q42" s="48">
        <v>7.32</v>
      </c>
      <c r="R42" s="48">
        <v>7.32</v>
      </c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</row>
    <row r="43" spans="1:29" customFormat="1" ht="29" x14ac:dyDescent="0.35">
      <c r="A43" s="42" t="s">
        <v>87</v>
      </c>
      <c r="B43" s="42" t="s">
        <v>51</v>
      </c>
      <c r="C43" s="43" t="s">
        <v>88</v>
      </c>
      <c r="D43" s="42" t="s">
        <v>54</v>
      </c>
      <c r="E43" s="43" t="s">
        <v>88</v>
      </c>
      <c r="F43" s="42" t="s">
        <v>55</v>
      </c>
      <c r="G43" s="42">
        <v>35201</v>
      </c>
      <c r="H43" s="53" t="s">
        <v>102</v>
      </c>
      <c r="I43" s="42"/>
      <c r="J43" s="42" t="s">
        <v>50</v>
      </c>
      <c r="K43" s="42" t="s">
        <v>91</v>
      </c>
      <c r="L43" s="42"/>
      <c r="M43" s="42" t="s">
        <v>19</v>
      </c>
      <c r="N43" s="42">
        <v>1</v>
      </c>
      <c r="O43" s="48">
        <f t="shared" si="0"/>
        <v>2500</v>
      </c>
      <c r="P43" s="48" t="s">
        <v>103</v>
      </c>
      <c r="Q43" s="48">
        <v>2500</v>
      </c>
      <c r="R43" s="48">
        <v>2500</v>
      </c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</row>
    <row r="44" spans="1:29" s="19" customFormat="1" ht="58" x14ac:dyDescent="0.35">
      <c r="A44" s="57" t="s">
        <v>104</v>
      </c>
      <c r="B44" s="57" t="s">
        <v>105</v>
      </c>
      <c r="C44" s="57" t="s">
        <v>88</v>
      </c>
      <c r="D44" s="58" t="s">
        <v>56</v>
      </c>
      <c r="E44" s="59">
        <v>45</v>
      </c>
      <c r="F44" s="58" t="s">
        <v>106</v>
      </c>
      <c r="G44" s="58">
        <v>26102</v>
      </c>
      <c r="H44" s="60" t="s">
        <v>107</v>
      </c>
      <c r="I44" s="61" t="s">
        <v>44</v>
      </c>
      <c r="J44" s="61" t="s">
        <v>108</v>
      </c>
      <c r="K44" s="62"/>
      <c r="L44" s="57"/>
      <c r="M44" s="58" t="s">
        <v>5</v>
      </c>
      <c r="N44" s="58">
        <v>8</v>
      </c>
      <c r="O44" s="68">
        <f>Q44/N44</f>
        <v>100</v>
      </c>
      <c r="P44" s="48" t="s">
        <v>103</v>
      </c>
      <c r="Q44" s="68">
        <v>800</v>
      </c>
      <c r="R44" s="69">
        <f>Q44</f>
        <v>800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57">
        <v>0</v>
      </c>
      <c r="Y44" s="57">
        <v>0</v>
      </c>
      <c r="Z44" s="57">
        <v>0</v>
      </c>
      <c r="AA44" s="57">
        <v>0</v>
      </c>
      <c r="AB44" s="57">
        <v>0</v>
      </c>
      <c r="AC44" s="57">
        <v>0</v>
      </c>
    </row>
    <row r="45" spans="1:29" s="19" customFormat="1" ht="29" x14ac:dyDescent="0.35">
      <c r="A45" s="57" t="s">
        <v>104</v>
      </c>
      <c r="B45" s="57" t="s">
        <v>105</v>
      </c>
      <c r="C45" s="57" t="s">
        <v>88</v>
      </c>
      <c r="D45" s="58" t="s">
        <v>56</v>
      </c>
      <c r="E45" s="59">
        <v>88</v>
      </c>
      <c r="F45" s="58" t="s">
        <v>109</v>
      </c>
      <c r="G45" s="58">
        <v>21401</v>
      </c>
      <c r="H45" s="60" t="s">
        <v>110</v>
      </c>
      <c r="I45" s="61" t="s">
        <v>111</v>
      </c>
      <c r="J45" s="61" t="s">
        <v>112</v>
      </c>
      <c r="K45" s="62"/>
      <c r="L45" s="57"/>
      <c r="M45" s="58" t="s">
        <v>5</v>
      </c>
      <c r="N45" s="58">
        <v>2</v>
      </c>
      <c r="O45" s="68">
        <f t="shared" ref="O45:O83" si="1">Q45/N45</f>
        <v>2315.5</v>
      </c>
      <c r="P45" s="48" t="s">
        <v>103</v>
      </c>
      <c r="Q45" s="68">
        <v>4631</v>
      </c>
      <c r="R45" s="69">
        <f t="shared" ref="R45:R83" si="2">Q45</f>
        <v>4631</v>
      </c>
      <c r="S45" s="57">
        <v>0</v>
      </c>
      <c r="T45" s="57">
        <v>0</v>
      </c>
      <c r="U45" s="57">
        <v>0</v>
      </c>
      <c r="V45" s="57">
        <v>0</v>
      </c>
      <c r="W45" s="57">
        <v>0</v>
      </c>
      <c r="X45" s="57">
        <v>0</v>
      </c>
      <c r="Y45" s="57">
        <v>0</v>
      </c>
      <c r="Z45" s="57">
        <v>0</v>
      </c>
      <c r="AA45" s="57">
        <v>0</v>
      </c>
      <c r="AB45" s="57">
        <v>0</v>
      </c>
      <c r="AC45" s="57">
        <v>0</v>
      </c>
    </row>
    <row r="46" spans="1:29" s="19" customFormat="1" ht="58" x14ac:dyDescent="0.35">
      <c r="A46" s="57" t="s">
        <v>104</v>
      </c>
      <c r="B46" s="57" t="s">
        <v>105</v>
      </c>
      <c r="C46" s="57" t="s">
        <v>88</v>
      </c>
      <c r="D46" s="58" t="s">
        <v>56</v>
      </c>
      <c r="E46" s="59">
        <v>88</v>
      </c>
      <c r="F46" s="58" t="s">
        <v>109</v>
      </c>
      <c r="G46" s="58">
        <v>26102</v>
      </c>
      <c r="H46" s="60" t="s">
        <v>107</v>
      </c>
      <c r="I46" s="61" t="s">
        <v>44</v>
      </c>
      <c r="J46" s="61" t="s">
        <v>108</v>
      </c>
      <c r="K46" s="62"/>
      <c r="L46" s="57"/>
      <c r="M46" s="58" t="s">
        <v>5</v>
      </c>
      <c r="N46" s="58">
        <v>348</v>
      </c>
      <c r="O46" s="68">
        <f t="shared" si="1"/>
        <v>100</v>
      </c>
      <c r="P46" s="48" t="s">
        <v>103</v>
      </c>
      <c r="Q46" s="68">
        <v>34800</v>
      </c>
      <c r="R46" s="69">
        <f t="shared" si="2"/>
        <v>34800</v>
      </c>
      <c r="S46" s="57">
        <v>0</v>
      </c>
      <c r="T46" s="57">
        <v>0</v>
      </c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7">
        <v>0</v>
      </c>
      <c r="AB46" s="57">
        <v>0</v>
      </c>
      <c r="AC46" s="57">
        <v>0</v>
      </c>
    </row>
    <row r="47" spans="1:29" s="19" customFormat="1" ht="58" x14ac:dyDescent="0.35">
      <c r="A47" s="57" t="s">
        <v>104</v>
      </c>
      <c r="B47" s="57" t="s">
        <v>105</v>
      </c>
      <c r="C47" s="57" t="s">
        <v>88</v>
      </c>
      <c r="D47" s="58" t="s">
        <v>56</v>
      </c>
      <c r="E47" s="59">
        <v>88</v>
      </c>
      <c r="F47" s="58" t="s">
        <v>109</v>
      </c>
      <c r="G47" s="58">
        <v>26102</v>
      </c>
      <c r="H47" s="60" t="s">
        <v>107</v>
      </c>
      <c r="I47" s="61" t="s">
        <v>113</v>
      </c>
      <c r="J47" s="61" t="s">
        <v>114</v>
      </c>
      <c r="K47" s="62"/>
      <c r="L47" s="57"/>
      <c r="M47" s="58" t="s">
        <v>5</v>
      </c>
      <c r="N47" s="58">
        <v>79</v>
      </c>
      <c r="O47" s="68">
        <f t="shared" si="1"/>
        <v>1</v>
      </c>
      <c r="P47" s="48" t="s">
        <v>103</v>
      </c>
      <c r="Q47" s="68">
        <v>79</v>
      </c>
      <c r="R47" s="69">
        <f t="shared" si="2"/>
        <v>79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7">
        <v>0</v>
      </c>
      <c r="AB47" s="57">
        <v>0</v>
      </c>
      <c r="AC47" s="57">
        <v>0</v>
      </c>
    </row>
    <row r="48" spans="1:29" s="19" customFormat="1" x14ac:dyDescent="0.35">
      <c r="A48" s="57" t="s">
        <v>104</v>
      </c>
      <c r="B48" s="57" t="s">
        <v>105</v>
      </c>
      <c r="C48" s="57" t="s">
        <v>88</v>
      </c>
      <c r="D48" s="58" t="s">
        <v>56</v>
      </c>
      <c r="E48" s="59">
        <v>88</v>
      </c>
      <c r="F48" s="58" t="s">
        <v>109</v>
      </c>
      <c r="G48" s="58">
        <v>33901</v>
      </c>
      <c r="H48" s="60" t="s">
        <v>115</v>
      </c>
      <c r="I48" s="61"/>
      <c r="J48" s="61" t="s">
        <v>116</v>
      </c>
      <c r="K48" s="62"/>
      <c r="L48" s="57"/>
      <c r="M48" s="58" t="s">
        <v>19</v>
      </c>
      <c r="N48" s="58">
        <v>1</v>
      </c>
      <c r="O48" s="68">
        <f t="shared" si="1"/>
        <v>580</v>
      </c>
      <c r="P48" s="48" t="s">
        <v>103</v>
      </c>
      <c r="Q48" s="68">
        <v>580</v>
      </c>
      <c r="R48" s="69">
        <f t="shared" si="2"/>
        <v>580</v>
      </c>
      <c r="S48" s="57">
        <v>0</v>
      </c>
      <c r="T48" s="57">
        <v>0</v>
      </c>
      <c r="U48" s="57">
        <v>0</v>
      </c>
      <c r="V48" s="57">
        <v>0</v>
      </c>
      <c r="W48" s="57">
        <v>0</v>
      </c>
      <c r="X48" s="57">
        <v>0</v>
      </c>
      <c r="Y48" s="57">
        <v>0</v>
      </c>
      <c r="Z48" s="57">
        <v>0</v>
      </c>
      <c r="AA48" s="57">
        <v>0</v>
      </c>
      <c r="AB48" s="57">
        <v>0</v>
      </c>
      <c r="AC48" s="57">
        <v>0</v>
      </c>
    </row>
    <row r="49" spans="1:29" s="19" customFormat="1" x14ac:dyDescent="0.35">
      <c r="A49" s="57" t="s">
        <v>104</v>
      </c>
      <c r="B49" s="57" t="s">
        <v>105</v>
      </c>
      <c r="C49" s="57" t="s">
        <v>88</v>
      </c>
      <c r="D49" s="58" t="s">
        <v>54</v>
      </c>
      <c r="E49" s="59">
        <v>1</v>
      </c>
      <c r="F49" s="58" t="s">
        <v>55</v>
      </c>
      <c r="G49" s="58">
        <v>21101</v>
      </c>
      <c r="H49" s="60" t="s">
        <v>93</v>
      </c>
      <c r="I49" s="61" t="s">
        <v>117</v>
      </c>
      <c r="J49" s="61" t="s">
        <v>118</v>
      </c>
      <c r="K49" s="62"/>
      <c r="L49" s="57"/>
      <c r="M49" s="58" t="s">
        <v>13</v>
      </c>
      <c r="N49" s="58">
        <v>20</v>
      </c>
      <c r="O49" s="68">
        <f t="shared" si="1"/>
        <v>13</v>
      </c>
      <c r="P49" s="48" t="s">
        <v>103</v>
      </c>
      <c r="Q49" s="68">
        <v>260</v>
      </c>
      <c r="R49" s="69">
        <f t="shared" si="2"/>
        <v>260</v>
      </c>
      <c r="S49" s="57">
        <v>0</v>
      </c>
      <c r="T49" s="57">
        <v>0</v>
      </c>
      <c r="U49" s="57">
        <v>0</v>
      </c>
      <c r="V49" s="57">
        <v>0</v>
      </c>
      <c r="W49" s="57">
        <v>0</v>
      </c>
      <c r="X49" s="57">
        <v>0</v>
      </c>
      <c r="Y49" s="57">
        <v>0</v>
      </c>
      <c r="Z49" s="57">
        <v>0</v>
      </c>
      <c r="AA49" s="57">
        <v>0</v>
      </c>
      <c r="AB49" s="57">
        <v>0</v>
      </c>
      <c r="AC49" s="57">
        <v>0</v>
      </c>
    </row>
    <row r="50" spans="1:29" s="19" customFormat="1" x14ac:dyDescent="0.35">
      <c r="A50" s="57" t="s">
        <v>104</v>
      </c>
      <c r="B50" s="57" t="s">
        <v>105</v>
      </c>
      <c r="C50" s="57" t="s">
        <v>88</v>
      </c>
      <c r="D50" s="58" t="s">
        <v>54</v>
      </c>
      <c r="E50" s="59">
        <v>1</v>
      </c>
      <c r="F50" s="58" t="s">
        <v>55</v>
      </c>
      <c r="G50" s="58">
        <v>21101</v>
      </c>
      <c r="H50" s="60" t="s">
        <v>93</v>
      </c>
      <c r="I50" s="61" t="s">
        <v>119</v>
      </c>
      <c r="J50" s="61" t="s">
        <v>120</v>
      </c>
      <c r="K50" s="62"/>
      <c r="L50" s="57"/>
      <c r="M50" s="58" t="s">
        <v>5</v>
      </c>
      <c r="N50" s="58">
        <v>36</v>
      </c>
      <c r="O50" s="68">
        <f t="shared" si="1"/>
        <v>17.010000000000002</v>
      </c>
      <c r="P50" s="48" t="s">
        <v>103</v>
      </c>
      <c r="Q50" s="68">
        <v>612.36</v>
      </c>
      <c r="R50" s="69">
        <f t="shared" si="2"/>
        <v>612.36</v>
      </c>
      <c r="S50" s="57">
        <v>0</v>
      </c>
      <c r="T50" s="57">
        <v>0</v>
      </c>
      <c r="U50" s="57">
        <v>0</v>
      </c>
      <c r="V50" s="57">
        <v>0</v>
      </c>
      <c r="W50" s="57">
        <v>0</v>
      </c>
      <c r="X50" s="57">
        <v>0</v>
      </c>
      <c r="Y50" s="57">
        <v>0</v>
      </c>
      <c r="Z50" s="57">
        <v>0</v>
      </c>
      <c r="AA50" s="57">
        <v>0</v>
      </c>
      <c r="AB50" s="57">
        <v>0</v>
      </c>
      <c r="AC50" s="57">
        <v>0</v>
      </c>
    </row>
    <row r="51" spans="1:29" s="19" customFormat="1" x14ac:dyDescent="0.35">
      <c r="A51" s="57" t="s">
        <v>104</v>
      </c>
      <c r="B51" s="57" t="s">
        <v>105</v>
      </c>
      <c r="C51" s="57" t="s">
        <v>88</v>
      </c>
      <c r="D51" s="58" t="s">
        <v>54</v>
      </c>
      <c r="E51" s="59">
        <v>1</v>
      </c>
      <c r="F51" s="58" t="s">
        <v>55</v>
      </c>
      <c r="G51" s="58">
        <v>21101</v>
      </c>
      <c r="H51" s="60" t="s">
        <v>93</v>
      </c>
      <c r="I51" s="61" t="s">
        <v>121</v>
      </c>
      <c r="J51" s="61" t="s">
        <v>122</v>
      </c>
      <c r="K51" s="62"/>
      <c r="L51" s="57"/>
      <c r="M51" s="58" t="s">
        <v>5</v>
      </c>
      <c r="N51" s="58">
        <v>18</v>
      </c>
      <c r="O51" s="68">
        <f t="shared" si="1"/>
        <v>42.34</v>
      </c>
      <c r="P51" s="48" t="s">
        <v>103</v>
      </c>
      <c r="Q51" s="68">
        <v>762.12</v>
      </c>
      <c r="R51" s="69">
        <f t="shared" si="2"/>
        <v>762.12</v>
      </c>
      <c r="S51" s="57">
        <v>0</v>
      </c>
      <c r="T51" s="57">
        <v>0</v>
      </c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7">
        <v>0</v>
      </c>
      <c r="AB51" s="57">
        <v>0</v>
      </c>
      <c r="AC51" s="57">
        <v>0</v>
      </c>
    </row>
    <row r="52" spans="1:29" s="19" customFormat="1" x14ac:dyDescent="0.35">
      <c r="A52" s="57" t="s">
        <v>104</v>
      </c>
      <c r="B52" s="57" t="s">
        <v>105</v>
      </c>
      <c r="C52" s="57" t="s">
        <v>88</v>
      </c>
      <c r="D52" s="58" t="s">
        <v>54</v>
      </c>
      <c r="E52" s="59">
        <v>1</v>
      </c>
      <c r="F52" s="58" t="s">
        <v>55</v>
      </c>
      <c r="G52" s="58">
        <v>21101</v>
      </c>
      <c r="H52" s="60" t="s">
        <v>93</v>
      </c>
      <c r="I52" s="61" t="s">
        <v>123</v>
      </c>
      <c r="J52" s="61" t="s">
        <v>124</v>
      </c>
      <c r="K52" s="62"/>
      <c r="L52" s="57"/>
      <c r="M52" s="58" t="s">
        <v>5</v>
      </c>
      <c r="N52" s="58">
        <v>30</v>
      </c>
      <c r="O52" s="68">
        <f t="shared" si="1"/>
        <v>62.5</v>
      </c>
      <c r="P52" s="48" t="s">
        <v>103</v>
      </c>
      <c r="Q52" s="68">
        <v>1875</v>
      </c>
      <c r="R52" s="69">
        <f t="shared" si="2"/>
        <v>1875</v>
      </c>
      <c r="S52" s="57">
        <v>0</v>
      </c>
      <c r="T52" s="57">
        <v>0</v>
      </c>
      <c r="U52" s="57">
        <v>0</v>
      </c>
      <c r="V52" s="57">
        <v>0</v>
      </c>
      <c r="W52" s="57">
        <v>0</v>
      </c>
      <c r="X52" s="57">
        <v>0</v>
      </c>
      <c r="Y52" s="57">
        <v>0</v>
      </c>
      <c r="Z52" s="57">
        <v>0</v>
      </c>
      <c r="AA52" s="57">
        <v>0</v>
      </c>
      <c r="AB52" s="57">
        <v>0</v>
      </c>
      <c r="AC52" s="57">
        <v>0</v>
      </c>
    </row>
    <row r="53" spans="1:29" s="19" customFormat="1" x14ac:dyDescent="0.35">
      <c r="A53" s="57" t="s">
        <v>104</v>
      </c>
      <c r="B53" s="57" t="s">
        <v>105</v>
      </c>
      <c r="C53" s="57" t="s">
        <v>88</v>
      </c>
      <c r="D53" s="58" t="s">
        <v>54</v>
      </c>
      <c r="E53" s="59">
        <v>1</v>
      </c>
      <c r="F53" s="58" t="s">
        <v>55</v>
      </c>
      <c r="G53" s="58">
        <v>21101</v>
      </c>
      <c r="H53" s="60" t="s">
        <v>93</v>
      </c>
      <c r="I53" s="61" t="s">
        <v>125</v>
      </c>
      <c r="J53" s="61" t="s">
        <v>126</v>
      </c>
      <c r="K53" s="62"/>
      <c r="L53" s="57"/>
      <c r="M53" s="58" t="s">
        <v>5</v>
      </c>
      <c r="N53" s="58">
        <v>36</v>
      </c>
      <c r="O53" s="68">
        <f t="shared" si="1"/>
        <v>4.18</v>
      </c>
      <c r="P53" s="48" t="s">
        <v>103</v>
      </c>
      <c r="Q53" s="68">
        <v>150.47999999999999</v>
      </c>
      <c r="R53" s="69">
        <f t="shared" si="2"/>
        <v>150.47999999999999</v>
      </c>
      <c r="S53" s="57">
        <v>0</v>
      </c>
      <c r="T53" s="57">
        <v>0</v>
      </c>
      <c r="U53" s="57">
        <v>0</v>
      </c>
      <c r="V53" s="57">
        <v>0</v>
      </c>
      <c r="W53" s="57">
        <v>0</v>
      </c>
      <c r="X53" s="57">
        <v>0</v>
      </c>
      <c r="Y53" s="57">
        <v>0</v>
      </c>
      <c r="Z53" s="57">
        <v>0</v>
      </c>
      <c r="AA53" s="57">
        <v>0</v>
      </c>
      <c r="AB53" s="57">
        <v>0</v>
      </c>
      <c r="AC53" s="57">
        <v>0</v>
      </c>
    </row>
    <row r="54" spans="1:29" s="19" customFormat="1" x14ac:dyDescent="0.35">
      <c r="A54" s="57" t="s">
        <v>104</v>
      </c>
      <c r="B54" s="57" t="s">
        <v>105</v>
      </c>
      <c r="C54" s="57" t="s">
        <v>88</v>
      </c>
      <c r="D54" s="58" t="s">
        <v>54</v>
      </c>
      <c r="E54" s="59">
        <v>1</v>
      </c>
      <c r="F54" s="58" t="s">
        <v>55</v>
      </c>
      <c r="G54" s="58">
        <v>21101</v>
      </c>
      <c r="H54" s="60" t="s">
        <v>93</v>
      </c>
      <c r="I54" s="61" t="s">
        <v>127</v>
      </c>
      <c r="J54" s="61" t="s">
        <v>128</v>
      </c>
      <c r="K54" s="62"/>
      <c r="L54" s="57"/>
      <c r="M54" s="58" t="s">
        <v>5</v>
      </c>
      <c r="N54" s="58">
        <v>36</v>
      </c>
      <c r="O54" s="68">
        <f t="shared" si="1"/>
        <v>4.18</v>
      </c>
      <c r="P54" s="48" t="s">
        <v>103</v>
      </c>
      <c r="Q54" s="68">
        <v>150.47999999999999</v>
      </c>
      <c r="R54" s="69">
        <f t="shared" si="2"/>
        <v>150.47999999999999</v>
      </c>
      <c r="S54" s="57">
        <v>0</v>
      </c>
      <c r="T54" s="57">
        <v>0</v>
      </c>
      <c r="U54" s="57">
        <v>0</v>
      </c>
      <c r="V54" s="57">
        <v>0</v>
      </c>
      <c r="W54" s="57">
        <v>0</v>
      </c>
      <c r="X54" s="57">
        <v>0</v>
      </c>
      <c r="Y54" s="57">
        <v>0</v>
      </c>
      <c r="Z54" s="57">
        <v>0</v>
      </c>
      <c r="AA54" s="57">
        <v>0</v>
      </c>
      <c r="AB54" s="57">
        <v>0</v>
      </c>
      <c r="AC54" s="57">
        <v>0</v>
      </c>
    </row>
    <row r="55" spans="1:29" s="19" customFormat="1" x14ac:dyDescent="0.35">
      <c r="A55" s="57" t="s">
        <v>104</v>
      </c>
      <c r="B55" s="57" t="s">
        <v>105</v>
      </c>
      <c r="C55" s="57" t="s">
        <v>88</v>
      </c>
      <c r="D55" s="58" t="s">
        <v>54</v>
      </c>
      <c r="E55" s="59">
        <v>1</v>
      </c>
      <c r="F55" s="58" t="s">
        <v>55</v>
      </c>
      <c r="G55" s="58">
        <v>21101</v>
      </c>
      <c r="H55" s="60" t="s">
        <v>93</v>
      </c>
      <c r="I55" s="61" t="s">
        <v>129</v>
      </c>
      <c r="J55" s="61" t="s">
        <v>130</v>
      </c>
      <c r="K55" s="62"/>
      <c r="L55" s="57"/>
      <c r="M55" s="58" t="s">
        <v>131</v>
      </c>
      <c r="N55" s="58">
        <v>10</v>
      </c>
      <c r="O55" s="68">
        <f t="shared" si="1"/>
        <v>44.46</v>
      </c>
      <c r="P55" s="48" t="s">
        <v>103</v>
      </c>
      <c r="Q55" s="68">
        <v>444.6</v>
      </c>
      <c r="R55" s="69">
        <f t="shared" si="2"/>
        <v>444.6</v>
      </c>
      <c r="S55" s="57">
        <v>0</v>
      </c>
      <c r="T55" s="57">
        <v>0</v>
      </c>
      <c r="U55" s="57">
        <v>0</v>
      </c>
      <c r="V55" s="57">
        <v>0</v>
      </c>
      <c r="W55" s="57">
        <v>0</v>
      </c>
      <c r="X55" s="57">
        <v>0</v>
      </c>
      <c r="Y55" s="57">
        <v>0</v>
      </c>
      <c r="Z55" s="57">
        <v>0</v>
      </c>
      <c r="AA55" s="57">
        <v>0</v>
      </c>
      <c r="AB55" s="57">
        <v>0</v>
      </c>
      <c r="AC55" s="57">
        <v>0</v>
      </c>
    </row>
    <row r="56" spans="1:29" s="19" customFormat="1" x14ac:dyDescent="0.35">
      <c r="A56" s="57" t="s">
        <v>104</v>
      </c>
      <c r="B56" s="57" t="s">
        <v>105</v>
      </c>
      <c r="C56" s="57" t="s">
        <v>88</v>
      </c>
      <c r="D56" s="58" t="s">
        <v>54</v>
      </c>
      <c r="E56" s="59">
        <v>1</v>
      </c>
      <c r="F56" s="58" t="s">
        <v>55</v>
      </c>
      <c r="G56" s="58">
        <v>21101</v>
      </c>
      <c r="H56" s="60" t="s">
        <v>93</v>
      </c>
      <c r="I56" s="61" t="s">
        <v>132</v>
      </c>
      <c r="J56" s="61" t="s">
        <v>133</v>
      </c>
      <c r="K56" s="62"/>
      <c r="L56" s="57"/>
      <c r="M56" s="58" t="s">
        <v>5</v>
      </c>
      <c r="N56" s="58">
        <v>20</v>
      </c>
      <c r="O56" s="68">
        <f t="shared" si="1"/>
        <v>17.009999999999998</v>
      </c>
      <c r="P56" s="48" t="s">
        <v>103</v>
      </c>
      <c r="Q56" s="68">
        <v>340.2</v>
      </c>
      <c r="R56" s="69">
        <f t="shared" si="2"/>
        <v>340.2</v>
      </c>
      <c r="S56" s="57">
        <v>0</v>
      </c>
      <c r="T56" s="57">
        <v>0</v>
      </c>
      <c r="U56" s="57">
        <v>0</v>
      </c>
      <c r="V56" s="57">
        <v>0</v>
      </c>
      <c r="W56" s="57">
        <v>0</v>
      </c>
      <c r="X56" s="57">
        <v>0</v>
      </c>
      <c r="Y56" s="57">
        <v>0</v>
      </c>
      <c r="Z56" s="57">
        <v>0</v>
      </c>
      <c r="AA56" s="57">
        <v>0</v>
      </c>
      <c r="AB56" s="57">
        <v>0</v>
      </c>
      <c r="AC56" s="57">
        <v>0</v>
      </c>
    </row>
    <row r="57" spans="1:29" s="19" customFormat="1" x14ac:dyDescent="0.35">
      <c r="A57" s="57" t="s">
        <v>104</v>
      </c>
      <c r="B57" s="57" t="s">
        <v>105</v>
      </c>
      <c r="C57" s="57" t="s">
        <v>88</v>
      </c>
      <c r="D57" s="58" t="s">
        <v>54</v>
      </c>
      <c r="E57" s="59">
        <v>1</v>
      </c>
      <c r="F57" s="58" t="s">
        <v>55</v>
      </c>
      <c r="G57" s="58">
        <v>21101</v>
      </c>
      <c r="H57" s="60" t="s">
        <v>93</v>
      </c>
      <c r="I57" s="61" t="s">
        <v>24</v>
      </c>
      <c r="J57" s="61" t="s">
        <v>25</v>
      </c>
      <c r="K57" s="62"/>
      <c r="L57" s="57"/>
      <c r="M57" s="58" t="s">
        <v>2</v>
      </c>
      <c r="N57" s="58">
        <v>60</v>
      </c>
      <c r="O57" s="68">
        <f t="shared" si="1"/>
        <v>91</v>
      </c>
      <c r="P57" s="48" t="s">
        <v>103</v>
      </c>
      <c r="Q57" s="68">
        <v>5460</v>
      </c>
      <c r="R57" s="69">
        <f t="shared" si="2"/>
        <v>5460</v>
      </c>
      <c r="S57" s="57">
        <v>0</v>
      </c>
      <c r="T57" s="57">
        <v>0</v>
      </c>
      <c r="U57" s="57">
        <v>0</v>
      </c>
      <c r="V57" s="57">
        <v>0</v>
      </c>
      <c r="W57" s="57">
        <v>0</v>
      </c>
      <c r="X57" s="57">
        <v>0</v>
      </c>
      <c r="Y57" s="57">
        <v>0</v>
      </c>
      <c r="Z57" s="57">
        <v>0</v>
      </c>
      <c r="AA57" s="57">
        <v>0</v>
      </c>
      <c r="AB57" s="57">
        <v>0</v>
      </c>
      <c r="AC57" s="57">
        <v>0</v>
      </c>
    </row>
    <row r="58" spans="1:29" s="19" customFormat="1" x14ac:dyDescent="0.35">
      <c r="A58" s="57" t="s">
        <v>104</v>
      </c>
      <c r="B58" s="57" t="s">
        <v>105</v>
      </c>
      <c r="C58" s="57" t="s">
        <v>88</v>
      </c>
      <c r="D58" s="58" t="s">
        <v>54</v>
      </c>
      <c r="E58" s="59">
        <v>1</v>
      </c>
      <c r="F58" s="58" t="s">
        <v>55</v>
      </c>
      <c r="G58" s="58">
        <v>21101</v>
      </c>
      <c r="H58" s="60" t="s">
        <v>93</v>
      </c>
      <c r="I58" s="61" t="s">
        <v>134</v>
      </c>
      <c r="J58" s="61" t="s">
        <v>135</v>
      </c>
      <c r="K58" s="62"/>
      <c r="L58" s="57"/>
      <c r="M58" s="58" t="s">
        <v>2</v>
      </c>
      <c r="N58" s="58">
        <v>10</v>
      </c>
      <c r="O58" s="68">
        <f t="shared" si="1"/>
        <v>66.58</v>
      </c>
      <c r="P58" s="48" t="s">
        <v>103</v>
      </c>
      <c r="Q58" s="68">
        <v>665.8</v>
      </c>
      <c r="R58" s="69">
        <f t="shared" si="2"/>
        <v>665.8</v>
      </c>
      <c r="S58" s="57">
        <v>0</v>
      </c>
      <c r="T58" s="57">
        <v>0</v>
      </c>
      <c r="U58" s="57">
        <v>0</v>
      </c>
      <c r="V58" s="57">
        <v>0</v>
      </c>
      <c r="W58" s="57">
        <v>0</v>
      </c>
      <c r="X58" s="57">
        <v>0</v>
      </c>
      <c r="Y58" s="57">
        <v>0</v>
      </c>
      <c r="Z58" s="57">
        <v>0</v>
      </c>
      <c r="AA58" s="57">
        <v>0</v>
      </c>
      <c r="AB58" s="57">
        <v>0</v>
      </c>
      <c r="AC58" s="57">
        <v>0</v>
      </c>
    </row>
    <row r="59" spans="1:29" s="19" customFormat="1" x14ac:dyDescent="0.35">
      <c r="A59" s="57" t="s">
        <v>104</v>
      </c>
      <c r="B59" s="57" t="s">
        <v>105</v>
      </c>
      <c r="C59" s="57" t="s">
        <v>88</v>
      </c>
      <c r="D59" s="58" t="s">
        <v>54</v>
      </c>
      <c r="E59" s="59">
        <v>1</v>
      </c>
      <c r="F59" s="58" t="s">
        <v>55</v>
      </c>
      <c r="G59" s="58">
        <v>21101</v>
      </c>
      <c r="H59" s="60" t="s">
        <v>93</v>
      </c>
      <c r="I59" s="61" t="s">
        <v>136</v>
      </c>
      <c r="J59" s="61" t="s">
        <v>137</v>
      </c>
      <c r="K59" s="62"/>
      <c r="L59" s="57"/>
      <c r="M59" s="58" t="s">
        <v>5</v>
      </c>
      <c r="N59" s="58">
        <v>10</v>
      </c>
      <c r="O59" s="68">
        <f t="shared" si="1"/>
        <v>26</v>
      </c>
      <c r="P59" s="48" t="s">
        <v>103</v>
      </c>
      <c r="Q59" s="68">
        <v>260</v>
      </c>
      <c r="R59" s="69">
        <f t="shared" si="2"/>
        <v>260</v>
      </c>
      <c r="S59" s="57">
        <v>0</v>
      </c>
      <c r="T59" s="57">
        <v>0</v>
      </c>
      <c r="U59" s="57">
        <v>0</v>
      </c>
      <c r="V59" s="57">
        <v>0</v>
      </c>
      <c r="W59" s="57">
        <v>0</v>
      </c>
      <c r="X59" s="57">
        <v>0</v>
      </c>
      <c r="Y59" s="57">
        <v>0</v>
      </c>
      <c r="Z59" s="57">
        <v>0</v>
      </c>
      <c r="AA59" s="57">
        <v>0</v>
      </c>
      <c r="AB59" s="57">
        <v>0</v>
      </c>
      <c r="AC59" s="57">
        <v>0</v>
      </c>
    </row>
    <row r="60" spans="1:29" s="19" customFormat="1" x14ac:dyDescent="0.35">
      <c r="A60" s="57" t="s">
        <v>104</v>
      </c>
      <c r="B60" s="57" t="s">
        <v>105</v>
      </c>
      <c r="C60" s="57" t="s">
        <v>88</v>
      </c>
      <c r="D60" s="58" t="s">
        <v>54</v>
      </c>
      <c r="E60" s="59">
        <v>1</v>
      </c>
      <c r="F60" s="58" t="s">
        <v>55</v>
      </c>
      <c r="G60" s="58">
        <v>21101</v>
      </c>
      <c r="H60" s="60" t="s">
        <v>93</v>
      </c>
      <c r="I60" s="61" t="s">
        <v>138</v>
      </c>
      <c r="J60" s="61" t="s">
        <v>139</v>
      </c>
      <c r="K60" s="62"/>
      <c r="L60" s="57"/>
      <c r="M60" s="58" t="s">
        <v>13</v>
      </c>
      <c r="N60" s="58">
        <v>10</v>
      </c>
      <c r="O60" s="68">
        <f t="shared" si="1"/>
        <v>38</v>
      </c>
      <c r="P60" s="48" t="s">
        <v>103</v>
      </c>
      <c r="Q60" s="68">
        <v>380</v>
      </c>
      <c r="R60" s="69">
        <f t="shared" si="2"/>
        <v>380</v>
      </c>
      <c r="S60" s="57">
        <v>0</v>
      </c>
      <c r="T60" s="57">
        <v>0</v>
      </c>
      <c r="U60" s="57">
        <v>0</v>
      </c>
      <c r="V60" s="57">
        <v>0</v>
      </c>
      <c r="W60" s="57">
        <v>0</v>
      </c>
      <c r="X60" s="57">
        <v>0</v>
      </c>
      <c r="Y60" s="57">
        <v>0</v>
      </c>
      <c r="Z60" s="57">
        <v>0</v>
      </c>
      <c r="AA60" s="57">
        <v>0</v>
      </c>
      <c r="AB60" s="57">
        <v>0</v>
      </c>
      <c r="AC60" s="57">
        <v>0</v>
      </c>
    </row>
    <row r="61" spans="1:29" s="19" customFormat="1" x14ac:dyDescent="0.35">
      <c r="A61" s="57" t="s">
        <v>104</v>
      </c>
      <c r="B61" s="57" t="s">
        <v>105</v>
      </c>
      <c r="C61" s="57" t="s">
        <v>88</v>
      </c>
      <c r="D61" s="58" t="s">
        <v>54</v>
      </c>
      <c r="E61" s="59">
        <v>1</v>
      </c>
      <c r="F61" s="58" t="s">
        <v>55</v>
      </c>
      <c r="G61" s="58">
        <v>21101</v>
      </c>
      <c r="H61" s="60" t="s">
        <v>93</v>
      </c>
      <c r="I61" s="61" t="s">
        <v>20</v>
      </c>
      <c r="J61" s="61" t="s">
        <v>21</v>
      </c>
      <c r="K61" s="62"/>
      <c r="L61" s="57"/>
      <c r="M61" s="58" t="s">
        <v>5</v>
      </c>
      <c r="N61" s="58">
        <v>36</v>
      </c>
      <c r="O61" s="68">
        <f t="shared" si="1"/>
        <v>5</v>
      </c>
      <c r="P61" s="48" t="s">
        <v>103</v>
      </c>
      <c r="Q61" s="68">
        <v>180</v>
      </c>
      <c r="R61" s="69">
        <f t="shared" si="2"/>
        <v>180</v>
      </c>
      <c r="S61" s="57">
        <v>0</v>
      </c>
      <c r="T61" s="57">
        <v>0</v>
      </c>
      <c r="U61" s="57">
        <v>0</v>
      </c>
      <c r="V61" s="57">
        <v>0</v>
      </c>
      <c r="W61" s="57">
        <v>0</v>
      </c>
      <c r="X61" s="57">
        <v>0</v>
      </c>
      <c r="Y61" s="57">
        <v>0</v>
      </c>
      <c r="Z61" s="57">
        <v>0</v>
      </c>
      <c r="AA61" s="57">
        <v>0</v>
      </c>
      <c r="AB61" s="57">
        <v>0</v>
      </c>
      <c r="AC61" s="57">
        <v>0</v>
      </c>
    </row>
    <row r="62" spans="1:29" s="19" customFormat="1" x14ac:dyDescent="0.35">
      <c r="A62" s="57" t="s">
        <v>104</v>
      </c>
      <c r="B62" s="57" t="s">
        <v>105</v>
      </c>
      <c r="C62" s="57" t="s">
        <v>88</v>
      </c>
      <c r="D62" s="58" t="s">
        <v>54</v>
      </c>
      <c r="E62" s="59">
        <v>1</v>
      </c>
      <c r="F62" s="58" t="s">
        <v>55</v>
      </c>
      <c r="G62" s="58">
        <v>21101</v>
      </c>
      <c r="H62" s="60" t="s">
        <v>93</v>
      </c>
      <c r="I62" s="61" t="s">
        <v>140</v>
      </c>
      <c r="J62" s="61" t="s">
        <v>141</v>
      </c>
      <c r="K62" s="62"/>
      <c r="L62" s="57"/>
      <c r="M62" s="58" t="s">
        <v>5</v>
      </c>
      <c r="N62" s="58">
        <v>36</v>
      </c>
      <c r="O62" s="68">
        <f t="shared" si="1"/>
        <v>3.5</v>
      </c>
      <c r="P62" s="48" t="s">
        <v>103</v>
      </c>
      <c r="Q62" s="68">
        <v>126</v>
      </c>
      <c r="R62" s="69">
        <f t="shared" si="2"/>
        <v>126</v>
      </c>
      <c r="S62" s="57">
        <v>0</v>
      </c>
      <c r="T62" s="57">
        <v>0</v>
      </c>
      <c r="U62" s="57">
        <v>0</v>
      </c>
      <c r="V62" s="57">
        <v>0</v>
      </c>
      <c r="W62" s="57">
        <v>0</v>
      </c>
      <c r="X62" s="57">
        <v>0</v>
      </c>
      <c r="Y62" s="57">
        <v>0</v>
      </c>
      <c r="Z62" s="57">
        <v>0</v>
      </c>
      <c r="AA62" s="57">
        <v>0</v>
      </c>
      <c r="AB62" s="57">
        <v>0</v>
      </c>
      <c r="AC62" s="57">
        <v>0</v>
      </c>
    </row>
    <row r="63" spans="1:29" s="19" customFormat="1" x14ac:dyDescent="0.35">
      <c r="A63" s="57" t="s">
        <v>104</v>
      </c>
      <c r="B63" s="57" t="s">
        <v>105</v>
      </c>
      <c r="C63" s="57" t="s">
        <v>88</v>
      </c>
      <c r="D63" s="58" t="s">
        <v>54</v>
      </c>
      <c r="E63" s="59">
        <v>1</v>
      </c>
      <c r="F63" s="58" t="s">
        <v>55</v>
      </c>
      <c r="G63" s="58">
        <v>21101</v>
      </c>
      <c r="H63" s="60" t="s">
        <v>93</v>
      </c>
      <c r="I63" s="61" t="s">
        <v>142</v>
      </c>
      <c r="J63" s="61" t="s">
        <v>143</v>
      </c>
      <c r="K63" s="62"/>
      <c r="L63" s="57"/>
      <c r="M63" s="58" t="s">
        <v>5</v>
      </c>
      <c r="N63" s="58">
        <v>36</v>
      </c>
      <c r="O63" s="68">
        <f t="shared" si="1"/>
        <v>8.5</v>
      </c>
      <c r="P63" s="48" t="s">
        <v>103</v>
      </c>
      <c r="Q63" s="68">
        <v>306</v>
      </c>
      <c r="R63" s="69">
        <f t="shared" si="2"/>
        <v>306</v>
      </c>
      <c r="S63" s="57">
        <v>0</v>
      </c>
      <c r="T63" s="57">
        <v>0</v>
      </c>
      <c r="U63" s="57">
        <v>0</v>
      </c>
      <c r="V63" s="57">
        <v>0</v>
      </c>
      <c r="W63" s="57">
        <v>0</v>
      </c>
      <c r="X63" s="57">
        <v>0</v>
      </c>
      <c r="Y63" s="57">
        <v>0</v>
      </c>
      <c r="Z63" s="57">
        <v>0</v>
      </c>
      <c r="AA63" s="57">
        <v>0</v>
      </c>
      <c r="AB63" s="57">
        <v>0</v>
      </c>
      <c r="AC63" s="57">
        <v>0</v>
      </c>
    </row>
    <row r="64" spans="1:29" s="19" customFormat="1" x14ac:dyDescent="0.35">
      <c r="A64" s="57" t="s">
        <v>104</v>
      </c>
      <c r="B64" s="57" t="s">
        <v>105</v>
      </c>
      <c r="C64" s="57" t="s">
        <v>88</v>
      </c>
      <c r="D64" s="58" t="s">
        <v>54</v>
      </c>
      <c r="E64" s="59">
        <v>1</v>
      </c>
      <c r="F64" s="58" t="s">
        <v>55</v>
      </c>
      <c r="G64" s="58">
        <v>21101</v>
      </c>
      <c r="H64" s="60" t="s">
        <v>93</v>
      </c>
      <c r="I64" s="61" t="s">
        <v>144</v>
      </c>
      <c r="J64" s="61" t="s">
        <v>145</v>
      </c>
      <c r="K64" s="62"/>
      <c r="L64" s="57"/>
      <c r="M64" s="58" t="s">
        <v>2</v>
      </c>
      <c r="N64" s="58">
        <v>19</v>
      </c>
      <c r="O64" s="68">
        <f t="shared" si="1"/>
        <v>151.35</v>
      </c>
      <c r="P64" s="48" t="s">
        <v>103</v>
      </c>
      <c r="Q64" s="68">
        <v>2875.65</v>
      </c>
      <c r="R64" s="69">
        <f t="shared" si="2"/>
        <v>2875.65</v>
      </c>
      <c r="S64" s="57">
        <v>0</v>
      </c>
      <c r="T64" s="57">
        <v>0</v>
      </c>
      <c r="U64" s="57">
        <v>0</v>
      </c>
      <c r="V64" s="57">
        <v>0</v>
      </c>
      <c r="W64" s="57">
        <v>0</v>
      </c>
      <c r="X64" s="57">
        <v>0</v>
      </c>
      <c r="Y64" s="57">
        <v>0</v>
      </c>
      <c r="Z64" s="57">
        <v>0</v>
      </c>
      <c r="AA64" s="57">
        <v>0</v>
      </c>
      <c r="AB64" s="57">
        <v>0</v>
      </c>
      <c r="AC64" s="57">
        <v>0</v>
      </c>
    </row>
    <row r="65" spans="1:29" s="19" customFormat="1" x14ac:dyDescent="0.35">
      <c r="A65" s="57" t="s">
        <v>104</v>
      </c>
      <c r="B65" s="57" t="s">
        <v>105</v>
      </c>
      <c r="C65" s="57" t="s">
        <v>88</v>
      </c>
      <c r="D65" s="58" t="s">
        <v>54</v>
      </c>
      <c r="E65" s="59">
        <v>1</v>
      </c>
      <c r="F65" s="58" t="s">
        <v>55</v>
      </c>
      <c r="G65" s="58">
        <v>21101</v>
      </c>
      <c r="H65" s="60" t="s">
        <v>93</v>
      </c>
      <c r="I65" s="61" t="s">
        <v>144</v>
      </c>
      <c r="J65" s="61" t="s">
        <v>145</v>
      </c>
      <c r="K65" s="62"/>
      <c r="L65" s="57"/>
      <c r="M65" s="58" t="s">
        <v>2</v>
      </c>
      <c r="N65" s="58">
        <v>1</v>
      </c>
      <c r="O65" s="68">
        <f t="shared" si="1"/>
        <v>151.29</v>
      </c>
      <c r="P65" s="48" t="s">
        <v>103</v>
      </c>
      <c r="Q65" s="68">
        <v>151.29</v>
      </c>
      <c r="R65" s="69">
        <f t="shared" si="2"/>
        <v>151.29</v>
      </c>
      <c r="S65" s="57">
        <v>0</v>
      </c>
      <c r="T65" s="57">
        <v>0</v>
      </c>
      <c r="U65" s="57">
        <v>0</v>
      </c>
      <c r="V65" s="57">
        <v>0</v>
      </c>
      <c r="W65" s="57">
        <v>0</v>
      </c>
      <c r="X65" s="57">
        <v>0</v>
      </c>
      <c r="Y65" s="57">
        <v>0</v>
      </c>
      <c r="Z65" s="57">
        <v>0</v>
      </c>
      <c r="AA65" s="57">
        <v>0</v>
      </c>
      <c r="AB65" s="57">
        <v>0</v>
      </c>
      <c r="AC65" s="57">
        <v>0</v>
      </c>
    </row>
    <row r="66" spans="1:29" s="19" customFormat="1" ht="29" x14ac:dyDescent="0.35">
      <c r="A66" s="57" t="s">
        <v>104</v>
      </c>
      <c r="B66" s="57" t="s">
        <v>105</v>
      </c>
      <c r="C66" s="57" t="s">
        <v>88</v>
      </c>
      <c r="D66" s="58" t="s">
        <v>54</v>
      </c>
      <c r="E66" s="59">
        <v>1</v>
      </c>
      <c r="F66" s="58" t="s">
        <v>55</v>
      </c>
      <c r="G66" s="58">
        <v>21401</v>
      </c>
      <c r="H66" s="60" t="s">
        <v>110</v>
      </c>
      <c r="I66" s="61" t="s">
        <v>146</v>
      </c>
      <c r="J66" s="61" t="s">
        <v>147</v>
      </c>
      <c r="K66" s="62"/>
      <c r="L66" s="57"/>
      <c r="M66" s="58" t="s">
        <v>5</v>
      </c>
      <c r="N66" s="58">
        <v>1</v>
      </c>
      <c r="O66" s="68">
        <f t="shared" si="1"/>
        <v>5269</v>
      </c>
      <c r="P66" s="48" t="s">
        <v>103</v>
      </c>
      <c r="Q66" s="68">
        <v>5269</v>
      </c>
      <c r="R66" s="69">
        <f t="shared" si="2"/>
        <v>5269</v>
      </c>
      <c r="S66" s="57">
        <v>0</v>
      </c>
      <c r="T66" s="57">
        <v>0</v>
      </c>
      <c r="U66" s="57">
        <v>0</v>
      </c>
      <c r="V66" s="57">
        <v>0</v>
      </c>
      <c r="W66" s="57">
        <v>0</v>
      </c>
      <c r="X66" s="57">
        <v>0</v>
      </c>
      <c r="Y66" s="57">
        <v>0</v>
      </c>
      <c r="Z66" s="57">
        <v>0</v>
      </c>
      <c r="AA66" s="57">
        <v>0</v>
      </c>
      <c r="AB66" s="57">
        <v>0</v>
      </c>
      <c r="AC66" s="57">
        <v>0</v>
      </c>
    </row>
    <row r="67" spans="1:29" s="19" customFormat="1" ht="29" x14ac:dyDescent="0.35">
      <c r="A67" s="57" t="s">
        <v>104</v>
      </c>
      <c r="B67" s="57" t="s">
        <v>105</v>
      </c>
      <c r="C67" s="57" t="s">
        <v>88</v>
      </c>
      <c r="D67" s="58" t="s">
        <v>54</v>
      </c>
      <c r="E67" s="59">
        <v>1</v>
      </c>
      <c r="F67" s="58" t="s">
        <v>55</v>
      </c>
      <c r="G67" s="58">
        <v>21401</v>
      </c>
      <c r="H67" s="60" t="s">
        <v>110</v>
      </c>
      <c r="I67" s="61" t="s">
        <v>148</v>
      </c>
      <c r="J67" s="61" t="s">
        <v>149</v>
      </c>
      <c r="K67" s="62"/>
      <c r="L67" s="57"/>
      <c r="M67" s="58" t="s">
        <v>5</v>
      </c>
      <c r="N67" s="58">
        <v>1</v>
      </c>
      <c r="O67" s="68">
        <f t="shared" si="1"/>
        <v>4744.3999999999996</v>
      </c>
      <c r="P67" s="48" t="s">
        <v>103</v>
      </c>
      <c r="Q67" s="68">
        <v>4744.3999999999996</v>
      </c>
      <c r="R67" s="69">
        <f t="shared" si="2"/>
        <v>4744.3999999999996</v>
      </c>
      <c r="S67" s="57">
        <v>0</v>
      </c>
      <c r="T67" s="57">
        <v>0</v>
      </c>
      <c r="U67" s="57">
        <v>0</v>
      </c>
      <c r="V67" s="57">
        <v>0</v>
      </c>
      <c r="W67" s="57">
        <v>0</v>
      </c>
      <c r="X67" s="57">
        <v>0</v>
      </c>
      <c r="Y67" s="57">
        <v>0</v>
      </c>
      <c r="Z67" s="57">
        <v>0</v>
      </c>
      <c r="AA67" s="57">
        <v>0</v>
      </c>
      <c r="AB67" s="57">
        <v>0</v>
      </c>
      <c r="AC67" s="57">
        <v>0</v>
      </c>
    </row>
    <row r="68" spans="1:29" s="19" customFormat="1" x14ac:dyDescent="0.35">
      <c r="A68" s="57" t="s">
        <v>104</v>
      </c>
      <c r="B68" s="57" t="s">
        <v>105</v>
      </c>
      <c r="C68" s="57" t="s">
        <v>88</v>
      </c>
      <c r="D68" s="58" t="s">
        <v>54</v>
      </c>
      <c r="E68" s="59">
        <v>1</v>
      </c>
      <c r="F68" s="58" t="s">
        <v>55</v>
      </c>
      <c r="G68" s="58">
        <v>21601</v>
      </c>
      <c r="H68" s="60" t="s">
        <v>150</v>
      </c>
      <c r="I68" s="61" t="s">
        <v>151</v>
      </c>
      <c r="J68" s="61" t="s">
        <v>152</v>
      </c>
      <c r="K68" s="62"/>
      <c r="L68" s="57"/>
      <c r="M68" s="58" t="s">
        <v>2</v>
      </c>
      <c r="N68" s="58">
        <v>72</v>
      </c>
      <c r="O68" s="68">
        <f t="shared" si="1"/>
        <v>42.68</v>
      </c>
      <c r="P68" s="48" t="s">
        <v>103</v>
      </c>
      <c r="Q68" s="68">
        <v>3072.96</v>
      </c>
      <c r="R68" s="69">
        <f t="shared" si="2"/>
        <v>3072.96</v>
      </c>
      <c r="S68" s="57">
        <v>0</v>
      </c>
      <c r="T68" s="57">
        <v>0</v>
      </c>
      <c r="U68" s="57">
        <v>0</v>
      </c>
      <c r="V68" s="57">
        <v>0</v>
      </c>
      <c r="W68" s="57">
        <v>0</v>
      </c>
      <c r="X68" s="57">
        <v>0</v>
      </c>
      <c r="Y68" s="57">
        <v>0</v>
      </c>
      <c r="Z68" s="57">
        <v>0</v>
      </c>
      <c r="AA68" s="57">
        <v>0</v>
      </c>
      <c r="AB68" s="57">
        <v>0</v>
      </c>
      <c r="AC68" s="57">
        <v>0</v>
      </c>
    </row>
    <row r="69" spans="1:29" s="19" customFormat="1" x14ac:dyDescent="0.35">
      <c r="A69" s="57" t="s">
        <v>104</v>
      </c>
      <c r="B69" s="57" t="s">
        <v>105</v>
      </c>
      <c r="C69" s="57" t="s">
        <v>88</v>
      </c>
      <c r="D69" s="58" t="s">
        <v>54</v>
      </c>
      <c r="E69" s="59">
        <v>1</v>
      </c>
      <c r="F69" s="58" t="s">
        <v>55</v>
      </c>
      <c r="G69" s="58">
        <v>21601</v>
      </c>
      <c r="H69" s="60" t="s">
        <v>150</v>
      </c>
      <c r="I69" s="61" t="s">
        <v>153</v>
      </c>
      <c r="J69" s="61" t="s">
        <v>154</v>
      </c>
      <c r="K69" s="62"/>
      <c r="L69" s="57"/>
      <c r="M69" s="58" t="s">
        <v>5</v>
      </c>
      <c r="N69" s="58">
        <v>20</v>
      </c>
      <c r="O69" s="68">
        <f t="shared" si="1"/>
        <v>33.89</v>
      </c>
      <c r="P69" s="48" t="s">
        <v>103</v>
      </c>
      <c r="Q69" s="68">
        <v>677.8</v>
      </c>
      <c r="R69" s="69">
        <f t="shared" si="2"/>
        <v>677.8</v>
      </c>
      <c r="S69" s="57">
        <v>0</v>
      </c>
      <c r="T69" s="57">
        <v>0</v>
      </c>
      <c r="U69" s="57">
        <v>0</v>
      </c>
      <c r="V69" s="57">
        <v>0</v>
      </c>
      <c r="W69" s="57">
        <v>0</v>
      </c>
      <c r="X69" s="57">
        <v>0</v>
      </c>
      <c r="Y69" s="57">
        <v>0</v>
      </c>
      <c r="Z69" s="57">
        <v>0</v>
      </c>
      <c r="AA69" s="57">
        <v>0</v>
      </c>
      <c r="AB69" s="57">
        <v>0</v>
      </c>
      <c r="AC69" s="57">
        <v>0</v>
      </c>
    </row>
    <row r="70" spans="1:29" s="19" customFormat="1" x14ac:dyDescent="0.35">
      <c r="A70" s="57" t="s">
        <v>104</v>
      </c>
      <c r="B70" s="57" t="s">
        <v>105</v>
      </c>
      <c r="C70" s="57" t="s">
        <v>88</v>
      </c>
      <c r="D70" s="58" t="s">
        <v>54</v>
      </c>
      <c r="E70" s="59">
        <v>1</v>
      </c>
      <c r="F70" s="58" t="s">
        <v>55</v>
      </c>
      <c r="G70" s="58">
        <v>21601</v>
      </c>
      <c r="H70" s="60" t="s">
        <v>150</v>
      </c>
      <c r="I70" s="61" t="s">
        <v>155</v>
      </c>
      <c r="J70" s="61" t="s">
        <v>156</v>
      </c>
      <c r="K70" s="62"/>
      <c r="L70" s="57"/>
      <c r="M70" s="58" t="s">
        <v>5</v>
      </c>
      <c r="N70" s="58">
        <v>30</v>
      </c>
      <c r="O70" s="68">
        <f t="shared" si="1"/>
        <v>67.72</v>
      </c>
      <c r="P70" s="48" t="s">
        <v>103</v>
      </c>
      <c r="Q70" s="68">
        <v>2031.6</v>
      </c>
      <c r="R70" s="69">
        <f t="shared" si="2"/>
        <v>2031.6</v>
      </c>
      <c r="S70" s="57">
        <v>0</v>
      </c>
      <c r="T70" s="57">
        <v>0</v>
      </c>
      <c r="U70" s="57">
        <v>0</v>
      </c>
      <c r="V70" s="57">
        <v>0</v>
      </c>
      <c r="W70" s="57">
        <v>0</v>
      </c>
      <c r="X70" s="57">
        <v>0</v>
      </c>
      <c r="Y70" s="57">
        <v>0</v>
      </c>
      <c r="Z70" s="57">
        <v>0</v>
      </c>
      <c r="AA70" s="57">
        <v>0</v>
      </c>
      <c r="AB70" s="57">
        <v>0</v>
      </c>
      <c r="AC70" s="57">
        <v>0</v>
      </c>
    </row>
    <row r="71" spans="1:29" s="19" customFormat="1" x14ac:dyDescent="0.35">
      <c r="A71" s="57" t="s">
        <v>104</v>
      </c>
      <c r="B71" s="57" t="s">
        <v>105</v>
      </c>
      <c r="C71" s="57" t="s">
        <v>88</v>
      </c>
      <c r="D71" s="58" t="s">
        <v>54</v>
      </c>
      <c r="E71" s="59">
        <v>1</v>
      </c>
      <c r="F71" s="58" t="s">
        <v>55</v>
      </c>
      <c r="G71" s="58">
        <v>21601</v>
      </c>
      <c r="H71" s="60" t="s">
        <v>150</v>
      </c>
      <c r="I71" s="61" t="s">
        <v>157</v>
      </c>
      <c r="J71" s="61" t="s">
        <v>158</v>
      </c>
      <c r="K71" s="62"/>
      <c r="L71" s="57"/>
      <c r="M71" s="58" t="s">
        <v>2</v>
      </c>
      <c r="N71" s="58">
        <v>140</v>
      </c>
      <c r="O71" s="68">
        <f t="shared" si="1"/>
        <v>18.260000000000002</v>
      </c>
      <c r="P71" s="48" t="s">
        <v>103</v>
      </c>
      <c r="Q71" s="68">
        <v>2556.4</v>
      </c>
      <c r="R71" s="69">
        <f t="shared" si="2"/>
        <v>2556.4</v>
      </c>
      <c r="S71" s="57">
        <v>0</v>
      </c>
      <c r="T71" s="57">
        <v>0</v>
      </c>
      <c r="U71" s="57">
        <v>0</v>
      </c>
      <c r="V71" s="57">
        <v>0</v>
      </c>
      <c r="W71" s="57">
        <v>0</v>
      </c>
      <c r="X71" s="57">
        <v>0</v>
      </c>
      <c r="Y71" s="57">
        <v>0</v>
      </c>
      <c r="Z71" s="57">
        <v>0</v>
      </c>
      <c r="AA71" s="57">
        <v>0</v>
      </c>
      <c r="AB71" s="57">
        <v>0</v>
      </c>
      <c r="AC71" s="57">
        <v>0</v>
      </c>
    </row>
    <row r="72" spans="1:29" s="19" customFormat="1" x14ac:dyDescent="0.35">
      <c r="A72" s="57" t="s">
        <v>104</v>
      </c>
      <c r="B72" s="57" t="s">
        <v>105</v>
      </c>
      <c r="C72" s="57" t="s">
        <v>88</v>
      </c>
      <c r="D72" s="58" t="s">
        <v>54</v>
      </c>
      <c r="E72" s="59">
        <v>1</v>
      </c>
      <c r="F72" s="58" t="s">
        <v>55</v>
      </c>
      <c r="G72" s="58">
        <v>21601</v>
      </c>
      <c r="H72" s="60" t="s">
        <v>150</v>
      </c>
      <c r="I72" s="61" t="s">
        <v>159</v>
      </c>
      <c r="J72" s="61" t="s">
        <v>160</v>
      </c>
      <c r="K72" s="62"/>
      <c r="L72" s="57"/>
      <c r="M72" s="58" t="s">
        <v>5</v>
      </c>
      <c r="N72" s="58">
        <v>7</v>
      </c>
      <c r="O72" s="68">
        <f t="shared" si="1"/>
        <v>144.10999999999999</v>
      </c>
      <c r="P72" s="48" t="s">
        <v>103</v>
      </c>
      <c r="Q72" s="68">
        <v>1008.77</v>
      </c>
      <c r="R72" s="69">
        <f t="shared" si="2"/>
        <v>1008.77</v>
      </c>
      <c r="S72" s="57">
        <v>0</v>
      </c>
      <c r="T72" s="57">
        <v>0</v>
      </c>
      <c r="U72" s="57">
        <v>0</v>
      </c>
      <c r="V72" s="57">
        <v>0</v>
      </c>
      <c r="W72" s="57">
        <v>0</v>
      </c>
      <c r="X72" s="57">
        <v>0</v>
      </c>
      <c r="Y72" s="57">
        <v>0</v>
      </c>
      <c r="Z72" s="57">
        <v>0</v>
      </c>
      <c r="AA72" s="57">
        <v>0</v>
      </c>
      <c r="AB72" s="57">
        <v>0</v>
      </c>
      <c r="AC72" s="57">
        <v>0</v>
      </c>
    </row>
    <row r="73" spans="1:29" s="19" customFormat="1" x14ac:dyDescent="0.35">
      <c r="A73" s="57" t="s">
        <v>104</v>
      </c>
      <c r="B73" s="57" t="s">
        <v>105</v>
      </c>
      <c r="C73" s="57" t="s">
        <v>88</v>
      </c>
      <c r="D73" s="58" t="s">
        <v>54</v>
      </c>
      <c r="E73" s="59">
        <v>1</v>
      </c>
      <c r="F73" s="58" t="s">
        <v>55</v>
      </c>
      <c r="G73" s="58">
        <v>21601</v>
      </c>
      <c r="H73" s="60" t="s">
        <v>150</v>
      </c>
      <c r="I73" s="61" t="s">
        <v>161</v>
      </c>
      <c r="J73" s="61" t="s">
        <v>162</v>
      </c>
      <c r="K73" s="62"/>
      <c r="L73" s="57"/>
      <c r="M73" s="58" t="s">
        <v>5</v>
      </c>
      <c r="N73" s="58">
        <v>20</v>
      </c>
      <c r="O73" s="68">
        <f t="shared" si="1"/>
        <v>25.6</v>
      </c>
      <c r="P73" s="48" t="s">
        <v>103</v>
      </c>
      <c r="Q73" s="68">
        <v>512</v>
      </c>
      <c r="R73" s="69">
        <f t="shared" si="2"/>
        <v>512</v>
      </c>
      <c r="S73" s="57">
        <v>0</v>
      </c>
      <c r="T73" s="57">
        <v>0</v>
      </c>
      <c r="U73" s="57">
        <v>0</v>
      </c>
      <c r="V73" s="57">
        <v>0</v>
      </c>
      <c r="W73" s="57">
        <v>0</v>
      </c>
      <c r="X73" s="57">
        <v>0</v>
      </c>
      <c r="Y73" s="57">
        <v>0</v>
      </c>
      <c r="Z73" s="57">
        <v>0</v>
      </c>
      <c r="AA73" s="57">
        <v>0</v>
      </c>
      <c r="AB73" s="57">
        <v>0</v>
      </c>
      <c r="AC73" s="57">
        <v>0</v>
      </c>
    </row>
    <row r="74" spans="1:29" s="19" customFormat="1" x14ac:dyDescent="0.35">
      <c r="A74" s="57" t="s">
        <v>104</v>
      </c>
      <c r="B74" s="57" t="s">
        <v>105</v>
      </c>
      <c r="C74" s="57" t="s">
        <v>88</v>
      </c>
      <c r="D74" s="58" t="s">
        <v>54</v>
      </c>
      <c r="E74" s="59">
        <v>1</v>
      </c>
      <c r="F74" s="58" t="s">
        <v>55</v>
      </c>
      <c r="G74" s="58">
        <v>21601</v>
      </c>
      <c r="H74" s="60" t="s">
        <v>150</v>
      </c>
      <c r="I74" s="61" t="s">
        <v>163</v>
      </c>
      <c r="J74" s="61" t="s">
        <v>164</v>
      </c>
      <c r="K74" s="62"/>
      <c r="L74" s="57"/>
      <c r="M74" s="58" t="s">
        <v>165</v>
      </c>
      <c r="N74" s="58">
        <v>20</v>
      </c>
      <c r="O74" s="68">
        <f t="shared" si="1"/>
        <v>35.61</v>
      </c>
      <c r="P74" s="48" t="s">
        <v>103</v>
      </c>
      <c r="Q74" s="68">
        <v>712.2</v>
      </c>
      <c r="R74" s="69">
        <f t="shared" si="2"/>
        <v>712.2</v>
      </c>
      <c r="S74" s="57">
        <v>0</v>
      </c>
      <c r="T74" s="57">
        <v>0</v>
      </c>
      <c r="U74" s="57">
        <v>0</v>
      </c>
      <c r="V74" s="57">
        <v>0</v>
      </c>
      <c r="W74" s="57">
        <v>0</v>
      </c>
      <c r="X74" s="57">
        <v>0</v>
      </c>
      <c r="Y74" s="57">
        <v>0</v>
      </c>
      <c r="Z74" s="57">
        <v>0</v>
      </c>
      <c r="AA74" s="57">
        <v>0</v>
      </c>
      <c r="AB74" s="57">
        <v>0</v>
      </c>
      <c r="AC74" s="57">
        <v>0</v>
      </c>
    </row>
    <row r="75" spans="1:29" s="19" customFormat="1" x14ac:dyDescent="0.35">
      <c r="A75" s="57" t="s">
        <v>104</v>
      </c>
      <c r="B75" s="57" t="s">
        <v>105</v>
      </c>
      <c r="C75" s="57" t="s">
        <v>88</v>
      </c>
      <c r="D75" s="58" t="s">
        <v>54</v>
      </c>
      <c r="E75" s="59">
        <v>1</v>
      </c>
      <c r="F75" s="58" t="s">
        <v>55</v>
      </c>
      <c r="G75" s="58">
        <v>21601</v>
      </c>
      <c r="H75" s="60" t="s">
        <v>150</v>
      </c>
      <c r="I75" s="61" t="s">
        <v>166</v>
      </c>
      <c r="J75" s="61" t="s">
        <v>167</v>
      </c>
      <c r="K75" s="62"/>
      <c r="L75" s="57"/>
      <c r="M75" s="58" t="s">
        <v>5</v>
      </c>
      <c r="N75" s="58">
        <v>25</v>
      </c>
      <c r="O75" s="68">
        <f t="shared" si="1"/>
        <v>106.06</v>
      </c>
      <c r="P75" s="48" t="s">
        <v>103</v>
      </c>
      <c r="Q75" s="68">
        <v>2651.5</v>
      </c>
      <c r="R75" s="69">
        <f t="shared" si="2"/>
        <v>2651.5</v>
      </c>
      <c r="S75" s="57">
        <v>0</v>
      </c>
      <c r="T75" s="57">
        <v>0</v>
      </c>
      <c r="U75" s="57">
        <v>0</v>
      </c>
      <c r="V75" s="57">
        <v>0</v>
      </c>
      <c r="W75" s="57">
        <v>0</v>
      </c>
      <c r="X75" s="57">
        <v>0</v>
      </c>
      <c r="Y75" s="57">
        <v>0</v>
      </c>
      <c r="Z75" s="57">
        <v>0</v>
      </c>
      <c r="AA75" s="57">
        <v>0</v>
      </c>
      <c r="AB75" s="57">
        <v>0</v>
      </c>
      <c r="AC75" s="57">
        <v>0</v>
      </c>
    </row>
    <row r="76" spans="1:29" s="19" customFormat="1" x14ac:dyDescent="0.35">
      <c r="A76" s="57" t="s">
        <v>104</v>
      </c>
      <c r="B76" s="57" t="s">
        <v>105</v>
      </c>
      <c r="C76" s="57" t="s">
        <v>88</v>
      </c>
      <c r="D76" s="58" t="s">
        <v>54</v>
      </c>
      <c r="E76" s="59">
        <v>1</v>
      </c>
      <c r="F76" s="58" t="s">
        <v>55</v>
      </c>
      <c r="G76" s="58">
        <v>21601</v>
      </c>
      <c r="H76" s="60" t="s">
        <v>150</v>
      </c>
      <c r="I76" s="61" t="s">
        <v>168</v>
      </c>
      <c r="J76" s="61" t="s">
        <v>169</v>
      </c>
      <c r="K76" s="62"/>
      <c r="L76" s="57"/>
      <c r="M76" s="58" t="s">
        <v>5</v>
      </c>
      <c r="N76" s="58">
        <v>14</v>
      </c>
      <c r="O76" s="68">
        <f t="shared" si="1"/>
        <v>118.45</v>
      </c>
      <c r="P76" s="48" t="s">
        <v>103</v>
      </c>
      <c r="Q76" s="68">
        <v>1658.3</v>
      </c>
      <c r="R76" s="69">
        <f t="shared" si="2"/>
        <v>1658.3</v>
      </c>
      <c r="S76" s="57">
        <v>0</v>
      </c>
      <c r="T76" s="57">
        <v>0</v>
      </c>
      <c r="U76" s="57">
        <v>0</v>
      </c>
      <c r="V76" s="57">
        <v>0</v>
      </c>
      <c r="W76" s="57">
        <v>0</v>
      </c>
      <c r="X76" s="57">
        <v>0</v>
      </c>
      <c r="Y76" s="57">
        <v>0</v>
      </c>
      <c r="Z76" s="57">
        <v>0</v>
      </c>
      <c r="AA76" s="57">
        <v>0</v>
      </c>
      <c r="AB76" s="57">
        <v>0</v>
      </c>
      <c r="AC76" s="57">
        <v>0</v>
      </c>
    </row>
    <row r="77" spans="1:29" s="19" customFormat="1" x14ac:dyDescent="0.35">
      <c r="A77" s="57" t="s">
        <v>104</v>
      </c>
      <c r="B77" s="57" t="s">
        <v>105</v>
      </c>
      <c r="C77" s="57" t="s">
        <v>88</v>
      </c>
      <c r="D77" s="58" t="s">
        <v>54</v>
      </c>
      <c r="E77" s="59">
        <v>1</v>
      </c>
      <c r="F77" s="58" t="s">
        <v>55</v>
      </c>
      <c r="G77" s="58">
        <v>21601</v>
      </c>
      <c r="H77" s="60" t="s">
        <v>150</v>
      </c>
      <c r="I77" s="61" t="s">
        <v>168</v>
      </c>
      <c r="J77" s="61" t="s">
        <v>169</v>
      </c>
      <c r="K77" s="62"/>
      <c r="L77" s="57"/>
      <c r="M77" s="58" t="s">
        <v>5</v>
      </c>
      <c r="N77" s="58">
        <v>1</v>
      </c>
      <c r="O77" s="68">
        <f t="shared" si="1"/>
        <v>118.43</v>
      </c>
      <c r="P77" s="48" t="s">
        <v>103</v>
      </c>
      <c r="Q77" s="68">
        <v>118.43</v>
      </c>
      <c r="R77" s="69">
        <f t="shared" si="2"/>
        <v>118.43</v>
      </c>
      <c r="S77" s="57">
        <v>0</v>
      </c>
      <c r="T77" s="57">
        <v>0</v>
      </c>
      <c r="U77" s="57">
        <v>0</v>
      </c>
      <c r="V77" s="57">
        <v>0</v>
      </c>
      <c r="W77" s="57">
        <v>0</v>
      </c>
      <c r="X77" s="57">
        <v>0</v>
      </c>
      <c r="Y77" s="57">
        <v>0</v>
      </c>
      <c r="Z77" s="57">
        <v>0</v>
      </c>
      <c r="AA77" s="57">
        <v>0</v>
      </c>
      <c r="AB77" s="57">
        <v>0</v>
      </c>
      <c r="AC77" s="57">
        <v>0</v>
      </c>
    </row>
    <row r="78" spans="1:29" s="19" customFormat="1" x14ac:dyDescent="0.35">
      <c r="A78" s="57" t="s">
        <v>104</v>
      </c>
      <c r="B78" s="57" t="s">
        <v>105</v>
      </c>
      <c r="C78" s="57" t="s">
        <v>88</v>
      </c>
      <c r="D78" s="58" t="s">
        <v>54</v>
      </c>
      <c r="E78" s="59">
        <v>1</v>
      </c>
      <c r="F78" s="58" t="s">
        <v>55</v>
      </c>
      <c r="G78" s="58">
        <v>31801</v>
      </c>
      <c r="H78" s="60" t="s">
        <v>94</v>
      </c>
      <c r="I78" s="61"/>
      <c r="J78" s="61" t="s">
        <v>170</v>
      </c>
      <c r="K78" s="62"/>
      <c r="L78" s="57"/>
      <c r="M78" s="58" t="s">
        <v>19</v>
      </c>
      <c r="N78" s="58">
        <v>1</v>
      </c>
      <c r="O78" s="68">
        <f t="shared" si="1"/>
        <v>297.56</v>
      </c>
      <c r="P78" s="48" t="s">
        <v>103</v>
      </c>
      <c r="Q78" s="68">
        <v>297.56</v>
      </c>
      <c r="R78" s="69">
        <f t="shared" si="2"/>
        <v>297.56</v>
      </c>
      <c r="S78" s="57">
        <v>0</v>
      </c>
      <c r="T78" s="57">
        <v>0</v>
      </c>
      <c r="U78" s="57">
        <v>0</v>
      </c>
      <c r="V78" s="57">
        <v>0</v>
      </c>
      <c r="W78" s="57">
        <v>0</v>
      </c>
      <c r="X78" s="57">
        <v>0</v>
      </c>
      <c r="Y78" s="57">
        <v>0</v>
      </c>
      <c r="Z78" s="57">
        <v>0</v>
      </c>
      <c r="AA78" s="57">
        <v>0</v>
      </c>
      <c r="AB78" s="57">
        <v>0</v>
      </c>
      <c r="AC78" s="57">
        <v>0</v>
      </c>
    </row>
    <row r="79" spans="1:29" s="19" customFormat="1" x14ac:dyDescent="0.35">
      <c r="A79" s="57" t="s">
        <v>104</v>
      </c>
      <c r="B79" s="57" t="s">
        <v>105</v>
      </c>
      <c r="C79" s="57" t="s">
        <v>88</v>
      </c>
      <c r="D79" s="58" t="s">
        <v>54</v>
      </c>
      <c r="E79" s="59">
        <v>1</v>
      </c>
      <c r="F79" s="58" t="s">
        <v>55</v>
      </c>
      <c r="G79" s="58">
        <v>31801</v>
      </c>
      <c r="H79" s="60" t="s">
        <v>94</v>
      </c>
      <c r="I79" s="61"/>
      <c r="J79" s="61" t="s">
        <v>171</v>
      </c>
      <c r="K79" s="62"/>
      <c r="L79" s="57"/>
      <c r="M79" s="58" t="s">
        <v>19</v>
      </c>
      <c r="N79" s="58">
        <v>1</v>
      </c>
      <c r="O79" s="68">
        <f t="shared" si="1"/>
        <v>829.62</v>
      </c>
      <c r="P79" s="48" t="s">
        <v>103</v>
      </c>
      <c r="Q79" s="68">
        <v>829.62</v>
      </c>
      <c r="R79" s="69">
        <f t="shared" si="2"/>
        <v>829.62</v>
      </c>
      <c r="S79" s="57">
        <v>0</v>
      </c>
      <c r="T79" s="57">
        <v>0</v>
      </c>
      <c r="U79" s="57">
        <v>0</v>
      </c>
      <c r="V79" s="57">
        <v>0</v>
      </c>
      <c r="W79" s="57">
        <v>0</v>
      </c>
      <c r="X79" s="57">
        <v>0</v>
      </c>
      <c r="Y79" s="57">
        <v>0</v>
      </c>
      <c r="Z79" s="57">
        <v>0</v>
      </c>
      <c r="AA79" s="57">
        <v>0</v>
      </c>
      <c r="AB79" s="57">
        <v>0</v>
      </c>
      <c r="AC79" s="57">
        <v>0</v>
      </c>
    </row>
    <row r="80" spans="1:29" s="19" customFormat="1" x14ac:dyDescent="0.35">
      <c r="A80" s="57" t="s">
        <v>104</v>
      </c>
      <c r="B80" s="57" t="s">
        <v>105</v>
      </c>
      <c r="C80" s="57" t="s">
        <v>88</v>
      </c>
      <c r="D80" s="58" t="s">
        <v>54</v>
      </c>
      <c r="E80" s="59">
        <v>1</v>
      </c>
      <c r="F80" s="58" t="s">
        <v>55</v>
      </c>
      <c r="G80" s="58">
        <v>31801</v>
      </c>
      <c r="H80" s="60" t="s">
        <v>94</v>
      </c>
      <c r="I80" s="61"/>
      <c r="J80" s="61" t="s">
        <v>170</v>
      </c>
      <c r="K80" s="62"/>
      <c r="L80" s="57"/>
      <c r="M80" s="58" t="s">
        <v>19</v>
      </c>
      <c r="N80" s="58">
        <v>1</v>
      </c>
      <c r="O80" s="68">
        <f t="shared" si="1"/>
        <v>2547.9899999999998</v>
      </c>
      <c r="P80" s="48" t="s">
        <v>103</v>
      </c>
      <c r="Q80" s="68">
        <v>2547.9899999999998</v>
      </c>
      <c r="R80" s="69">
        <f t="shared" si="2"/>
        <v>2547.9899999999998</v>
      </c>
      <c r="S80" s="57">
        <v>0</v>
      </c>
      <c r="T80" s="57">
        <v>0</v>
      </c>
      <c r="U80" s="57">
        <v>0</v>
      </c>
      <c r="V80" s="57">
        <v>0</v>
      </c>
      <c r="W80" s="57">
        <v>0</v>
      </c>
      <c r="X80" s="57">
        <v>0</v>
      </c>
      <c r="Y80" s="57">
        <v>0</v>
      </c>
      <c r="Z80" s="57">
        <v>0</v>
      </c>
      <c r="AA80" s="57">
        <v>0</v>
      </c>
      <c r="AB80" s="57">
        <v>0</v>
      </c>
      <c r="AC80" s="57">
        <v>0</v>
      </c>
    </row>
    <row r="81" spans="1:29" s="19" customFormat="1" x14ac:dyDescent="0.35">
      <c r="A81" s="57" t="s">
        <v>104</v>
      </c>
      <c r="B81" s="57" t="s">
        <v>105</v>
      </c>
      <c r="C81" s="57" t="s">
        <v>88</v>
      </c>
      <c r="D81" s="58" t="s">
        <v>54</v>
      </c>
      <c r="E81" s="59">
        <v>1</v>
      </c>
      <c r="F81" s="58" t="s">
        <v>55</v>
      </c>
      <c r="G81" s="58">
        <v>33901</v>
      </c>
      <c r="H81" s="60" t="s">
        <v>115</v>
      </c>
      <c r="I81" s="61"/>
      <c r="J81" s="61" t="s">
        <v>116</v>
      </c>
      <c r="K81" s="62"/>
      <c r="L81" s="57"/>
      <c r="M81" s="58" t="s">
        <v>19</v>
      </c>
      <c r="N81" s="58">
        <v>1</v>
      </c>
      <c r="O81" s="68">
        <f t="shared" si="1"/>
        <v>997.7</v>
      </c>
      <c r="P81" s="48" t="s">
        <v>103</v>
      </c>
      <c r="Q81" s="68">
        <v>997.7</v>
      </c>
      <c r="R81" s="69">
        <f t="shared" si="2"/>
        <v>997.7</v>
      </c>
      <c r="S81" s="57">
        <v>0</v>
      </c>
      <c r="T81" s="57">
        <v>0</v>
      </c>
      <c r="U81" s="57">
        <v>0</v>
      </c>
      <c r="V81" s="57">
        <v>0</v>
      </c>
      <c r="W81" s="57">
        <v>0</v>
      </c>
      <c r="X81" s="57">
        <v>0</v>
      </c>
      <c r="Y81" s="57">
        <v>0</v>
      </c>
      <c r="Z81" s="57">
        <v>0</v>
      </c>
      <c r="AA81" s="57">
        <v>0</v>
      </c>
      <c r="AB81" s="57">
        <v>0</v>
      </c>
      <c r="AC81" s="57">
        <v>0</v>
      </c>
    </row>
    <row r="82" spans="1:29" s="19" customFormat="1" x14ac:dyDescent="0.35">
      <c r="A82" s="57" t="s">
        <v>104</v>
      </c>
      <c r="B82" s="57" t="s">
        <v>105</v>
      </c>
      <c r="C82" s="57" t="s">
        <v>88</v>
      </c>
      <c r="D82" s="58" t="s">
        <v>54</v>
      </c>
      <c r="E82" s="59">
        <v>1</v>
      </c>
      <c r="F82" s="58" t="s">
        <v>172</v>
      </c>
      <c r="G82" s="58">
        <v>31301</v>
      </c>
      <c r="H82" s="60" t="s">
        <v>173</v>
      </c>
      <c r="I82" s="61"/>
      <c r="J82" s="61" t="s">
        <v>174</v>
      </c>
      <c r="K82" s="62"/>
      <c r="L82" s="57"/>
      <c r="M82" s="58" t="s">
        <v>19</v>
      </c>
      <c r="N82" s="58">
        <v>1</v>
      </c>
      <c r="O82" s="68">
        <f t="shared" si="1"/>
        <v>2404.6799999999998</v>
      </c>
      <c r="P82" s="48" t="s">
        <v>103</v>
      </c>
      <c r="Q82" s="68">
        <v>2404.6799999999998</v>
      </c>
      <c r="R82" s="69">
        <f t="shared" si="2"/>
        <v>2404.6799999999998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0</v>
      </c>
      <c r="Y82" s="57">
        <v>0</v>
      </c>
      <c r="Z82" s="57">
        <v>0</v>
      </c>
      <c r="AA82" s="57">
        <v>0</v>
      </c>
      <c r="AB82" s="57">
        <v>0</v>
      </c>
      <c r="AC82" s="57">
        <v>0</v>
      </c>
    </row>
    <row r="83" spans="1:29" s="19" customFormat="1" ht="58" x14ac:dyDescent="0.35">
      <c r="A83" s="57" t="s">
        <v>104</v>
      </c>
      <c r="B83" s="57" t="s">
        <v>105</v>
      </c>
      <c r="C83" s="57" t="s">
        <v>88</v>
      </c>
      <c r="D83" s="58" t="s">
        <v>56</v>
      </c>
      <c r="E83" s="59">
        <v>45</v>
      </c>
      <c r="F83" s="58" t="s">
        <v>57</v>
      </c>
      <c r="G83" s="58">
        <v>26102</v>
      </c>
      <c r="H83" s="60" t="s">
        <v>107</v>
      </c>
      <c r="I83" s="61" t="s">
        <v>44</v>
      </c>
      <c r="J83" s="61" t="s">
        <v>108</v>
      </c>
      <c r="K83" s="62"/>
      <c r="L83" s="57"/>
      <c r="M83" s="58" t="s">
        <v>5</v>
      </c>
      <c r="N83" s="58">
        <v>8</v>
      </c>
      <c r="O83" s="68">
        <f t="shared" si="1"/>
        <v>100</v>
      </c>
      <c r="P83" s="48" t="s">
        <v>103</v>
      </c>
      <c r="Q83" s="68">
        <v>800</v>
      </c>
      <c r="R83" s="69">
        <f t="shared" si="2"/>
        <v>800</v>
      </c>
      <c r="S83" s="57">
        <v>0</v>
      </c>
      <c r="T83" s="57">
        <v>0</v>
      </c>
      <c r="U83" s="57">
        <v>0</v>
      </c>
      <c r="V83" s="57">
        <v>0</v>
      </c>
      <c r="W83" s="57">
        <v>0</v>
      </c>
      <c r="X83" s="57">
        <v>0</v>
      </c>
      <c r="Y83" s="57">
        <v>0</v>
      </c>
      <c r="Z83" s="57">
        <v>0</v>
      </c>
      <c r="AA83" s="57">
        <v>0</v>
      </c>
      <c r="AB83" s="57">
        <v>0</v>
      </c>
      <c r="AC83" s="57">
        <v>0</v>
      </c>
    </row>
    <row r="84" spans="1:29" s="27" customFormat="1" ht="29" x14ac:dyDescent="0.35">
      <c r="A84" s="57" t="s">
        <v>104</v>
      </c>
      <c r="B84" s="63" t="s">
        <v>175</v>
      </c>
      <c r="C84" s="64">
        <v>1</v>
      </c>
      <c r="D84" s="42" t="s">
        <v>54</v>
      </c>
      <c r="E84" s="64">
        <v>1</v>
      </c>
      <c r="F84" s="42" t="s">
        <v>55</v>
      </c>
      <c r="G84" s="42">
        <v>21101</v>
      </c>
      <c r="H84" s="65" t="s">
        <v>93</v>
      </c>
      <c r="I84" s="42" t="s">
        <v>176</v>
      </c>
      <c r="J84" s="42" t="s">
        <v>177</v>
      </c>
      <c r="K84" s="66" t="s">
        <v>178</v>
      </c>
      <c r="L84" s="67" t="s">
        <v>178</v>
      </c>
      <c r="M84" s="42" t="s">
        <v>5</v>
      </c>
      <c r="N84" s="42">
        <v>5</v>
      </c>
      <c r="O84" s="48">
        <f>Q84/N84</f>
        <v>788.4</v>
      </c>
      <c r="P84" s="66" t="s">
        <v>179</v>
      </c>
      <c r="Q84" s="48">
        <v>3942</v>
      </c>
      <c r="R84" s="48">
        <v>3942</v>
      </c>
      <c r="S84" s="57">
        <v>0</v>
      </c>
      <c r="T84" s="57">
        <v>0</v>
      </c>
      <c r="U84" s="57">
        <v>0</v>
      </c>
      <c r="V84" s="57">
        <v>0</v>
      </c>
      <c r="W84" s="57">
        <v>0</v>
      </c>
      <c r="X84" s="57">
        <v>0</v>
      </c>
      <c r="Y84" s="57">
        <v>0</v>
      </c>
      <c r="Z84" s="57">
        <v>0</v>
      </c>
      <c r="AA84" s="57">
        <v>0</v>
      </c>
      <c r="AB84" s="57">
        <v>0</v>
      </c>
      <c r="AC84" s="57">
        <v>0</v>
      </c>
    </row>
    <row r="85" spans="1:29" s="27" customFormat="1" ht="29" x14ac:dyDescent="0.35">
      <c r="A85" s="57" t="s">
        <v>104</v>
      </c>
      <c r="B85" s="63" t="s">
        <v>175</v>
      </c>
      <c r="C85" s="64">
        <v>1</v>
      </c>
      <c r="D85" s="42" t="s">
        <v>54</v>
      </c>
      <c r="E85" s="64">
        <v>1</v>
      </c>
      <c r="F85" s="42" t="s">
        <v>55</v>
      </c>
      <c r="G85" s="42">
        <v>21401</v>
      </c>
      <c r="H85" s="65" t="s">
        <v>110</v>
      </c>
      <c r="I85" s="42" t="s">
        <v>180</v>
      </c>
      <c r="J85" s="42" t="s">
        <v>181</v>
      </c>
      <c r="K85" s="66" t="s">
        <v>178</v>
      </c>
      <c r="L85" s="67" t="s">
        <v>178</v>
      </c>
      <c r="M85" s="42" t="s">
        <v>5</v>
      </c>
      <c r="N85" s="42">
        <v>1</v>
      </c>
      <c r="O85" s="48">
        <f t="shared" ref="O85:O117" si="3">Q85/N85</f>
        <v>7344.05</v>
      </c>
      <c r="P85" s="66" t="s">
        <v>179</v>
      </c>
      <c r="Q85" s="48">
        <v>7344.05</v>
      </c>
      <c r="R85" s="48">
        <v>7344.05</v>
      </c>
      <c r="S85" s="57">
        <v>0</v>
      </c>
      <c r="T85" s="57">
        <v>0</v>
      </c>
      <c r="U85" s="57">
        <v>0</v>
      </c>
      <c r="V85" s="57">
        <v>0</v>
      </c>
      <c r="W85" s="57">
        <v>0</v>
      </c>
      <c r="X85" s="57">
        <v>0</v>
      </c>
      <c r="Y85" s="57">
        <v>0</v>
      </c>
      <c r="Z85" s="57">
        <v>0</v>
      </c>
      <c r="AA85" s="57">
        <v>0</v>
      </c>
      <c r="AB85" s="57">
        <v>0</v>
      </c>
      <c r="AC85" s="57">
        <v>0</v>
      </c>
    </row>
    <row r="86" spans="1:29" s="27" customFormat="1" ht="29" x14ac:dyDescent="0.35">
      <c r="A86" s="57" t="s">
        <v>104</v>
      </c>
      <c r="B86" s="63" t="s">
        <v>175</v>
      </c>
      <c r="C86" s="64">
        <v>1</v>
      </c>
      <c r="D86" s="42" t="s">
        <v>54</v>
      </c>
      <c r="E86" s="64">
        <v>1</v>
      </c>
      <c r="F86" s="42" t="s">
        <v>55</v>
      </c>
      <c r="G86" s="42">
        <v>21401</v>
      </c>
      <c r="H86" s="65" t="s">
        <v>110</v>
      </c>
      <c r="I86" s="42" t="s">
        <v>182</v>
      </c>
      <c r="J86" s="42" t="s">
        <v>183</v>
      </c>
      <c r="K86" s="66" t="s">
        <v>178</v>
      </c>
      <c r="L86" s="67" t="s">
        <v>178</v>
      </c>
      <c r="M86" s="42" t="s">
        <v>5</v>
      </c>
      <c r="N86" s="42">
        <v>14</v>
      </c>
      <c r="O86" s="48">
        <f t="shared" si="3"/>
        <v>185.13000000000002</v>
      </c>
      <c r="P86" s="66" t="s">
        <v>179</v>
      </c>
      <c r="Q86" s="48">
        <v>2591.8200000000002</v>
      </c>
      <c r="R86" s="48">
        <v>2591.8200000000002</v>
      </c>
      <c r="S86" s="57">
        <v>0</v>
      </c>
      <c r="T86" s="57">
        <v>0</v>
      </c>
      <c r="U86" s="57">
        <v>0</v>
      </c>
      <c r="V86" s="57">
        <v>0</v>
      </c>
      <c r="W86" s="57">
        <v>0</v>
      </c>
      <c r="X86" s="57">
        <v>0</v>
      </c>
      <c r="Y86" s="57">
        <v>0</v>
      </c>
      <c r="Z86" s="57">
        <v>0</v>
      </c>
      <c r="AA86" s="57">
        <v>0</v>
      </c>
      <c r="AB86" s="57">
        <v>0</v>
      </c>
      <c r="AC86" s="57">
        <v>0</v>
      </c>
    </row>
    <row r="87" spans="1:29" s="27" customFormat="1" ht="29" x14ac:dyDescent="0.35">
      <c r="A87" s="57" t="s">
        <v>104</v>
      </c>
      <c r="B87" s="63" t="s">
        <v>175</v>
      </c>
      <c r="C87" s="64">
        <v>1</v>
      </c>
      <c r="D87" s="42" t="s">
        <v>54</v>
      </c>
      <c r="E87" s="64">
        <v>1</v>
      </c>
      <c r="F87" s="42" t="s">
        <v>55</v>
      </c>
      <c r="G87" s="42">
        <v>21401</v>
      </c>
      <c r="H87" s="65" t="s">
        <v>110</v>
      </c>
      <c r="I87" s="42" t="s">
        <v>184</v>
      </c>
      <c r="J87" s="42" t="s">
        <v>185</v>
      </c>
      <c r="K87" s="66" t="s">
        <v>178</v>
      </c>
      <c r="L87" s="67" t="s">
        <v>178</v>
      </c>
      <c r="M87" s="42" t="s">
        <v>5</v>
      </c>
      <c r="N87" s="42">
        <v>1</v>
      </c>
      <c r="O87" s="48">
        <f t="shared" si="3"/>
        <v>8429</v>
      </c>
      <c r="P87" s="66" t="s">
        <v>179</v>
      </c>
      <c r="Q87" s="48">
        <v>8429</v>
      </c>
      <c r="R87" s="48">
        <v>8429</v>
      </c>
      <c r="S87" s="57">
        <v>0</v>
      </c>
      <c r="T87" s="57">
        <v>0</v>
      </c>
      <c r="U87" s="57">
        <v>0</v>
      </c>
      <c r="V87" s="57">
        <v>0</v>
      </c>
      <c r="W87" s="57">
        <v>0</v>
      </c>
      <c r="X87" s="57">
        <v>0</v>
      </c>
      <c r="Y87" s="57">
        <v>0</v>
      </c>
      <c r="Z87" s="57">
        <v>0</v>
      </c>
      <c r="AA87" s="57">
        <v>0</v>
      </c>
      <c r="AB87" s="57">
        <v>0</v>
      </c>
      <c r="AC87" s="57">
        <v>0</v>
      </c>
    </row>
    <row r="88" spans="1:29" s="27" customFormat="1" ht="29" x14ac:dyDescent="0.35">
      <c r="A88" s="57" t="s">
        <v>104</v>
      </c>
      <c r="B88" s="63" t="s">
        <v>175</v>
      </c>
      <c r="C88" s="64">
        <v>1</v>
      </c>
      <c r="D88" s="42" t="s">
        <v>54</v>
      </c>
      <c r="E88" s="64">
        <v>1</v>
      </c>
      <c r="F88" s="42" t="s">
        <v>55</v>
      </c>
      <c r="G88" s="42">
        <v>21401</v>
      </c>
      <c r="H88" s="65" t="s">
        <v>110</v>
      </c>
      <c r="I88" s="42" t="s">
        <v>186</v>
      </c>
      <c r="J88" s="42" t="s">
        <v>187</v>
      </c>
      <c r="K88" s="66" t="s">
        <v>178</v>
      </c>
      <c r="L88" s="67" t="s">
        <v>178</v>
      </c>
      <c r="M88" s="42" t="s">
        <v>5</v>
      </c>
      <c r="N88" s="42">
        <v>1</v>
      </c>
      <c r="O88" s="48">
        <f t="shared" si="3"/>
        <v>6781</v>
      </c>
      <c r="P88" s="66" t="s">
        <v>179</v>
      </c>
      <c r="Q88" s="48">
        <v>6781</v>
      </c>
      <c r="R88" s="48">
        <v>6781</v>
      </c>
      <c r="S88" s="57">
        <v>0</v>
      </c>
      <c r="T88" s="57">
        <v>0</v>
      </c>
      <c r="U88" s="57">
        <v>0</v>
      </c>
      <c r="V88" s="57">
        <v>0</v>
      </c>
      <c r="W88" s="57">
        <v>0</v>
      </c>
      <c r="X88" s="57">
        <v>0</v>
      </c>
      <c r="Y88" s="57">
        <v>0</v>
      </c>
      <c r="Z88" s="57">
        <v>0</v>
      </c>
      <c r="AA88" s="57">
        <v>0</v>
      </c>
      <c r="AB88" s="57">
        <v>0</v>
      </c>
      <c r="AC88" s="57">
        <v>0</v>
      </c>
    </row>
    <row r="89" spans="1:29" s="27" customFormat="1" ht="29" x14ac:dyDescent="0.35">
      <c r="A89" s="57" t="s">
        <v>104</v>
      </c>
      <c r="B89" s="63" t="s">
        <v>175</v>
      </c>
      <c r="C89" s="64">
        <v>1</v>
      </c>
      <c r="D89" s="42" t="s">
        <v>54</v>
      </c>
      <c r="E89" s="64">
        <v>1</v>
      </c>
      <c r="F89" s="42" t="s">
        <v>55</v>
      </c>
      <c r="G89" s="42">
        <v>21401</v>
      </c>
      <c r="H89" s="65" t="s">
        <v>110</v>
      </c>
      <c r="I89" s="42" t="s">
        <v>188</v>
      </c>
      <c r="J89" s="42" t="s">
        <v>189</v>
      </c>
      <c r="K89" s="66" t="s">
        <v>178</v>
      </c>
      <c r="L89" s="67" t="s">
        <v>178</v>
      </c>
      <c r="M89" s="42" t="s">
        <v>5</v>
      </c>
      <c r="N89" s="42">
        <v>1</v>
      </c>
      <c r="O89" s="48">
        <f t="shared" si="3"/>
        <v>6960</v>
      </c>
      <c r="P89" s="66" t="s">
        <v>179</v>
      </c>
      <c r="Q89" s="48">
        <v>6960</v>
      </c>
      <c r="R89" s="48">
        <v>6960</v>
      </c>
      <c r="S89" s="57">
        <v>0</v>
      </c>
      <c r="T89" s="57">
        <v>0</v>
      </c>
      <c r="U89" s="57">
        <v>0</v>
      </c>
      <c r="V89" s="57">
        <v>0</v>
      </c>
      <c r="W89" s="57">
        <v>0</v>
      </c>
      <c r="X89" s="57">
        <v>0</v>
      </c>
      <c r="Y89" s="57">
        <v>0</v>
      </c>
      <c r="Z89" s="57">
        <v>0</v>
      </c>
      <c r="AA89" s="57">
        <v>0</v>
      </c>
      <c r="AB89" s="57">
        <v>0</v>
      </c>
      <c r="AC89" s="57">
        <v>0</v>
      </c>
    </row>
    <row r="90" spans="1:29" s="27" customFormat="1" ht="29" x14ac:dyDescent="0.35">
      <c r="A90" s="57" t="s">
        <v>104</v>
      </c>
      <c r="B90" s="63" t="s">
        <v>175</v>
      </c>
      <c r="C90" s="64">
        <v>1</v>
      </c>
      <c r="D90" s="42" t="s">
        <v>54</v>
      </c>
      <c r="E90" s="64">
        <v>1</v>
      </c>
      <c r="F90" s="42" t="s">
        <v>55</v>
      </c>
      <c r="G90" s="42">
        <v>21401</v>
      </c>
      <c r="H90" s="65" t="s">
        <v>110</v>
      </c>
      <c r="I90" s="42" t="s">
        <v>190</v>
      </c>
      <c r="J90" s="42" t="s">
        <v>191</v>
      </c>
      <c r="K90" s="66" t="s">
        <v>178</v>
      </c>
      <c r="L90" s="67" t="s">
        <v>178</v>
      </c>
      <c r="M90" s="42" t="s">
        <v>5</v>
      </c>
      <c r="N90" s="42">
        <v>1</v>
      </c>
      <c r="O90" s="48">
        <f t="shared" si="3"/>
        <v>6960</v>
      </c>
      <c r="P90" s="66" t="s">
        <v>179</v>
      </c>
      <c r="Q90" s="48">
        <v>6960</v>
      </c>
      <c r="R90" s="48">
        <v>6960</v>
      </c>
      <c r="S90" s="57">
        <v>0</v>
      </c>
      <c r="T90" s="57">
        <v>0</v>
      </c>
      <c r="U90" s="57">
        <v>0</v>
      </c>
      <c r="V90" s="57">
        <v>0</v>
      </c>
      <c r="W90" s="57">
        <v>0</v>
      </c>
      <c r="X90" s="57">
        <v>0</v>
      </c>
      <c r="Y90" s="57">
        <v>0</v>
      </c>
      <c r="Z90" s="57">
        <v>0</v>
      </c>
      <c r="AA90" s="57">
        <v>0</v>
      </c>
      <c r="AB90" s="57">
        <v>0</v>
      </c>
      <c r="AC90" s="57">
        <v>0</v>
      </c>
    </row>
    <row r="91" spans="1:29" s="27" customFormat="1" ht="29" x14ac:dyDescent="0.35">
      <c r="A91" s="57" t="s">
        <v>104</v>
      </c>
      <c r="B91" s="63" t="s">
        <v>175</v>
      </c>
      <c r="C91" s="64">
        <v>1</v>
      </c>
      <c r="D91" s="42" t="s">
        <v>54</v>
      </c>
      <c r="E91" s="64">
        <v>1</v>
      </c>
      <c r="F91" s="42" t="s">
        <v>55</v>
      </c>
      <c r="G91" s="42">
        <v>21601</v>
      </c>
      <c r="H91" s="65" t="s">
        <v>150</v>
      </c>
      <c r="I91" s="42" t="s">
        <v>192</v>
      </c>
      <c r="J91" s="42" t="s">
        <v>193</v>
      </c>
      <c r="K91" s="66" t="s">
        <v>178</v>
      </c>
      <c r="L91" s="67" t="s">
        <v>178</v>
      </c>
      <c r="M91" s="42" t="s">
        <v>194</v>
      </c>
      <c r="N91" s="42">
        <v>6</v>
      </c>
      <c r="O91" s="48">
        <f t="shared" si="3"/>
        <v>164</v>
      </c>
      <c r="P91" s="66" t="s">
        <v>179</v>
      </c>
      <c r="Q91" s="48">
        <v>984</v>
      </c>
      <c r="R91" s="48">
        <v>984</v>
      </c>
      <c r="S91" s="57">
        <v>0</v>
      </c>
      <c r="T91" s="57">
        <v>0</v>
      </c>
      <c r="U91" s="57">
        <v>0</v>
      </c>
      <c r="V91" s="57">
        <v>0</v>
      </c>
      <c r="W91" s="57">
        <v>0</v>
      </c>
      <c r="X91" s="57">
        <v>0</v>
      </c>
      <c r="Y91" s="57">
        <v>0</v>
      </c>
      <c r="Z91" s="57">
        <v>0</v>
      </c>
      <c r="AA91" s="57">
        <v>0</v>
      </c>
      <c r="AB91" s="57">
        <v>0</v>
      </c>
      <c r="AC91" s="57">
        <v>0</v>
      </c>
    </row>
    <row r="92" spans="1:29" s="27" customFormat="1" ht="29" x14ac:dyDescent="0.35">
      <c r="A92" s="57" t="s">
        <v>104</v>
      </c>
      <c r="B92" s="63" t="s">
        <v>175</v>
      </c>
      <c r="C92" s="64">
        <v>1</v>
      </c>
      <c r="D92" s="42" t="s">
        <v>54</v>
      </c>
      <c r="E92" s="64">
        <v>1</v>
      </c>
      <c r="F92" s="42" t="s">
        <v>55</v>
      </c>
      <c r="G92" s="42">
        <v>21601</v>
      </c>
      <c r="H92" s="65" t="s">
        <v>150</v>
      </c>
      <c r="I92" s="42" t="s">
        <v>195</v>
      </c>
      <c r="J92" s="42" t="s">
        <v>158</v>
      </c>
      <c r="K92" s="66" t="s">
        <v>178</v>
      </c>
      <c r="L92" s="67" t="s">
        <v>178</v>
      </c>
      <c r="M92" s="42" t="s">
        <v>13</v>
      </c>
      <c r="N92" s="42">
        <v>10</v>
      </c>
      <c r="O92" s="48">
        <f t="shared" si="3"/>
        <v>389.16999999999996</v>
      </c>
      <c r="P92" s="66" t="s">
        <v>179</v>
      </c>
      <c r="Q92" s="48">
        <v>3891.7</v>
      </c>
      <c r="R92" s="48">
        <v>3891.7</v>
      </c>
      <c r="S92" s="57">
        <v>0</v>
      </c>
      <c r="T92" s="57">
        <v>0</v>
      </c>
      <c r="U92" s="57">
        <v>0</v>
      </c>
      <c r="V92" s="57">
        <v>0</v>
      </c>
      <c r="W92" s="57">
        <v>0</v>
      </c>
      <c r="X92" s="57">
        <v>0</v>
      </c>
      <c r="Y92" s="57">
        <v>0</v>
      </c>
      <c r="Z92" s="57">
        <v>0</v>
      </c>
      <c r="AA92" s="57">
        <v>0</v>
      </c>
      <c r="AB92" s="57">
        <v>0</v>
      </c>
      <c r="AC92" s="57">
        <v>0</v>
      </c>
    </row>
    <row r="93" spans="1:29" s="27" customFormat="1" ht="29" x14ac:dyDescent="0.35">
      <c r="A93" s="57" t="s">
        <v>104</v>
      </c>
      <c r="B93" s="63" t="s">
        <v>175</v>
      </c>
      <c r="C93" s="64">
        <v>1</v>
      </c>
      <c r="D93" s="42" t="s">
        <v>54</v>
      </c>
      <c r="E93" s="64">
        <v>1</v>
      </c>
      <c r="F93" s="42" t="s">
        <v>55</v>
      </c>
      <c r="G93" s="42">
        <v>21601</v>
      </c>
      <c r="H93" s="65" t="s">
        <v>150</v>
      </c>
      <c r="I93" s="42" t="s">
        <v>196</v>
      </c>
      <c r="J93" s="42" t="s">
        <v>197</v>
      </c>
      <c r="K93" s="66" t="s">
        <v>178</v>
      </c>
      <c r="L93" s="67" t="s">
        <v>178</v>
      </c>
      <c r="M93" s="42" t="s">
        <v>13</v>
      </c>
      <c r="N93" s="42">
        <v>10</v>
      </c>
      <c r="O93" s="48">
        <f t="shared" si="3"/>
        <v>210</v>
      </c>
      <c r="P93" s="66" t="s">
        <v>179</v>
      </c>
      <c r="Q93" s="48">
        <v>2100</v>
      </c>
      <c r="R93" s="48">
        <v>2100</v>
      </c>
      <c r="S93" s="57">
        <v>0</v>
      </c>
      <c r="T93" s="57">
        <v>0</v>
      </c>
      <c r="U93" s="57">
        <v>0</v>
      </c>
      <c r="V93" s="57">
        <v>0</v>
      </c>
      <c r="W93" s="57">
        <v>0</v>
      </c>
      <c r="X93" s="57">
        <v>0</v>
      </c>
      <c r="Y93" s="57">
        <v>0</v>
      </c>
      <c r="Z93" s="57">
        <v>0</v>
      </c>
      <c r="AA93" s="57">
        <v>0</v>
      </c>
      <c r="AB93" s="57">
        <v>0</v>
      </c>
      <c r="AC93" s="57">
        <v>0</v>
      </c>
    </row>
    <row r="94" spans="1:29" s="27" customFormat="1" ht="29" x14ac:dyDescent="0.35">
      <c r="A94" s="57" t="s">
        <v>104</v>
      </c>
      <c r="B94" s="63" t="s">
        <v>175</v>
      </c>
      <c r="C94" s="64">
        <v>1</v>
      </c>
      <c r="D94" s="42" t="s">
        <v>54</v>
      </c>
      <c r="E94" s="64">
        <v>1</v>
      </c>
      <c r="F94" s="42" t="s">
        <v>55</v>
      </c>
      <c r="G94" s="42">
        <v>22104</v>
      </c>
      <c r="H94" s="65" t="s">
        <v>97</v>
      </c>
      <c r="I94" s="42" t="s">
        <v>198</v>
      </c>
      <c r="J94" s="42" t="s">
        <v>199</v>
      </c>
      <c r="K94" s="66" t="s">
        <v>178</v>
      </c>
      <c r="L94" s="67" t="s">
        <v>178</v>
      </c>
      <c r="M94" s="42" t="s">
        <v>200</v>
      </c>
      <c r="N94" s="42">
        <v>2</v>
      </c>
      <c r="O94" s="48">
        <f t="shared" si="3"/>
        <v>349</v>
      </c>
      <c r="P94" s="66" t="s">
        <v>179</v>
      </c>
      <c r="Q94" s="48">
        <v>698</v>
      </c>
      <c r="R94" s="48">
        <v>698</v>
      </c>
      <c r="S94" s="57">
        <v>0</v>
      </c>
      <c r="T94" s="57">
        <v>0</v>
      </c>
      <c r="U94" s="57">
        <v>0</v>
      </c>
      <c r="V94" s="57">
        <v>0</v>
      </c>
      <c r="W94" s="57">
        <v>0</v>
      </c>
      <c r="X94" s="57">
        <v>0</v>
      </c>
      <c r="Y94" s="57">
        <v>0</v>
      </c>
      <c r="Z94" s="57">
        <v>0</v>
      </c>
      <c r="AA94" s="57">
        <v>0</v>
      </c>
      <c r="AB94" s="57">
        <v>0</v>
      </c>
      <c r="AC94" s="57">
        <v>0</v>
      </c>
    </row>
    <row r="95" spans="1:29" s="27" customFormat="1" ht="29" x14ac:dyDescent="0.35">
      <c r="A95" s="57" t="s">
        <v>104</v>
      </c>
      <c r="B95" s="63" t="s">
        <v>175</v>
      </c>
      <c r="C95" s="64">
        <v>1</v>
      </c>
      <c r="D95" s="42" t="s">
        <v>54</v>
      </c>
      <c r="E95" s="64">
        <v>1</v>
      </c>
      <c r="F95" s="42" t="s">
        <v>55</v>
      </c>
      <c r="G95" s="42">
        <v>27101</v>
      </c>
      <c r="H95" s="65" t="s">
        <v>201</v>
      </c>
      <c r="I95" s="42" t="s">
        <v>202</v>
      </c>
      <c r="J95" s="42" t="s">
        <v>203</v>
      </c>
      <c r="K95" s="66" t="s">
        <v>178</v>
      </c>
      <c r="L95" s="67" t="s">
        <v>178</v>
      </c>
      <c r="M95" s="42" t="s">
        <v>5</v>
      </c>
      <c r="N95" s="42">
        <v>15</v>
      </c>
      <c r="O95" s="48">
        <f t="shared" si="3"/>
        <v>497.2</v>
      </c>
      <c r="P95" s="66" t="s">
        <v>179</v>
      </c>
      <c r="Q95" s="48">
        <v>7458</v>
      </c>
      <c r="R95" s="48">
        <v>7458</v>
      </c>
      <c r="S95" s="57">
        <v>0</v>
      </c>
      <c r="T95" s="57">
        <v>0</v>
      </c>
      <c r="U95" s="57">
        <v>0</v>
      </c>
      <c r="V95" s="57">
        <v>0</v>
      </c>
      <c r="W95" s="57">
        <v>0</v>
      </c>
      <c r="X95" s="57">
        <v>0</v>
      </c>
      <c r="Y95" s="57">
        <v>0</v>
      </c>
      <c r="Z95" s="57">
        <v>0</v>
      </c>
      <c r="AA95" s="57">
        <v>0</v>
      </c>
      <c r="AB95" s="57">
        <v>0</v>
      </c>
      <c r="AC95" s="57">
        <v>0</v>
      </c>
    </row>
    <row r="96" spans="1:29" s="27" customFormat="1" ht="29" x14ac:dyDescent="0.35">
      <c r="A96" s="57" t="s">
        <v>104</v>
      </c>
      <c r="B96" s="63" t="s">
        <v>175</v>
      </c>
      <c r="C96" s="64">
        <v>1</v>
      </c>
      <c r="D96" s="42" t="s">
        <v>54</v>
      </c>
      <c r="E96" s="64">
        <v>1</v>
      </c>
      <c r="F96" s="42" t="s">
        <v>55</v>
      </c>
      <c r="G96" s="42">
        <v>27101</v>
      </c>
      <c r="H96" s="65" t="s">
        <v>201</v>
      </c>
      <c r="I96" s="42" t="s">
        <v>204</v>
      </c>
      <c r="J96" s="42" t="s">
        <v>205</v>
      </c>
      <c r="K96" s="66" t="s">
        <v>178</v>
      </c>
      <c r="L96" s="67" t="s">
        <v>178</v>
      </c>
      <c r="M96" s="42" t="s">
        <v>5</v>
      </c>
      <c r="N96" s="42">
        <v>8</v>
      </c>
      <c r="O96" s="48">
        <f t="shared" si="3"/>
        <v>550.04999999999995</v>
      </c>
      <c r="P96" s="66" t="s">
        <v>179</v>
      </c>
      <c r="Q96" s="48">
        <v>4400.3999999999996</v>
      </c>
      <c r="R96" s="48">
        <v>4400.3999999999996</v>
      </c>
      <c r="S96" s="57">
        <v>0</v>
      </c>
      <c r="T96" s="57">
        <v>0</v>
      </c>
      <c r="U96" s="57">
        <v>0</v>
      </c>
      <c r="V96" s="57">
        <v>0</v>
      </c>
      <c r="W96" s="57">
        <v>0</v>
      </c>
      <c r="X96" s="57">
        <v>0</v>
      </c>
      <c r="Y96" s="57">
        <v>0</v>
      </c>
      <c r="Z96" s="57">
        <v>0</v>
      </c>
      <c r="AA96" s="57">
        <v>0</v>
      </c>
      <c r="AB96" s="57">
        <v>0</v>
      </c>
      <c r="AC96" s="57">
        <v>0</v>
      </c>
    </row>
    <row r="97" spans="1:29" s="27" customFormat="1" ht="29" x14ac:dyDescent="0.35">
      <c r="A97" s="57" t="s">
        <v>104</v>
      </c>
      <c r="B97" s="63" t="s">
        <v>175</v>
      </c>
      <c r="C97" s="64">
        <v>1</v>
      </c>
      <c r="D97" s="42" t="s">
        <v>54</v>
      </c>
      <c r="E97" s="64">
        <v>1</v>
      </c>
      <c r="F97" s="42" t="s">
        <v>55</v>
      </c>
      <c r="G97" s="42">
        <v>27101</v>
      </c>
      <c r="H97" s="65" t="s">
        <v>201</v>
      </c>
      <c r="I97" s="42" t="s">
        <v>206</v>
      </c>
      <c r="J97" s="42" t="s">
        <v>207</v>
      </c>
      <c r="K97" s="66" t="s">
        <v>178</v>
      </c>
      <c r="L97" s="67" t="s">
        <v>178</v>
      </c>
      <c r="M97" s="42" t="s">
        <v>5</v>
      </c>
      <c r="N97" s="42">
        <v>17</v>
      </c>
      <c r="O97" s="48">
        <f t="shared" si="3"/>
        <v>340.2</v>
      </c>
      <c r="P97" s="66" t="s">
        <v>179</v>
      </c>
      <c r="Q97" s="48">
        <v>5783.4</v>
      </c>
      <c r="R97" s="48">
        <v>5783.4</v>
      </c>
      <c r="S97" s="57">
        <v>0</v>
      </c>
      <c r="T97" s="57">
        <v>0</v>
      </c>
      <c r="U97" s="57">
        <v>0</v>
      </c>
      <c r="V97" s="57">
        <v>0</v>
      </c>
      <c r="W97" s="57">
        <v>0</v>
      </c>
      <c r="X97" s="57">
        <v>0</v>
      </c>
      <c r="Y97" s="57">
        <v>0</v>
      </c>
      <c r="Z97" s="57">
        <v>0</v>
      </c>
      <c r="AA97" s="57">
        <v>0</v>
      </c>
      <c r="AB97" s="57">
        <v>0</v>
      </c>
      <c r="AC97" s="57">
        <v>0</v>
      </c>
    </row>
    <row r="98" spans="1:29" s="27" customFormat="1" ht="29" x14ac:dyDescent="0.35">
      <c r="A98" s="57" t="s">
        <v>104</v>
      </c>
      <c r="B98" s="63" t="s">
        <v>175</v>
      </c>
      <c r="C98" s="64">
        <v>1</v>
      </c>
      <c r="D98" s="42" t="s">
        <v>54</v>
      </c>
      <c r="E98" s="64">
        <v>1</v>
      </c>
      <c r="F98" s="42" t="s">
        <v>55</v>
      </c>
      <c r="G98" s="42">
        <v>32601</v>
      </c>
      <c r="H98" s="65" t="s">
        <v>101</v>
      </c>
      <c r="I98" s="42"/>
      <c r="J98" s="42" t="s">
        <v>208</v>
      </c>
      <c r="K98" s="66" t="s">
        <v>178</v>
      </c>
      <c r="L98" s="67" t="s">
        <v>178</v>
      </c>
      <c r="M98" s="42" t="s">
        <v>19</v>
      </c>
      <c r="N98" s="42">
        <v>3248</v>
      </c>
      <c r="O98" s="48">
        <f t="shared" si="3"/>
        <v>1</v>
      </c>
      <c r="P98" s="66" t="s">
        <v>179</v>
      </c>
      <c r="Q98" s="48">
        <v>3248</v>
      </c>
      <c r="R98" s="48">
        <v>3248</v>
      </c>
      <c r="S98" s="57">
        <v>0</v>
      </c>
      <c r="T98" s="57">
        <v>0</v>
      </c>
      <c r="U98" s="57">
        <v>0</v>
      </c>
      <c r="V98" s="57">
        <v>0</v>
      </c>
      <c r="W98" s="57">
        <v>0</v>
      </c>
      <c r="X98" s="57">
        <v>0</v>
      </c>
      <c r="Y98" s="57">
        <v>0</v>
      </c>
      <c r="Z98" s="57">
        <v>0</v>
      </c>
      <c r="AA98" s="57">
        <v>0</v>
      </c>
      <c r="AB98" s="57">
        <v>0</v>
      </c>
      <c r="AC98" s="57">
        <v>0</v>
      </c>
    </row>
    <row r="99" spans="1:29" s="27" customFormat="1" ht="29" x14ac:dyDescent="0.35">
      <c r="A99" s="57" t="s">
        <v>104</v>
      </c>
      <c r="B99" s="63" t="s">
        <v>175</v>
      </c>
      <c r="C99" s="64">
        <v>1</v>
      </c>
      <c r="D99" s="42" t="s">
        <v>54</v>
      </c>
      <c r="E99" s="64">
        <v>1</v>
      </c>
      <c r="F99" s="42" t="s">
        <v>172</v>
      </c>
      <c r="G99" s="42">
        <v>31301</v>
      </c>
      <c r="H99" s="65" t="s">
        <v>173</v>
      </c>
      <c r="I99" s="42"/>
      <c r="J99" s="42" t="s">
        <v>209</v>
      </c>
      <c r="K99" s="66" t="s">
        <v>178</v>
      </c>
      <c r="L99" s="67" t="s">
        <v>178</v>
      </c>
      <c r="M99" s="42" t="s">
        <v>19</v>
      </c>
      <c r="N99" s="42">
        <v>2658.09</v>
      </c>
      <c r="O99" s="48">
        <f t="shared" si="3"/>
        <v>1</v>
      </c>
      <c r="P99" s="66" t="s">
        <v>179</v>
      </c>
      <c r="Q99" s="48">
        <v>2658.09</v>
      </c>
      <c r="R99" s="48">
        <v>2658.09</v>
      </c>
      <c r="S99" s="57">
        <v>0</v>
      </c>
      <c r="T99" s="57">
        <v>0</v>
      </c>
      <c r="U99" s="57">
        <v>0</v>
      </c>
      <c r="V99" s="57">
        <v>0</v>
      </c>
      <c r="W99" s="57">
        <v>0</v>
      </c>
      <c r="X99" s="57">
        <v>0</v>
      </c>
      <c r="Y99" s="57">
        <v>0</v>
      </c>
      <c r="Z99" s="57">
        <v>0</v>
      </c>
      <c r="AA99" s="57">
        <v>0</v>
      </c>
      <c r="AB99" s="57">
        <v>0</v>
      </c>
      <c r="AC99" s="57">
        <v>0</v>
      </c>
    </row>
    <row r="100" spans="1:29" s="27" customFormat="1" ht="29" x14ac:dyDescent="0.35">
      <c r="A100" s="57" t="s">
        <v>104</v>
      </c>
      <c r="B100" s="63" t="s">
        <v>175</v>
      </c>
      <c r="C100" s="64">
        <v>1</v>
      </c>
      <c r="D100" s="42" t="s">
        <v>52</v>
      </c>
      <c r="E100" s="64">
        <v>43</v>
      </c>
      <c r="F100" s="42" t="s">
        <v>53</v>
      </c>
      <c r="G100" s="42">
        <v>21101</v>
      </c>
      <c r="H100" s="65" t="s">
        <v>93</v>
      </c>
      <c r="I100" s="42" t="s">
        <v>210</v>
      </c>
      <c r="J100" s="42" t="s">
        <v>211</v>
      </c>
      <c r="K100" s="66" t="s">
        <v>178</v>
      </c>
      <c r="L100" s="67" t="s">
        <v>178</v>
      </c>
      <c r="M100" s="42" t="s">
        <v>2</v>
      </c>
      <c r="N100" s="42">
        <v>10</v>
      </c>
      <c r="O100" s="48">
        <f t="shared" si="3"/>
        <v>120.94000000000001</v>
      </c>
      <c r="P100" s="66" t="s">
        <v>179</v>
      </c>
      <c r="Q100" s="48">
        <v>1209.4000000000001</v>
      </c>
      <c r="R100" s="48">
        <v>1209.4000000000001</v>
      </c>
      <c r="S100" s="57">
        <v>0</v>
      </c>
      <c r="T100" s="57">
        <v>0</v>
      </c>
      <c r="U100" s="57">
        <v>0</v>
      </c>
      <c r="V100" s="57">
        <v>0</v>
      </c>
      <c r="W100" s="57">
        <v>0</v>
      </c>
      <c r="X100" s="57">
        <v>0</v>
      </c>
      <c r="Y100" s="57">
        <v>0</v>
      </c>
      <c r="Z100" s="57">
        <v>0</v>
      </c>
      <c r="AA100" s="57">
        <v>0</v>
      </c>
      <c r="AB100" s="57">
        <v>0</v>
      </c>
      <c r="AC100" s="57">
        <v>0</v>
      </c>
    </row>
    <row r="101" spans="1:29" s="27" customFormat="1" ht="29" x14ac:dyDescent="0.35">
      <c r="A101" s="57" t="s">
        <v>104</v>
      </c>
      <c r="B101" s="63" t="s">
        <v>175</v>
      </c>
      <c r="C101" s="64">
        <v>1</v>
      </c>
      <c r="D101" s="42" t="s">
        <v>52</v>
      </c>
      <c r="E101" s="64">
        <v>43</v>
      </c>
      <c r="F101" s="42" t="s">
        <v>53</v>
      </c>
      <c r="G101" s="42">
        <v>22104</v>
      </c>
      <c r="H101" s="65" t="s">
        <v>97</v>
      </c>
      <c r="I101" s="42" t="s">
        <v>212</v>
      </c>
      <c r="J101" s="42" t="s">
        <v>213</v>
      </c>
      <c r="K101" s="66" t="s">
        <v>178</v>
      </c>
      <c r="L101" s="67" t="s">
        <v>178</v>
      </c>
      <c r="M101" s="42" t="s">
        <v>214</v>
      </c>
      <c r="N101" s="42">
        <v>1281</v>
      </c>
      <c r="O101" s="48">
        <f t="shared" si="3"/>
        <v>1</v>
      </c>
      <c r="P101" s="66" t="s">
        <v>179</v>
      </c>
      <c r="Q101" s="48">
        <v>1281</v>
      </c>
      <c r="R101" s="48">
        <v>1281</v>
      </c>
      <c r="S101" s="57">
        <v>0</v>
      </c>
      <c r="T101" s="57">
        <v>0</v>
      </c>
      <c r="U101" s="57">
        <v>0</v>
      </c>
      <c r="V101" s="57">
        <v>0</v>
      </c>
      <c r="W101" s="57">
        <v>0</v>
      </c>
      <c r="X101" s="57">
        <v>0</v>
      </c>
      <c r="Y101" s="57">
        <v>0</v>
      </c>
      <c r="Z101" s="57">
        <v>0</v>
      </c>
      <c r="AA101" s="57">
        <v>0</v>
      </c>
      <c r="AB101" s="57">
        <v>0</v>
      </c>
      <c r="AC101" s="57">
        <v>0</v>
      </c>
    </row>
    <row r="102" spans="1:29" s="27" customFormat="1" ht="29" x14ac:dyDescent="0.35">
      <c r="A102" s="57" t="s">
        <v>104</v>
      </c>
      <c r="B102" s="63" t="s">
        <v>175</v>
      </c>
      <c r="C102" s="64">
        <v>1</v>
      </c>
      <c r="D102" s="42" t="s">
        <v>215</v>
      </c>
      <c r="E102" s="64">
        <v>44</v>
      </c>
      <c r="F102" s="42" t="s">
        <v>55</v>
      </c>
      <c r="G102" s="42">
        <v>22104</v>
      </c>
      <c r="H102" s="65" t="s">
        <v>97</v>
      </c>
      <c r="I102" s="42" t="s">
        <v>198</v>
      </c>
      <c r="J102" s="42" t="s">
        <v>199</v>
      </c>
      <c r="K102" s="66" t="s">
        <v>178</v>
      </c>
      <c r="L102" s="67" t="s">
        <v>178</v>
      </c>
      <c r="M102" s="42" t="s">
        <v>200</v>
      </c>
      <c r="N102" s="42">
        <v>3</v>
      </c>
      <c r="O102" s="48">
        <f t="shared" si="3"/>
        <v>349</v>
      </c>
      <c r="P102" s="66" t="s">
        <v>179</v>
      </c>
      <c r="Q102" s="48">
        <v>1047</v>
      </c>
      <c r="R102" s="48">
        <v>1047</v>
      </c>
      <c r="S102" s="57">
        <v>0</v>
      </c>
      <c r="T102" s="57">
        <v>0</v>
      </c>
      <c r="U102" s="57">
        <v>0</v>
      </c>
      <c r="V102" s="57">
        <v>0</v>
      </c>
      <c r="W102" s="57">
        <v>0</v>
      </c>
      <c r="X102" s="57">
        <v>0</v>
      </c>
      <c r="Y102" s="57">
        <v>0</v>
      </c>
      <c r="Z102" s="57">
        <v>0</v>
      </c>
      <c r="AA102" s="57">
        <v>0</v>
      </c>
      <c r="AB102" s="57">
        <v>0</v>
      </c>
      <c r="AC102" s="57">
        <v>0</v>
      </c>
    </row>
    <row r="103" spans="1:29" s="27" customFormat="1" ht="29" x14ac:dyDescent="0.35">
      <c r="A103" s="57" t="s">
        <v>104</v>
      </c>
      <c r="B103" s="63" t="s">
        <v>175</v>
      </c>
      <c r="C103" s="64">
        <v>1</v>
      </c>
      <c r="D103" s="42" t="s">
        <v>215</v>
      </c>
      <c r="E103" s="64">
        <v>44</v>
      </c>
      <c r="F103" s="42" t="s">
        <v>216</v>
      </c>
      <c r="G103" s="42">
        <v>21101</v>
      </c>
      <c r="H103" s="65" t="s">
        <v>93</v>
      </c>
      <c r="I103" s="42" t="s">
        <v>217</v>
      </c>
      <c r="J103" s="42" t="s">
        <v>218</v>
      </c>
      <c r="K103" s="66" t="s">
        <v>178</v>
      </c>
      <c r="L103" s="67" t="s">
        <v>178</v>
      </c>
      <c r="M103" s="42" t="s">
        <v>13</v>
      </c>
      <c r="N103" s="42">
        <v>10</v>
      </c>
      <c r="O103" s="48">
        <f t="shared" si="3"/>
        <v>796</v>
      </c>
      <c r="P103" s="66" t="s">
        <v>179</v>
      </c>
      <c r="Q103" s="48">
        <v>7960</v>
      </c>
      <c r="R103" s="48">
        <v>7960</v>
      </c>
      <c r="S103" s="57">
        <v>0</v>
      </c>
      <c r="T103" s="57">
        <v>0</v>
      </c>
      <c r="U103" s="57">
        <v>0</v>
      </c>
      <c r="V103" s="57">
        <v>0</v>
      </c>
      <c r="W103" s="57">
        <v>0</v>
      </c>
      <c r="X103" s="57">
        <v>0</v>
      </c>
      <c r="Y103" s="57">
        <v>0</v>
      </c>
      <c r="Z103" s="57">
        <v>0</v>
      </c>
      <c r="AA103" s="57">
        <v>0</v>
      </c>
      <c r="AB103" s="57">
        <v>0</v>
      </c>
      <c r="AC103" s="57">
        <v>0</v>
      </c>
    </row>
    <row r="104" spans="1:29" s="27" customFormat="1" ht="29" x14ac:dyDescent="0.35">
      <c r="A104" s="57" t="s">
        <v>104</v>
      </c>
      <c r="B104" s="63" t="s">
        <v>175</v>
      </c>
      <c r="C104" s="64">
        <v>1</v>
      </c>
      <c r="D104" s="42" t="s">
        <v>215</v>
      </c>
      <c r="E104" s="64">
        <v>44</v>
      </c>
      <c r="F104" s="42" t="s">
        <v>216</v>
      </c>
      <c r="G104" s="42">
        <v>21101</v>
      </c>
      <c r="H104" s="65" t="s">
        <v>93</v>
      </c>
      <c r="I104" s="42" t="s">
        <v>219</v>
      </c>
      <c r="J104" s="42" t="s">
        <v>220</v>
      </c>
      <c r="K104" s="66" t="s">
        <v>178</v>
      </c>
      <c r="L104" s="67" t="s">
        <v>178</v>
      </c>
      <c r="M104" s="42" t="s">
        <v>5</v>
      </c>
      <c r="N104" s="42">
        <v>180</v>
      </c>
      <c r="O104" s="48">
        <f t="shared" si="3"/>
        <v>3.86</v>
      </c>
      <c r="P104" s="66" t="s">
        <v>179</v>
      </c>
      <c r="Q104" s="48">
        <v>694.8</v>
      </c>
      <c r="R104" s="48">
        <v>694.8</v>
      </c>
      <c r="S104" s="57">
        <v>0</v>
      </c>
      <c r="T104" s="57">
        <v>0</v>
      </c>
      <c r="U104" s="57">
        <v>0</v>
      </c>
      <c r="V104" s="57">
        <v>0</v>
      </c>
      <c r="W104" s="57">
        <v>0</v>
      </c>
      <c r="X104" s="57">
        <v>0</v>
      </c>
      <c r="Y104" s="57">
        <v>0</v>
      </c>
      <c r="Z104" s="57">
        <v>0</v>
      </c>
      <c r="AA104" s="57">
        <v>0</v>
      </c>
      <c r="AB104" s="57">
        <v>0</v>
      </c>
      <c r="AC104" s="57">
        <v>0</v>
      </c>
    </row>
    <row r="105" spans="1:29" s="27" customFormat="1" ht="29" x14ac:dyDescent="0.35">
      <c r="A105" s="57" t="s">
        <v>104</v>
      </c>
      <c r="B105" s="63" t="s">
        <v>175</v>
      </c>
      <c r="C105" s="64">
        <v>1</v>
      </c>
      <c r="D105" s="42" t="s">
        <v>215</v>
      </c>
      <c r="E105" s="64">
        <v>44</v>
      </c>
      <c r="F105" s="42" t="s">
        <v>216</v>
      </c>
      <c r="G105" s="42">
        <v>21101</v>
      </c>
      <c r="H105" s="65" t="s">
        <v>93</v>
      </c>
      <c r="I105" s="42" t="s">
        <v>221</v>
      </c>
      <c r="J105" s="42" t="s">
        <v>222</v>
      </c>
      <c r="K105" s="66" t="s">
        <v>178</v>
      </c>
      <c r="L105" s="67" t="s">
        <v>178</v>
      </c>
      <c r="M105" s="42" t="s">
        <v>5</v>
      </c>
      <c r="N105" s="42">
        <v>5</v>
      </c>
      <c r="O105" s="48">
        <f t="shared" si="3"/>
        <v>110.79</v>
      </c>
      <c r="P105" s="66" t="s">
        <v>179</v>
      </c>
      <c r="Q105" s="48">
        <v>553.95000000000005</v>
      </c>
      <c r="R105" s="48">
        <v>553.95000000000005</v>
      </c>
      <c r="S105" s="57">
        <v>0</v>
      </c>
      <c r="T105" s="57">
        <v>0</v>
      </c>
      <c r="U105" s="57">
        <v>0</v>
      </c>
      <c r="V105" s="57">
        <v>0</v>
      </c>
      <c r="W105" s="57">
        <v>0</v>
      </c>
      <c r="X105" s="57">
        <v>0</v>
      </c>
      <c r="Y105" s="57">
        <v>0</v>
      </c>
      <c r="Z105" s="57">
        <v>0</v>
      </c>
      <c r="AA105" s="57">
        <v>0</v>
      </c>
      <c r="AB105" s="57">
        <v>0</v>
      </c>
      <c r="AC105" s="57">
        <v>0</v>
      </c>
    </row>
    <row r="106" spans="1:29" s="27" customFormat="1" ht="29" x14ac:dyDescent="0.35">
      <c r="A106" s="57" t="s">
        <v>104</v>
      </c>
      <c r="B106" s="63" t="s">
        <v>175</v>
      </c>
      <c r="C106" s="64">
        <v>1</v>
      </c>
      <c r="D106" s="42" t="s">
        <v>215</v>
      </c>
      <c r="E106" s="64">
        <v>44</v>
      </c>
      <c r="F106" s="42" t="s">
        <v>216</v>
      </c>
      <c r="G106" s="42">
        <v>21101</v>
      </c>
      <c r="H106" s="65" t="s">
        <v>93</v>
      </c>
      <c r="I106" s="42" t="s">
        <v>20</v>
      </c>
      <c r="J106" s="42" t="s">
        <v>21</v>
      </c>
      <c r="K106" s="66" t="s">
        <v>178</v>
      </c>
      <c r="L106" s="67" t="s">
        <v>178</v>
      </c>
      <c r="M106" s="42" t="s">
        <v>5</v>
      </c>
      <c r="N106" s="42">
        <v>200</v>
      </c>
      <c r="O106" s="48">
        <f t="shared" si="3"/>
        <v>4.3</v>
      </c>
      <c r="P106" s="66" t="s">
        <v>179</v>
      </c>
      <c r="Q106" s="48">
        <v>860</v>
      </c>
      <c r="R106" s="48">
        <v>860</v>
      </c>
      <c r="S106" s="57">
        <v>0</v>
      </c>
      <c r="T106" s="57">
        <v>0</v>
      </c>
      <c r="U106" s="57">
        <v>0</v>
      </c>
      <c r="V106" s="57">
        <v>0</v>
      </c>
      <c r="W106" s="57">
        <v>0</v>
      </c>
      <c r="X106" s="57">
        <v>0</v>
      </c>
      <c r="Y106" s="57">
        <v>0</v>
      </c>
      <c r="Z106" s="57">
        <v>0</v>
      </c>
      <c r="AA106" s="57">
        <v>0</v>
      </c>
      <c r="AB106" s="57">
        <v>0</v>
      </c>
      <c r="AC106" s="57">
        <v>0</v>
      </c>
    </row>
    <row r="107" spans="1:29" s="27" customFormat="1" ht="29" x14ac:dyDescent="0.35">
      <c r="A107" s="57" t="s">
        <v>104</v>
      </c>
      <c r="B107" s="63" t="s">
        <v>175</v>
      </c>
      <c r="C107" s="64">
        <v>1</v>
      </c>
      <c r="D107" s="42" t="s">
        <v>215</v>
      </c>
      <c r="E107" s="64">
        <v>44</v>
      </c>
      <c r="F107" s="42" t="s">
        <v>216</v>
      </c>
      <c r="G107" s="42">
        <v>21101</v>
      </c>
      <c r="H107" s="65" t="s">
        <v>93</v>
      </c>
      <c r="I107" s="42" t="s">
        <v>223</v>
      </c>
      <c r="J107" s="42" t="s">
        <v>224</v>
      </c>
      <c r="K107" s="66" t="s">
        <v>178</v>
      </c>
      <c r="L107" s="67" t="s">
        <v>178</v>
      </c>
      <c r="M107" s="42" t="s">
        <v>13</v>
      </c>
      <c r="N107" s="42">
        <v>1</v>
      </c>
      <c r="O107" s="48">
        <f t="shared" si="3"/>
        <v>559.77</v>
      </c>
      <c r="P107" s="66" t="s">
        <v>179</v>
      </c>
      <c r="Q107" s="48">
        <v>559.77</v>
      </c>
      <c r="R107" s="48">
        <v>559.77</v>
      </c>
      <c r="S107" s="57">
        <v>0</v>
      </c>
      <c r="T107" s="57">
        <v>0</v>
      </c>
      <c r="U107" s="57">
        <v>0</v>
      </c>
      <c r="V107" s="57">
        <v>0</v>
      </c>
      <c r="W107" s="57">
        <v>0</v>
      </c>
      <c r="X107" s="57">
        <v>0</v>
      </c>
      <c r="Y107" s="57">
        <v>0</v>
      </c>
      <c r="Z107" s="57">
        <v>0</v>
      </c>
      <c r="AA107" s="57">
        <v>0</v>
      </c>
      <c r="AB107" s="57">
        <v>0</v>
      </c>
      <c r="AC107" s="57">
        <v>0</v>
      </c>
    </row>
    <row r="108" spans="1:29" s="27" customFormat="1" ht="29" x14ac:dyDescent="0.35">
      <c r="A108" s="57" t="s">
        <v>104</v>
      </c>
      <c r="B108" s="63" t="s">
        <v>175</v>
      </c>
      <c r="C108" s="64">
        <v>1</v>
      </c>
      <c r="D108" s="42" t="s">
        <v>215</v>
      </c>
      <c r="E108" s="64">
        <v>44</v>
      </c>
      <c r="F108" s="42" t="s">
        <v>216</v>
      </c>
      <c r="G108" s="42">
        <v>21101</v>
      </c>
      <c r="H108" s="65" t="s">
        <v>93</v>
      </c>
      <c r="I108" s="42" t="s">
        <v>225</v>
      </c>
      <c r="J108" s="42" t="s">
        <v>226</v>
      </c>
      <c r="K108" s="66" t="s">
        <v>178</v>
      </c>
      <c r="L108" s="67" t="s">
        <v>178</v>
      </c>
      <c r="M108" s="42" t="s">
        <v>5</v>
      </c>
      <c r="N108" s="42">
        <v>5</v>
      </c>
      <c r="O108" s="48">
        <f t="shared" si="3"/>
        <v>359</v>
      </c>
      <c r="P108" s="66" t="s">
        <v>179</v>
      </c>
      <c r="Q108" s="48">
        <v>1795</v>
      </c>
      <c r="R108" s="48">
        <v>1795</v>
      </c>
      <c r="S108" s="57">
        <v>0</v>
      </c>
      <c r="T108" s="57">
        <v>0</v>
      </c>
      <c r="U108" s="57">
        <v>0</v>
      </c>
      <c r="V108" s="57">
        <v>0</v>
      </c>
      <c r="W108" s="57">
        <v>0</v>
      </c>
      <c r="X108" s="57">
        <v>0</v>
      </c>
      <c r="Y108" s="57">
        <v>0</v>
      </c>
      <c r="Z108" s="57">
        <v>0</v>
      </c>
      <c r="AA108" s="57">
        <v>0</v>
      </c>
      <c r="AB108" s="57">
        <v>0</v>
      </c>
      <c r="AC108" s="57">
        <v>0</v>
      </c>
    </row>
    <row r="109" spans="1:29" s="27" customFormat="1" ht="29" x14ac:dyDescent="0.35">
      <c r="A109" s="57" t="s">
        <v>104</v>
      </c>
      <c r="B109" s="63" t="s">
        <v>175</v>
      </c>
      <c r="C109" s="64">
        <v>1</v>
      </c>
      <c r="D109" s="42" t="s">
        <v>215</v>
      </c>
      <c r="E109" s="64">
        <v>44</v>
      </c>
      <c r="F109" s="42" t="s">
        <v>216</v>
      </c>
      <c r="G109" s="42">
        <v>21101</v>
      </c>
      <c r="H109" s="65" t="s">
        <v>93</v>
      </c>
      <c r="I109" s="42" t="s">
        <v>227</v>
      </c>
      <c r="J109" s="42" t="s">
        <v>228</v>
      </c>
      <c r="K109" s="66" t="s">
        <v>178</v>
      </c>
      <c r="L109" s="67" t="s">
        <v>178</v>
      </c>
      <c r="M109" s="42" t="s">
        <v>5</v>
      </c>
      <c r="N109" s="42">
        <v>20</v>
      </c>
      <c r="O109" s="48">
        <f t="shared" si="3"/>
        <v>23.271999999999998</v>
      </c>
      <c r="P109" s="66" t="s">
        <v>179</v>
      </c>
      <c r="Q109" s="48">
        <v>465.44</v>
      </c>
      <c r="R109" s="48">
        <v>465.44</v>
      </c>
      <c r="S109" s="57">
        <v>0</v>
      </c>
      <c r="T109" s="57">
        <v>0</v>
      </c>
      <c r="U109" s="57">
        <v>0</v>
      </c>
      <c r="V109" s="57">
        <v>0</v>
      </c>
      <c r="W109" s="57">
        <v>0</v>
      </c>
      <c r="X109" s="57">
        <v>0</v>
      </c>
      <c r="Y109" s="57">
        <v>0</v>
      </c>
      <c r="Z109" s="57">
        <v>0</v>
      </c>
      <c r="AA109" s="57">
        <v>0</v>
      </c>
      <c r="AB109" s="57">
        <v>0</v>
      </c>
      <c r="AC109" s="57">
        <v>0</v>
      </c>
    </row>
    <row r="110" spans="1:29" s="27" customFormat="1" ht="29" x14ac:dyDescent="0.35">
      <c r="A110" s="57" t="s">
        <v>104</v>
      </c>
      <c r="B110" s="63" t="s">
        <v>175</v>
      </c>
      <c r="C110" s="64">
        <v>1</v>
      </c>
      <c r="D110" s="42" t="s">
        <v>215</v>
      </c>
      <c r="E110" s="64">
        <v>44</v>
      </c>
      <c r="F110" s="42" t="s">
        <v>216</v>
      </c>
      <c r="G110" s="42">
        <v>21401</v>
      </c>
      <c r="H110" s="65" t="s">
        <v>110</v>
      </c>
      <c r="I110" s="42" t="s">
        <v>229</v>
      </c>
      <c r="J110" s="42" t="s">
        <v>230</v>
      </c>
      <c r="K110" s="66" t="s">
        <v>178</v>
      </c>
      <c r="L110" s="67" t="s">
        <v>178</v>
      </c>
      <c r="M110" s="42" t="s">
        <v>5</v>
      </c>
      <c r="N110" s="42">
        <v>1</v>
      </c>
      <c r="O110" s="48">
        <f t="shared" si="3"/>
        <v>7930</v>
      </c>
      <c r="P110" s="66" t="s">
        <v>179</v>
      </c>
      <c r="Q110" s="48">
        <v>7930</v>
      </c>
      <c r="R110" s="48">
        <v>7930</v>
      </c>
      <c r="S110" s="57">
        <v>0</v>
      </c>
      <c r="T110" s="57">
        <v>0</v>
      </c>
      <c r="U110" s="57">
        <v>0</v>
      </c>
      <c r="V110" s="57">
        <v>0</v>
      </c>
      <c r="W110" s="57">
        <v>0</v>
      </c>
      <c r="X110" s="57">
        <v>0</v>
      </c>
      <c r="Y110" s="57">
        <v>0</v>
      </c>
      <c r="Z110" s="57">
        <v>0</v>
      </c>
      <c r="AA110" s="57">
        <v>0</v>
      </c>
      <c r="AB110" s="57">
        <v>0</v>
      </c>
      <c r="AC110" s="57">
        <v>0</v>
      </c>
    </row>
    <row r="111" spans="1:29" s="27" customFormat="1" ht="29" x14ac:dyDescent="0.35">
      <c r="A111" s="57" t="s">
        <v>104</v>
      </c>
      <c r="B111" s="63" t="s">
        <v>175</v>
      </c>
      <c r="C111" s="64">
        <v>1</v>
      </c>
      <c r="D111" s="42" t="s">
        <v>215</v>
      </c>
      <c r="E111" s="64">
        <v>44</v>
      </c>
      <c r="F111" s="42" t="s">
        <v>216</v>
      </c>
      <c r="G111" s="42">
        <v>22104</v>
      </c>
      <c r="H111" s="65" t="s">
        <v>97</v>
      </c>
      <c r="I111" s="42" t="s">
        <v>11</v>
      </c>
      <c r="J111" s="42" t="s">
        <v>12</v>
      </c>
      <c r="K111" s="66" t="s">
        <v>178</v>
      </c>
      <c r="L111" s="67" t="s">
        <v>178</v>
      </c>
      <c r="M111" s="42" t="s">
        <v>13</v>
      </c>
      <c r="N111" s="42">
        <v>10</v>
      </c>
      <c r="O111" s="48">
        <f t="shared" si="3"/>
        <v>137</v>
      </c>
      <c r="P111" s="66" t="s">
        <v>179</v>
      </c>
      <c r="Q111" s="48">
        <v>1370</v>
      </c>
      <c r="R111" s="48">
        <v>1370</v>
      </c>
      <c r="S111" s="57">
        <v>0</v>
      </c>
      <c r="T111" s="57">
        <v>0</v>
      </c>
      <c r="U111" s="57">
        <v>0</v>
      </c>
      <c r="V111" s="57">
        <v>0</v>
      </c>
      <c r="W111" s="57">
        <v>0</v>
      </c>
      <c r="X111" s="57">
        <v>0</v>
      </c>
      <c r="Y111" s="57">
        <v>0</v>
      </c>
      <c r="Z111" s="57">
        <v>0</v>
      </c>
      <c r="AA111" s="57">
        <v>0</v>
      </c>
      <c r="AB111" s="57">
        <v>0</v>
      </c>
      <c r="AC111" s="57">
        <v>0</v>
      </c>
    </row>
    <row r="112" spans="1:29" s="27" customFormat="1" ht="29" x14ac:dyDescent="0.35">
      <c r="A112" s="57" t="s">
        <v>104</v>
      </c>
      <c r="B112" s="63" t="s">
        <v>175</v>
      </c>
      <c r="C112" s="64">
        <v>1</v>
      </c>
      <c r="D112" s="42" t="s">
        <v>215</v>
      </c>
      <c r="E112" s="64">
        <v>44</v>
      </c>
      <c r="F112" s="42" t="s">
        <v>216</v>
      </c>
      <c r="G112" s="42">
        <v>22104</v>
      </c>
      <c r="H112" s="65" t="s">
        <v>97</v>
      </c>
      <c r="I112" s="42" t="s">
        <v>231</v>
      </c>
      <c r="J112" s="42" t="s">
        <v>232</v>
      </c>
      <c r="K112" s="66" t="s">
        <v>178</v>
      </c>
      <c r="L112" s="67" t="s">
        <v>178</v>
      </c>
      <c r="M112" s="42" t="s">
        <v>2</v>
      </c>
      <c r="N112" s="42">
        <v>5</v>
      </c>
      <c r="O112" s="48">
        <f t="shared" si="3"/>
        <v>252.01999999999998</v>
      </c>
      <c r="P112" s="66" t="s">
        <v>179</v>
      </c>
      <c r="Q112" s="48">
        <v>1260.0999999999999</v>
      </c>
      <c r="R112" s="48">
        <v>1260.0999999999999</v>
      </c>
      <c r="S112" s="57">
        <v>0</v>
      </c>
      <c r="T112" s="57">
        <v>0</v>
      </c>
      <c r="U112" s="57">
        <v>0</v>
      </c>
      <c r="V112" s="57">
        <v>0</v>
      </c>
      <c r="W112" s="57">
        <v>0</v>
      </c>
      <c r="X112" s="57">
        <v>0</v>
      </c>
      <c r="Y112" s="57">
        <v>0</v>
      </c>
      <c r="Z112" s="57">
        <v>0</v>
      </c>
      <c r="AA112" s="57">
        <v>0</v>
      </c>
      <c r="AB112" s="57">
        <v>0</v>
      </c>
      <c r="AC112" s="57">
        <v>0</v>
      </c>
    </row>
    <row r="113" spans="1:29" s="27" customFormat="1" ht="29" x14ac:dyDescent="0.35">
      <c r="A113" s="57" t="s">
        <v>104</v>
      </c>
      <c r="B113" s="63" t="s">
        <v>175</v>
      </c>
      <c r="C113" s="64">
        <v>1</v>
      </c>
      <c r="D113" s="42" t="s">
        <v>215</v>
      </c>
      <c r="E113" s="64">
        <v>44</v>
      </c>
      <c r="F113" s="42" t="s">
        <v>216</v>
      </c>
      <c r="G113" s="42">
        <v>22104</v>
      </c>
      <c r="H113" s="65" t="s">
        <v>97</v>
      </c>
      <c r="I113" s="42" t="s">
        <v>212</v>
      </c>
      <c r="J113" s="42" t="s">
        <v>213</v>
      </c>
      <c r="K113" s="66" t="s">
        <v>178</v>
      </c>
      <c r="L113" s="67" t="s">
        <v>178</v>
      </c>
      <c r="M113" s="42" t="s">
        <v>214</v>
      </c>
      <c r="N113" s="42">
        <v>543</v>
      </c>
      <c r="O113" s="48">
        <f t="shared" si="3"/>
        <v>1</v>
      </c>
      <c r="P113" s="66" t="s">
        <v>179</v>
      </c>
      <c r="Q113" s="48">
        <v>543</v>
      </c>
      <c r="R113" s="48">
        <v>543</v>
      </c>
      <c r="S113" s="57">
        <v>0</v>
      </c>
      <c r="T113" s="57">
        <v>0</v>
      </c>
      <c r="U113" s="57">
        <v>0</v>
      </c>
      <c r="V113" s="57">
        <v>0</v>
      </c>
      <c r="W113" s="57">
        <v>0</v>
      </c>
      <c r="X113" s="57">
        <v>0</v>
      </c>
      <c r="Y113" s="57">
        <v>0</v>
      </c>
      <c r="Z113" s="57">
        <v>0</v>
      </c>
      <c r="AA113" s="57">
        <v>0</v>
      </c>
      <c r="AB113" s="57">
        <v>0</v>
      </c>
      <c r="AC113" s="57">
        <v>0</v>
      </c>
    </row>
    <row r="114" spans="1:29" s="27" customFormat="1" ht="29" x14ac:dyDescent="0.35">
      <c r="A114" s="57" t="s">
        <v>104</v>
      </c>
      <c r="B114" s="63" t="s">
        <v>175</v>
      </c>
      <c r="C114" s="64">
        <v>1</v>
      </c>
      <c r="D114" s="42" t="s">
        <v>215</v>
      </c>
      <c r="E114" s="64">
        <v>44</v>
      </c>
      <c r="F114" s="42" t="s">
        <v>216</v>
      </c>
      <c r="G114" s="42">
        <v>22104</v>
      </c>
      <c r="H114" s="65" t="s">
        <v>97</v>
      </c>
      <c r="I114" s="42" t="s">
        <v>212</v>
      </c>
      <c r="J114" s="42" t="s">
        <v>213</v>
      </c>
      <c r="K114" s="66" t="s">
        <v>178</v>
      </c>
      <c r="L114" s="67" t="s">
        <v>178</v>
      </c>
      <c r="M114" s="42" t="s">
        <v>214</v>
      </c>
      <c r="N114" s="42">
        <v>3736.8</v>
      </c>
      <c r="O114" s="48">
        <f t="shared" si="3"/>
        <v>1</v>
      </c>
      <c r="P114" s="66" t="s">
        <v>179</v>
      </c>
      <c r="Q114" s="48">
        <v>3736.8</v>
      </c>
      <c r="R114" s="48">
        <v>3736.8</v>
      </c>
      <c r="S114" s="57">
        <v>0</v>
      </c>
      <c r="T114" s="57">
        <v>0</v>
      </c>
      <c r="U114" s="57">
        <v>0</v>
      </c>
      <c r="V114" s="57">
        <v>0</v>
      </c>
      <c r="W114" s="57">
        <v>0</v>
      </c>
      <c r="X114" s="57">
        <v>0</v>
      </c>
      <c r="Y114" s="57">
        <v>0</v>
      </c>
      <c r="Z114" s="57">
        <v>0</v>
      </c>
      <c r="AA114" s="57">
        <v>0</v>
      </c>
      <c r="AB114" s="57">
        <v>0</v>
      </c>
      <c r="AC114" s="57">
        <v>0</v>
      </c>
    </row>
    <row r="115" spans="1:29" s="27" customFormat="1" ht="29" x14ac:dyDescent="0.35">
      <c r="A115" s="57" t="s">
        <v>104</v>
      </c>
      <c r="B115" s="63" t="s">
        <v>175</v>
      </c>
      <c r="C115" s="64">
        <v>1</v>
      </c>
      <c r="D115" s="42" t="s">
        <v>56</v>
      </c>
      <c r="E115" s="64">
        <v>88</v>
      </c>
      <c r="F115" s="42" t="s">
        <v>109</v>
      </c>
      <c r="G115" s="42">
        <v>22104</v>
      </c>
      <c r="H115" s="65" t="s">
        <v>97</v>
      </c>
      <c r="I115" s="42" t="s">
        <v>11</v>
      </c>
      <c r="J115" s="42" t="s">
        <v>12</v>
      </c>
      <c r="K115" s="66" t="s">
        <v>178</v>
      </c>
      <c r="L115" s="67" t="s">
        <v>178</v>
      </c>
      <c r="M115" s="42" t="s">
        <v>13</v>
      </c>
      <c r="N115" s="42">
        <v>10</v>
      </c>
      <c r="O115" s="48">
        <f t="shared" si="3"/>
        <v>137</v>
      </c>
      <c r="P115" s="66" t="s">
        <v>179</v>
      </c>
      <c r="Q115" s="48">
        <v>1370</v>
      </c>
      <c r="R115" s="48">
        <v>1370</v>
      </c>
      <c r="S115" s="57">
        <v>0</v>
      </c>
      <c r="T115" s="57">
        <v>0</v>
      </c>
      <c r="U115" s="57">
        <v>0</v>
      </c>
      <c r="V115" s="57">
        <v>0</v>
      </c>
      <c r="W115" s="57">
        <v>0</v>
      </c>
      <c r="X115" s="57">
        <v>0</v>
      </c>
      <c r="Y115" s="57">
        <v>0</v>
      </c>
      <c r="Z115" s="57">
        <v>0</v>
      </c>
      <c r="AA115" s="57">
        <v>0</v>
      </c>
      <c r="AB115" s="57">
        <v>0</v>
      </c>
      <c r="AC115" s="57">
        <v>0</v>
      </c>
    </row>
    <row r="116" spans="1:29" s="27" customFormat="1" ht="58" x14ac:dyDescent="0.35">
      <c r="A116" s="57" t="s">
        <v>104</v>
      </c>
      <c r="B116" s="63" t="s">
        <v>175</v>
      </c>
      <c r="C116" s="64">
        <v>1</v>
      </c>
      <c r="D116" s="42" t="s">
        <v>56</v>
      </c>
      <c r="E116" s="64">
        <v>88</v>
      </c>
      <c r="F116" s="42" t="s">
        <v>109</v>
      </c>
      <c r="G116" s="42">
        <v>26102</v>
      </c>
      <c r="H116" s="65" t="s">
        <v>107</v>
      </c>
      <c r="I116" s="42" t="s">
        <v>44</v>
      </c>
      <c r="J116" s="42" t="s">
        <v>45</v>
      </c>
      <c r="K116" s="66" t="s">
        <v>178</v>
      </c>
      <c r="L116" s="67" t="s">
        <v>178</v>
      </c>
      <c r="M116" s="42" t="s">
        <v>5</v>
      </c>
      <c r="N116" s="42">
        <v>290</v>
      </c>
      <c r="O116" s="48">
        <f t="shared" si="3"/>
        <v>100</v>
      </c>
      <c r="P116" s="66" t="s">
        <v>179</v>
      </c>
      <c r="Q116" s="48">
        <v>29000</v>
      </c>
      <c r="R116" s="48">
        <v>29000</v>
      </c>
      <c r="S116" s="57">
        <v>0</v>
      </c>
      <c r="T116" s="57">
        <v>0</v>
      </c>
      <c r="U116" s="57">
        <v>0</v>
      </c>
      <c r="V116" s="57">
        <v>0</v>
      </c>
      <c r="W116" s="57">
        <v>0</v>
      </c>
      <c r="X116" s="57">
        <v>0</v>
      </c>
      <c r="Y116" s="57">
        <v>0</v>
      </c>
      <c r="Z116" s="57">
        <v>0</v>
      </c>
      <c r="AA116" s="57">
        <v>0</v>
      </c>
      <c r="AB116" s="57">
        <v>0</v>
      </c>
      <c r="AC116" s="57">
        <v>0</v>
      </c>
    </row>
    <row r="117" spans="1:29" s="27" customFormat="1" ht="29" x14ac:dyDescent="0.35">
      <c r="A117" s="57" t="s">
        <v>104</v>
      </c>
      <c r="B117" s="63" t="s">
        <v>175</v>
      </c>
      <c r="C117" s="64">
        <v>1</v>
      </c>
      <c r="D117" s="42" t="s">
        <v>56</v>
      </c>
      <c r="E117" s="64">
        <v>88</v>
      </c>
      <c r="F117" s="42" t="s">
        <v>109</v>
      </c>
      <c r="G117" s="42">
        <v>33901</v>
      </c>
      <c r="H117" s="65" t="s">
        <v>102</v>
      </c>
      <c r="I117" s="42"/>
      <c r="J117" s="42" t="s">
        <v>233</v>
      </c>
      <c r="K117" s="66" t="s">
        <v>178</v>
      </c>
      <c r="L117" s="67" t="s">
        <v>178</v>
      </c>
      <c r="M117" s="42" t="s">
        <v>19</v>
      </c>
      <c r="N117" s="42">
        <v>756.9</v>
      </c>
      <c r="O117" s="48">
        <f t="shared" si="3"/>
        <v>1</v>
      </c>
      <c r="P117" s="66" t="s">
        <v>179</v>
      </c>
      <c r="Q117" s="48">
        <v>756.9</v>
      </c>
      <c r="R117" s="48">
        <v>756.9</v>
      </c>
      <c r="S117" s="57">
        <v>0</v>
      </c>
      <c r="T117" s="57">
        <v>0</v>
      </c>
      <c r="U117" s="57">
        <v>0</v>
      </c>
      <c r="V117" s="57">
        <v>0</v>
      </c>
      <c r="W117" s="57">
        <v>0</v>
      </c>
      <c r="X117" s="57">
        <v>0</v>
      </c>
      <c r="Y117" s="57">
        <v>0</v>
      </c>
      <c r="Z117" s="57">
        <v>0</v>
      </c>
      <c r="AA117" s="57">
        <v>0</v>
      </c>
      <c r="AB117" s="57">
        <v>0</v>
      </c>
      <c r="AC117" s="57">
        <v>0</v>
      </c>
    </row>
    <row r="118" spans="1:29" s="27" customFormat="1" ht="30" customHeight="1" x14ac:dyDescent="0.35">
      <c r="A118" s="72" t="s">
        <v>95</v>
      </c>
      <c r="B118" s="73"/>
      <c r="C118" s="73"/>
      <c r="D118" s="73"/>
      <c r="E118" s="74"/>
      <c r="F118" s="73"/>
      <c r="G118" s="73"/>
      <c r="H118" s="75"/>
      <c r="I118" s="20"/>
      <c r="J118" s="21"/>
      <c r="K118" s="22"/>
      <c r="L118" s="20"/>
      <c r="M118" s="23"/>
      <c r="N118" s="24"/>
      <c r="O118" s="25"/>
      <c r="P118" s="24"/>
      <c r="Q118" s="49">
        <f>SUM(Q11:Q83)</f>
        <v>124511.68999999996</v>
      </c>
      <c r="R118" s="49">
        <f>SUM(R11:R83)</f>
        <v>124511.68999999996</v>
      </c>
      <c r="S118" s="26"/>
      <c r="T118" s="26"/>
      <c r="U118" s="26"/>
      <c r="V118" s="46"/>
      <c r="W118" s="46"/>
      <c r="X118" s="46"/>
      <c r="Y118" s="46"/>
      <c r="Z118" s="46"/>
      <c r="AA118" s="46"/>
      <c r="AB118" s="46"/>
      <c r="AC118" s="47"/>
    </row>
    <row r="119" spans="1:29" s="28" customFormat="1" ht="15" customHeight="1" x14ac:dyDescent="0.35">
      <c r="H119" s="55"/>
      <c r="J119" s="29"/>
      <c r="O119" s="30"/>
      <c r="Q119" s="76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8"/>
    </row>
    <row r="120" spans="1:29" s="28" customFormat="1" ht="18.75" customHeight="1" x14ac:dyDescent="0.35">
      <c r="A120" s="72"/>
      <c r="B120" s="73"/>
      <c r="C120" s="73"/>
      <c r="D120" s="73"/>
      <c r="E120" s="74"/>
      <c r="F120" s="73"/>
      <c r="G120" s="73"/>
      <c r="H120" s="75"/>
      <c r="J120" s="29"/>
      <c r="O120" s="31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3"/>
      <c r="AB120" s="33"/>
      <c r="AC120" s="33"/>
    </row>
    <row r="121" spans="1:29" s="34" customFormat="1" x14ac:dyDescent="0.35">
      <c r="E121" s="35"/>
      <c r="G121" s="36"/>
      <c r="H121" s="54"/>
      <c r="J121" s="19"/>
      <c r="K121" s="37"/>
      <c r="O121" s="38"/>
      <c r="V121" s="39"/>
      <c r="Y121" s="35"/>
    </row>
    <row r="122" spans="1:29" s="34" customFormat="1" ht="14.5" customHeight="1" x14ac:dyDescent="0.35">
      <c r="A122" s="79" t="s">
        <v>96</v>
      </c>
      <c r="B122" s="80"/>
      <c r="C122" s="80"/>
      <c r="D122" s="80"/>
      <c r="E122" s="81"/>
      <c r="F122" s="80"/>
      <c r="G122" s="80"/>
      <c r="H122" s="54"/>
      <c r="J122" s="19"/>
      <c r="K122" s="37"/>
      <c r="O122" s="38"/>
      <c r="P122" s="40"/>
      <c r="V122" s="39"/>
      <c r="Y122" s="35"/>
    </row>
    <row r="123" spans="1:29" s="34" customFormat="1" x14ac:dyDescent="0.35">
      <c r="E123" s="35"/>
      <c r="G123" s="36"/>
      <c r="H123" s="56"/>
      <c r="J123" s="19"/>
      <c r="K123" s="37"/>
      <c r="O123" s="38"/>
      <c r="V123" s="39"/>
      <c r="Y123" s="35"/>
    </row>
    <row r="124" spans="1:29" s="34" customFormat="1" x14ac:dyDescent="0.35">
      <c r="E124" s="35"/>
      <c r="G124" s="36"/>
      <c r="H124" s="56"/>
      <c r="J124" s="19"/>
      <c r="K124" s="37"/>
      <c r="O124" s="38"/>
      <c r="V124" s="39"/>
      <c r="Y124" s="35"/>
    </row>
    <row r="125" spans="1:29" x14ac:dyDescent="0.35">
      <c r="P125" s="41"/>
    </row>
    <row r="126" spans="1:29" x14ac:dyDescent="0.35">
      <c r="P126" s="41"/>
    </row>
    <row r="127" spans="1:29" x14ac:dyDescent="0.35">
      <c r="P127" s="41"/>
    </row>
  </sheetData>
  <mergeCells count="5">
    <mergeCell ref="A7:Z7"/>
    <mergeCell ref="A118:H118"/>
    <mergeCell ref="Q119:AC119"/>
    <mergeCell ref="A120:H120"/>
    <mergeCell ref="A122:G12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MENDEZ PEREZ ALEJANDRA</cp:lastModifiedBy>
  <dcterms:created xsi:type="dcterms:W3CDTF">2025-04-08T17:17:49Z</dcterms:created>
  <dcterms:modified xsi:type="dcterms:W3CDTF">2025-05-02T18:13:04Z</dcterms:modified>
</cp:coreProperties>
</file>