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Enero/Nayarit/"/>
    </mc:Choice>
  </mc:AlternateContent>
  <xr:revisionPtr revIDLastSave="0" documentId="8_{A754B1FE-B00A-4CAB-B87F-43C28E270D8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hoja1" sheetId="7" r:id="rId1"/>
  </sheets>
  <definedNames>
    <definedName name="_xlnm._FilterDatabase" localSheetId="0" hidden="1">hoja1!$A$9:$AE$69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08" i="7" l="1"/>
  <c r="S107" i="7"/>
  <c r="S106" i="7"/>
  <c r="S105" i="7"/>
  <c r="S104" i="7"/>
  <c r="S103" i="7"/>
  <c r="S102" i="7"/>
  <c r="S101" i="7"/>
  <c r="S100" i="7"/>
  <c r="S99" i="7"/>
  <c r="Q98" i="7"/>
  <c r="S98" i="7" s="1"/>
  <c r="Q97" i="7"/>
  <c r="S97" i="7" s="1"/>
  <c r="Q96" i="7"/>
  <c r="S96" i="7" s="1"/>
  <c r="S95" i="7"/>
  <c r="S94" i="7"/>
  <c r="S93" i="7"/>
  <c r="S92" i="7"/>
  <c r="S91" i="7"/>
  <c r="S90" i="7"/>
  <c r="S89" i="7"/>
  <c r="S88" i="7"/>
  <c r="S87" i="7"/>
  <c r="S86" i="7"/>
  <c r="S85" i="7"/>
  <c r="S84" i="7"/>
  <c r="S83" i="7"/>
  <c r="S82" i="7"/>
  <c r="S81" i="7"/>
  <c r="S80" i="7"/>
  <c r="S79" i="7"/>
  <c r="S78" i="7"/>
  <c r="S77" i="7"/>
  <c r="S76" i="7"/>
  <c r="S75" i="7"/>
  <c r="S74" i="7"/>
  <c r="S73" i="7"/>
  <c r="S72" i="7"/>
  <c r="S71" i="7"/>
  <c r="S70" i="7"/>
  <c r="S69" i="7" l="1"/>
  <c r="AB69" i="7" s="1"/>
  <c r="S68" i="7"/>
  <c r="AB68" i="7" s="1"/>
  <c r="S67" i="7"/>
  <c r="AB67" i="7" s="1"/>
  <c r="S66" i="7"/>
  <c r="AB66" i="7" s="1"/>
  <c r="S65" i="7"/>
  <c r="AB65" i="7" s="1"/>
  <c r="S64" i="7"/>
  <c r="AB64" i="7" s="1"/>
  <c r="S63" i="7"/>
  <c r="AB63" i="7" s="1"/>
  <c r="S62" i="7"/>
  <c r="AB62" i="7" s="1"/>
  <c r="S61" i="7"/>
  <c r="AB61" i="7" s="1"/>
  <c r="S60" i="7"/>
  <c r="AB60" i="7" s="1"/>
  <c r="S59" i="7"/>
  <c r="AB59" i="7" s="1"/>
  <c r="S58" i="7"/>
  <c r="AB58" i="7" s="1"/>
  <c r="S57" i="7"/>
  <c r="AB57" i="7" s="1"/>
  <c r="S56" i="7"/>
  <c r="AB56" i="7" s="1"/>
  <c r="S55" i="7"/>
  <c r="AB55" i="7" s="1"/>
  <c r="S54" i="7"/>
  <c r="AB54" i="7" s="1"/>
  <c r="S50" i="7"/>
  <c r="AB50" i="7" s="1"/>
  <c r="T66" i="7" l="1"/>
  <c r="T58" i="7"/>
  <c r="T63" i="7"/>
  <c r="T55" i="7"/>
  <c r="T62" i="7"/>
  <c r="T54" i="7"/>
  <c r="T67" i="7"/>
  <c r="T59" i="7"/>
  <c r="T50" i="7"/>
  <c r="T69" i="7"/>
  <c r="T65" i="7"/>
  <c r="T61" i="7"/>
  <c r="T57" i="7"/>
  <c r="T68" i="7"/>
  <c r="T64" i="7"/>
  <c r="T60" i="7"/>
  <c r="T56" i="7"/>
  <c r="S39" i="7"/>
  <c r="S40" i="7"/>
  <c r="S41" i="7"/>
  <c r="S42" i="7"/>
  <c r="S43" i="7"/>
  <c r="S44" i="7"/>
  <c r="S45" i="7"/>
  <c r="S46" i="7"/>
  <c r="S47" i="7"/>
  <c r="S48" i="7"/>
  <c r="S49" i="7"/>
  <c r="S37" i="7"/>
  <c r="S38" i="7"/>
  <c r="S32" i="7"/>
  <c r="T32" i="7" s="1"/>
  <c r="S33" i="7"/>
  <c r="T33" i="7" s="1"/>
  <c r="S34" i="7"/>
  <c r="T34" i="7" s="1"/>
  <c r="S35" i="7"/>
  <c r="T35" i="7" s="1"/>
  <c r="S36" i="7"/>
  <c r="T36" i="7" s="1"/>
  <c r="S31" i="7"/>
  <c r="S30" i="7"/>
  <c r="AB30" i="7" l="1"/>
  <c r="T30" i="7"/>
  <c r="AB37" i="7"/>
  <c r="T37" i="7"/>
  <c r="AB46" i="7"/>
  <c r="T46" i="7"/>
  <c r="AB42" i="7"/>
  <c r="T42" i="7"/>
  <c r="AB31" i="7"/>
  <c r="T31" i="7"/>
  <c r="AB49" i="7"/>
  <c r="T49" i="7"/>
  <c r="AB45" i="7"/>
  <c r="T45" i="7"/>
  <c r="AB41" i="7"/>
  <c r="T41" i="7"/>
  <c r="AB48" i="7"/>
  <c r="T48" i="7"/>
  <c r="AB44" i="7"/>
  <c r="T44" i="7"/>
  <c r="AB40" i="7"/>
  <c r="T40" i="7"/>
  <c r="AB38" i="7"/>
  <c r="T38" i="7"/>
  <c r="AB47" i="7"/>
  <c r="T47" i="7"/>
  <c r="AB43" i="7"/>
  <c r="T43" i="7"/>
  <c r="AB39" i="7"/>
  <c r="T39" i="7"/>
  <c r="S29" i="7"/>
  <c r="T29" i="7" s="1"/>
  <c r="S23" i="7" l="1"/>
  <c r="S24" i="7"/>
  <c r="S25" i="7"/>
  <c r="S26" i="7"/>
  <c r="S27" i="7"/>
  <c r="S28" i="7"/>
  <c r="AB26" i="7" l="1"/>
  <c r="T26" i="7"/>
  <c r="AB25" i="7"/>
  <c r="T25" i="7"/>
  <c r="AB28" i="7"/>
  <c r="T28" i="7"/>
  <c r="AB24" i="7"/>
  <c r="T24" i="7"/>
  <c r="AB27" i="7"/>
  <c r="T27" i="7"/>
  <c r="AB23" i="7"/>
  <c r="T23" i="7"/>
  <c r="S21" i="7"/>
  <c r="T21" i="7" s="1"/>
  <c r="S22" i="7"/>
  <c r="T22" i="7" s="1"/>
  <c r="S11" i="7"/>
  <c r="T11" i="7" s="1"/>
  <c r="S12" i="7"/>
  <c r="T12" i="7" s="1"/>
  <c r="S13" i="7"/>
  <c r="T13" i="7" s="1"/>
  <c r="S14" i="7"/>
  <c r="T14" i="7" s="1"/>
  <c r="S15" i="7"/>
  <c r="T15" i="7" s="1"/>
  <c r="S16" i="7"/>
  <c r="T16" i="7" s="1"/>
  <c r="S17" i="7"/>
  <c r="T17" i="7" s="1"/>
  <c r="S18" i="7"/>
  <c r="T18" i="7" s="1"/>
  <c r="S19" i="7"/>
  <c r="T19" i="7" s="1"/>
  <c r="S20" i="7"/>
  <c r="T20" i="7" s="1"/>
  <c r="S51" i="7" l="1"/>
  <c r="S52" i="7"/>
  <c r="S53" i="7"/>
  <c r="AB53" i="7" l="1"/>
  <c r="T53" i="7"/>
  <c r="AB51" i="7"/>
  <c r="T51" i="7"/>
  <c r="AB52" i="7"/>
  <c r="T52" i="7"/>
  <c r="S10" i="7"/>
  <c r="T10" i="7" s="1"/>
</calcChain>
</file>

<file path=xl/sharedStrings.xml><?xml version="1.0" encoding="utf-8"?>
<sst xmlns="http://schemas.openxmlformats.org/spreadsheetml/2006/main" count="1723" uniqueCount="327">
  <si>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</si>
  <si>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</si>
  <si>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</si>
  <si>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</si>
  <si>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</si>
  <si>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</si>
  <si>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</si>
  <si>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</si>
  <si>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</si>
  <si>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</si>
  <si>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</si>
  <si>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</si>
  <si>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</si>
  <si>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</si>
  <si>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</si>
  <si>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</si>
  <si>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</si>
  <si>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</si>
  <si>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</si>
  <si>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</si>
  <si>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</si>
  <si>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</si>
  <si>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</si>
  <si>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</si>
  <si>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</si>
  <si>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</si>
  <si>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</si>
  <si>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</si>
  <si>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</si>
  <si>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</si>
  <si>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</si>
  <si>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</si>
  <si>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</si>
  <si>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</si>
  <si>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</si>
  <si>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</si>
  <si>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B00OD01</t>
  </si>
  <si>
    <t>R005</t>
  </si>
  <si>
    <t xml:space="preserve"> Materiales y útiles de oficina</t>
  </si>
  <si>
    <t>Refacciones y accesorios para equipo de cómputo y telecomunicaciones.</t>
  </si>
  <si>
    <t xml:space="preserve"> Materiales de informatica</t>
  </si>
  <si>
    <t>R009</t>
  </si>
  <si>
    <t>Combustible</t>
  </si>
  <si>
    <t>1</t>
  </si>
  <si>
    <t>B00OD02</t>
  </si>
  <si>
    <t>Servicio de Vigilancia</t>
  </si>
  <si>
    <t>Servicio de Limpieza</t>
  </si>
  <si>
    <t>045</t>
  </si>
  <si>
    <t>serv</t>
  </si>
  <si>
    <t>Arrendamiento de Mobiliario</t>
  </si>
  <si>
    <t>ETIQUETA ADHESIVA T/CARTA</t>
  </si>
  <si>
    <t>BOLIGRAFO PUNTO MEDIANO</t>
  </si>
  <si>
    <t>VALE DE GASOLINA DE $1 PESO - SERVICIOS PUBLICOS</t>
  </si>
  <si>
    <t>VALE DE GASOLINA DE $1 PESO - SERVICIOS ADMINISTRATIVOS</t>
  </si>
  <si>
    <t xml:space="preserve">Refacciones y accesorios menores de mobiliario y equipo de administarción </t>
  </si>
  <si>
    <t xml:space="preserve">ARTICULO </t>
  </si>
  <si>
    <t>BOLIGRAFO PUNTO FINO</t>
  </si>
  <si>
    <t>21101001-0086</t>
  </si>
  <si>
    <t>FOLDER T/C</t>
  </si>
  <si>
    <t>21100081-0053</t>
  </si>
  <si>
    <t>R003</t>
  </si>
  <si>
    <t>044</t>
  </si>
  <si>
    <t>D15081I</t>
  </si>
  <si>
    <t>Material Electrico</t>
  </si>
  <si>
    <t>24600018-0018</t>
  </si>
  <si>
    <t>CONTACTO MULTIPLE C/SUPRESOR DE PICOS</t>
  </si>
  <si>
    <t xml:space="preserve">Medicinas y productos farmaceuticos </t>
  </si>
  <si>
    <t>26102001-0011</t>
  </si>
  <si>
    <t>26103001-0013</t>
  </si>
  <si>
    <t>B20FI01</t>
  </si>
  <si>
    <t>Vestuario</t>
  </si>
  <si>
    <t>27100013-0005</t>
  </si>
  <si>
    <t>PLAYERA TIPO POLO</t>
  </si>
  <si>
    <t>27100009-0002</t>
  </si>
  <si>
    <t>CHAMARRA</t>
  </si>
  <si>
    <t>29401001-0078</t>
  </si>
  <si>
    <t>MEMORIA USB 64 GB</t>
  </si>
  <si>
    <t>29400015-0003</t>
  </si>
  <si>
    <t>MOUSE OPTICO INALAMBRICO</t>
  </si>
  <si>
    <t>29401001-0045</t>
  </si>
  <si>
    <t>DISCO DURO EXTERNO - GASTO</t>
  </si>
  <si>
    <t>29901001-0165</t>
  </si>
  <si>
    <t>TELEFONO IP</t>
  </si>
  <si>
    <t>21100013-0011</t>
  </si>
  <si>
    <t>MARCADOR AQUACOLOR C/12 pzs.</t>
  </si>
  <si>
    <t>21101001-0276</t>
  </si>
  <si>
    <t>BLOCK TC BLANCO</t>
  </si>
  <si>
    <t>21100013-0015</t>
  </si>
  <si>
    <t>MARCADOR DE CERA (NEGRO)</t>
  </si>
  <si>
    <t>21100013-0004</t>
  </si>
  <si>
    <t>21100058-0002</t>
  </si>
  <si>
    <t>FOLDER T/CARTA</t>
  </si>
  <si>
    <t>21100013-0003</t>
  </si>
  <si>
    <t>21100041-0037</t>
  </si>
  <si>
    <t>LIBRETA F/FRANCESA</t>
  </si>
  <si>
    <t>21101001-0260</t>
  </si>
  <si>
    <t>PIZARRON MIXTO CORCHO Y BLANCO - GASTO</t>
  </si>
  <si>
    <t>D15041I</t>
  </si>
  <si>
    <t>TONER HP</t>
  </si>
  <si>
    <t>KIT LIMPIADOR P/DISCO OPTICO WOA-D11</t>
  </si>
  <si>
    <t>21401001-0013</t>
  </si>
  <si>
    <t>21400006-0007</t>
  </si>
  <si>
    <t>R004</t>
  </si>
  <si>
    <t>24600031-0003</t>
  </si>
  <si>
    <t>PILA  D  6 VOLTS</t>
  </si>
  <si>
    <t>24601001-0177</t>
  </si>
  <si>
    <t>EXTENSION ELECTRICA 30 M</t>
  </si>
  <si>
    <t>24600003-0004</t>
  </si>
  <si>
    <t>CINTA DE AISLAR (PLASTICA)</t>
  </si>
  <si>
    <t>24600010-0007</t>
  </si>
  <si>
    <t>EXTENSION DE CORRIENTE PARA USO RUDO</t>
  </si>
  <si>
    <t>25401001-0143</t>
  </si>
  <si>
    <t>BOTIQUIN DE PRIMEROS AUXILIOS</t>
  </si>
  <si>
    <t>B11PE01</t>
  </si>
  <si>
    <t>27100006-0001</t>
  </si>
  <si>
    <t>CAMISA DE VESTIR</t>
  </si>
  <si>
    <t>27100008-0001</t>
  </si>
  <si>
    <t>CHALECO</t>
  </si>
  <si>
    <t>R11091I</t>
  </si>
  <si>
    <t>088</t>
  </si>
  <si>
    <t>29100060-0002</t>
  </si>
  <si>
    <t>PINZA ELECTRICIDAD</t>
  </si>
  <si>
    <t>29100053-0001</t>
  </si>
  <si>
    <t>MARTILLO DE UÑA</t>
  </si>
  <si>
    <t>29101001-0145</t>
  </si>
  <si>
    <t>DESARMADOR PLANO</t>
  </si>
  <si>
    <t>29301001-0297</t>
  </si>
  <si>
    <t>BANNER TIPO ROLL UP</t>
  </si>
  <si>
    <t>29301001-0331</t>
  </si>
  <si>
    <t>PARED GRAFICA PLEGABLE TIPO ARAÑA</t>
  </si>
  <si>
    <t>29301001-0079</t>
  </si>
  <si>
    <t>SILLA PLEGABLE - GASTO</t>
  </si>
  <si>
    <t>29301001-0077</t>
  </si>
  <si>
    <t>MESA PLEGABLE - GASTO</t>
  </si>
  <si>
    <t>29301001-0153</t>
  </si>
  <si>
    <t>VENTILADOR DE PISO - GASTO</t>
  </si>
  <si>
    <t>29401001-0176</t>
  </si>
  <si>
    <t>CABLE UTP</t>
  </si>
  <si>
    <t>29401001-0058</t>
  </si>
  <si>
    <t>CONECTOR RJ11</t>
  </si>
  <si>
    <t xml:space="preserve">Programa Anual de Adquisiciones, Arrendamientos y Servicios del INE  2024 (PAAASINE) modificado del mes de enero del ejercicio presupuestal 2025 </t>
  </si>
  <si>
    <t xml:space="preserve"> en el estado de Nayarit</t>
  </si>
  <si>
    <t>SUBDELEGACIONAL</t>
  </si>
  <si>
    <t>NT01</t>
  </si>
  <si>
    <t>COMBUSTIBLES, LUBRICANTES Y ADITIVOS PARA VEHÍCULOS TERRESTRES, AÉREOS, MARÍTIMOS, LACUSTRES Y  FLUVIALES DESTINADOS A SERVICIOS PÚBLICOS Y LA OPERACIÓN DE PROGRAMAS PÚBLICOS</t>
  </si>
  <si>
    <t>26102001-0015</t>
  </si>
  <si>
    <t>VALE DE GASOLINA DE $500 PESOS</t>
  </si>
  <si>
    <t>PIEZA</t>
  </si>
  <si>
    <t>ADJUDICACION DIRECTA</t>
  </si>
  <si>
    <t>SERVICIO TELEFONICO CONVENCIONAL</t>
  </si>
  <si>
    <t>SERVICIO TELEFÓNICO CONVENCIONAL</t>
  </si>
  <si>
    <t>SERVICIO</t>
  </si>
  <si>
    <t>MANTENIMIENTO Y CONSERVACION DE VEHICULOS TERRESTRES, AÉREOS, MARÍTIMOS, LACUSTRES Y FLUVIALES</t>
  </si>
  <si>
    <t>MANTENIMIENTO DE VEHICULO</t>
  </si>
  <si>
    <t>COMBUSTIBLES, LUBRICANTES Y ADITIVOS PARA VEHÍCULOS TERRESTRES, AÉREOS, MARÍTIMOS, LACUSTRES Y FLUVIALES DESTINADOS A SERVICIOS ADMINISTRATIVOS</t>
  </si>
  <si>
    <t>26103001-0018</t>
  </si>
  <si>
    <t xml:space="preserve">VALE DE GASOLINA DE $300 PESOS </t>
  </si>
  <si>
    <t>26103001-0008</t>
  </si>
  <si>
    <t>VALE DE GASOLINA DE $50 PESOS - SERVICIOS ADMINISTRATIVOS</t>
  </si>
  <si>
    <t>26102001-0008</t>
  </si>
  <si>
    <t>VALE DE GASOLINA DE $20 PESOS</t>
  </si>
  <si>
    <t>26103001-0011</t>
  </si>
  <si>
    <t>VALE DE GASOLINA DE $10 PESOS</t>
  </si>
  <si>
    <t>VALE DE GASOLINA DE $1 PESO</t>
  </si>
  <si>
    <t>B00PE02</t>
  </si>
  <si>
    <t>B00MO02</t>
  </si>
  <si>
    <t xml:space="preserve">26102001-0015 </t>
  </si>
  <si>
    <t>26102001-0005</t>
  </si>
  <si>
    <t>VALE DE GASOLINA DE $100 PESOS</t>
  </si>
  <si>
    <t>26102001-0009</t>
  </si>
  <si>
    <t xml:space="preserve"> 26102001-0012</t>
  </si>
  <si>
    <t>VALE DE GASOLINA DE $2 PESOS</t>
  </si>
  <si>
    <t>NT02</t>
  </si>
  <si>
    <t>Productos alimenticios para el personal</t>
  </si>
  <si>
    <t>22104001-0154</t>
  </si>
  <si>
    <t>Garrafon de de agua 20 lts</t>
  </si>
  <si>
    <t>Pieza</t>
  </si>
  <si>
    <t>J15611I</t>
  </si>
  <si>
    <t>22104001-0075</t>
  </si>
  <si>
    <t>Consumo de alimentos</t>
  </si>
  <si>
    <t>Servicio</t>
  </si>
  <si>
    <t>Arrendamiento de maquinaria y equipo</t>
  </si>
  <si>
    <t>Arrendamiento de fotocopiadora</t>
  </si>
  <si>
    <t>Materiales y útiles de oficina</t>
  </si>
  <si>
    <t>21100033-0027</t>
  </si>
  <si>
    <t>Cinta magica 18 X 65</t>
  </si>
  <si>
    <t>21100055-0003</t>
  </si>
  <si>
    <t>Cutter grande</t>
  </si>
  <si>
    <t>21100102-0001</t>
  </si>
  <si>
    <t>Mica porta gafete c/broche</t>
  </si>
  <si>
    <t>21101001-0082</t>
  </si>
  <si>
    <t>Papel opalina t/c</t>
  </si>
  <si>
    <t>Paquete</t>
  </si>
  <si>
    <t>Material de limpieza</t>
  </si>
  <si>
    <t>21600006-0020</t>
  </si>
  <si>
    <t>Bolsa de plastico p/basura 50 X 70</t>
  </si>
  <si>
    <t>Kilo</t>
  </si>
  <si>
    <t>21600006-0017</t>
  </si>
  <si>
    <t>Bolsa mediana para basura</t>
  </si>
  <si>
    <t>Rollo</t>
  </si>
  <si>
    <t>21601001-0018</t>
  </si>
  <si>
    <t>Papel toalla para basura</t>
  </si>
  <si>
    <t>21601001-0011</t>
  </si>
  <si>
    <t>Acido muriatico</t>
  </si>
  <si>
    <t>21601001-0017</t>
  </si>
  <si>
    <t>Toalla interdoblada</t>
  </si>
  <si>
    <t>Caja</t>
  </si>
  <si>
    <t>21601001-0110</t>
  </si>
  <si>
    <t>Bolsa grande para basura</t>
  </si>
  <si>
    <t>Otros servicios comerciales</t>
  </si>
  <si>
    <t>Impresión en papel fotográfico</t>
  </si>
  <si>
    <t>Servicio de mensajería</t>
  </si>
  <si>
    <t>Mantenimiento y conservación del parque vehícular</t>
  </si>
  <si>
    <t>Balancedo y montaje</t>
  </si>
  <si>
    <t>Servicio de agua potable</t>
  </si>
  <si>
    <t>Sevicio de agua potable</t>
  </si>
  <si>
    <t>Reparación de llanta</t>
  </si>
  <si>
    <t>Servicio telefónico</t>
  </si>
  <si>
    <t>NT03</t>
  </si>
  <si>
    <t>26102</t>
  </si>
  <si>
    <t>Combustibles, lubricantes y aditivos para vehículos terrestres, aéreos, marítimos, lacustres y fluviales destinados a servicios públicos y la operación de programas públicos</t>
  </si>
  <si>
    <t>VALE DE GASOLINA DE $100 PESOS - SERVICIOS PUBLICOS</t>
  </si>
  <si>
    <t>002</t>
  </si>
  <si>
    <t>015</t>
  </si>
  <si>
    <t>26102001-0004</t>
  </si>
  <si>
    <t>VALE DE GASOLINA DE $200 PESOS - SERVICIOS PUBLICOS</t>
  </si>
  <si>
    <t>006</t>
  </si>
  <si>
    <t>043</t>
  </si>
  <si>
    <t>R002</t>
  </si>
  <si>
    <t>J13321I</t>
  </si>
  <si>
    <t>007</t>
  </si>
  <si>
    <t>003</t>
  </si>
  <si>
    <t>004</t>
  </si>
  <si>
    <t>005</t>
  </si>
  <si>
    <t>008</t>
  </si>
  <si>
    <t>21101</t>
  </si>
  <si>
    <t>009</t>
  </si>
  <si>
    <t>21100011-0021</t>
  </si>
  <si>
    <t>BOLSA DE PLASTICO TRANSP. 60 X 90</t>
  </si>
  <si>
    <t>010</t>
  </si>
  <si>
    <t>CUTTER GRANDE</t>
  </si>
  <si>
    <t>011</t>
  </si>
  <si>
    <t>21100055-0006</t>
  </si>
  <si>
    <t>REPUESTO P/CUTTER GRANDE</t>
  </si>
  <si>
    <t>012</t>
  </si>
  <si>
    <t>21100127-0002</t>
  </si>
  <si>
    <t>TIJERA DEL  # 5</t>
  </si>
  <si>
    <t>013</t>
  </si>
  <si>
    <t>21100087-0021</t>
  </si>
  <si>
    <t>PAPEL BOND T/OFICIO  C/500 hjs.</t>
  </si>
  <si>
    <t>014</t>
  </si>
  <si>
    <t>21100033-0005</t>
  </si>
  <si>
    <t>CINTA CANELA 48 X 150</t>
  </si>
  <si>
    <t>016</t>
  </si>
  <si>
    <t>21100081-0011</t>
  </si>
  <si>
    <t>BLOCK DE NOTAS POST-IT NEON 2027</t>
  </si>
  <si>
    <t>017</t>
  </si>
  <si>
    <t>21100013-0025</t>
  </si>
  <si>
    <t>MARCATEXTO AMARILLO</t>
  </si>
  <si>
    <t>018</t>
  </si>
  <si>
    <t>21100013-0030</t>
  </si>
  <si>
    <t>MARCATEXTO ROSA</t>
  </si>
  <si>
    <t>019</t>
  </si>
  <si>
    <t>21100013-0027</t>
  </si>
  <si>
    <t>MARCATEXTO NARANJA</t>
  </si>
  <si>
    <t>020</t>
  </si>
  <si>
    <t>21100013-0031</t>
  </si>
  <si>
    <t>MARCATEXTO VERDE</t>
  </si>
  <si>
    <t>021</t>
  </si>
  <si>
    <t>21100013-0026</t>
  </si>
  <si>
    <t>MARCATEXTO AZUL</t>
  </si>
  <si>
    <t>022</t>
  </si>
  <si>
    <t>21101001-0067</t>
  </si>
  <si>
    <t>SUJETADOR DE DOCUMENTOS T/G</t>
  </si>
  <si>
    <t>caja</t>
  </si>
  <si>
    <t>023</t>
  </si>
  <si>
    <t>21100036-0004</t>
  </si>
  <si>
    <t>CLIP MARIPOSA  # 1</t>
  </si>
  <si>
    <t>024</t>
  </si>
  <si>
    <t>21100053-0003</t>
  </si>
  <si>
    <t>CERA PARA CONTAR (CUENTA FACIL)</t>
  </si>
  <si>
    <t>025</t>
  </si>
  <si>
    <t>21100022-0031</t>
  </si>
  <si>
    <t>RECOPILADOR</t>
  </si>
  <si>
    <t>026</t>
  </si>
  <si>
    <t>22104</t>
  </si>
  <si>
    <t>Productos alimenticios para el personal en las instalaciones de las Unidades Responsables</t>
  </si>
  <si>
    <t>ALIMENTOS</t>
  </si>
  <si>
    <t>Pesos</t>
  </si>
  <si>
    <t>027</t>
  </si>
  <si>
    <t>030</t>
  </si>
  <si>
    <t>22104001-0073</t>
  </si>
  <si>
    <t>CAFÉ SOLUBLE</t>
  </si>
  <si>
    <t>Frasco</t>
  </si>
  <si>
    <t>031</t>
  </si>
  <si>
    <t>22104001-0074</t>
  </si>
  <si>
    <t>GALLETA SURTUDO ESPECIAL</t>
  </si>
  <si>
    <t>032</t>
  </si>
  <si>
    <t>22104001-0072</t>
  </si>
  <si>
    <t>CREMA EN POLVO</t>
  </si>
  <si>
    <t>033</t>
  </si>
  <si>
    <t>22104001-0069</t>
  </si>
  <si>
    <t>AZUCAR</t>
  </si>
  <si>
    <t>kilo</t>
  </si>
  <si>
    <t>034</t>
  </si>
  <si>
    <t>22104001-0071</t>
  </si>
  <si>
    <t>TE DE MANZANILLA</t>
  </si>
  <si>
    <t>035</t>
  </si>
  <si>
    <t>22104001-0123</t>
  </si>
  <si>
    <t>TE DE YERBABUENA</t>
  </si>
  <si>
    <t>036</t>
  </si>
  <si>
    <t>22104001-0087</t>
  </si>
  <si>
    <t>AGUA PURIFICADA 500 ml.</t>
  </si>
  <si>
    <t>037</t>
  </si>
  <si>
    <t>22104001-0158</t>
  </si>
  <si>
    <t>GALLETAS</t>
  </si>
  <si>
    <t>038</t>
  </si>
  <si>
    <t>21100132-0007</t>
  </si>
  <si>
    <t>VASO  THERMICO DESECHABLE</t>
  </si>
  <si>
    <t>039</t>
  </si>
  <si>
    <t>21100132-0002</t>
  </si>
  <si>
    <t>CUCHARA DESECHABLE</t>
  </si>
  <si>
    <t>040</t>
  </si>
  <si>
    <t>21100132-0004</t>
  </si>
  <si>
    <t>PLATO DESECHABLE</t>
  </si>
  <si>
    <t>Servicio Telefónico Convencional.</t>
  </si>
  <si>
    <t>SERVICIO TELEFÓNICO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</si>
</sst>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b/>
      <sz val="14"/>
      <color theme="1"/>
      <name val="Calibri"/>
      <family val="2"/>
      <scheme val="minor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</cellStyleXfs>
  <cellXfs count="61">
    <xf numFmtId="0" fontId="0" fillId="0" borderId="0" xfId="0"/>
    <xf numFmtId="0" fontId="6" fillId="0" borderId="1" xfId="0" applyFont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4" fontId="9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64" fontId="9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9" fillId="0" borderId="1" xfId="5" applyFont="1" applyBorder="1" applyAlignment="1">
      <alignment horizontal="center"/>
    </xf>
    <xf numFmtId="0" fontId="9" fillId="0" borderId="1" xfId="5" applyFont="1" applyBorder="1" applyAlignment="1">
      <alignment horizontal="center" vertical="center"/>
    </xf>
    <xf numFmtId="0" fontId="9" fillId="0" borderId="1" xfId="5" applyFont="1" applyBorder="1" applyAlignment="1">
      <alignment horizontal="left" vertical="center" wrapText="1"/>
    </xf>
    <xf numFmtId="164" fontId="0" fillId="0" borderId="0" xfId="0" applyNumberFormat="1" applyAlignment="1">
      <alignment horizontal="right"/>
    </xf>
    <xf numFmtId="164" fontId="9" fillId="0" borderId="1" xfId="5" applyNumberFormat="1" applyFont="1" applyBorder="1" applyAlignment="1">
      <alignment horizontal="right"/>
    </xf>
    <xf numFmtId="4" fontId="10" fillId="0" borderId="1" xfId="5" applyNumberFormat="1" applyFont="1" applyBorder="1" applyAlignment="1">
      <alignment horizontal="right"/>
    </xf>
    <xf numFmtId="4" fontId="6" fillId="0" borderId="1" xfId="2" applyNumberFormat="1" applyFont="1" applyFill="1" applyBorder="1" applyAlignment="1">
      <alignment horizontal="right" vertical="center"/>
    </xf>
    <xf numFmtId="4" fontId="9" fillId="0" borderId="1" xfId="5" applyNumberFormat="1" applyFont="1" applyBorder="1" applyAlignment="1">
      <alignment horizontal="right"/>
    </xf>
    <xf numFmtId="4" fontId="6" fillId="0" borderId="0" xfId="0" applyNumberFormat="1" applyFont="1" applyAlignment="1">
      <alignment horizontal="right"/>
    </xf>
    <xf numFmtId="0" fontId="2" fillId="2" borderId="1" xfId="3" applyFont="1" applyFill="1" applyBorder="1" applyAlignment="1">
      <alignment vertical="center" wrapText="1"/>
    </xf>
    <xf numFmtId="1" fontId="2" fillId="2" borderId="1" xfId="3" applyNumberFormat="1" applyFont="1" applyFill="1" applyBorder="1" applyAlignment="1">
      <alignment vertical="center" wrapText="1"/>
    </xf>
    <xf numFmtId="1" fontId="8" fillId="2" borderId="1" xfId="3" applyNumberFormat="1" applyFont="1" applyFill="1" applyBorder="1" applyAlignment="1">
      <alignment vertical="center" wrapText="1"/>
    </xf>
    <xf numFmtId="49" fontId="2" fillId="2" borderId="1" xfId="3" applyNumberFormat="1" applyFont="1" applyFill="1" applyBorder="1" applyAlignment="1">
      <alignment vertical="center" wrapText="1"/>
    </xf>
    <xf numFmtId="164" fontId="2" fillId="2" borderId="1" xfId="3" applyNumberFormat="1" applyFont="1" applyFill="1" applyBorder="1" applyAlignment="1">
      <alignment vertical="center" wrapText="1"/>
    </xf>
    <xf numFmtId="3" fontId="2" fillId="2" borderId="1" xfId="3" applyNumberFormat="1" applyFont="1" applyFill="1" applyBorder="1" applyAlignment="1">
      <alignment vertical="center" wrapText="1"/>
    </xf>
    <xf numFmtId="4" fontId="5" fillId="2" borderId="1" xfId="4" applyNumberFormat="1" applyFont="1" applyFill="1" applyBorder="1" applyAlignment="1">
      <alignment vertical="center" wrapText="1"/>
    </xf>
    <xf numFmtId="4" fontId="5" fillId="2" borderId="2" xfId="4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49" fontId="9" fillId="0" borderId="1" xfId="0" applyNumberFormat="1" applyFont="1" applyBorder="1" applyAlignment="1">
      <alignment vertical="center" wrapText="1"/>
    </xf>
    <xf numFmtId="49" fontId="9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43" fontId="6" fillId="0" borderId="1" xfId="1" applyFont="1" applyFill="1" applyBorder="1" applyAlignment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 vertical="center" wrapText="1"/>
    </xf>
    <xf numFmtId="7" fontId="9" fillId="0" borderId="1" xfId="2" applyNumberFormat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7" fontId="9" fillId="0" borderId="3" xfId="2" applyNumberFormat="1" applyFont="1" applyFill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center" vertical="center" wrapText="1"/>
    </xf>
    <xf numFmtId="0" fontId="0" fillId="0" borderId="1" xfId="0" applyBorder="1"/>
    <xf numFmtId="0" fontId="12" fillId="0" borderId="4" xfId="0" applyFont="1" applyBorder="1" applyAlignment="1">
      <alignment horizontal="center" vertical="center" wrapText="1"/>
    </xf>
    <xf numFmtId="3" fontId="6" fillId="0" borderId="4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</cellXfs>
  <cellStyles count="10">
    <cellStyle name="Millares" xfId="1" builtinId="3"/>
    <cellStyle name="Millares 2" xfId="4" xr:uid="{00000000-0005-0000-0000-000001000000}"/>
    <cellStyle name="Millares 2 2" xfId="9" xr:uid="{7290E25D-3113-49B5-8216-918E25203DB1}"/>
    <cellStyle name="Millares 3" xfId="7" xr:uid="{F70901C5-35D4-4B91-8052-6C7A5413473C}"/>
    <cellStyle name="Moneda" xfId="2" builtinId="4"/>
    <cellStyle name="Moneda 2" xfId="8" xr:uid="{BAE8E96D-59F0-4603-A420-C11EA97D77CC}"/>
    <cellStyle name="Normal" xfId="0" builtinId="0"/>
    <cellStyle name="Normal 2 2" xfId="5" xr:uid="{00000000-0005-0000-0000-000004000000}"/>
    <cellStyle name="Normal 3" xfId="6" xr:uid="{00000000-0005-0000-0000-000005000000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50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50</xdr:row>
      <xdr:rowOff>0</xdr:rowOff>
    </xdr:from>
    <xdr:to>
      <xdr:col>16</xdr:col>
      <xdr:colOff>45720</xdr:colOff>
      <xdr:row>50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50</xdr:row>
      <xdr:rowOff>0</xdr:rowOff>
    </xdr:from>
    <xdr:to>
      <xdr:col>16</xdr:col>
      <xdr:colOff>45720</xdr:colOff>
      <xdr:row>50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50</xdr:row>
      <xdr:rowOff>0</xdr:rowOff>
    </xdr:from>
    <xdr:to>
      <xdr:col>16</xdr:col>
      <xdr:colOff>45720</xdr:colOff>
      <xdr:row>50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50</xdr:row>
      <xdr:rowOff>0</xdr:rowOff>
    </xdr:from>
    <xdr:to>
      <xdr:col>16</xdr:col>
      <xdr:colOff>45720</xdr:colOff>
      <xdr:row>50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50</xdr:row>
      <xdr:rowOff>0</xdr:rowOff>
    </xdr:from>
    <xdr:to>
      <xdr:col>16</xdr:col>
      <xdr:colOff>45720</xdr:colOff>
      <xdr:row>50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50</xdr:row>
      <xdr:rowOff>0</xdr:rowOff>
    </xdr:from>
    <xdr:to>
      <xdr:col>16</xdr:col>
      <xdr:colOff>45720</xdr:colOff>
      <xdr:row>50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50</xdr:row>
      <xdr:rowOff>0</xdr:rowOff>
    </xdr:from>
    <xdr:to>
      <xdr:col>16</xdr:col>
      <xdr:colOff>45720</xdr:colOff>
      <xdr:row>50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50</xdr:row>
      <xdr:rowOff>0</xdr:rowOff>
    </xdr:from>
    <xdr:to>
      <xdr:col>16</xdr:col>
      <xdr:colOff>45720</xdr:colOff>
      <xdr:row>50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50</xdr:row>
      <xdr:rowOff>0</xdr:rowOff>
    </xdr:from>
    <xdr:to>
      <xdr:col>16</xdr:col>
      <xdr:colOff>45720</xdr:colOff>
      <xdr:row>50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" name="Picture 1" descr="https://sia.ife.org.mx/OA_HTML/cabo/images/swan/t.gif">
          <a:extLst>
            <a:ext uri="{FF2B5EF4-FFF2-40B4-BE49-F238E27FC236}">
              <a16:creationId xmlns:a16="http://schemas.microsoft.com/office/drawing/2014/main" id="{11E3FB8D-E187-49F5-8DDA-C982A160D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" name="Picture 1" descr="https://sia.ife.org.mx/OA_HTML/cabo/images/swan/t.gif">
          <a:extLst>
            <a:ext uri="{FF2B5EF4-FFF2-40B4-BE49-F238E27FC236}">
              <a16:creationId xmlns:a16="http://schemas.microsoft.com/office/drawing/2014/main" id="{AF010FC5-5A11-4F71-B5D0-F55ED476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" name="Picture 1" descr="https://sia.ife.org.mx/OA_HTML/cabo/images/swan/t.gif">
          <a:extLst>
            <a:ext uri="{FF2B5EF4-FFF2-40B4-BE49-F238E27FC236}">
              <a16:creationId xmlns:a16="http://schemas.microsoft.com/office/drawing/2014/main" id="{D90E66DA-EB77-4306-A0CF-F0647AD1E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5" name="Picture 1" descr="https://sia.ife.org.mx/OA_HTML/cabo/images/swan/t.gif">
          <a:extLst>
            <a:ext uri="{FF2B5EF4-FFF2-40B4-BE49-F238E27FC236}">
              <a16:creationId xmlns:a16="http://schemas.microsoft.com/office/drawing/2014/main" id="{17FC7020-169C-4F9C-B6AC-43CF397B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6" name="Picture 1" descr="https://sia.ife.org.mx/OA_HTML/cabo/images/swan/t.gif">
          <a:extLst>
            <a:ext uri="{FF2B5EF4-FFF2-40B4-BE49-F238E27FC236}">
              <a16:creationId xmlns:a16="http://schemas.microsoft.com/office/drawing/2014/main" id="{0AF31B5E-77A4-4A50-8A2F-D58933DC5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7" name="Picture 1" descr="https://sia.ife.org.mx/OA_HTML/cabo/images/swan/t.gif">
          <a:extLst>
            <a:ext uri="{FF2B5EF4-FFF2-40B4-BE49-F238E27FC236}">
              <a16:creationId xmlns:a16="http://schemas.microsoft.com/office/drawing/2014/main" id="{B24893D1-FCA4-45B9-8ACB-D77C2AC6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8" name="Picture 1" descr="https://sia.ife.org.mx/OA_HTML/cabo/images/swan/t.gif">
          <a:extLst>
            <a:ext uri="{FF2B5EF4-FFF2-40B4-BE49-F238E27FC236}">
              <a16:creationId xmlns:a16="http://schemas.microsoft.com/office/drawing/2014/main" id="{E052FB53-6A9B-4E59-AC84-769769BD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9" name="Picture 1" descr="https://sia.ife.org.mx/OA_HTML/cabo/images/swan/t.gif">
          <a:extLst>
            <a:ext uri="{FF2B5EF4-FFF2-40B4-BE49-F238E27FC236}">
              <a16:creationId xmlns:a16="http://schemas.microsoft.com/office/drawing/2014/main" id="{2B3E62D3-6CDE-4159-9679-A1DFFC28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0" name="Picture 1" descr="https://sia.ife.org.mx/OA_HTML/cabo/images/swan/t.gif">
          <a:extLst>
            <a:ext uri="{FF2B5EF4-FFF2-40B4-BE49-F238E27FC236}">
              <a16:creationId xmlns:a16="http://schemas.microsoft.com/office/drawing/2014/main" id="{8A17F418-B6A4-4A3B-BC4F-3F148D01A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1" name="Picture 1" descr="https://sia.ife.org.mx/OA_HTML/cabo/images/swan/t.gif">
          <a:extLst>
            <a:ext uri="{FF2B5EF4-FFF2-40B4-BE49-F238E27FC236}">
              <a16:creationId xmlns:a16="http://schemas.microsoft.com/office/drawing/2014/main" id="{91BEE72C-5FC4-41EA-A0BA-D66DFB47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2" name="Picture 1" descr="https://sia.ife.org.mx/OA_HTML/cabo/images/swan/t.gif">
          <a:extLst>
            <a:ext uri="{FF2B5EF4-FFF2-40B4-BE49-F238E27FC236}">
              <a16:creationId xmlns:a16="http://schemas.microsoft.com/office/drawing/2014/main" id="{9C15AD6E-E280-4C25-B08F-96F7BC5F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3" name="Picture 1" descr="https://sia.ife.org.mx/OA_HTML/cabo/images/swan/t.gif">
          <a:extLst>
            <a:ext uri="{FF2B5EF4-FFF2-40B4-BE49-F238E27FC236}">
              <a16:creationId xmlns:a16="http://schemas.microsoft.com/office/drawing/2014/main" id="{2057B8A2-6C66-4CB8-AE3D-3CD718643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4" name="Picture 1" descr="https://sia.ife.org.mx/OA_HTML/cabo/images/swan/t.gif">
          <a:extLst>
            <a:ext uri="{FF2B5EF4-FFF2-40B4-BE49-F238E27FC236}">
              <a16:creationId xmlns:a16="http://schemas.microsoft.com/office/drawing/2014/main" id="{FDE207FD-3DC3-4721-9B17-CB7F8B59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5" name="Picture 1" descr="https://sia.ife.org.mx/OA_HTML/cabo/images/swan/t.gif">
          <a:extLst>
            <a:ext uri="{FF2B5EF4-FFF2-40B4-BE49-F238E27FC236}">
              <a16:creationId xmlns:a16="http://schemas.microsoft.com/office/drawing/2014/main" id="{CC2AD9C4-1370-44D5-BD27-45107B22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6" name="Picture 1" descr="https://sia.ife.org.mx/OA_HTML/cabo/images/swan/t.gif">
          <a:extLst>
            <a:ext uri="{FF2B5EF4-FFF2-40B4-BE49-F238E27FC236}">
              <a16:creationId xmlns:a16="http://schemas.microsoft.com/office/drawing/2014/main" id="{F112120A-27A9-4B1E-9392-5D2EFBFD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7" name="Picture 1" descr="https://sia.ife.org.mx/OA_HTML/cabo/images/swan/t.gif">
          <a:extLst>
            <a:ext uri="{FF2B5EF4-FFF2-40B4-BE49-F238E27FC236}">
              <a16:creationId xmlns:a16="http://schemas.microsoft.com/office/drawing/2014/main" id="{1329518A-EDCB-428C-A599-0AF831DC8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8" name="Picture 1" descr="https://sia.ife.org.mx/OA_HTML/cabo/images/swan/t.gif">
          <a:extLst>
            <a:ext uri="{FF2B5EF4-FFF2-40B4-BE49-F238E27FC236}">
              <a16:creationId xmlns:a16="http://schemas.microsoft.com/office/drawing/2014/main" id="{E5FD723F-CFF3-4DE2-A7BB-4071BD47B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9" name="Picture 1" descr="https://sia.ife.org.mx/OA_HTML/cabo/images/swan/t.gif">
          <a:extLst>
            <a:ext uri="{FF2B5EF4-FFF2-40B4-BE49-F238E27FC236}">
              <a16:creationId xmlns:a16="http://schemas.microsoft.com/office/drawing/2014/main" id="{8E8489EF-06B4-4E7D-B0F4-674E0A051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0" name="Picture 1" descr="https://sia.ife.org.mx/OA_HTML/cabo/images/swan/t.gif">
          <a:extLst>
            <a:ext uri="{FF2B5EF4-FFF2-40B4-BE49-F238E27FC236}">
              <a16:creationId xmlns:a16="http://schemas.microsoft.com/office/drawing/2014/main" id="{C3ADF26B-06DD-48D1-84D6-CEB5A4224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1" name="Picture 1" descr="https://sia.ife.org.mx/OA_HTML/cabo/images/swan/t.gif">
          <a:extLst>
            <a:ext uri="{FF2B5EF4-FFF2-40B4-BE49-F238E27FC236}">
              <a16:creationId xmlns:a16="http://schemas.microsoft.com/office/drawing/2014/main" id="{13765FF3-D06E-408A-8BEE-DFB7B9E6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2" name="Picture 1" descr="https://sia.ife.org.mx/OA_HTML/cabo/images/swan/t.gif">
          <a:extLst>
            <a:ext uri="{FF2B5EF4-FFF2-40B4-BE49-F238E27FC236}">
              <a16:creationId xmlns:a16="http://schemas.microsoft.com/office/drawing/2014/main" id="{3C5720EF-37DB-402E-9B6E-C4F3FD54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3" name="Picture 1" descr="https://sia.ife.org.mx/OA_HTML/cabo/images/swan/t.gif">
          <a:extLst>
            <a:ext uri="{FF2B5EF4-FFF2-40B4-BE49-F238E27FC236}">
              <a16:creationId xmlns:a16="http://schemas.microsoft.com/office/drawing/2014/main" id="{350E89C1-7293-43D1-AF15-E8FA20B2D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4" name="Picture 1" descr="https://sia.ife.org.mx/OA_HTML/cabo/images/swan/t.gif">
          <a:extLst>
            <a:ext uri="{FF2B5EF4-FFF2-40B4-BE49-F238E27FC236}">
              <a16:creationId xmlns:a16="http://schemas.microsoft.com/office/drawing/2014/main" id="{4517736A-543D-4031-B6CB-C4FD4537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5" name="Picture 1" descr="https://sia.ife.org.mx/OA_HTML/cabo/images/swan/t.gif">
          <a:extLst>
            <a:ext uri="{FF2B5EF4-FFF2-40B4-BE49-F238E27FC236}">
              <a16:creationId xmlns:a16="http://schemas.microsoft.com/office/drawing/2014/main" id="{BA60165F-EC9B-4F93-894E-BB1A75AA7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6" name="Picture 1" descr="https://sia.ife.org.mx/OA_HTML/cabo/images/swan/t.gif">
          <a:extLst>
            <a:ext uri="{FF2B5EF4-FFF2-40B4-BE49-F238E27FC236}">
              <a16:creationId xmlns:a16="http://schemas.microsoft.com/office/drawing/2014/main" id="{12028C6D-0FC5-4E33-BD2C-2D7A4206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7" name="Picture 1" descr="https://sia.ife.org.mx/OA_HTML/cabo/images/swan/t.gif">
          <a:extLst>
            <a:ext uri="{FF2B5EF4-FFF2-40B4-BE49-F238E27FC236}">
              <a16:creationId xmlns:a16="http://schemas.microsoft.com/office/drawing/2014/main" id="{DC30C6D3-49DB-48F3-91A3-8E72906B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8" name="Picture 1" descr="https://sia.ife.org.mx/OA_HTML/cabo/images/swan/t.gif">
          <a:extLst>
            <a:ext uri="{FF2B5EF4-FFF2-40B4-BE49-F238E27FC236}">
              <a16:creationId xmlns:a16="http://schemas.microsoft.com/office/drawing/2014/main" id="{A633B807-1AF2-449B-8DB7-4E98CB97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29" name="Picture 1" descr="https://sia.ife.org.mx/OA_HTML/cabo/images/swan/t.gif">
          <a:extLst>
            <a:ext uri="{FF2B5EF4-FFF2-40B4-BE49-F238E27FC236}">
              <a16:creationId xmlns:a16="http://schemas.microsoft.com/office/drawing/2014/main" id="{53DFEB3B-4C83-4FD5-A10C-095972A9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0" name="Picture 1" descr="https://sia.ife.org.mx/OA_HTML/cabo/images/swan/t.gif">
          <a:extLst>
            <a:ext uri="{FF2B5EF4-FFF2-40B4-BE49-F238E27FC236}">
              <a16:creationId xmlns:a16="http://schemas.microsoft.com/office/drawing/2014/main" id="{E63EF0D2-71D3-495F-B57A-8E9D0D2D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1" name="Picture 1" descr="https://sia.ife.org.mx/OA_HTML/cabo/images/swan/t.gif">
          <a:extLst>
            <a:ext uri="{FF2B5EF4-FFF2-40B4-BE49-F238E27FC236}">
              <a16:creationId xmlns:a16="http://schemas.microsoft.com/office/drawing/2014/main" id="{D0C7968C-EDA3-4296-86D8-20FF0A30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2" name="Picture 1" descr="https://sia.ife.org.mx/OA_HTML/cabo/images/swan/t.gif">
          <a:extLst>
            <a:ext uri="{FF2B5EF4-FFF2-40B4-BE49-F238E27FC236}">
              <a16:creationId xmlns:a16="http://schemas.microsoft.com/office/drawing/2014/main" id="{92226E14-5111-4161-8180-74EA01524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3" name="Picture 1" descr="https://sia.ife.org.mx/OA_HTML/cabo/images/swan/t.gif">
          <a:extLst>
            <a:ext uri="{FF2B5EF4-FFF2-40B4-BE49-F238E27FC236}">
              <a16:creationId xmlns:a16="http://schemas.microsoft.com/office/drawing/2014/main" id="{82CC576C-28E3-40A9-8C9D-49066C28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4" name="Picture 1" descr="https://sia.ife.org.mx/OA_HTML/cabo/images/swan/t.gif">
          <a:extLst>
            <a:ext uri="{FF2B5EF4-FFF2-40B4-BE49-F238E27FC236}">
              <a16:creationId xmlns:a16="http://schemas.microsoft.com/office/drawing/2014/main" id="{1450532E-5D93-4E31-87EE-8710CCBD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5" name="Picture 1" descr="https://sia.ife.org.mx/OA_HTML/cabo/images/swan/t.gif">
          <a:extLst>
            <a:ext uri="{FF2B5EF4-FFF2-40B4-BE49-F238E27FC236}">
              <a16:creationId xmlns:a16="http://schemas.microsoft.com/office/drawing/2014/main" id="{4EE0B842-0C86-4B27-8DEC-EFAF4A76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6" name="Picture 1" descr="https://sia.ife.org.mx/OA_HTML/cabo/images/swan/t.gif">
          <a:extLst>
            <a:ext uri="{FF2B5EF4-FFF2-40B4-BE49-F238E27FC236}">
              <a16:creationId xmlns:a16="http://schemas.microsoft.com/office/drawing/2014/main" id="{CA4762BE-9B53-40AE-9FD8-E4D3BA4A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" name="Picture 1" descr="https://sia.ife.org.mx/OA_HTML/cabo/images/swan/t.gif">
          <a:extLst>
            <a:ext uri="{FF2B5EF4-FFF2-40B4-BE49-F238E27FC236}">
              <a16:creationId xmlns:a16="http://schemas.microsoft.com/office/drawing/2014/main" id="{519FE489-03A3-49AF-86C6-E4D451CC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" name="Picture 1" descr="https://sia.ife.org.mx/OA_HTML/cabo/images/swan/t.gif">
          <a:extLst>
            <a:ext uri="{FF2B5EF4-FFF2-40B4-BE49-F238E27FC236}">
              <a16:creationId xmlns:a16="http://schemas.microsoft.com/office/drawing/2014/main" id="{D941D9CA-7550-4F5D-ABDB-0ADBD654E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" name="Picture 1" descr="https://sia.ife.org.mx/OA_HTML/cabo/images/swan/t.gif">
          <a:extLst>
            <a:ext uri="{FF2B5EF4-FFF2-40B4-BE49-F238E27FC236}">
              <a16:creationId xmlns:a16="http://schemas.microsoft.com/office/drawing/2014/main" id="{B6F4F770-9418-4871-B1A8-8057D52A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" name="Picture 1" descr="https://sia.ife.org.mx/OA_HTML/cabo/images/swan/t.gif">
          <a:extLst>
            <a:ext uri="{FF2B5EF4-FFF2-40B4-BE49-F238E27FC236}">
              <a16:creationId xmlns:a16="http://schemas.microsoft.com/office/drawing/2014/main" id="{7AB1DCC9-78B5-4938-B139-294C45D5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1" name="Picture 1" descr="https://sia.ife.org.mx/OA_HTML/cabo/images/swan/t.gif">
          <a:extLst>
            <a:ext uri="{FF2B5EF4-FFF2-40B4-BE49-F238E27FC236}">
              <a16:creationId xmlns:a16="http://schemas.microsoft.com/office/drawing/2014/main" id="{436459DD-8261-420F-9388-6750D1F51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2" name="Picture 1" descr="https://sia.ife.org.mx/OA_HTML/cabo/images/swan/t.gif">
          <a:extLst>
            <a:ext uri="{FF2B5EF4-FFF2-40B4-BE49-F238E27FC236}">
              <a16:creationId xmlns:a16="http://schemas.microsoft.com/office/drawing/2014/main" id="{A81475B7-A598-4431-ADBD-89C2C3DD4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3" name="Picture 1" descr="https://sia.ife.org.mx/OA_HTML/cabo/images/swan/t.gif">
          <a:extLst>
            <a:ext uri="{FF2B5EF4-FFF2-40B4-BE49-F238E27FC236}">
              <a16:creationId xmlns:a16="http://schemas.microsoft.com/office/drawing/2014/main" id="{2F0A108A-E5E7-4D18-997F-EFCD46DF4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4" name="Picture 1" descr="https://sia.ife.org.mx/OA_HTML/cabo/images/swan/t.gif">
          <a:extLst>
            <a:ext uri="{FF2B5EF4-FFF2-40B4-BE49-F238E27FC236}">
              <a16:creationId xmlns:a16="http://schemas.microsoft.com/office/drawing/2014/main" id="{1D4FC74E-2F08-4CD6-AB4A-3F69F0F0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5" name="Picture 1" descr="https://sia.ife.org.mx/OA_HTML/cabo/images/swan/t.gif">
          <a:extLst>
            <a:ext uri="{FF2B5EF4-FFF2-40B4-BE49-F238E27FC236}">
              <a16:creationId xmlns:a16="http://schemas.microsoft.com/office/drawing/2014/main" id="{C53C1283-88E3-4E5B-B104-FB26172E1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6" name="Picture 1" descr="https://sia.ife.org.mx/OA_HTML/cabo/images/swan/t.gif">
          <a:extLst>
            <a:ext uri="{FF2B5EF4-FFF2-40B4-BE49-F238E27FC236}">
              <a16:creationId xmlns:a16="http://schemas.microsoft.com/office/drawing/2014/main" id="{F4755711-A6A9-4A51-97A2-9B79250BD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7" name="Picture 1" descr="https://sia.ife.org.mx/OA_HTML/cabo/images/swan/t.gif">
          <a:extLst>
            <a:ext uri="{FF2B5EF4-FFF2-40B4-BE49-F238E27FC236}">
              <a16:creationId xmlns:a16="http://schemas.microsoft.com/office/drawing/2014/main" id="{246C1067-FE78-4F88-867D-3B6C8347D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8" name="Picture 1" descr="https://sia.ife.org.mx/OA_HTML/cabo/images/swan/t.gif">
          <a:extLst>
            <a:ext uri="{FF2B5EF4-FFF2-40B4-BE49-F238E27FC236}">
              <a16:creationId xmlns:a16="http://schemas.microsoft.com/office/drawing/2014/main" id="{C414AE84-A561-4C24-BD9C-E16D09B3C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9" name="Picture 1" descr="https://sia.ife.org.mx/OA_HTML/cabo/images/swan/t.gif">
          <a:extLst>
            <a:ext uri="{FF2B5EF4-FFF2-40B4-BE49-F238E27FC236}">
              <a16:creationId xmlns:a16="http://schemas.microsoft.com/office/drawing/2014/main" id="{D899A290-EC07-433F-9401-EBA52AC03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50" name="Picture 1" descr="https://sia.ife.org.mx/OA_HTML/cabo/images/swan/t.gif">
          <a:extLst>
            <a:ext uri="{FF2B5EF4-FFF2-40B4-BE49-F238E27FC236}">
              <a16:creationId xmlns:a16="http://schemas.microsoft.com/office/drawing/2014/main" id="{B0FA26D9-689A-479E-91F2-9C485CE1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51" name="Picture 1" descr="https://sia.ife.org.mx/OA_HTML/cabo/images/swan/t.gif">
          <a:extLst>
            <a:ext uri="{FF2B5EF4-FFF2-40B4-BE49-F238E27FC236}">
              <a16:creationId xmlns:a16="http://schemas.microsoft.com/office/drawing/2014/main" id="{0668A613-D8C2-41A1-9572-FA2B3F252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52" name="Picture 1" descr="https://sia.ife.org.mx/OA_HTML/cabo/images/swan/t.gif">
          <a:extLst>
            <a:ext uri="{FF2B5EF4-FFF2-40B4-BE49-F238E27FC236}">
              <a16:creationId xmlns:a16="http://schemas.microsoft.com/office/drawing/2014/main" id="{A11EC002-B35D-46E8-8C34-6C7460376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53" name="Picture 1" descr="https://sia.ife.org.mx/OA_HTML/cabo/images/swan/t.gif">
          <a:extLst>
            <a:ext uri="{FF2B5EF4-FFF2-40B4-BE49-F238E27FC236}">
              <a16:creationId xmlns:a16="http://schemas.microsoft.com/office/drawing/2014/main" id="{5CE158F0-804D-4DCB-B9C9-BF989ACA3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54" name="Picture 1" descr="https://sia.ife.org.mx/OA_HTML/cabo/images/swan/t.gif">
          <a:extLst>
            <a:ext uri="{FF2B5EF4-FFF2-40B4-BE49-F238E27FC236}">
              <a16:creationId xmlns:a16="http://schemas.microsoft.com/office/drawing/2014/main" id="{987E9068-BD6E-4163-8192-9379F157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55" name="Picture 1" descr="https://sia.ife.org.mx/OA_HTML/cabo/images/swan/t.gif">
          <a:extLst>
            <a:ext uri="{FF2B5EF4-FFF2-40B4-BE49-F238E27FC236}">
              <a16:creationId xmlns:a16="http://schemas.microsoft.com/office/drawing/2014/main" id="{EF47546A-22CD-45FA-91B5-446FB5336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56" name="Picture 1" descr="https://sia.ife.org.mx/OA_HTML/cabo/images/swan/t.gif">
          <a:extLst>
            <a:ext uri="{FF2B5EF4-FFF2-40B4-BE49-F238E27FC236}">
              <a16:creationId xmlns:a16="http://schemas.microsoft.com/office/drawing/2014/main" id="{DD6C6DFF-7922-4453-807A-D23259D2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57" name="Picture 1" descr="https://sia.ife.org.mx/OA_HTML/cabo/images/swan/t.gif">
          <a:extLst>
            <a:ext uri="{FF2B5EF4-FFF2-40B4-BE49-F238E27FC236}">
              <a16:creationId xmlns:a16="http://schemas.microsoft.com/office/drawing/2014/main" id="{68AB70DE-5887-439C-81C9-03F55E355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58" name="Picture 1" descr="https://sia.ife.org.mx/OA_HTML/cabo/images/swan/t.gif">
          <a:extLst>
            <a:ext uri="{FF2B5EF4-FFF2-40B4-BE49-F238E27FC236}">
              <a16:creationId xmlns:a16="http://schemas.microsoft.com/office/drawing/2014/main" id="{AE267234-7181-4AF6-A484-799C0F3CC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59" name="Picture 1" descr="https://sia.ife.org.mx/OA_HTML/cabo/images/swan/t.gif">
          <a:extLst>
            <a:ext uri="{FF2B5EF4-FFF2-40B4-BE49-F238E27FC236}">
              <a16:creationId xmlns:a16="http://schemas.microsoft.com/office/drawing/2014/main" id="{2D3AD5E8-4513-4937-AB07-15FCD4DF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60" name="Picture 1" descr="https://sia.ife.org.mx/OA_HTML/cabo/images/swan/t.gif">
          <a:extLst>
            <a:ext uri="{FF2B5EF4-FFF2-40B4-BE49-F238E27FC236}">
              <a16:creationId xmlns:a16="http://schemas.microsoft.com/office/drawing/2014/main" id="{F37141CA-B47C-4840-BD0F-695E352E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61" name="Picture 1" descr="https://sia.ife.org.mx/OA_HTML/cabo/images/swan/t.gif">
          <a:extLst>
            <a:ext uri="{FF2B5EF4-FFF2-40B4-BE49-F238E27FC236}">
              <a16:creationId xmlns:a16="http://schemas.microsoft.com/office/drawing/2014/main" id="{C71C9B2E-DDE6-490E-A0D5-C09CB6E5B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62" name="Picture 1" descr="https://sia.ife.org.mx/OA_HTML/cabo/images/swan/t.gif">
          <a:extLst>
            <a:ext uri="{FF2B5EF4-FFF2-40B4-BE49-F238E27FC236}">
              <a16:creationId xmlns:a16="http://schemas.microsoft.com/office/drawing/2014/main" id="{6344BD49-A4A5-4024-B312-3BB3B51C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63" name="Picture 1" descr="https://sia.ife.org.mx/OA_HTML/cabo/images/swan/t.gif">
          <a:extLst>
            <a:ext uri="{FF2B5EF4-FFF2-40B4-BE49-F238E27FC236}">
              <a16:creationId xmlns:a16="http://schemas.microsoft.com/office/drawing/2014/main" id="{2DD0C08E-3839-471D-BD5A-38C1FE99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28" name="Picture 1" descr="https://sia.ife.org.mx/OA_HTML/cabo/images/swan/t.gif">
          <a:extLst>
            <a:ext uri="{FF2B5EF4-FFF2-40B4-BE49-F238E27FC236}">
              <a16:creationId xmlns:a16="http://schemas.microsoft.com/office/drawing/2014/main" id="{27A29610-A2AD-448F-B5F3-D7816FE1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29" name="Picture 1" descr="https://sia.ife.org.mx/OA_HTML/cabo/images/swan/t.gif">
          <a:extLst>
            <a:ext uri="{FF2B5EF4-FFF2-40B4-BE49-F238E27FC236}">
              <a16:creationId xmlns:a16="http://schemas.microsoft.com/office/drawing/2014/main" id="{5574944D-9500-4282-BD80-CC56BBF8B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30" name="Picture 1" descr="https://sia.ife.org.mx/OA_HTML/cabo/images/swan/t.gif">
          <a:extLst>
            <a:ext uri="{FF2B5EF4-FFF2-40B4-BE49-F238E27FC236}">
              <a16:creationId xmlns:a16="http://schemas.microsoft.com/office/drawing/2014/main" id="{506863A4-29C9-46D3-A8B4-BD9F42FA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31" name="Picture 1" descr="https://sia.ife.org.mx/OA_HTML/cabo/images/swan/t.gif">
          <a:extLst>
            <a:ext uri="{FF2B5EF4-FFF2-40B4-BE49-F238E27FC236}">
              <a16:creationId xmlns:a16="http://schemas.microsoft.com/office/drawing/2014/main" id="{0326F045-F59E-4859-9509-44BA445A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32" name="Picture 1" descr="https://sia.ife.org.mx/OA_HTML/cabo/images/swan/t.gif">
          <a:extLst>
            <a:ext uri="{FF2B5EF4-FFF2-40B4-BE49-F238E27FC236}">
              <a16:creationId xmlns:a16="http://schemas.microsoft.com/office/drawing/2014/main" id="{3D2149A9-9BFE-4B61-A01C-DCD4CDD6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33" name="Picture 1" descr="https://sia.ife.org.mx/OA_HTML/cabo/images/swan/t.gif">
          <a:extLst>
            <a:ext uri="{FF2B5EF4-FFF2-40B4-BE49-F238E27FC236}">
              <a16:creationId xmlns:a16="http://schemas.microsoft.com/office/drawing/2014/main" id="{D4CC5A82-D0DC-4A7A-9CE4-9792DC4E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34" name="Picture 1" descr="https://sia.ife.org.mx/OA_HTML/cabo/images/swan/t.gif">
          <a:extLst>
            <a:ext uri="{FF2B5EF4-FFF2-40B4-BE49-F238E27FC236}">
              <a16:creationId xmlns:a16="http://schemas.microsoft.com/office/drawing/2014/main" id="{8DC90B1E-F194-4A88-BC6E-B031CAD0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35" name="Picture 1" descr="https://sia.ife.org.mx/OA_HTML/cabo/images/swan/t.gif">
          <a:extLst>
            <a:ext uri="{FF2B5EF4-FFF2-40B4-BE49-F238E27FC236}">
              <a16:creationId xmlns:a16="http://schemas.microsoft.com/office/drawing/2014/main" id="{DDC17D6B-5CCE-4562-9EE9-33FD9767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36" name="Picture 1" descr="https://sia.ife.org.mx/OA_HTML/cabo/images/swan/t.gif">
          <a:extLst>
            <a:ext uri="{FF2B5EF4-FFF2-40B4-BE49-F238E27FC236}">
              <a16:creationId xmlns:a16="http://schemas.microsoft.com/office/drawing/2014/main" id="{FF5CEB68-43F4-4FA4-BA94-0100DF4E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37" name="Picture 1" descr="https://sia.ife.org.mx/OA_HTML/cabo/images/swan/t.gif">
          <a:extLst>
            <a:ext uri="{FF2B5EF4-FFF2-40B4-BE49-F238E27FC236}">
              <a16:creationId xmlns:a16="http://schemas.microsoft.com/office/drawing/2014/main" id="{0C7E91C3-F406-4874-83DF-4B17EA00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38" name="Picture 1" descr="https://sia.ife.org.mx/OA_HTML/cabo/images/swan/t.gif">
          <a:extLst>
            <a:ext uri="{FF2B5EF4-FFF2-40B4-BE49-F238E27FC236}">
              <a16:creationId xmlns:a16="http://schemas.microsoft.com/office/drawing/2014/main" id="{459FD969-A0D4-4661-9FBB-F9745B740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39" name="Picture 1" descr="https://sia.ife.org.mx/OA_HTML/cabo/images/swan/t.gif">
          <a:extLst>
            <a:ext uri="{FF2B5EF4-FFF2-40B4-BE49-F238E27FC236}">
              <a16:creationId xmlns:a16="http://schemas.microsoft.com/office/drawing/2014/main" id="{700679EE-BF69-4C0C-9E06-37C31C1A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40" name="Picture 1" descr="https://sia.ife.org.mx/OA_HTML/cabo/images/swan/t.gif">
          <a:extLst>
            <a:ext uri="{FF2B5EF4-FFF2-40B4-BE49-F238E27FC236}">
              <a16:creationId xmlns:a16="http://schemas.microsoft.com/office/drawing/2014/main" id="{31CCC2C0-8233-444C-A084-B52DF56B0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41" name="Picture 1" descr="https://sia.ife.org.mx/OA_HTML/cabo/images/swan/t.gif">
          <a:extLst>
            <a:ext uri="{FF2B5EF4-FFF2-40B4-BE49-F238E27FC236}">
              <a16:creationId xmlns:a16="http://schemas.microsoft.com/office/drawing/2014/main" id="{CA2F181F-1BC7-4531-8C58-5F251232D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42" name="Picture 1" descr="https://sia.ife.org.mx/OA_HTML/cabo/images/swan/t.gif">
          <a:extLst>
            <a:ext uri="{FF2B5EF4-FFF2-40B4-BE49-F238E27FC236}">
              <a16:creationId xmlns:a16="http://schemas.microsoft.com/office/drawing/2014/main" id="{5BEF7D8B-27AB-47F2-98A1-DBFD8B8B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43" name="Picture 1" descr="https://sia.ife.org.mx/OA_HTML/cabo/images/swan/t.gif">
          <a:extLst>
            <a:ext uri="{FF2B5EF4-FFF2-40B4-BE49-F238E27FC236}">
              <a16:creationId xmlns:a16="http://schemas.microsoft.com/office/drawing/2014/main" id="{49AE4027-A8FB-4F24-A288-48D7C55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44" name="Picture 1" descr="https://sia.ife.org.mx/OA_HTML/cabo/images/swan/t.gif">
          <a:extLst>
            <a:ext uri="{FF2B5EF4-FFF2-40B4-BE49-F238E27FC236}">
              <a16:creationId xmlns:a16="http://schemas.microsoft.com/office/drawing/2014/main" id="{B9CB45A4-D6AC-44AC-BB8D-1E1985B59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45" name="Picture 1" descr="https://sia.ife.org.mx/OA_HTML/cabo/images/swan/t.gif">
          <a:extLst>
            <a:ext uri="{FF2B5EF4-FFF2-40B4-BE49-F238E27FC236}">
              <a16:creationId xmlns:a16="http://schemas.microsoft.com/office/drawing/2014/main" id="{801474DB-473F-4DC8-A5E9-95B83B953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46" name="Picture 1" descr="https://sia.ife.org.mx/OA_HTML/cabo/images/swan/t.gif">
          <a:extLst>
            <a:ext uri="{FF2B5EF4-FFF2-40B4-BE49-F238E27FC236}">
              <a16:creationId xmlns:a16="http://schemas.microsoft.com/office/drawing/2014/main" id="{FA8D4B8A-BDAF-40AE-A4C4-81D2E5C0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47" name="Picture 1" descr="https://sia.ife.org.mx/OA_HTML/cabo/images/swan/t.gif">
          <a:extLst>
            <a:ext uri="{FF2B5EF4-FFF2-40B4-BE49-F238E27FC236}">
              <a16:creationId xmlns:a16="http://schemas.microsoft.com/office/drawing/2014/main" id="{5A20ECC9-6D0F-43D3-A10E-7845C851C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48" name="Picture 1" descr="https://sia.ife.org.mx/OA_HTML/cabo/images/swan/t.gif">
          <a:extLst>
            <a:ext uri="{FF2B5EF4-FFF2-40B4-BE49-F238E27FC236}">
              <a16:creationId xmlns:a16="http://schemas.microsoft.com/office/drawing/2014/main" id="{A80079EB-4622-4DDA-AFE2-6F3E05FA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49" name="Picture 1" descr="https://sia.ife.org.mx/OA_HTML/cabo/images/swan/t.gif">
          <a:extLst>
            <a:ext uri="{FF2B5EF4-FFF2-40B4-BE49-F238E27FC236}">
              <a16:creationId xmlns:a16="http://schemas.microsoft.com/office/drawing/2014/main" id="{89AA44C5-B308-48DB-9E6F-843761F4B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50" name="Picture 1" descr="https://sia.ife.org.mx/OA_HTML/cabo/images/swan/t.gif">
          <a:extLst>
            <a:ext uri="{FF2B5EF4-FFF2-40B4-BE49-F238E27FC236}">
              <a16:creationId xmlns:a16="http://schemas.microsoft.com/office/drawing/2014/main" id="{F0435CBF-5140-4DF3-9BE4-6A1B94F01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51" name="Picture 1" descr="https://sia.ife.org.mx/OA_HTML/cabo/images/swan/t.gif">
          <a:extLst>
            <a:ext uri="{FF2B5EF4-FFF2-40B4-BE49-F238E27FC236}">
              <a16:creationId xmlns:a16="http://schemas.microsoft.com/office/drawing/2014/main" id="{95F40B95-62A9-4EB4-9ADD-6F44A429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52" name="Picture 1" descr="https://sia.ife.org.mx/OA_HTML/cabo/images/swan/t.gif">
          <a:extLst>
            <a:ext uri="{FF2B5EF4-FFF2-40B4-BE49-F238E27FC236}">
              <a16:creationId xmlns:a16="http://schemas.microsoft.com/office/drawing/2014/main" id="{F93D3684-82F3-4F73-A5CB-BBC333195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53" name="Picture 1" descr="https://sia.ife.org.mx/OA_HTML/cabo/images/swan/t.gif">
          <a:extLst>
            <a:ext uri="{FF2B5EF4-FFF2-40B4-BE49-F238E27FC236}">
              <a16:creationId xmlns:a16="http://schemas.microsoft.com/office/drawing/2014/main" id="{EA9FDBF9-A01B-4B42-B09E-E61862488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54" name="Picture 1" descr="https://sia.ife.org.mx/OA_HTML/cabo/images/swan/t.gif">
          <a:extLst>
            <a:ext uri="{FF2B5EF4-FFF2-40B4-BE49-F238E27FC236}">
              <a16:creationId xmlns:a16="http://schemas.microsoft.com/office/drawing/2014/main" id="{EB82653B-8916-4FDF-AF0C-25D8295C9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55" name="Picture 1" descr="https://sia.ife.org.mx/OA_HTML/cabo/images/swan/t.gif">
          <a:extLst>
            <a:ext uri="{FF2B5EF4-FFF2-40B4-BE49-F238E27FC236}">
              <a16:creationId xmlns:a16="http://schemas.microsoft.com/office/drawing/2014/main" id="{4C388AA8-D526-4C19-A671-BD7E24EB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56" name="Picture 1" descr="https://sia.ife.org.mx/OA_HTML/cabo/images/swan/t.gif">
          <a:extLst>
            <a:ext uri="{FF2B5EF4-FFF2-40B4-BE49-F238E27FC236}">
              <a16:creationId xmlns:a16="http://schemas.microsoft.com/office/drawing/2014/main" id="{5A259252-A7FA-4C05-95F2-E6929C52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57" name="Picture 1" descr="https://sia.ife.org.mx/OA_HTML/cabo/images/swan/t.gif">
          <a:extLst>
            <a:ext uri="{FF2B5EF4-FFF2-40B4-BE49-F238E27FC236}">
              <a16:creationId xmlns:a16="http://schemas.microsoft.com/office/drawing/2014/main" id="{D0A3D159-F2B5-4848-8D9F-CF04A60B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58" name="Picture 1" descr="https://sia.ife.org.mx/OA_HTML/cabo/images/swan/t.gif">
          <a:extLst>
            <a:ext uri="{FF2B5EF4-FFF2-40B4-BE49-F238E27FC236}">
              <a16:creationId xmlns:a16="http://schemas.microsoft.com/office/drawing/2014/main" id="{06DE713B-3A16-4640-A07C-8EB6B9FB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59" name="Picture 1" descr="https://sia.ife.org.mx/OA_HTML/cabo/images/swan/t.gif">
          <a:extLst>
            <a:ext uri="{FF2B5EF4-FFF2-40B4-BE49-F238E27FC236}">
              <a16:creationId xmlns:a16="http://schemas.microsoft.com/office/drawing/2014/main" id="{C9F14BCB-38CE-4348-AF04-00F6B742A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60" name="Picture 1" descr="https://sia.ife.org.mx/OA_HTML/cabo/images/swan/t.gif">
          <a:extLst>
            <a:ext uri="{FF2B5EF4-FFF2-40B4-BE49-F238E27FC236}">
              <a16:creationId xmlns:a16="http://schemas.microsoft.com/office/drawing/2014/main" id="{12500F6C-AE01-46FF-AC8A-CEE406EA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61" name="Picture 1" descr="https://sia.ife.org.mx/OA_HTML/cabo/images/swan/t.gif">
          <a:extLst>
            <a:ext uri="{FF2B5EF4-FFF2-40B4-BE49-F238E27FC236}">
              <a16:creationId xmlns:a16="http://schemas.microsoft.com/office/drawing/2014/main" id="{BE3A855A-9782-4DD5-BE60-811DA489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62" name="Picture 1" descr="https://sia.ife.org.mx/OA_HTML/cabo/images/swan/t.gif">
          <a:extLst>
            <a:ext uri="{FF2B5EF4-FFF2-40B4-BE49-F238E27FC236}">
              <a16:creationId xmlns:a16="http://schemas.microsoft.com/office/drawing/2014/main" id="{6C002D7E-B5EE-4A38-8347-3853C11F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63" name="Picture 1" descr="https://sia.ife.org.mx/OA_HTML/cabo/images/swan/t.gif">
          <a:extLst>
            <a:ext uri="{FF2B5EF4-FFF2-40B4-BE49-F238E27FC236}">
              <a16:creationId xmlns:a16="http://schemas.microsoft.com/office/drawing/2014/main" id="{3CB535F9-E3AE-46D7-99BE-F4D835F1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64" name="Picture 1" descr="https://sia.ife.org.mx/OA_HTML/cabo/images/swan/t.gif">
          <a:extLst>
            <a:ext uri="{FF2B5EF4-FFF2-40B4-BE49-F238E27FC236}">
              <a16:creationId xmlns:a16="http://schemas.microsoft.com/office/drawing/2014/main" id="{080EEAD9-E052-41A7-85CF-ABC56CA8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65" name="Picture 1" descr="https://sia.ife.org.mx/OA_HTML/cabo/images/swan/t.gif">
          <a:extLst>
            <a:ext uri="{FF2B5EF4-FFF2-40B4-BE49-F238E27FC236}">
              <a16:creationId xmlns:a16="http://schemas.microsoft.com/office/drawing/2014/main" id="{442189EB-1EE1-4282-AB33-2CA029EB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66" name="Picture 1" descr="https://sia.ife.org.mx/OA_HTML/cabo/images/swan/t.gif">
          <a:extLst>
            <a:ext uri="{FF2B5EF4-FFF2-40B4-BE49-F238E27FC236}">
              <a16:creationId xmlns:a16="http://schemas.microsoft.com/office/drawing/2014/main" id="{5A034F65-344D-4CD6-BCA8-E645BF47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67" name="Picture 1" descr="https://sia.ife.org.mx/OA_HTML/cabo/images/swan/t.gif">
          <a:extLst>
            <a:ext uri="{FF2B5EF4-FFF2-40B4-BE49-F238E27FC236}">
              <a16:creationId xmlns:a16="http://schemas.microsoft.com/office/drawing/2014/main" id="{0CEB168F-B000-4242-ABE9-9E30011AF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68" name="Picture 1" descr="https://sia.ife.org.mx/OA_HTML/cabo/images/swan/t.gif">
          <a:extLst>
            <a:ext uri="{FF2B5EF4-FFF2-40B4-BE49-F238E27FC236}">
              <a16:creationId xmlns:a16="http://schemas.microsoft.com/office/drawing/2014/main" id="{84592F9B-06B6-47B8-B1A2-EB30B7497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169" name="Picture 1" descr="https://sia.ife.org.mx/OA_HTML/cabo/images/swan/t.gif">
          <a:extLst>
            <a:ext uri="{FF2B5EF4-FFF2-40B4-BE49-F238E27FC236}">
              <a16:creationId xmlns:a16="http://schemas.microsoft.com/office/drawing/2014/main" id="{E995A9C1-DF4C-41EC-8332-BA7031DAB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38" name="Picture 1" descr="https://sia.ife.org.mx/OA_HTML/cabo/images/swan/t.gif">
          <a:extLst>
            <a:ext uri="{FF2B5EF4-FFF2-40B4-BE49-F238E27FC236}">
              <a16:creationId xmlns:a16="http://schemas.microsoft.com/office/drawing/2014/main" id="{A83B19A1-C77F-41D3-A159-1092B3C5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39" name="Picture 1" descr="https://sia.ife.org.mx/OA_HTML/cabo/images/swan/t.gif">
          <a:extLst>
            <a:ext uri="{FF2B5EF4-FFF2-40B4-BE49-F238E27FC236}">
              <a16:creationId xmlns:a16="http://schemas.microsoft.com/office/drawing/2014/main" id="{A5474359-BB7F-46DE-B298-C962E5522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40" name="Picture 1" descr="https://sia.ife.org.mx/OA_HTML/cabo/images/swan/t.gif">
          <a:extLst>
            <a:ext uri="{FF2B5EF4-FFF2-40B4-BE49-F238E27FC236}">
              <a16:creationId xmlns:a16="http://schemas.microsoft.com/office/drawing/2014/main" id="{BADA66DD-CA0D-4675-8D6F-B6D87529C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41" name="Picture 1" descr="https://sia.ife.org.mx/OA_HTML/cabo/images/swan/t.gif">
          <a:extLst>
            <a:ext uri="{FF2B5EF4-FFF2-40B4-BE49-F238E27FC236}">
              <a16:creationId xmlns:a16="http://schemas.microsoft.com/office/drawing/2014/main" id="{7666445A-D195-4DE9-AC2F-0F5ED2A6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42" name="Picture 1" descr="https://sia.ife.org.mx/OA_HTML/cabo/images/swan/t.gif">
          <a:extLst>
            <a:ext uri="{FF2B5EF4-FFF2-40B4-BE49-F238E27FC236}">
              <a16:creationId xmlns:a16="http://schemas.microsoft.com/office/drawing/2014/main" id="{47993E8A-EAA6-4833-B0A2-B4EE7E8E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43" name="Picture 1" descr="https://sia.ife.org.mx/OA_HTML/cabo/images/swan/t.gif">
          <a:extLst>
            <a:ext uri="{FF2B5EF4-FFF2-40B4-BE49-F238E27FC236}">
              <a16:creationId xmlns:a16="http://schemas.microsoft.com/office/drawing/2014/main" id="{387A4CB8-2923-44C9-BD77-A6BC45BA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44" name="Picture 1" descr="https://sia.ife.org.mx/OA_HTML/cabo/images/swan/t.gif">
          <a:extLst>
            <a:ext uri="{FF2B5EF4-FFF2-40B4-BE49-F238E27FC236}">
              <a16:creationId xmlns:a16="http://schemas.microsoft.com/office/drawing/2014/main" id="{69BA73EB-B363-4202-A4CD-5AB50A29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45" name="Picture 1" descr="https://sia.ife.org.mx/OA_HTML/cabo/images/swan/t.gif">
          <a:extLst>
            <a:ext uri="{FF2B5EF4-FFF2-40B4-BE49-F238E27FC236}">
              <a16:creationId xmlns:a16="http://schemas.microsoft.com/office/drawing/2014/main" id="{3C8AA987-1552-4BF7-ACAC-95A8B995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46" name="Picture 1" descr="https://sia.ife.org.mx/OA_HTML/cabo/images/swan/t.gif">
          <a:extLst>
            <a:ext uri="{FF2B5EF4-FFF2-40B4-BE49-F238E27FC236}">
              <a16:creationId xmlns:a16="http://schemas.microsoft.com/office/drawing/2014/main" id="{EBF514AC-F994-4979-99D1-1DB1B03BC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47" name="Picture 1" descr="https://sia.ife.org.mx/OA_HTML/cabo/images/swan/t.gif">
          <a:extLst>
            <a:ext uri="{FF2B5EF4-FFF2-40B4-BE49-F238E27FC236}">
              <a16:creationId xmlns:a16="http://schemas.microsoft.com/office/drawing/2014/main" id="{AC817FA8-015F-4F85-B381-60138AC6C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48" name="Picture 1" descr="https://sia.ife.org.mx/OA_HTML/cabo/images/swan/t.gif">
          <a:extLst>
            <a:ext uri="{FF2B5EF4-FFF2-40B4-BE49-F238E27FC236}">
              <a16:creationId xmlns:a16="http://schemas.microsoft.com/office/drawing/2014/main" id="{63AFA118-F830-4002-936E-68AD48CE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49" name="Picture 1" descr="https://sia.ife.org.mx/OA_HTML/cabo/images/swan/t.gif">
          <a:extLst>
            <a:ext uri="{FF2B5EF4-FFF2-40B4-BE49-F238E27FC236}">
              <a16:creationId xmlns:a16="http://schemas.microsoft.com/office/drawing/2014/main" id="{5F7F4520-8F9F-4374-A65A-668AB829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50" name="Picture 1" descr="https://sia.ife.org.mx/OA_HTML/cabo/images/swan/t.gif">
          <a:extLst>
            <a:ext uri="{FF2B5EF4-FFF2-40B4-BE49-F238E27FC236}">
              <a16:creationId xmlns:a16="http://schemas.microsoft.com/office/drawing/2014/main" id="{FCD62ACC-8AA4-4950-A946-22DD96794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51" name="Picture 1" descr="https://sia.ife.org.mx/OA_HTML/cabo/images/swan/t.gif">
          <a:extLst>
            <a:ext uri="{FF2B5EF4-FFF2-40B4-BE49-F238E27FC236}">
              <a16:creationId xmlns:a16="http://schemas.microsoft.com/office/drawing/2014/main" id="{26807379-ACE6-44D4-8FFF-BC3FD9CF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52" name="Picture 1" descr="https://sia.ife.org.mx/OA_HTML/cabo/images/swan/t.gif">
          <a:extLst>
            <a:ext uri="{FF2B5EF4-FFF2-40B4-BE49-F238E27FC236}">
              <a16:creationId xmlns:a16="http://schemas.microsoft.com/office/drawing/2014/main" id="{A1DDF5A9-FF51-490B-B360-6BB45DF0F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53" name="Picture 1" descr="https://sia.ife.org.mx/OA_HTML/cabo/images/swan/t.gif">
          <a:extLst>
            <a:ext uri="{FF2B5EF4-FFF2-40B4-BE49-F238E27FC236}">
              <a16:creationId xmlns:a16="http://schemas.microsoft.com/office/drawing/2014/main" id="{A7436523-C308-46CE-AECC-3EC0A971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54" name="Picture 1" descr="https://sia.ife.org.mx/OA_HTML/cabo/images/swan/t.gif">
          <a:extLst>
            <a:ext uri="{FF2B5EF4-FFF2-40B4-BE49-F238E27FC236}">
              <a16:creationId xmlns:a16="http://schemas.microsoft.com/office/drawing/2014/main" id="{8A805C95-C0C3-4050-8890-3BCA1190E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55" name="Picture 1" descr="https://sia.ife.org.mx/OA_HTML/cabo/images/swan/t.gif">
          <a:extLst>
            <a:ext uri="{FF2B5EF4-FFF2-40B4-BE49-F238E27FC236}">
              <a16:creationId xmlns:a16="http://schemas.microsoft.com/office/drawing/2014/main" id="{7BD8EAB9-8A27-4CF6-8FE9-CCD3391B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56" name="Picture 1" descr="https://sia.ife.org.mx/OA_HTML/cabo/images/swan/t.gif">
          <a:extLst>
            <a:ext uri="{FF2B5EF4-FFF2-40B4-BE49-F238E27FC236}">
              <a16:creationId xmlns:a16="http://schemas.microsoft.com/office/drawing/2014/main" id="{402921AB-94E5-49EC-BF0A-74F37F4B2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57" name="Picture 1" descr="https://sia.ife.org.mx/OA_HTML/cabo/images/swan/t.gif">
          <a:extLst>
            <a:ext uri="{FF2B5EF4-FFF2-40B4-BE49-F238E27FC236}">
              <a16:creationId xmlns:a16="http://schemas.microsoft.com/office/drawing/2014/main" id="{AEFDD40C-9343-4009-B117-25CA240D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58" name="Picture 1" descr="https://sia.ife.org.mx/OA_HTML/cabo/images/swan/t.gif">
          <a:extLst>
            <a:ext uri="{FF2B5EF4-FFF2-40B4-BE49-F238E27FC236}">
              <a16:creationId xmlns:a16="http://schemas.microsoft.com/office/drawing/2014/main" id="{E4756B7D-132E-45D8-A29C-E27B9B1B0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59" name="Picture 1" descr="https://sia.ife.org.mx/OA_HTML/cabo/images/swan/t.gif">
          <a:extLst>
            <a:ext uri="{FF2B5EF4-FFF2-40B4-BE49-F238E27FC236}">
              <a16:creationId xmlns:a16="http://schemas.microsoft.com/office/drawing/2014/main" id="{66314E80-D2C5-42D4-BC0D-08AAF3C68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60" name="Picture 1" descr="https://sia.ife.org.mx/OA_HTML/cabo/images/swan/t.gif">
          <a:extLst>
            <a:ext uri="{FF2B5EF4-FFF2-40B4-BE49-F238E27FC236}">
              <a16:creationId xmlns:a16="http://schemas.microsoft.com/office/drawing/2014/main" id="{E678D4E2-73A2-49AA-9696-65E6C8088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61" name="Picture 1" descr="https://sia.ife.org.mx/OA_HTML/cabo/images/swan/t.gif">
          <a:extLst>
            <a:ext uri="{FF2B5EF4-FFF2-40B4-BE49-F238E27FC236}">
              <a16:creationId xmlns:a16="http://schemas.microsoft.com/office/drawing/2014/main" id="{FF62E63C-D9DE-428F-A824-0C8AA694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62" name="Picture 1" descr="https://sia.ife.org.mx/OA_HTML/cabo/images/swan/t.gif">
          <a:extLst>
            <a:ext uri="{FF2B5EF4-FFF2-40B4-BE49-F238E27FC236}">
              <a16:creationId xmlns:a16="http://schemas.microsoft.com/office/drawing/2014/main" id="{3D6094DF-DD29-45C0-B67D-F9A817EB3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63" name="Picture 1" descr="https://sia.ife.org.mx/OA_HTML/cabo/images/swan/t.gif">
          <a:extLst>
            <a:ext uri="{FF2B5EF4-FFF2-40B4-BE49-F238E27FC236}">
              <a16:creationId xmlns:a16="http://schemas.microsoft.com/office/drawing/2014/main" id="{77358E09-18BC-4BD3-A0B4-6E4F8F17B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64" name="Picture 1" descr="https://sia.ife.org.mx/OA_HTML/cabo/images/swan/t.gif">
          <a:extLst>
            <a:ext uri="{FF2B5EF4-FFF2-40B4-BE49-F238E27FC236}">
              <a16:creationId xmlns:a16="http://schemas.microsoft.com/office/drawing/2014/main" id="{75E3AC94-4D0B-4EFE-996F-44E55FAF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65" name="Picture 1" descr="https://sia.ife.org.mx/OA_HTML/cabo/images/swan/t.gif">
          <a:extLst>
            <a:ext uri="{FF2B5EF4-FFF2-40B4-BE49-F238E27FC236}">
              <a16:creationId xmlns:a16="http://schemas.microsoft.com/office/drawing/2014/main" id="{DF3E691F-5C4F-4201-B7E3-BEA30816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66" name="Picture 1" descr="https://sia.ife.org.mx/OA_HTML/cabo/images/swan/t.gif">
          <a:extLst>
            <a:ext uri="{FF2B5EF4-FFF2-40B4-BE49-F238E27FC236}">
              <a16:creationId xmlns:a16="http://schemas.microsoft.com/office/drawing/2014/main" id="{1DA46A1A-9673-4ADC-BC39-49985C279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67" name="Picture 1" descr="https://sia.ife.org.mx/OA_HTML/cabo/images/swan/t.gif">
          <a:extLst>
            <a:ext uri="{FF2B5EF4-FFF2-40B4-BE49-F238E27FC236}">
              <a16:creationId xmlns:a16="http://schemas.microsoft.com/office/drawing/2014/main" id="{EBA61B9C-376A-4733-A2C8-825AEF400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68" name="Picture 1" descr="https://sia.ife.org.mx/OA_HTML/cabo/images/swan/t.gif">
          <a:extLst>
            <a:ext uri="{FF2B5EF4-FFF2-40B4-BE49-F238E27FC236}">
              <a16:creationId xmlns:a16="http://schemas.microsoft.com/office/drawing/2014/main" id="{7CA6ADBB-EACB-4B0B-9032-267691A3D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69" name="Picture 1" descr="https://sia.ife.org.mx/OA_HTML/cabo/images/swan/t.gif">
          <a:extLst>
            <a:ext uri="{FF2B5EF4-FFF2-40B4-BE49-F238E27FC236}">
              <a16:creationId xmlns:a16="http://schemas.microsoft.com/office/drawing/2014/main" id="{C54CBE04-F459-47F7-988C-EE980A0B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0" name="Picture 1" descr="https://sia.ife.org.mx/OA_HTML/cabo/images/swan/t.gif">
          <a:extLst>
            <a:ext uri="{FF2B5EF4-FFF2-40B4-BE49-F238E27FC236}">
              <a16:creationId xmlns:a16="http://schemas.microsoft.com/office/drawing/2014/main" id="{9C839EDF-5E93-401E-8DB4-4A4380844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1" name="Picture 1" descr="https://sia.ife.org.mx/OA_HTML/cabo/images/swan/t.gif">
          <a:extLst>
            <a:ext uri="{FF2B5EF4-FFF2-40B4-BE49-F238E27FC236}">
              <a16:creationId xmlns:a16="http://schemas.microsoft.com/office/drawing/2014/main" id="{F547D74C-AD09-4CDE-9C15-DF797E469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2" name="Picture 1" descr="https://sia.ife.org.mx/OA_HTML/cabo/images/swan/t.gif">
          <a:extLst>
            <a:ext uri="{FF2B5EF4-FFF2-40B4-BE49-F238E27FC236}">
              <a16:creationId xmlns:a16="http://schemas.microsoft.com/office/drawing/2014/main" id="{A2306E91-63CC-46F1-9761-E135D113D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3" name="Picture 1" descr="https://sia.ife.org.mx/OA_HTML/cabo/images/swan/t.gif">
          <a:extLst>
            <a:ext uri="{FF2B5EF4-FFF2-40B4-BE49-F238E27FC236}">
              <a16:creationId xmlns:a16="http://schemas.microsoft.com/office/drawing/2014/main" id="{6CB36BE3-D6BB-4FC3-80E2-E8ABB034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4" name="Picture 1" descr="https://sia.ife.org.mx/OA_HTML/cabo/images/swan/t.gif">
          <a:extLst>
            <a:ext uri="{FF2B5EF4-FFF2-40B4-BE49-F238E27FC236}">
              <a16:creationId xmlns:a16="http://schemas.microsoft.com/office/drawing/2014/main" id="{EBC10767-5323-4347-9880-007CA3B3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5" name="Picture 1" descr="https://sia.ife.org.mx/OA_HTML/cabo/images/swan/t.gif">
          <a:extLst>
            <a:ext uri="{FF2B5EF4-FFF2-40B4-BE49-F238E27FC236}">
              <a16:creationId xmlns:a16="http://schemas.microsoft.com/office/drawing/2014/main" id="{B6999184-CE84-4AEF-BFD8-3DF3FCA09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6" name="Picture 1" descr="https://sia.ife.org.mx/OA_HTML/cabo/images/swan/t.gif">
          <a:extLst>
            <a:ext uri="{FF2B5EF4-FFF2-40B4-BE49-F238E27FC236}">
              <a16:creationId xmlns:a16="http://schemas.microsoft.com/office/drawing/2014/main" id="{F713BA3F-FB22-4176-BFAD-3D9C42DE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7" name="Picture 1" descr="https://sia.ife.org.mx/OA_HTML/cabo/images/swan/t.gif">
          <a:extLst>
            <a:ext uri="{FF2B5EF4-FFF2-40B4-BE49-F238E27FC236}">
              <a16:creationId xmlns:a16="http://schemas.microsoft.com/office/drawing/2014/main" id="{8CC0B40D-B912-43E7-8D67-1017D5EF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8" name="Picture 1" descr="https://sia.ife.org.mx/OA_HTML/cabo/images/swan/t.gif">
          <a:extLst>
            <a:ext uri="{FF2B5EF4-FFF2-40B4-BE49-F238E27FC236}">
              <a16:creationId xmlns:a16="http://schemas.microsoft.com/office/drawing/2014/main" id="{C810643D-EDEB-4130-B51B-EAC4464D0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79" name="Picture 1" descr="https://sia.ife.org.mx/OA_HTML/cabo/images/swan/t.gif">
          <a:extLst>
            <a:ext uri="{FF2B5EF4-FFF2-40B4-BE49-F238E27FC236}">
              <a16:creationId xmlns:a16="http://schemas.microsoft.com/office/drawing/2014/main" id="{2C4A3305-61CB-4C9B-AE55-0EE6C4F3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0" name="Picture 1" descr="https://sia.ife.org.mx/OA_HTML/cabo/images/swan/t.gif">
          <a:extLst>
            <a:ext uri="{FF2B5EF4-FFF2-40B4-BE49-F238E27FC236}">
              <a16:creationId xmlns:a16="http://schemas.microsoft.com/office/drawing/2014/main" id="{81BC5059-CABC-4A71-BF7E-5DA6F8FC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1" name="Picture 1" descr="https://sia.ife.org.mx/OA_HTML/cabo/images/swan/t.gif">
          <a:extLst>
            <a:ext uri="{FF2B5EF4-FFF2-40B4-BE49-F238E27FC236}">
              <a16:creationId xmlns:a16="http://schemas.microsoft.com/office/drawing/2014/main" id="{C7D74FF6-1391-4F17-A1DF-50D3BC8A1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2" name="Picture 1" descr="https://sia.ife.org.mx/OA_HTML/cabo/images/swan/t.gif">
          <a:extLst>
            <a:ext uri="{FF2B5EF4-FFF2-40B4-BE49-F238E27FC236}">
              <a16:creationId xmlns:a16="http://schemas.microsoft.com/office/drawing/2014/main" id="{A94AA54D-CB8E-4DC2-A465-6159692F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3" name="Picture 1" descr="https://sia.ife.org.mx/OA_HTML/cabo/images/swan/t.gif">
          <a:extLst>
            <a:ext uri="{FF2B5EF4-FFF2-40B4-BE49-F238E27FC236}">
              <a16:creationId xmlns:a16="http://schemas.microsoft.com/office/drawing/2014/main" id="{09F33A2D-0301-42CE-8944-BE194FA2E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4" name="Picture 1" descr="https://sia.ife.org.mx/OA_HTML/cabo/images/swan/t.gif">
          <a:extLst>
            <a:ext uri="{FF2B5EF4-FFF2-40B4-BE49-F238E27FC236}">
              <a16:creationId xmlns:a16="http://schemas.microsoft.com/office/drawing/2014/main" id="{85451F3B-D118-4B17-919D-057A232C1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5" name="Picture 1" descr="https://sia.ife.org.mx/OA_HTML/cabo/images/swan/t.gif">
          <a:extLst>
            <a:ext uri="{FF2B5EF4-FFF2-40B4-BE49-F238E27FC236}">
              <a16:creationId xmlns:a16="http://schemas.microsoft.com/office/drawing/2014/main" id="{1102D56F-3567-4E2D-8998-A23D0793C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6" name="Picture 1" descr="https://sia.ife.org.mx/OA_HTML/cabo/images/swan/t.gif">
          <a:extLst>
            <a:ext uri="{FF2B5EF4-FFF2-40B4-BE49-F238E27FC236}">
              <a16:creationId xmlns:a16="http://schemas.microsoft.com/office/drawing/2014/main" id="{D0C8CE18-4D1E-4B02-B733-481DE46E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7" name="Picture 1" descr="https://sia.ife.org.mx/OA_HTML/cabo/images/swan/t.gif">
          <a:extLst>
            <a:ext uri="{FF2B5EF4-FFF2-40B4-BE49-F238E27FC236}">
              <a16:creationId xmlns:a16="http://schemas.microsoft.com/office/drawing/2014/main" id="{11223AA8-0890-4DAB-A53B-8798CDFB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8" name="Picture 1" descr="https://sia.ife.org.mx/OA_HTML/cabo/images/swan/t.gif">
          <a:extLst>
            <a:ext uri="{FF2B5EF4-FFF2-40B4-BE49-F238E27FC236}">
              <a16:creationId xmlns:a16="http://schemas.microsoft.com/office/drawing/2014/main" id="{B8DFF306-0058-40A3-87ED-1512C4854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89" name="Picture 1" descr="https://sia.ife.org.mx/OA_HTML/cabo/images/swan/t.gif">
          <a:extLst>
            <a:ext uri="{FF2B5EF4-FFF2-40B4-BE49-F238E27FC236}">
              <a16:creationId xmlns:a16="http://schemas.microsoft.com/office/drawing/2014/main" id="{CC0D6DFB-8D60-49C3-9556-5D1349F4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0" name="Picture 1" descr="https://sia.ife.org.mx/OA_HTML/cabo/images/swan/t.gif">
          <a:extLst>
            <a:ext uri="{FF2B5EF4-FFF2-40B4-BE49-F238E27FC236}">
              <a16:creationId xmlns:a16="http://schemas.microsoft.com/office/drawing/2014/main" id="{E5A96081-C256-4575-B1D7-7D894392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1" name="Picture 1" descr="https://sia.ife.org.mx/OA_HTML/cabo/images/swan/t.gif">
          <a:extLst>
            <a:ext uri="{FF2B5EF4-FFF2-40B4-BE49-F238E27FC236}">
              <a16:creationId xmlns:a16="http://schemas.microsoft.com/office/drawing/2014/main" id="{CEB46A09-E029-484A-8B1C-DA01F7356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2" name="Picture 1" descr="https://sia.ife.org.mx/OA_HTML/cabo/images/swan/t.gif">
          <a:extLst>
            <a:ext uri="{FF2B5EF4-FFF2-40B4-BE49-F238E27FC236}">
              <a16:creationId xmlns:a16="http://schemas.microsoft.com/office/drawing/2014/main" id="{B564FC71-28E2-433D-A0B4-1FC167556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3" name="Picture 1" descr="https://sia.ife.org.mx/OA_HTML/cabo/images/swan/t.gif">
          <a:extLst>
            <a:ext uri="{FF2B5EF4-FFF2-40B4-BE49-F238E27FC236}">
              <a16:creationId xmlns:a16="http://schemas.microsoft.com/office/drawing/2014/main" id="{E7A0DFE0-4094-43F1-92D5-0C297A7B0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4" name="Picture 1" descr="https://sia.ife.org.mx/OA_HTML/cabo/images/swan/t.gif">
          <a:extLst>
            <a:ext uri="{FF2B5EF4-FFF2-40B4-BE49-F238E27FC236}">
              <a16:creationId xmlns:a16="http://schemas.microsoft.com/office/drawing/2014/main" id="{693ED364-BE26-4C49-9130-57138475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5" name="Picture 1" descr="https://sia.ife.org.mx/OA_HTML/cabo/images/swan/t.gif">
          <a:extLst>
            <a:ext uri="{FF2B5EF4-FFF2-40B4-BE49-F238E27FC236}">
              <a16:creationId xmlns:a16="http://schemas.microsoft.com/office/drawing/2014/main" id="{1B1D9E81-7D33-45A4-B328-F67BF9AE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6" name="Picture 1" descr="https://sia.ife.org.mx/OA_HTML/cabo/images/swan/t.gif">
          <a:extLst>
            <a:ext uri="{FF2B5EF4-FFF2-40B4-BE49-F238E27FC236}">
              <a16:creationId xmlns:a16="http://schemas.microsoft.com/office/drawing/2014/main" id="{42ADF5F5-9DFF-4D41-B6D9-7D18540E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7" name="Picture 1" descr="https://sia.ife.org.mx/OA_HTML/cabo/images/swan/t.gif">
          <a:extLst>
            <a:ext uri="{FF2B5EF4-FFF2-40B4-BE49-F238E27FC236}">
              <a16:creationId xmlns:a16="http://schemas.microsoft.com/office/drawing/2014/main" id="{327E6EC1-9E97-425D-9748-865E1ACA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8" name="Picture 1" descr="https://sia.ife.org.mx/OA_HTML/cabo/images/swan/t.gif">
          <a:extLst>
            <a:ext uri="{FF2B5EF4-FFF2-40B4-BE49-F238E27FC236}">
              <a16:creationId xmlns:a16="http://schemas.microsoft.com/office/drawing/2014/main" id="{CEE01076-25D6-4BB0-B2A3-2D1626B9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399" name="Picture 1" descr="https://sia.ife.org.mx/OA_HTML/cabo/images/swan/t.gif">
          <a:extLst>
            <a:ext uri="{FF2B5EF4-FFF2-40B4-BE49-F238E27FC236}">
              <a16:creationId xmlns:a16="http://schemas.microsoft.com/office/drawing/2014/main" id="{0825E639-45F6-46F4-AA83-789D66C9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0" name="Picture 1" descr="https://sia.ife.org.mx/OA_HTML/cabo/images/swan/t.gif">
          <a:extLst>
            <a:ext uri="{FF2B5EF4-FFF2-40B4-BE49-F238E27FC236}">
              <a16:creationId xmlns:a16="http://schemas.microsoft.com/office/drawing/2014/main" id="{B1637F30-C6F1-42BB-A758-B5589BF2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50</xdr:row>
      <xdr:rowOff>0</xdr:rowOff>
    </xdr:from>
    <xdr:ext cx="45720" cy="45720"/>
    <xdr:pic>
      <xdr:nvPicPr>
        <xdr:cNvPr id="401" name="Picture 1" descr="https://sia.ife.org.mx/OA_HTML/cabo/images/swan/t.gif">
          <a:extLst>
            <a:ext uri="{FF2B5EF4-FFF2-40B4-BE49-F238E27FC236}">
              <a16:creationId xmlns:a16="http://schemas.microsoft.com/office/drawing/2014/main" id="{6E38F7E7-4AA3-46C9-9E9B-8AB04A9E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E147"/>
  <sheetViews>
    <sheetView tabSelected="1" zoomScaleNormal="100" workbookViewId="0">
      <selection activeCell="F7" sqref="F7"/>
    </sheetView>
  </sheetViews>
  <sheetFormatPr baseColWidth="10" defaultRowHeight="14.5" x14ac:dyDescent="0.35"/>
  <cols>
    <col min="1" max="1" width="14.453125" bestFit="1" customWidth="1"/>
    <col min="2" max="2" width="14.7265625" customWidth="1"/>
    <col min="7" max="7" width="12.7265625" customWidth="1"/>
    <col min="10" max="10" width="20.1796875" style="19" bestFit="1" customWidth="1"/>
    <col min="11" max="11" width="20.1796875" style="19" customWidth="1"/>
    <col min="12" max="12" width="39.453125" style="8" customWidth="1"/>
    <col min="16" max="16" width="11.453125" style="6"/>
    <col min="17" max="17" width="11.453125" style="23"/>
    <col min="18" max="18" width="12.7265625" style="4" customWidth="1"/>
    <col min="19" max="19" width="12.54296875" bestFit="1" customWidth="1"/>
  </cols>
  <sheetData>
    <row r="2" spans="1:31" ht="18.5" x14ac:dyDescent="0.45">
      <c r="A2" s="60" t="s">
        <v>140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</row>
    <row r="3" spans="1:31" ht="18.5" x14ac:dyDescent="0.45">
      <c r="A3" s="60" t="s">
        <v>141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</row>
    <row r="9" spans="1:31" s="37" customFormat="1" ht="43.5" x14ac:dyDescent="0.35">
      <c r="A9" s="29" t="s">
        <v>0</v>
      </c>
      <c r="B9" s="29" t="s">
        <v>1</v>
      </c>
      <c r="C9" s="29" t="s">
        <v>2</v>
      </c>
      <c r="D9" s="29" t="s">
        <v>3</v>
      </c>
      <c r="E9" s="29" t="s">
        <v>4</v>
      </c>
      <c r="F9" s="29" t="s">
        <v>5</v>
      </c>
      <c r="G9" s="29" t="s">
        <v>6</v>
      </c>
      <c r="H9" s="29" t="s">
        <v>7</v>
      </c>
      <c r="I9" s="30" t="s">
        <v>8</v>
      </c>
      <c r="J9" s="31" t="s">
        <v>9</v>
      </c>
      <c r="K9" s="31" t="s">
        <v>55</v>
      </c>
      <c r="L9" s="30" t="s">
        <v>10</v>
      </c>
      <c r="M9" s="30" t="s">
        <v>11</v>
      </c>
      <c r="N9" s="30" t="s">
        <v>12</v>
      </c>
      <c r="O9" s="30" t="s">
        <v>13</v>
      </c>
      <c r="P9" s="32" t="s">
        <v>14</v>
      </c>
      <c r="Q9" s="33" t="s">
        <v>15</v>
      </c>
      <c r="R9" s="34" t="s">
        <v>16</v>
      </c>
      <c r="S9" s="35" t="s">
        <v>17</v>
      </c>
      <c r="T9" s="35" t="s">
        <v>18</v>
      </c>
      <c r="U9" s="35" t="s">
        <v>19</v>
      </c>
      <c r="V9" s="35" t="s">
        <v>20</v>
      </c>
      <c r="W9" s="35" t="s">
        <v>21</v>
      </c>
      <c r="X9" s="35" t="s">
        <v>22</v>
      </c>
      <c r="Y9" s="35" t="s">
        <v>23</v>
      </c>
      <c r="Z9" s="35" t="s">
        <v>24</v>
      </c>
      <c r="AA9" s="35" t="s">
        <v>25</v>
      </c>
      <c r="AB9" s="35" t="s">
        <v>26</v>
      </c>
      <c r="AC9" s="35" t="s">
        <v>27</v>
      </c>
      <c r="AD9" s="35" t="s">
        <v>28</v>
      </c>
      <c r="AE9" s="36" t="s">
        <v>29</v>
      </c>
    </row>
    <row r="10" spans="1:31" s="16" customFormat="1" ht="21" x14ac:dyDescent="0.25">
      <c r="A10" s="14" t="s">
        <v>30</v>
      </c>
      <c r="B10" s="14" t="s">
        <v>31</v>
      </c>
      <c r="C10" s="14">
        <v>11510</v>
      </c>
      <c r="D10" s="14" t="s">
        <v>31</v>
      </c>
      <c r="E10" s="14" t="s">
        <v>32</v>
      </c>
      <c r="F10" s="14" t="s">
        <v>33</v>
      </c>
      <c r="G10" s="14" t="s">
        <v>32</v>
      </c>
      <c r="H10" s="14" t="s">
        <v>97</v>
      </c>
      <c r="I10" s="10">
        <v>21101</v>
      </c>
      <c r="J10" s="18" t="s">
        <v>38</v>
      </c>
      <c r="K10" s="18" t="s">
        <v>83</v>
      </c>
      <c r="L10" s="17" t="s">
        <v>84</v>
      </c>
      <c r="M10" s="13"/>
      <c r="N10" s="13"/>
      <c r="O10" s="3" t="s">
        <v>34</v>
      </c>
      <c r="P10" s="3">
        <v>5</v>
      </c>
      <c r="Q10" s="26">
        <v>53</v>
      </c>
      <c r="R10" s="2" t="s">
        <v>35</v>
      </c>
      <c r="S10" s="12">
        <f>(P10*Q10)</f>
        <v>265</v>
      </c>
      <c r="T10" s="15">
        <f>S10</f>
        <v>265</v>
      </c>
      <c r="U10" s="15">
        <v>0</v>
      </c>
      <c r="V10" s="15">
        <v>0</v>
      </c>
      <c r="W10" s="15">
        <v>0</v>
      </c>
      <c r="X10" s="15">
        <v>0</v>
      </c>
      <c r="Y10" s="15">
        <v>0</v>
      </c>
      <c r="Z10" s="15">
        <v>0</v>
      </c>
      <c r="AA10" s="15">
        <v>0</v>
      </c>
      <c r="AB10" s="15">
        <v>0</v>
      </c>
      <c r="AC10" s="15">
        <v>0</v>
      </c>
      <c r="AD10" s="15">
        <v>0</v>
      </c>
      <c r="AE10" s="15">
        <v>0</v>
      </c>
    </row>
    <row r="11" spans="1:31" s="16" customFormat="1" ht="21" x14ac:dyDescent="0.25">
      <c r="A11" s="14" t="s">
        <v>30</v>
      </c>
      <c r="B11" s="14" t="s">
        <v>31</v>
      </c>
      <c r="C11" s="14">
        <v>11510</v>
      </c>
      <c r="D11" s="14" t="s">
        <v>31</v>
      </c>
      <c r="E11" s="14" t="s">
        <v>32</v>
      </c>
      <c r="F11" s="14" t="s">
        <v>33</v>
      </c>
      <c r="G11" s="14" t="s">
        <v>32</v>
      </c>
      <c r="H11" s="14" t="s">
        <v>97</v>
      </c>
      <c r="I11" s="10">
        <v>21101</v>
      </c>
      <c r="J11" s="18" t="s">
        <v>38</v>
      </c>
      <c r="K11" s="18" t="s">
        <v>85</v>
      </c>
      <c r="L11" s="17" t="s">
        <v>86</v>
      </c>
      <c r="M11" s="13"/>
      <c r="N11" s="13"/>
      <c r="O11" s="3" t="s">
        <v>34</v>
      </c>
      <c r="P11" s="3">
        <v>2</v>
      </c>
      <c r="Q11" s="26">
        <v>349</v>
      </c>
      <c r="R11" s="2" t="s">
        <v>35</v>
      </c>
      <c r="S11" s="12">
        <f t="shared" ref="S11:S28" si="0">(P11*Q11)</f>
        <v>698</v>
      </c>
      <c r="T11" s="15">
        <f t="shared" ref="T11:T20" si="1">S11</f>
        <v>698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  <c r="AE11" s="15">
        <v>0</v>
      </c>
    </row>
    <row r="12" spans="1:31" s="16" customFormat="1" ht="21" x14ac:dyDescent="0.25">
      <c r="A12" s="14" t="s">
        <v>30</v>
      </c>
      <c r="B12" s="14" t="s">
        <v>31</v>
      </c>
      <c r="C12" s="14">
        <v>11510</v>
      </c>
      <c r="D12" s="14" t="s">
        <v>31</v>
      </c>
      <c r="E12" s="14" t="s">
        <v>32</v>
      </c>
      <c r="F12" s="14" t="s">
        <v>33</v>
      </c>
      <c r="G12" s="14" t="s">
        <v>32</v>
      </c>
      <c r="H12" s="14" t="s">
        <v>97</v>
      </c>
      <c r="I12" s="10">
        <v>21101</v>
      </c>
      <c r="J12" s="18" t="s">
        <v>38</v>
      </c>
      <c r="K12" s="18" t="s">
        <v>87</v>
      </c>
      <c r="L12" s="17" t="s">
        <v>88</v>
      </c>
      <c r="M12" s="13"/>
      <c r="N12" s="13"/>
      <c r="O12" s="3" t="s">
        <v>34</v>
      </c>
      <c r="P12" s="3">
        <v>1</v>
      </c>
      <c r="Q12" s="26">
        <v>147</v>
      </c>
      <c r="R12" s="2" t="s">
        <v>35</v>
      </c>
      <c r="S12" s="12">
        <f t="shared" si="0"/>
        <v>147</v>
      </c>
      <c r="T12" s="15">
        <f t="shared" si="1"/>
        <v>147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  <c r="AE12" s="15">
        <v>0</v>
      </c>
    </row>
    <row r="13" spans="1:31" s="16" customFormat="1" ht="21" x14ac:dyDescent="0.25">
      <c r="A13" s="14" t="s">
        <v>30</v>
      </c>
      <c r="B13" s="14" t="s">
        <v>31</v>
      </c>
      <c r="C13" s="14">
        <v>11510</v>
      </c>
      <c r="D13" s="14" t="s">
        <v>31</v>
      </c>
      <c r="E13" s="14" t="s">
        <v>32</v>
      </c>
      <c r="F13" s="14" t="s">
        <v>33</v>
      </c>
      <c r="G13" s="14" t="s">
        <v>32</v>
      </c>
      <c r="H13" s="14" t="s">
        <v>97</v>
      </c>
      <c r="I13" s="10">
        <v>21101</v>
      </c>
      <c r="J13" s="18" t="s">
        <v>38</v>
      </c>
      <c r="K13" s="18" t="s">
        <v>89</v>
      </c>
      <c r="L13" s="17" t="s">
        <v>51</v>
      </c>
      <c r="M13" s="13"/>
      <c r="N13" s="13"/>
      <c r="O13" s="3" t="s">
        <v>34</v>
      </c>
      <c r="P13" s="3">
        <v>4</v>
      </c>
      <c r="Q13" s="26">
        <v>5</v>
      </c>
      <c r="R13" s="2" t="s">
        <v>35</v>
      </c>
      <c r="S13" s="12">
        <f t="shared" si="0"/>
        <v>20</v>
      </c>
      <c r="T13" s="15">
        <f t="shared" si="1"/>
        <v>20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15">
        <v>0</v>
      </c>
    </row>
    <row r="14" spans="1:31" s="16" customFormat="1" ht="21" x14ac:dyDescent="0.25">
      <c r="A14" s="14" t="s">
        <v>30</v>
      </c>
      <c r="B14" s="14" t="s">
        <v>31</v>
      </c>
      <c r="C14" s="14">
        <v>11510</v>
      </c>
      <c r="D14" s="14" t="s">
        <v>31</v>
      </c>
      <c r="E14" s="14" t="s">
        <v>32</v>
      </c>
      <c r="F14" s="14" t="s">
        <v>33</v>
      </c>
      <c r="G14" s="14" t="s">
        <v>32</v>
      </c>
      <c r="H14" s="14" t="s">
        <v>97</v>
      </c>
      <c r="I14" s="10">
        <v>21101</v>
      </c>
      <c r="J14" s="18" t="s">
        <v>38</v>
      </c>
      <c r="K14" s="18" t="s">
        <v>57</v>
      </c>
      <c r="L14" s="17" t="s">
        <v>58</v>
      </c>
      <c r="M14" s="13"/>
      <c r="N14" s="13"/>
      <c r="O14" s="3" t="s">
        <v>34</v>
      </c>
      <c r="P14" s="3">
        <v>2</v>
      </c>
      <c r="Q14" s="26">
        <v>129</v>
      </c>
      <c r="R14" s="2" t="s">
        <v>35</v>
      </c>
      <c r="S14" s="12">
        <f t="shared" si="0"/>
        <v>258</v>
      </c>
      <c r="T14" s="15">
        <f t="shared" si="1"/>
        <v>258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0</v>
      </c>
      <c r="AE14" s="15">
        <v>0</v>
      </c>
    </row>
    <row r="15" spans="1:31" s="16" customFormat="1" ht="21" x14ac:dyDescent="0.25">
      <c r="A15" s="14" t="s">
        <v>30</v>
      </c>
      <c r="B15" s="14" t="s">
        <v>31</v>
      </c>
      <c r="C15" s="14">
        <v>11510</v>
      </c>
      <c r="D15" s="14" t="s">
        <v>31</v>
      </c>
      <c r="E15" s="14" t="s">
        <v>32</v>
      </c>
      <c r="F15" s="14" t="s">
        <v>33</v>
      </c>
      <c r="G15" s="14" t="s">
        <v>32</v>
      </c>
      <c r="H15" s="14" t="s">
        <v>97</v>
      </c>
      <c r="I15" s="10">
        <v>21101</v>
      </c>
      <c r="J15" s="18" t="s">
        <v>38</v>
      </c>
      <c r="K15" s="18" t="s">
        <v>89</v>
      </c>
      <c r="L15" s="17" t="s">
        <v>51</v>
      </c>
      <c r="M15" s="13"/>
      <c r="N15" s="13"/>
      <c r="O15" s="3" t="s">
        <v>34</v>
      </c>
      <c r="P15" s="3">
        <v>1</v>
      </c>
      <c r="Q15" s="26">
        <v>5</v>
      </c>
      <c r="R15" s="2" t="s">
        <v>35</v>
      </c>
      <c r="S15" s="12">
        <f t="shared" si="0"/>
        <v>5</v>
      </c>
      <c r="T15" s="15">
        <f t="shared" si="1"/>
        <v>5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</row>
    <row r="16" spans="1:31" s="16" customFormat="1" ht="21" x14ac:dyDescent="0.25">
      <c r="A16" s="14" t="s">
        <v>30</v>
      </c>
      <c r="B16" s="14" t="s">
        <v>31</v>
      </c>
      <c r="C16" s="14">
        <v>11510</v>
      </c>
      <c r="D16" s="14" t="s">
        <v>31</v>
      </c>
      <c r="E16" s="14" t="s">
        <v>32</v>
      </c>
      <c r="F16" s="14" t="s">
        <v>33</v>
      </c>
      <c r="G16" s="14" t="s">
        <v>32</v>
      </c>
      <c r="H16" s="14" t="s">
        <v>97</v>
      </c>
      <c r="I16" s="10">
        <v>21101</v>
      </c>
      <c r="J16" s="18" t="s">
        <v>38</v>
      </c>
      <c r="K16" s="18" t="s">
        <v>59</v>
      </c>
      <c r="L16" s="17" t="s">
        <v>50</v>
      </c>
      <c r="M16" s="13"/>
      <c r="N16" s="13"/>
      <c r="O16" s="3" t="s">
        <v>34</v>
      </c>
      <c r="P16" s="3">
        <v>1</v>
      </c>
      <c r="Q16" s="26">
        <v>201</v>
      </c>
      <c r="R16" s="2" t="s">
        <v>35</v>
      </c>
      <c r="S16" s="12">
        <f t="shared" si="0"/>
        <v>201</v>
      </c>
      <c r="T16" s="15">
        <f t="shared" si="1"/>
        <v>201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5">
        <v>0</v>
      </c>
      <c r="AE16" s="15">
        <v>0</v>
      </c>
    </row>
    <row r="17" spans="1:31" s="16" customFormat="1" ht="21" x14ac:dyDescent="0.25">
      <c r="A17" s="14" t="s">
        <v>30</v>
      </c>
      <c r="B17" s="14" t="s">
        <v>31</v>
      </c>
      <c r="C17" s="14">
        <v>11510</v>
      </c>
      <c r="D17" s="14" t="s">
        <v>31</v>
      </c>
      <c r="E17" s="14" t="s">
        <v>32</v>
      </c>
      <c r="F17" s="14" t="s">
        <v>60</v>
      </c>
      <c r="G17" s="11" t="s">
        <v>61</v>
      </c>
      <c r="H17" s="14" t="s">
        <v>97</v>
      </c>
      <c r="I17" s="10">
        <v>21101</v>
      </c>
      <c r="J17" s="18" t="s">
        <v>38</v>
      </c>
      <c r="K17" s="18" t="s">
        <v>90</v>
      </c>
      <c r="L17" s="17" t="s">
        <v>91</v>
      </c>
      <c r="M17" s="13"/>
      <c r="N17" s="13"/>
      <c r="O17" s="3" t="s">
        <v>34</v>
      </c>
      <c r="P17" s="3">
        <v>1</v>
      </c>
      <c r="Q17" s="26">
        <v>180</v>
      </c>
      <c r="R17" s="2" t="s">
        <v>35</v>
      </c>
      <c r="S17" s="12">
        <f t="shared" si="0"/>
        <v>180</v>
      </c>
      <c r="T17" s="15">
        <f t="shared" si="1"/>
        <v>180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</row>
    <row r="18" spans="1:31" s="16" customFormat="1" ht="21" x14ac:dyDescent="0.25">
      <c r="A18" s="14" t="s">
        <v>30</v>
      </c>
      <c r="B18" s="14" t="s">
        <v>31</v>
      </c>
      <c r="C18" s="14">
        <v>11510</v>
      </c>
      <c r="D18" s="14" t="s">
        <v>31</v>
      </c>
      <c r="E18" s="14" t="s">
        <v>32</v>
      </c>
      <c r="F18" s="14" t="s">
        <v>60</v>
      </c>
      <c r="G18" s="11" t="s">
        <v>61</v>
      </c>
      <c r="H18" s="14" t="s">
        <v>97</v>
      </c>
      <c r="I18" s="10">
        <v>21101</v>
      </c>
      <c r="J18" s="18" t="s">
        <v>38</v>
      </c>
      <c r="K18" s="18" t="s">
        <v>92</v>
      </c>
      <c r="L18" s="17" t="s">
        <v>56</v>
      </c>
      <c r="M18" s="13"/>
      <c r="N18" s="13"/>
      <c r="O18" s="3" t="s">
        <v>34</v>
      </c>
      <c r="P18" s="3">
        <v>3</v>
      </c>
      <c r="Q18" s="26">
        <v>47</v>
      </c>
      <c r="R18" s="2" t="s">
        <v>35</v>
      </c>
      <c r="S18" s="12">
        <f t="shared" si="0"/>
        <v>141</v>
      </c>
      <c r="T18" s="15">
        <f t="shared" si="1"/>
        <v>141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v>0</v>
      </c>
    </row>
    <row r="19" spans="1:31" s="16" customFormat="1" ht="21" x14ac:dyDescent="0.25">
      <c r="A19" s="14" t="s">
        <v>30</v>
      </c>
      <c r="B19" s="14" t="s">
        <v>31</v>
      </c>
      <c r="C19" s="14">
        <v>11510</v>
      </c>
      <c r="D19" s="14" t="s">
        <v>31</v>
      </c>
      <c r="E19" s="14" t="s">
        <v>32</v>
      </c>
      <c r="F19" s="14" t="s">
        <v>60</v>
      </c>
      <c r="G19" s="11" t="s">
        <v>61</v>
      </c>
      <c r="H19" s="14" t="s">
        <v>97</v>
      </c>
      <c r="I19" s="10">
        <v>21101</v>
      </c>
      <c r="J19" s="18" t="s">
        <v>38</v>
      </c>
      <c r="K19" s="18" t="s">
        <v>93</v>
      </c>
      <c r="L19" s="17" t="s">
        <v>94</v>
      </c>
      <c r="M19" s="13"/>
      <c r="N19" s="13"/>
      <c r="O19" s="3" t="s">
        <v>34</v>
      </c>
      <c r="P19" s="3">
        <v>3</v>
      </c>
      <c r="Q19" s="26">
        <v>66</v>
      </c>
      <c r="R19" s="2" t="s">
        <v>35</v>
      </c>
      <c r="S19" s="12">
        <f t="shared" si="0"/>
        <v>198</v>
      </c>
      <c r="T19" s="15">
        <f t="shared" si="1"/>
        <v>198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</row>
    <row r="20" spans="1:31" s="16" customFormat="1" ht="21" x14ac:dyDescent="0.25">
      <c r="A20" s="14" t="s">
        <v>30</v>
      </c>
      <c r="B20" s="14" t="s">
        <v>31</v>
      </c>
      <c r="C20" s="14">
        <v>11510</v>
      </c>
      <c r="D20" s="14" t="s">
        <v>31</v>
      </c>
      <c r="E20" s="14" t="s">
        <v>32</v>
      </c>
      <c r="F20" s="14" t="s">
        <v>60</v>
      </c>
      <c r="G20" s="11" t="s">
        <v>61</v>
      </c>
      <c r="H20" s="14" t="s">
        <v>97</v>
      </c>
      <c r="I20" s="10">
        <v>21101</v>
      </c>
      <c r="J20" s="18" t="s">
        <v>38</v>
      </c>
      <c r="K20" s="18" t="s">
        <v>95</v>
      </c>
      <c r="L20" s="17" t="s">
        <v>96</v>
      </c>
      <c r="M20" s="13"/>
      <c r="N20" s="13"/>
      <c r="O20" s="3" t="s">
        <v>34</v>
      </c>
      <c r="P20" s="3">
        <v>1</v>
      </c>
      <c r="Q20" s="26">
        <v>2063</v>
      </c>
      <c r="R20" s="2" t="s">
        <v>35</v>
      </c>
      <c r="S20" s="12">
        <f t="shared" si="0"/>
        <v>2063</v>
      </c>
      <c r="T20" s="15">
        <f t="shared" si="1"/>
        <v>2063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</row>
    <row r="21" spans="1:31" s="16" customFormat="1" ht="21" x14ac:dyDescent="0.25">
      <c r="A21" s="14" t="s">
        <v>30</v>
      </c>
      <c r="B21" s="14" t="s">
        <v>31</v>
      </c>
      <c r="C21" s="14">
        <v>11510</v>
      </c>
      <c r="D21" s="14" t="s">
        <v>31</v>
      </c>
      <c r="E21" s="14" t="s">
        <v>32</v>
      </c>
      <c r="F21" s="14" t="s">
        <v>102</v>
      </c>
      <c r="G21" s="11" t="s">
        <v>61</v>
      </c>
      <c r="H21" s="14" t="s">
        <v>97</v>
      </c>
      <c r="I21" s="10">
        <v>21401</v>
      </c>
      <c r="J21" s="18" t="s">
        <v>40</v>
      </c>
      <c r="K21" s="18" t="s">
        <v>100</v>
      </c>
      <c r="L21" s="17" t="s">
        <v>98</v>
      </c>
      <c r="M21" s="13">
        <v>1</v>
      </c>
      <c r="N21" s="13">
        <v>4458</v>
      </c>
      <c r="O21" s="3" t="s">
        <v>34</v>
      </c>
      <c r="P21" s="3">
        <v>1</v>
      </c>
      <c r="Q21" s="26">
        <v>4458</v>
      </c>
      <c r="R21" s="2" t="s">
        <v>35</v>
      </c>
      <c r="S21" s="12">
        <f t="shared" si="0"/>
        <v>4458</v>
      </c>
      <c r="T21" s="15">
        <f>S21</f>
        <v>4458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</row>
    <row r="22" spans="1:31" s="16" customFormat="1" ht="21" x14ac:dyDescent="0.25">
      <c r="A22" s="14" t="s">
        <v>30</v>
      </c>
      <c r="B22" s="14" t="s">
        <v>31</v>
      </c>
      <c r="C22" s="14">
        <v>11510</v>
      </c>
      <c r="D22" s="14" t="s">
        <v>31</v>
      </c>
      <c r="E22" s="14" t="s">
        <v>32</v>
      </c>
      <c r="F22" s="14" t="s">
        <v>37</v>
      </c>
      <c r="G22" s="11" t="s">
        <v>47</v>
      </c>
      <c r="H22" s="14" t="s">
        <v>36</v>
      </c>
      <c r="I22" s="10">
        <v>21401</v>
      </c>
      <c r="J22" s="18" t="s">
        <v>40</v>
      </c>
      <c r="K22" s="18" t="s">
        <v>101</v>
      </c>
      <c r="L22" s="17" t="s">
        <v>99</v>
      </c>
      <c r="M22" s="13">
        <v>3</v>
      </c>
      <c r="N22" s="13">
        <v>259</v>
      </c>
      <c r="O22" s="3" t="s">
        <v>34</v>
      </c>
      <c r="P22" s="3">
        <v>3</v>
      </c>
      <c r="Q22" s="26">
        <v>259</v>
      </c>
      <c r="R22" s="2" t="s">
        <v>35</v>
      </c>
      <c r="S22" s="12">
        <f t="shared" si="0"/>
        <v>777</v>
      </c>
      <c r="T22" s="15">
        <f>S22</f>
        <v>777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0</v>
      </c>
    </row>
    <row r="23" spans="1:31" s="16" customFormat="1" ht="21" x14ac:dyDescent="0.25">
      <c r="A23" s="14" t="s">
        <v>30</v>
      </c>
      <c r="B23" s="14" t="s">
        <v>31</v>
      </c>
      <c r="C23" s="14">
        <v>11510</v>
      </c>
      <c r="D23" s="14" t="s">
        <v>31</v>
      </c>
      <c r="E23" s="14" t="s">
        <v>32</v>
      </c>
      <c r="F23" s="14" t="s">
        <v>37</v>
      </c>
      <c r="G23" s="11" t="s">
        <v>47</v>
      </c>
      <c r="H23" s="14" t="s">
        <v>36</v>
      </c>
      <c r="I23" s="10">
        <v>24601</v>
      </c>
      <c r="J23" s="18" t="s">
        <v>63</v>
      </c>
      <c r="K23" s="18" t="s">
        <v>103</v>
      </c>
      <c r="L23" s="17" t="s">
        <v>104</v>
      </c>
      <c r="M23" s="13"/>
      <c r="N23" s="13"/>
      <c r="O23" s="3" t="s">
        <v>34</v>
      </c>
      <c r="P23" s="3">
        <v>2</v>
      </c>
      <c r="Q23" s="26">
        <v>175</v>
      </c>
      <c r="R23" s="2" t="s">
        <v>35</v>
      </c>
      <c r="S23" s="12">
        <f t="shared" si="0"/>
        <v>350</v>
      </c>
      <c r="T23" s="15">
        <f t="shared" ref="T23:T69" si="2">S23</f>
        <v>350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f t="shared" ref="AB23:AB28" si="3">S23</f>
        <v>350</v>
      </c>
      <c r="AC23" s="15">
        <v>0</v>
      </c>
      <c r="AD23" s="15">
        <v>0</v>
      </c>
      <c r="AE23" s="15">
        <v>0</v>
      </c>
    </row>
    <row r="24" spans="1:31" s="16" customFormat="1" ht="21" x14ac:dyDescent="0.25">
      <c r="A24" s="14" t="s">
        <v>30</v>
      </c>
      <c r="B24" s="14" t="s">
        <v>31</v>
      </c>
      <c r="C24" s="14">
        <v>11510</v>
      </c>
      <c r="D24" s="14" t="s">
        <v>31</v>
      </c>
      <c r="E24" s="14" t="s">
        <v>32</v>
      </c>
      <c r="F24" s="14" t="s">
        <v>33</v>
      </c>
      <c r="G24" s="14" t="s">
        <v>32</v>
      </c>
      <c r="H24" s="14" t="s">
        <v>36</v>
      </c>
      <c r="I24" s="10">
        <v>24601</v>
      </c>
      <c r="J24" s="18" t="s">
        <v>63</v>
      </c>
      <c r="K24" s="18" t="s">
        <v>105</v>
      </c>
      <c r="L24" s="17" t="s">
        <v>106</v>
      </c>
      <c r="M24" s="13"/>
      <c r="N24" s="13"/>
      <c r="O24" s="3" t="s">
        <v>34</v>
      </c>
      <c r="P24" s="3">
        <v>3</v>
      </c>
      <c r="Q24" s="26">
        <v>1795</v>
      </c>
      <c r="R24" s="2" t="s">
        <v>35</v>
      </c>
      <c r="S24" s="12">
        <f t="shared" si="0"/>
        <v>5385</v>
      </c>
      <c r="T24" s="15">
        <f t="shared" si="2"/>
        <v>5385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f t="shared" si="3"/>
        <v>5385</v>
      </c>
      <c r="AC24" s="15">
        <v>0</v>
      </c>
      <c r="AD24" s="15">
        <v>0</v>
      </c>
      <c r="AE24" s="15">
        <v>0</v>
      </c>
    </row>
    <row r="25" spans="1:31" s="16" customFormat="1" ht="21" x14ac:dyDescent="0.25">
      <c r="A25" s="14" t="s">
        <v>30</v>
      </c>
      <c r="B25" s="14" t="s">
        <v>31</v>
      </c>
      <c r="C25" s="14">
        <v>11510</v>
      </c>
      <c r="D25" s="14" t="s">
        <v>31</v>
      </c>
      <c r="E25" s="14" t="s">
        <v>32</v>
      </c>
      <c r="F25" s="14" t="s">
        <v>33</v>
      </c>
      <c r="G25" s="14" t="s">
        <v>32</v>
      </c>
      <c r="H25" s="14" t="s">
        <v>36</v>
      </c>
      <c r="I25" s="10">
        <v>24601</v>
      </c>
      <c r="J25" s="18" t="s">
        <v>63</v>
      </c>
      <c r="K25" s="18" t="s">
        <v>64</v>
      </c>
      <c r="L25" s="17" t="s">
        <v>65</v>
      </c>
      <c r="M25" s="13"/>
      <c r="N25" s="13"/>
      <c r="O25" s="3" t="s">
        <v>34</v>
      </c>
      <c r="P25" s="3">
        <v>2</v>
      </c>
      <c r="Q25" s="26">
        <v>777</v>
      </c>
      <c r="R25" s="2" t="s">
        <v>35</v>
      </c>
      <c r="S25" s="12">
        <f t="shared" si="0"/>
        <v>1554</v>
      </c>
      <c r="T25" s="15">
        <f t="shared" si="2"/>
        <v>1554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f t="shared" si="3"/>
        <v>1554</v>
      </c>
      <c r="AC25" s="15">
        <v>0</v>
      </c>
      <c r="AD25" s="15">
        <v>0</v>
      </c>
      <c r="AE25" s="15">
        <v>0</v>
      </c>
    </row>
    <row r="26" spans="1:31" s="16" customFormat="1" ht="21" x14ac:dyDescent="0.25">
      <c r="A26" s="14" t="s">
        <v>30</v>
      </c>
      <c r="B26" s="14" t="s">
        <v>31</v>
      </c>
      <c r="C26" s="14">
        <v>11510</v>
      </c>
      <c r="D26" s="14" t="s">
        <v>31</v>
      </c>
      <c r="E26" s="14" t="s">
        <v>32</v>
      </c>
      <c r="F26" s="14" t="s">
        <v>33</v>
      </c>
      <c r="G26" s="14" t="s">
        <v>32</v>
      </c>
      <c r="H26" s="14" t="s">
        <v>36</v>
      </c>
      <c r="I26" s="10">
        <v>24601</v>
      </c>
      <c r="J26" s="18" t="s">
        <v>63</v>
      </c>
      <c r="K26" s="18" t="s">
        <v>107</v>
      </c>
      <c r="L26" s="17" t="s">
        <v>108</v>
      </c>
      <c r="M26" s="13"/>
      <c r="N26" s="13"/>
      <c r="O26" s="3" t="s">
        <v>34</v>
      </c>
      <c r="P26" s="3">
        <v>15</v>
      </c>
      <c r="Q26" s="26">
        <v>72</v>
      </c>
      <c r="R26" s="2" t="s">
        <v>35</v>
      </c>
      <c r="S26" s="12">
        <f t="shared" si="0"/>
        <v>1080</v>
      </c>
      <c r="T26" s="15">
        <f t="shared" si="2"/>
        <v>1080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f t="shared" si="3"/>
        <v>1080</v>
      </c>
      <c r="AC26" s="15">
        <v>0</v>
      </c>
      <c r="AD26" s="15">
        <v>0</v>
      </c>
      <c r="AE26" s="15">
        <v>0</v>
      </c>
    </row>
    <row r="27" spans="1:31" s="16" customFormat="1" ht="21" x14ac:dyDescent="0.25">
      <c r="A27" s="14" t="s">
        <v>30</v>
      </c>
      <c r="B27" s="14" t="s">
        <v>31</v>
      </c>
      <c r="C27" s="14">
        <v>11510</v>
      </c>
      <c r="D27" s="14" t="s">
        <v>31</v>
      </c>
      <c r="E27" s="14" t="s">
        <v>32</v>
      </c>
      <c r="F27" s="14" t="s">
        <v>33</v>
      </c>
      <c r="G27" s="14" t="s">
        <v>32</v>
      </c>
      <c r="H27" s="14" t="s">
        <v>36</v>
      </c>
      <c r="I27" s="10">
        <v>24601</v>
      </c>
      <c r="J27" s="18" t="s">
        <v>63</v>
      </c>
      <c r="K27" s="18" t="s">
        <v>109</v>
      </c>
      <c r="L27" s="17" t="s">
        <v>110</v>
      </c>
      <c r="M27" s="13"/>
      <c r="N27" s="13"/>
      <c r="O27" s="3" t="s">
        <v>34</v>
      </c>
      <c r="P27" s="3">
        <v>3</v>
      </c>
      <c r="Q27" s="26">
        <v>373</v>
      </c>
      <c r="R27" s="2" t="s">
        <v>35</v>
      </c>
      <c r="S27" s="12">
        <f t="shared" si="0"/>
        <v>1119</v>
      </c>
      <c r="T27" s="15">
        <f t="shared" si="2"/>
        <v>1119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f t="shared" si="3"/>
        <v>1119</v>
      </c>
      <c r="AC27" s="15">
        <v>0</v>
      </c>
      <c r="AD27" s="15">
        <v>0</v>
      </c>
      <c r="AE27" s="15">
        <v>0</v>
      </c>
    </row>
    <row r="28" spans="1:31" s="16" customFormat="1" ht="21" x14ac:dyDescent="0.25">
      <c r="A28" s="14" t="s">
        <v>30</v>
      </c>
      <c r="B28" s="14" t="s">
        <v>31</v>
      </c>
      <c r="C28" s="14">
        <v>11510</v>
      </c>
      <c r="D28" s="14" t="s">
        <v>31</v>
      </c>
      <c r="E28" s="14" t="s">
        <v>32</v>
      </c>
      <c r="F28" s="14" t="s">
        <v>33</v>
      </c>
      <c r="G28" s="14" t="s">
        <v>32</v>
      </c>
      <c r="H28" s="14" t="s">
        <v>36</v>
      </c>
      <c r="I28" s="10">
        <v>24601</v>
      </c>
      <c r="J28" s="18" t="s">
        <v>63</v>
      </c>
      <c r="K28" s="18" t="s">
        <v>107</v>
      </c>
      <c r="L28" s="17" t="s">
        <v>108</v>
      </c>
      <c r="M28" s="13"/>
      <c r="N28" s="13"/>
      <c r="O28" s="3" t="s">
        <v>34</v>
      </c>
      <c r="P28" s="3">
        <v>1</v>
      </c>
      <c r="Q28" s="26">
        <v>72</v>
      </c>
      <c r="R28" s="2" t="s">
        <v>35</v>
      </c>
      <c r="S28" s="12">
        <f t="shared" si="0"/>
        <v>72</v>
      </c>
      <c r="T28" s="15">
        <f t="shared" si="2"/>
        <v>72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f t="shared" si="3"/>
        <v>72</v>
      </c>
      <c r="AC28" s="15">
        <v>0</v>
      </c>
      <c r="AD28" s="15">
        <v>0</v>
      </c>
      <c r="AE28" s="15">
        <v>0</v>
      </c>
    </row>
    <row r="29" spans="1:31" s="16" customFormat="1" ht="21" x14ac:dyDescent="0.25">
      <c r="A29" s="14" t="s">
        <v>30</v>
      </c>
      <c r="B29" s="14" t="s">
        <v>31</v>
      </c>
      <c r="C29" s="14">
        <v>11510</v>
      </c>
      <c r="D29" s="14" t="s">
        <v>31</v>
      </c>
      <c r="E29" s="14" t="s">
        <v>32</v>
      </c>
      <c r="F29" s="14" t="s">
        <v>33</v>
      </c>
      <c r="G29" s="11" t="s">
        <v>32</v>
      </c>
      <c r="H29" s="14" t="s">
        <v>36</v>
      </c>
      <c r="I29" s="10">
        <v>25401</v>
      </c>
      <c r="J29" s="18" t="s">
        <v>66</v>
      </c>
      <c r="K29" s="18" t="s">
        <v>111</v>
      </c>
      <c r="L29" s="17" t="s">
        <v>112</v>
      </c>
      <c r="M29" s="13"/>
      <c r="N29" s="13"/>
      <c r="O29" s="3" t="s">
        <v>34</v>
      </c>
      <c r="P29" s="3">
        <v>5</v>
      </c>
      <c r="Q29" s="26">
        <v>512</v>
      </c>
      <c r="R29" s="2" t="s">
        <v>35</v>
      </c>
      <c r="S29" s="12">
        <f t="shared" ref="S29:S50" si="4">(P29*Q29)</f>
        <v>2560</v>
      </c>
      <c r="T29" s="15">
        <f t="shared" si="2"/>
        <v>2560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5">
        <v>0</v>
      </c>
      <c r="AE29" s="15">
        <v>0</v>
      </c>
    </row>
    <row r="30" spans="1:31" s="16" customFormat="1" ht="21" x14ac:dyDescent="0.25">
      <c r="A30" s="14" t="s">
        <v>30</v>
      </c>
      <c r="B30" s="14" t="s">
        <v>31</v>
      </c>
      <c r="C30" s="14">
        <v>11510</v>
      </c>
      <c r="D30" s="14" t="s">
        <v>31</v>
      </c>
      <c r="E30" s="14" t="s">
        <v>32</v>
      </c>
      <c r="F30" s="14" t="s">
        <v>33</v>
      </c>
      <c r="G30" s="11" t="s">
        <v>32</v>
      </c>
      <c r="H30" s="14" t="s">
        <v>36</v>
      </c>
      <c r="I30" s="10">
        <v>26103</v>
      </c>
      <c r="J30" s="18" t="s">
        <v>42</v>
      </c>
      <c r="K30" s="18" t="s">
        <v>68</v>
      </c>
      <c r="L30" s="17" t="s">
        <v>53</v>
      </c>
      <c r="M30" s="13"/>
      <c r="N30" s="13"/>
      <c r="O30" s="3" t="s">
        <v>34</v>
      </c>
      <c r="P30" s="3">
        <v>1</v>
      </c>
      <c r="Q30" s="26">
        <v>2600</v>
      </c>
      <c r="R30" s="2" t="s">
        <v>35</v>
      </c>
      <c r="S30" s="12">
        <f t="shared" si="4"/>
        <v>2600</v>
      </c>
      <c r="T30" s="15">
        <f t="shared" si="2"/>
        <v>2600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f t="shared" ref="AB30:AB53" si="5">S30</f>
        <v>2600</v>
      </c>
      <c r="AC30" s="15">
        <v>0</v>
      </c>
      <c r="AD30" s="15">
        <v>0</v>
      </c>
      <c r="AE30" s="15">
        <v>0</v>
      </c>
    </row>
    <row r="31" spans="1:31" s="16" customFormat="1" ht="21" x14ac:dyDescent="0.25">
      <c r="A31" s="14" t="s">
        <v>30</v>
      </c>
      <c r="B31" s="14" t="s">
        <v>31</v>
      </c>
      <c r="C31" s="14">
        <v>11510</v>
      </c>
      <c r="D31" s="14" t="s">
        <v>31</v>
      </c>
      <c r="E31" s="14" t="s">
        <v>32</v>
      </c>
      <c r="F31" s="14" t="s">
        <v>60</v>
      </c>
      <c r="G31" s="11" t="s">
        <v>61</v>
      </c>
      <c r="H31" s="14" t="s">
        <v>36</v>
      </c>
      <c r="I31" s="10">
        <v>26103</v>
      </c>
      <c r="J31" s="18" t="s">
        <v>42</v>
      </c>
      <c r="K31" s="18" t="s">
        <v>68</v>
      </c>
      <c r="L31" s="17" t="s">
        <v>53</v>
      </c>
      <c r="M31" s="13"/>
      <c r="N31" s="13"/>
      <c r="O31" s="3" t="s">
        <v>34</v>
      </c>
      <c r="P31" s="3">
        <v>1</v>
      </c>
      <c r="Q31" s="26">
        <v>2600</v>
      </c>
      <c r="R31" s="2" t="s">
        <v>35</v>
      </c>
      <c r="S31" s="12">
        <f t="shared" si="4"/>
        <v>2600</v>
      </c>
      <c r="T31" s="15">
        <f t="shared" si="2"/>
        <v>2600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f t="shared" si="5"/>
        <v>2600</v>
      </c>
      <c r="AC31" s="15">
        <v>0</v>
      </c>
      <c r="AD31" s="15">
        <v>0</v>
      </c>
      <c r="AE31" s="15">
        <v>0</v>
      </c>
    </row>
    <row r="32" spans="1:31" s="16" customFormat="1" ht="21" x14ac:dyDescent="0.25">
      <c r="A32" s="14" t="s">
        <v>30</v>
      </c>
      <c r="B32" s="14" t="s">
        <v>31</v>
      </c>
      <c r="C32" s="14">
        <v>11510</v>
      </c>
      <c r="D32" s="14" t="s">
        <v>31</v>
      </c>
      <c r="E32" s="14" t="s">
        <v>32</v>
      </c>
      <c r="F32" s="14" t="s">
        <v>37</v>
      </c>
      <c r="G32" s="11" t="s">
        <v>119</v>
      </c>
      <c r="H32" s="14" t="s">
        <v>118</v>
      </c>
      <c r="I32" s="10">
        <v>27701</v>
      </c>
      <c r="J32" s="18" t="s">
        <v>70</v>
      </c>
      <c r="K32" s="18" t="s">
        <v>114</v>
      </c>
      <c r="L32" s="17" t="s">
        <v>115</v>
      </c>
      <c r="M32" s="13"/>
      <c r="N32" s="13"/>
      <c r="O32" s="3" t="s">
        <v>34</v>
      </c>
      <c r="P32" s="3">
        <v>16</v>
      </c>
      <c r="Q32" s="26">
        <v>348</v>
      </c>
      <c r="R32" s="2" t="s">
        <v>35</v>
      </c>
      <c r="S32" s="12">
        <f t="shared" si="4"/>
        <v>5568</v>
      </c>
      <c r="T32" s="15">
        <f t="shared" si="2"/>
        <v>5568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</row>
    <row r="33" spans="1:31" s="16" customFormat="1" ht="21" x14ac:dyDescent="0.25">
      <c r="A33" s="14" t="s">
        <v>30</v>
      </c>
      <c r="B33" s="14" t="s">
        <v>31</v>
      </c>
      <c r="C33" s="14">
        <v>11510</v>
      </c>
      <c r="D33" s="14" t="s">
        <v>31</v>
      </c>
      <c r="E33" s="14" t="s">
        <v>32</v>
      </c>
      <c r="F33" s="14" t="s">
        <v>37</v>
      </c>
      <c r="G33" s="11" t="s">
        <v>119</v>
      </c>
      <c r="H33" s="14" t="s">
        <v>118</v>
      </c>
      <c r="I33" s="10">
        <v>27701</v>
      </c>
      <c r="J33" s="18" t="s">
        <v>70</v>
      </c>
      <c r="K33" s="18" t="s">
        <v>71</v>
      </c>
      <c r="L33" s="17" t="s">
        <v>72</v>
      </c>
      <c r="M33" s="13"/>
      <c r="N33" s="13"/>
      <c r="O33" s="3" t="s">
        <v>34</v>
      </c>
      <c r="P33" s="3">
        <v>8</v>
      </c>
      <c r="Q33" s="26">
        <v>210</v>
      </c>
      <c r="R33" s="2" t="s">
        <v>35</v>
      </c>
      <c r="S33" s="12">
        <f t="shared" si="4"/>
        <v>1680</v>
      </c>
      <c r="T33" s="15">
        <f t="shared" si="2"/>
        <v>1680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v>0</v>
      </c>
    </row>
    <row r="34" spans="1:31" s="16" customFormat="1" ht="21" x14ac:dyDescent="0.25">
      <c r="A34" s="14" t="s">
        <v>30</v>
      </c>
      <c r="B34" s="14" t="s">
        <v>31</v>
      </c>
      <c r="C34" s="14">
        <v>11510</v>
      </c>
      <c r="D34" s="14" t="s">
        <v>31</v>
      </c>
      <c r="E34" s="14" t="s">
        <v>32</v>
      </c>
      <c r="F34" s="14" t="s">
        <v>37</v>
      </c>
      <c r="G34" s="11" t="s">
        <v>119</v>
      </c>
      <c r="H34" s="14" t="s">
        <v>118</v>
      </c>
      <c r="I34" s="10">
        <v>27701</v>
      </c>
      <c r="J34" s="18" t="s">
        <v>70</v>
      </c>
      <c r="K34" s="18" t="s">
        <v>71</v>
      </c>
      <c r="L34" s="17" t="s">
        <v>72</v>
      </c>
      <c r="M34" s="13"/>
      <c r="N34" s="13"/>
      <c r="O34" s="3" t="s">
        <v>34</v>
      </c>
      <c r="P34" s="3">
        <v>8</v>
      </c>
      <c r="Q34" s="26">
        <v>210</v>
      </c>
      <c r="R34" s="2" t="s">
        <v>35</v>
      </c>
      <c r="S34" s="12">
        <f t="shared" si="4"/>
        <v>1680</v>
      </c>
      <c r="T34" s="15">
        <f t="shared" si="2"/>
        <v>1680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v>0</v>
      </c>
    </row>
    <row r="35" spans="1:31" s="16" customFormat="1" ht="21" x14ac:dyDescent="0.25">
      <c r="A35" s="14" t="s">
        <v>30</v>
      </c>
      <c r="B35" s="14" t="s">
        <v>31</v>
      </c>
      <c r="C35" s="14">
        <v>11510</v>
      </c>
      <c r="D35" s="14" t="s">
        <v>31</v>
      </c>
      <c r="E35" s="14" t="s">
        <v>32</v>
      </c>
      <c r="F35" s="14" t="s">
        <v>37</v>
      </c>
      <c r="G35" s="11" t="s">
        <v>119</v>
      </c>
      <c r="H35" s="14" t="s">
        <v>118</v>
      </c>
      <c r="I35" s="10">
        <v>27701</v>
      </c>
      <c r="J35" s="18" t="s">
        <v>70</v>
      </c>
      <c r="K35" s="18" t="s">
        <v>116</v>
      </c>
      <c r="L35" s="17" t="s">
        <v>117</v>
      </c>
      <c r="M35" s="13"/>
      <c r="N35" s="13"/>
      <c r="O35" s="3" t="s">
        <v>34</v>
      </c>
      <c r="P35" s="3">
        <v>7</v>
      </c>
      <c r="Q35" s="26">
        <v>344</v>
      </c>
      <c r="R35" s="2" t="s">
        <v>35</v>
      </c>
      <c r="S35" s="12">
        <f t="shared" si="4"/>
        <v>2408</v>
      </c>
      <c r="T35" s="15">
        <f t="shared" si="2"/>
        <v>2408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0</v>
      </c>
    </row>
    <row r="36" spans="1:31" s="16" customFormat="1" ht="21" x14ac:dyDescent="0.25">
      <c r="A36" s="14" t="s">
        <v>30</v>
      </c>
      <c r="B36" s="14" t="s">
        <v>31</v>
      </c>
      <c r="C36" s="14">
        <v>11510</v>
      </c>
      <c r="D36" s="14" t="s">
        <v>31</v>
      </c>
      <c r="E36" s="14" t="s">
        <v>32</v>
      </c>
      <c r="F36" s="14" t="s">
        <v>37</v>
      </c>
      <c r="G36" s="11" t="s">
        <v>119</v>
      </c>
      <c r="H36" s="14" t="s">
        <v>118</v>
      </c>
      <c r="I36" s="10">
        <v>27701</v>
      </c>
      <c r="J36" s="18" t="s">
        <v>70</v>
      </c>
      <c r="K36" s="18" t="s">
        <v>73</v>
      </c>
      <c r="L36" s="17" t="s">
        <v>74</v>
      </c>
      <c r="M36" s="13"/>
      <c r="N36" s="13"/>
      <c r="O36" s="3" t="s">
        <v>34</v>
      </c>
      <c r="P36" s="3">
        <v>1</v>
      </c>
      <c r="Q36" s="26">
        <v>455</v>
      </c>
      <c r="R36" s="2" t="s">
        <v>35</v>
      </c>
      <c r="S36" s="12">
        <f t="shared" si="4"/>
        <v>455</v>
      </c>
      <c r="T36" s="15">
        <f t="shared" si="2"/>
        <v>455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</row>
    <row r="37" spans="1:31" s="16" customFormat="1" ht="31.5" x14ac:dyDescent="0.25">
      <c r="A37" s="14" t="s">
        <v>30</v>
      </c>
      <c r="B37" s="14" t="s">
        <v>31</v>
      </c>
      <c r="C37" s="14">
        <v>11510</v>
      </c>
      <c r="D37" s="14" t="s">
        <v>31</v>
      </c>
      <c r="E37" s="14" t="s">
        <v>32</v>
      </c>
      <c r="F37" s="14" t="s">
        <v>33</v>
      </c>
      <c r="G37" s="11" t="s">
        <v>32</v>
      </c>
      <c r="H37" s="14" t="s">
        <v>36</v>
      </c>
      <c r="I37" s="10">
        <v>29301</v>
      </c>
      <c r="J37" s="18" t="s">
        <v>54</v>
      </c>
      <c r="K37" s="18" t="s">
        <v>126</v>
      </c>
      <c r="L37" s="17" t="s">
        <v>127</v>
      </c>
      <c r="M37" s="13"/>
      <c r="N37" s="13"/>
      <c r="O37" s="3" t="s">
        <v>34</v>
      </c>
      <c r="P37" s="3">
        <v>4</v>
      </c>
      <c r="Q37" s="26">
        <v>1218</v>
      </c>
      <c r="R37" s="2" t="s">
        <v>35</v>
      </c>
      <c r="S37" s="12">
        <f t="shared" si="4"/>
        <v>4872</v>
      </c>
      <c r="T37" s="15">
        <f t="shared" si="2"/>
        <v>4872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f t="shared" si="5"/>
        <v>4872</v>
      </c>
      <c r="AC37" s="15">
        <v>0</v>
      </c>
      <c r="AD37" s="15">
        <v>0</v>
      </c>
      <c r="AE37" s="15">
        <v>0</v>
      </c>
    </row>
    <row r="38" spans="1:31" s="16" customFormat="1" ht="31.5" x14ac:dyDescent="0.25">
      <c r="A38" s="14" t="s">
        <v>30</v>
      </c>
      <c r="B38" s="14" t="s">
        <v>31</v>
      </c>
      <c r="C38" s="14">
        <v>11510</v>
      </c>
      <c r="D38" s="14" t="s">
        <v>31</v>
      </c>
      <c r="E38" s="14" t="s">
        <v>32</v>
      </c>
      <c r="F38" s="14" t="s">
        <v>33</v>
      </c>
      <c r="G38" s="11" t="s">
        <v>32</v>
      </c>
      <c r="H38" s="14" t="s">
        <v>36</v>
      </c>
      <c r="I38" s="10">
        <v>29101</v>
      </c>
      <c r="J38" s="18" t="s">
        <v>54</v>
      </c>
      <c r="K38" s="18" t="s">
        <v>128</v>
      </c>
      <c r="L38" s="17" t="s">
        <v>129</v>
      </c>
      <c r="M38" s="13"/>
      <c r="N38" s="13"/>
      <c r="O38" s="3" t="s">
        <v>34</v>
      </c>
      <c r="P38" s="3">
        <v>9</v>
      </c>
      <c r="Q38" s="26">
        <v>371</v>
      </c>
      <c r="R38" s="2" t="s">
        <v>35</v>
      </c>
      <c r="S38" s="12">
        <f t="shared" si="4"/>
        <v>3339</v>
      </c>
      <c r="T38" s="15">
        <f t="shared" si="2"/>
        <v>3339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f t="shared" si="5"/>
        <v>3339</v>
      </c>
      <c r="AC38" s="15">
        <v>0</v>
      </c>
      <c r="AD38" s="15">
        <v>0</v>
      </c>
      <c r="AE38" s="15">
        <v>0</v>
      </c>
    </row>
    <row r="39" spans="1:31" s="16" customFormat="1" ht="31.5" x14ac:dyDescent="0.25">
      <c r="A39" s="14" t="s">
        <v>30</v>
      </c>
      <c r="B39" s="14" t="s">
        <v>31</v>
      </c>
      <c r="C39" s="14">
        <v>11510</v>
      </c>
      <c r="D39" s="14" t="s">
        <v>31</v>
      </c>
      <c r="E39" s="14" t="s">
        <v>32</v>
      </c>
      <c r="F39" s="14" t="s">
        <v>33</v>
      </c>
      <c r="G39" s="11" t="s">
        <v>32</v>
      </c>
      <c r="H39" s="14" t="s">
        <v>36</v>
      </c>
      <c r="I39" s="10">
        <v>29401</v>
      </c>
      <c r="J39" s="18" t="s">
        <v>39</v>
      </c>
      <c r="K39" s="18" t="s">
        <v>130</v>
      </c>
      <c r="L39" s="17" t="s">
        <v>131</v>
      </c>
      <c r="M39" s="13"/>
      <c r="N39" s="13"/>
      <c r="O39" s="3" t="s">
        <v>34</v>
      </c>
      <c r="P39" s="3">
        <v>13</v>
      </c>
      <c r="Q39" s="26">
        <v>796</v>
      </c>
      <c r="R39" s="2" t="s">
        <v>35</v>
      </c>
      <c r="S39" s="12">
        <f t="shared" si="4"/>
        <v>10348</v>
      </c>
      <c r="T39" s="15">
        <f t="shared" si="2"/>
        <v>10348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f t="shared" si="5"/>
        <v>10348</v>
      </c>
      <c r="AC39" s="15">
        <v>0</v>
      </c>
      <c r="AD39" s="15">
        <v>0</v>
      </c>
      <c r="AE39" s="15">
        <v>0</v>
      </c>
    </row>
    <row r="40" spans="1:31" s="16" customFormat="1" ht="31.5" x14ac:dyDescent="0.25">
      <c r="A40" s="14" t="s">
        <v>30</v>
      </c>
      <c r="B40" s="14" t="s">
        <v>31</v>
      </c>
      <c r="C40" s="14">
        <v>11510</v>
      </c>
      <c r="D40" s="14" t="s">
        <v>31</v>
      </c>
      <c r="E40" s="14" t="s">
        <v>32</v>
      </c>
      <c r="F40" s="14" t="s">
        <v>33</v>
      </c>
      <c r="G40" s="11" t="s">
        <v>32</v>
      </c>
      <c r="H40" s="14" t="s">
        <v>36</v>
      </c>
      <c r="I40" s="10">
        <v>29401</v>
      </c>
      <c r="J40" s="18" t="s">
        <v>39</v>
      </c>
      <c r="K40" s="18" t="s">
        <v>132</v>
      </c>
      <c r="L40" s="17" t="s">
        <v>133</v>
      </c>
      <c r="M40" s="13"/>
      <c r="N40" s="13"/>
      <c r="O40" s="3" t="s">
        <v>34</v>
      </c>
      <c r="P40" s="3">
        <v>3</v>
      </c>
      <c r="Q40" s="26">
        <v>1631</v>
      </c>
      <c r="R40" s="2" t="s">
        <v>35</v>
      </c>
      <c r="S40" s="12">
        <f t="shared" si="4"/>
        <v>4893</v>
      </c>
      <c r="T40" s="15">
        <f t="shared" si="2"/>
        <v>4893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f t="shared" si="5"/>
        <v>4893</v>
      </c>
      <c r="AC40" s="15">
        <v>0</v>
      </c>
      <c r="AD40" s="15">
        <v>0</v>
      </c>
      <c r="AE40" s="15">
        <v>0</v>
      </c>
    </row>
    <row r="41" spans="1:31" s="16" customFormat="1" ht="31.5" x14ac:dyDescent="0.25">
      <c r="A41" s="14" t="s">
        <v>30</v>
      </c>
      <c r="B41" s="14" t="s">
        <v>31</v>
      </c>
      <c r="C41" s="14">
        <v>11510</v>
      </c>
      <c r="D41" s="14" t="s">
        <v>31</v>
      </c>
      <c r="E41" s="14" t="s">
        <v>32</v>
      </c>
      <c r="F41" s="14" t="s">
        <v>33</v>
      </c>
      <c r="G41" s="11" t="s">
        <v>32</v>
      </c>
      <c r="H41" s="14" t="s">
        <v>36</v>
      </c>
      <c r="I41" s="10">
        <v>29401</v>
      </c>
      <c r="J41" s="18" t="s">
        <v>39</v>
      </c>
      <c r="K41" s="18" t="s">
        <v>134</v>
      </c>
      <c r="L41" s="17" t="s">
        <v>135</v>
      </c>
      <c r="M41" s="13"/>
      <c r="N41" s="13"/>
      <c r="O41" s="3" t="s">
        <v>34</v>
      </c>
      <c r="P41" s="3">
        <v>3</v>
      </c>
      <c r="Q41" s="26">
        <v>1247</v>
      </c>
      <c r="R41" s="2" t="s">
        <v>35</v>
      </c>
      <c r="S41" s="12">
        <f t="shared" si="4"/>
        <v>3741</v>
      </c>
      <c r="T41" s="15">
        <f t="shared" si="2"/>
        <v>3741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f t="shared" si="5"/>
        <v>3741</v>
      </c>
      <c r="AC41" s="15">
        <v>0</v>
      </c>
      <c r="AD41" s="15">
        <v>0</v>
      </c>
      <c r="AE41" s="15">
        <v>0</v>
      </c>
    </row>
    <row r="42" spans="1:31" s="16" customFormat="1" ht="31.5" x14ac:dyDescent="0.25">
      <c r="A42" s="14" t="s">
        <v>30</v>
      </c>
      <c r="B42" s="14" t="s">
        <v>31</v>
      </c>
      <c r="C42" s="14">
        <v>11510</v>
      </c>
      <c r="D42" s="14" t="s">
        <v>31</v>
      </c>
      <c r="E42" s="14" t="s">
        <v>32</v>
      </c>
      <c r="F42" s="14" t="s">
        <v>33</v>
      </c>
      <c r="G42" s="11" t="s">
        <v>32</v>
      </c>
      <c r="H42" s="14" t="s">
        <v>36</v>
      </c>
      <c r="I42" s="10">
        <v>29401</v>
      </c>
      <c r="J42" s="18" t="s">
        <v>39</v>
      </c>
      <c r="K42" s="18" t="s">
        <v>124</v>
      </c>
      <c r="L42" s="17" t="s">
        <v>125</v>
      </c>
      <c r="M42" s="13"/>
      <c r="N42" s="13"/>
      <c r="O42" s="3" t="s">
        <v>34</v>
      </c>
      <c r="P42" s="3">
        <v>1</v>
      </c>
      <c r="Q42" s="26">
        <v>97</v>
      </c>
      <c r="R42" s="2" t="s">
        <v>35</v>
      </c>
      <c r="S42" s="12">
        <f t="shared" si="4"/>
        <v>97</v>
      </c>
      <c r="T42" s="15">
        <f t="shared" si="2"/>
        <v>97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f t="shared" si="5"/>
        <v>97</v>
      </c>
      <c r="AC42" s="15">
        <v>0</v>
      </c>
      <c r="AD42" s="15">
        <v>0</v>
      </c>
      <c r="AE42" s="15">
        <v>0</v>
      </c>
    </row>
    <row r="43" spans="1:31" s="7" customFormat="1" ht="31.5" x14ac:dyDescent="0.25">
      <c r="A43" s="14" t="s">
        <v>30</v>
      </c>
      <c r="B43" s="14" t="s">
        <v>31</v>
      </c>
      <c r="C43" s="14">
        <v>11510</v>
      </c>
      <c r="D43" s="14" t="s">
        <v>31</v>
      </c>
      <c r="E43" s="14" t="s">
        <v>32</v>
      </c>
      <c r="F43" s="14" t="s">
        <v>33</v>
      </c>
      <c r="G43" s="14" t="s">
        <v>32</v>
      </c>
      <c r="H43" s="14" t="s">
        <v>36</v>
      </c>
      <c r="I43" s="10">
        <v>29401</v>
      </c>
      <c r="J43" s="18" t="s">
        <v>39</v>
      </c>
      <c r="K43" s="18" t="s">
        <v>124</v>
      </c>
      <c r="L43" s="17" t="s">
        <v>125</v>
      </c>
      <c r="M43" s="3"/>
      <c r="N43" s="3"/>
      <c r="O43" s="3" t="s">
        <v>34</v>
      </c>
      <c r="P43" s="3">
        <v>1</v>
      </c>
      <c r="Q43" s="27">
        <v>97</v>
      </c>
      <c r="R43" s="2" t="s">
        <v>35</v>
      </c>
      <c r="S43" s="12">
        <f t="shared" si="4"/>
        <v>97</v>
      </c>
      <c r="T43" s="15">
        <f t="shared" si="2"/>
        <v>97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f t="shared" si="5"/>
        <v>97</v>
      </c>
      <c r="AC43" s="15">
        <v>0</v>
      </c>
      <c r="AD43" s="15">
        <v>0</v>
      </c>
      <c r="AE43" s="15">
        <v>0</v>
      </c>
    </row>
    <row r="44" spans="1:31" ht="31.5" x14ac:dyDescent="0.35">
      <c r="A44" s="14" t="s">
        <v>30</v>
      </c>
      <c r="B44" s="14" t="s">
        <v>31</v>
      </c>
      <c r="C44" s="14">
        <v>11510</v>
      </c>
      <c r="D44" s="14" t="s">
        <v>31</v>
      </c>
      <c r="E44" s="14" t="s">
        <v>32</v>
      </c>
      <c r="F44" s="14" t="s">
        <v>33</v>
      </c>
      <c r="G44" s="11" t="s">
        <v>32</v>
      </c>
      <c r="H44" s="14" t="s">
        <v>36</v>
      </c>
      <c r="I44" s="10">
        <v>29401</v>
      </c>
      <c r="J44" s="18" t="s">
        <v>39</v>
      </c>
      <c r="K44" s="18" t="s">
        <v>124</v>
      </c>
      <c r="L44" s="17" t="s">
        <v>125</v>
      </c>
      <c r="O44" s="3" t="s">
        <v>34</v>
      </c>
      <c r="P44" s="7">
        <v>1</v>
      </c>
      <c r="Q44" s="28">
        <v>97</v>
      </c>
      <c r="R44" s="2" t="s">
        <v>35</v>
      </c>
      <c r="S44" s="12">
        <f t="shared" si="4"/>
        <v>97</v>
      </c>
      <c r="T44" s="15">
        <f t="shared" si="2"/>
        <v>97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f t="shared" si="5"/>
        <v>97</v>
      </c>
      <c r="AC44" s="15">
        <v>0</v>
      </c>
      <c r="AD44" s="15">
        <v>0</v>
      </c>
      <c r="AE44" s="15">
        <v>0</v>
      </c>
    </row>
    <row r="45" spans="1:31" s="16" customFormat="1" ht="31.5" x14ac:dyDescent="0.25">
      <c r="A45" s="14" t="s">
        <v>30</v>
      </c>
      <c r="B45" s="14" t="s">
        <v>31</v>
      </c>
      <c r="C45" s="14">
        <v>11510</v>
      </c>
      <c r="D45" s="14" t="s">
        <v>31</v>
      </c>
      <c r="E45" s="14" t="s">
        <v>32</v>
      </c>
      <c r="F45" s="14" t="s">
        <v>33</v>
      </c>
      <c r="G45" s="11" t="s">
        <v>32</v>
      </c>
      <c r="H45" s="14" t="s">
        <v>36</v>
      </c>
      <c r="I45" s="10">
        <v>29401</v>
      </c>
      <c r="J45" s="18" t="s">
        <v>39</v>
      </c>
      <c r="K45" s="18" t="s">
        <v>124</v>
      </c>
      <c r="L45" s="17" t="s">
        <v>125</v>
      </c>
      <c r="M45" s="13"/>
      <c r="N45" s="13"/>
      <c r="O45" s="3" t="s">
        <v>34</v>
      </c>
      <c r="P45" s="3">
        <v>6</v>
      </c>
      <c r="Q45" s="26">
        <v>85</v>
      </c>
      <c r="R45" s="2" t="s">
        <v>35</v>
      </c>
      <c r="S45" s="12">
        <f t="shared" si="4"/>
        <v>510</v>
      </c>
      <c r="T45" s="15">
        <f t="shared" si="2"/>
        <v>510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f t="shared" si="5"/>
        <v>510</v>
      </c>
      <c r="AC45" s="15">
        <v>0</v>
      </c>
      <c r="AD45" s="15">
        <v>0</v>
      </c>
      <c r="AE45" s="15">
        <v>0</v>
      </c>
    </row>
    <row r="46" spans="1:31" s="16" customFormat="1" ht="31.5" x14ac:dyDescent="0.25">
      <c r="A46" s="14" t="s">
        <v>30</v>
      </c>
      <c r="B46" s="14" t="s">
        <v>31</v>
      </c>
      <c r="C46" s="14">
        <v>11510</v>
      </c>
      <c r="D46" s="14" t="s">
        <v>31</v>
      </c>
      <c r="E46" s="14" t="s">
        <v>32</v>
      </c>
      <c r="F46" s="14" t="s">
        <v>33</v>
      </c>
      <c r="G46" s="11" t="s">
        <v>32</v>
      </c>
      <c r="H46" s="14" t="s">
        <v>36</v>
      </c>
      <c r="I46" s="10">
        <v>29401</v>
      </c>
      <c r="J46" s="18" t="s">
        <v>39</v>
      </c>
      <c r="K46" s="18" t="s">
        <v>77</v>
      </c>
      <c r="L46" s="17" t="s">
        <v>78</v>
      </c>
      <c r="M46" s="13"/>
      <c r="N46" s="13"/>
      <c r="O46" s="3" t="s">
        <v>34</v>
      </c>
      <c r="P46" s="3">
        <v>2</v>
      </c>
      <c r="Q46" s="26">
        <v>120</v>
      </c>
      <c r="R46" s="2" t="s">
        <v>35</v>
      </c>
      <c r="S46" s="12">
        <f t="shared" si="4"/>
        <v>240</v>
      </c>
      <c r="T46" s="15">
        <f t="shared" si="2"/>
        <v>240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f t="shared" si="5"/>
        <v>240</v>
      </c>
      <c r="AC46" s="15">
        <v>0</v>
      </c>
      <c r="AD46" s="15">
        <v>0</v>
      </c>
      <c r="AE46" s="15">
        <v>0</v>
      </c>
    </row>
    <row r="47" spans="1:31" s="16" customFormat="1" ht="31.5" x14ac:dyDescent="0.25">
      <c r="A47" s="14" t="s">
        <v>30</v>
      </c>
      <c r="B47" s="14" t="s">
        <v>31</v>
      </c>
      <c r="C47" s="14">
        <v>11510</v>
      </c>
      <c r="D47" s="14" t="s">
        <v>31</v>
      </c>
      <c r="E47" s="14" t="s">
        <v>32</v>
      </c>
      <c r="F47" s="14" t="s">
        <v>33</v>
      </c>
      <c r="G47" s="11" t="s">
        <v>32</v>
      </c>
      <c r="H47" s="14" t="s">
        <v>36</v>
      </c>
      <c r="I47" s="10">
        <v>29401</v>
      </c>
      <c r="J47" s="18" t="s">
        <v>39</v>
      </c>
      <c r="K47" s="18" t="s">
        <v>79</v>
      </c>
      <c r="L47" s="17" t="s">
        <v>80</v>
      </c>
      <c r="M47" s="13"/>
      <c r="N47" s="13"/>
      <c r="O47" s="3" t="s">
        <v>34</v>
      </c>
      <c r="P47" s="3">
        <v>2</v>
      </c>
      <c r="Q47" s="26">
        <v>1113</v>
      </c>
      <c r="R47" s="2" t="s">
        <v>35</v>
      </c>
      <c r="S47" s="12">
        <f t="shared" si="4"/>
        <v>2226</v>
      </c>
      <c r="T47" s="15">
        <f t="shared" si="2"/>
        <v>2226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f t="shared" si="5"/>
        <v>2226</v>
      </c>
      <c r="AC47" s="15">
        <v>0</v>
      </c>
      <c r="AD47" s="15">
        <v>0</v>
      </c>
      <c r="AE47" s="15">
        <v>0</v>
      </c>
    </row>
    <row r="48" spans="1:31" s="16" customFormat="1" ht="31.5" x14ac:dyDescent="0.25">
      <c r="A48" s="14" t="s">
        <v>30</v>
      </c>
      <c r="B48" s="14" t="s">
        <v>31</v>
      </c>
      <c r="C48" s="14">
        <v>11510</v>
      </c>
      <c r="D48" s="14" t="s">
        <v>31</v>
      </c>
      <c r="E48" s="14" t="s">
        <v>32</v>
      </c>
      <c r="F48" s="14" t="s">
        <v>60</v>
      </c>
      <c r="G48" s="11" t="s">
        <v>61</v>
      </c>
      <c r="H48" s="14" t="s">
        <v>62</v>
      </c>
      <c r="I48" s="10">
        <v>29401</v>
      </c>
      <c r="J48" s="18" t="s">
        <v>39</v>
      </c>
      <c r="K48" s="18" t="s">
        <v>75</v>
      </c>
      <c r="L48" s="17" t="s">
        <v>76</v>
      </c>
      <c r="M48" s="13"/>
      <c r="N48" s="13"/>
      <c r="O48" s="3" t="s">
        <v>34</v>
      </c>
      <c r="P48" s="3">
        <v>2</v>
      </c>
      <c r="Q48" s="26">
        <v>85</v>
      </c>
      <c r="R48" s="2" t="s">
        <v>35</v>
      </c>
      <c r="S48" s="12">
        <f t="shared" si="4"/>
        <v>170</v>
      </c>
      <c r="T48" s="15">
        <f t="shared" si="2"/>
        <v>170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f t="shared" si="5"/>
        <v>170</v>
      </c>
      <c r="AC48" s="15">
        <v>0</v>
      </c>
      <c r="AD48" s="15">
        <v>0</v>
      </c>
      <c r="AE48" s="15">
        <v>0</v>
      </c>
    </row>
    <row r="49" spans="1:31" s="16" customFormat="1" ht="31.5" x14ac:dyDescent="0.25">
      <c r="A49" s="14" t="s">
        <v>30</v>
      </c>
      <c r="B49" s="14" t="s">
        <v>31</v>
      </c>
      <c r="C49" s="14">
        <v>11510</v>
      </c>
      <c r="D49" s="14" t="s">
        <v>31</v>
      </c>
      <c r="E49" s="14" t="s">
        <v>32</v>
      </c>
      <c r="F49" s="14" t="s">
        <v>41</v>
      </c>
      <c r="G49" s="11" t="s">
        <v>32</v>
      </c>
      <c r="H49" s="14" t="s">
        <v>69</v>
      </c>
      <c r="I49" s="10">
        <v>29401</v>
      </c>
      <c r="J49" s="18" t="s">
        <v>39</v>
      </c>
      <c r="K49" s="18" t="s">
        <v>77</v>
      </c>
      <c r="L49" s="17" t="s">
        <v>78</v>
      </c>
      <c r="M49" s="13"/>
      <c r="N49" s="13"/>
      <c r="O49" s="3" t="s">
        <v>34</v>
      </c>
      <c r="P49" s="3">
        <v>2</v>
      </c>
      <c r="Q49" s="26">
        <v>120</v>
      </c>
      <c r="R49" s="2" t="s">
        <v>35</v>
      </c>
      <c r="S49" s="12">
        <f t="shared" si="4"/>
        <v>240</v>
      </c>
      <c r="T49" s="15">
        <f t="shared" si="2"/>
        <v>240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f t="shared" si="5"/>
        <v>240</v>
      </c>
      <c r="AC49" s="15">
        <v>0</v>
      </c>
      <c r="AD49" s="15">
        <v>0</v>
      </c>
      <c r="AE49" s="15">
        <v>0</v>
      </c>
    </row>
    <row r="50" spans="1:31" s="16" customFormat="1" ht="31.5" x14ac:dyDescent="0.25">
      <c r="A50" s="14" t="s">
        <v>30</v>
      </c>
      <c r="B50" s="14" t="s">
        <v>31</v>
      </c>
      <c r="C50" s="14">
        <v>11510</v>
      </c>
      <c r="D50" s="14" t="s">
        <v>31</v>
      </c>
      <c r="E50" s="14" t="s">
        <v>32</v>
      </c>
      <c r="F50" s="14" t="s">
        <v>33</v>
      </c>
      <c r="G50" s="11" t="s">
        <v>32</v>
      </c>
      <c r="H50" s="14" t="s">
        <v>36</v>
      </c>
      <c r="I50" s="10">
        <v>29401</v>
      </c>
      <c r="J50" s="18" t="s">
        <v>54</v>
      </c>
      <c r="K50" s="18" t="s">
        <v>81</v>
      </c>
      <c r="L50" s="17" t="s">
        <v>82</v>
      </c>
      <c r="M50" s="13"/>
      <c r="N50" s="13"/>
      <c r="O50" s="3" t="s">
        <v>34</v>
      </c>
      <c r="P50" s="3">
        <v>1</v>
      </c>
      <c r="Q50" s="26">
        <v>6420</v>
      </c>
      <c r="R50" s="2" t="s">
        <v>35</v>
      </c>
      <c r="S50" s="12">
        <f t="shared" si="4"/>
        <v>6420</v>
      </c>
      <c r="T50" s="15">
        <f t="shared" si="2"/>
        <v>6420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f t="shared" si="5"/>
        <v>6420</v>
      </c>
      <c r="AC50" s="15">
        <v>0</v>
      </c>
      <c r="AD50" s="15">
        <v>0</v>
      </c>
      <c r="AE50" s="15">
        <v>0</v>
      </c>
    </row>
    <row r="51" spans="1:31" ht="21" x14ac:dyDescent="0.35">
      <c r="A51" s="3" t="s">
        <v>30</v>
      </c>
      <c r="B51" s="1" t="s">
        <v>31</v>
      </c>
      <c r="C51" s="21">
        <v>51314</v>
      </c>
      <c r="D51" s="1" t="s">
        <v>31</v>
      </c>
      <c r="E51" s="1" t="s">
        <v>32</v>
      </c>
      <c r="F51" s="1" t="s">
        <v>33</v>
      </c>
      <c r="G51" s="9" t="s">
        <v>32</v>
      </c>
      <c r="H51" s="1" t="s">
        <v>44</v>
      </c>
      <c r="I51" s="3">
        <v>32302</v>
      </c>
      <c r="J51" s="18" t="s">
        <v>49</v>
      </c>
      <c r="K51" s="18"/>
      <c r="L51" s="22"/>
      <c r="M51" s="3"/>
      <c r="N51" s="3"/>
      <c r="O51" s="3" t="s">
        <v>48</v>
      </c>
      <c r="P51" s="5" t="s">
        <v>43</v>
      </c>
      <c r="Q51" s="25">
        <v>17884.559999999998</v>
      </c>
      <c r="R51" s="2" t="s">
        <v>35</v>
      </c>
      <c r="S51" s="12">
        <f t="shared" ref="S51:S54" si="6">(P51*Q51)</f>
        <v>17884.559999999998</v>
      </c>
      <c r="T51" s="15">
        <f t="shared" si="2"/>
        <v>17884.559999999998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f t="shared" si="5"/>
        <v>17884.559999999998</v>
      </c>
      <c r="AC51" s="15">
        <v>0</v>
      </c>
      <c r="AD51" s="15">
        <v>0</v>
      </c>
      <c r="AE51" s="15">
        <v>0</v>
      </c>
    </row>
    <row r="52" spans="1:31" ht="21" x14ac:dyDescent="0.35">
      <c r="A52" s="3" t="s">
        <v>30</v>
      </c>
      <c r="B52" s="1" t="s">
        <v>31</v>
      </c>
      <c r="C52" s="21">
        <v>51326</v>
      </c>
      <c r="D52" s="1" t="s">
        <v>31</v>
      </c>
      <c r="E52" s="1" t="s">
        <v>32</v>
      </c>
      <c r="F52" s="1" t="s">
        <v>33</v>
      </c>
      <c r="G52" s="9" t="s">
        <v>32</v>
      </c>
      <c r="H52" s="20" t="s">
        <v>36</v>
      </c>
      <c r="I52" s="3">
        <v>33801</v>
      </c>
      <c r="J52" s="18" t="s">
        <v>45</v>
      </c>
      <c r="K52" s="18"/>
      <c r="L52" s="22"/>
      <c r="M52" s="3"/>
      <c r="N52" s="3"/>
      <c r="O52" s="3" t="s">
        <v>48</v>
      </c>
      <c r="P52" s="5" t="s">
        <v>43</v>
      </c>
      <c r="Q52" s="24">
        <v>51155.990000000005</v>
      </c>
      <c r="R52" s="2" t="s">
        <v>35</v>
      </c>
      <c r="S52" s="12">
        <f t="shared" si="6"/>
        <v>51155.990000000005</v>
      </c>
      <c r="T52" s="15">
        <f t="shared" si="2"/>
        <v>51155.990000000005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f t="shared" si="5"/>
        <v>51155.990000000005</v>
      </c>
      <c r="AC52" s="15">
        <v>0</v>
      </c>
      <c r="AD52" s="15">
        <v>0</v>
      </c>
      <c r="AE52" s="15">
        <v>0</v>
      </c>
    </row>
    <row r="53" spans="1:31" ht="21" x14ac:dyDescent="0.35">
      <c r="A53" s="3" t="s">
        <v>30</v>
      </c>
      <c r="B53" s="1" t="s">
        <v>31</v>
      </c>
      <c r="C53" s="21">
        <v>51326</v>
      </c>
      <c r="D53" s="1" t="s">
        <v>31</v>
      </c>
      <c r="E53" s="1" t="s">
        <v>32</v>
      </c>
      <c r="F53" s="1" t="s">
        <v>33</v>
      </c>
      <c r="G53" s="9" t="s">
        <v>32</v>
      </c>
      <c r="H53" s="20" t="s">
        <v>36</v>
      </c>
      <c r="I53" s="3">
        <v>35801</v>
      </c>
      <c r="J53" s="18" t="s">
        <v>46</v>
      </c>
      <c r="K53" s="18"/>
      <c r="L53" s="22"/>
      <c r="M53" s="3"/>
      <c r="N53" s="3"/>
      <c r="O53" s="3" t="s">
        <v>48</v>
      </c>
      <c r="P53" s="5" t="s">
        <v>43</v>
      </c>
      <c r="Q53" s="24">
        <v>31285.200000000001</v>
      </c>
      <c r="R53" s="2" t="s">
        <v>35</v>
      </c>
      <c r="S53" s="12">
        <f t="shared" si="6"/>
        <v>31285.200000000001</v>
      </c>
      <c r="T53" s="15">
        <f t="shared" si="2"/>
        <v>31285.200000000001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f t="shared" si="5"/>
        <v>31285.200000000001</v>
      </c>
      <c r="AC53" s="15">
        <v>0</v>
      </c>
      <c r="AD53" s="15">
        <v>0</v>
      </c>
      <c r="AE53" s="15">
        <v>0</v>
      </c>
    </row>
    <row r="54" spans="1:31" s="16" customFormat="1" ht="21" x14ac:dyDescent="0.25">
      <c r="A54" s="14" t="s">
        <v>30</v>
      </c>
      <c r="B54" s="14" t="s">
        <v>31</v>
      </c>
      <c r="C54" s="14">
        <v>11510</v>
      </c>
      <c r="D54" s="14" t="s">
        <v>31</v>
      </c>
      <c r="E54" s="14" t="s">
        <v>32</v>
      </c>
      <c r="F54" s="14" t="s">
        <v>37</v>
      </c>
      <c r="G54" s="11" t="s">
        <v>47</v>
      </c>
      <c r="H54" s="14" t="s">
        <v>36</v>
      </c>
      <c r="I54" s="10">
        <v>26103</v>
      </c>
      <c r="J54" s="18" t="s">
        <v>42</v>
      </c>
      <c r="K54" s="18" t="s">
        <v>68</v>
      </c>
      <c r="L54" s="17" t="s">
        <v>53</v>
      </c>
      <c r="M54" s="13"/>
      <c r="N54" s="13"/>
      <c r="O54" s="3" t="s">
        <v>34</v>
      </c>
      <c r="P54" s="3">
        <v>1</v>
      </c>
      <c r="Q54" s="26">
        <v>2600</v>
      </c>
      <c r="R54" s="2" t="s">
        <v>35</v>
      </c>
      <c r="S54" s="12">
        <f t="shared" si="6"/>
        <v>2600</v>
      </c>
      <c r="T54" s="15">
        <f t="shared" si="2"/>
        <v>2600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f t="shared" ref="AB54" si="7">S54</f>
        <v>2600</v>
      </c>
      <c r="AC54" s="15">
        <v>0</v>
      </c>
      <c r="AD54" s="15">
        <v>0</v>
      </c>
      <c r="AE54" s="15">
        <v>0</v>
      </c>
    </row>
    <row r="55" spans="1:31" s="16" customFormat="1" ht="21" x14ac:dyDescent="0.25">
      <c r="A55" s="14" t="s">
        <v>30</v>
      </c>
      <c r="B55" s="14" t="s">
        <v>31</v>
      </c>
      <c r="C55" s="14">
        <v>11510</v>
      </c>
      <c r="D55" s="14" t="s">
        <v>31</v>
      </c>
      <c r="E55" s="14" t="s">
        <v>32</v>
      </c>
      <c r="F55" s="14" t="s">
        <v>41</v>
      </c>
      <c r="G55" s="11" t="s">
        <v>32</v>
      </c>
      <c r="H55" s="14" t="s">
        <v>69</v>
      </c>
      <c r="I55" s="10">
        <v>26103</v>
      </c>
      <c r="J55" s="18" t="s">
        <v>42</v>
      </c>
      <c r="K55" s="18" t="s">
        <v>68</v>
      </c>
      <c r="L55" s="17" t="s">
        <v>53</v>
      </c>
      <c r="M55" s="13"/>
      <c r="N55" s="13"/>
      <c r="O55" s="3" t="s">
        <v>34</v>
      </c>
      <c r="P55" s="3">
        <v>1</v>
      </c>
      <c r="Q55" s="26">
        <v>2600</v>
      </c>
      <c r="R55" s="2" t="s">
        <v>35</v>
      </c>
      <c r="S55" s="12">
        <f t="shared" ref="S55" si="8">(P55*Q55)</f>
        <v>2600</v>
      </c>
      <c r="T55" s="15">
        <f t="shared" si="2"/>
        <v>2600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f t="shared" ref="AB55" si="9">S55</f>
        <v>2600</v>
      </c>
      <c r="AC55" s="15">
        <v>0</v>
      </c>
      <c r="AD55" s="15">
        <v>0</v>
      </c>
      <c r="AE55" s="15">
        <v>0</v>
      </c>
    </row>
    <row r="56" spans="1:31" s="16" customFormat="1" ht="21" x14ac:dyDescent="0.25">
      <c r="A56" s="14" t="s">
        <v>30</v>
      </c>
      <c r="B56" s="14" t="s">
        <v>31</v>
      </c>
      <c r="C56" s="14">
        <v>11510</v>
      </c>
      <c r="D56" s="14" t="s">
        <v>31</v>
      </c>
      <c r="E56" s="14" t="s">
        <v>32</v>
      </c>
      <c r="F56" s="14" t="s">
        <v>37</v>
      </c>
      <c r="G56" s="11" t="s">
        <v>47</v>
      </c>
      <c r="H56" s="14" t="s">
        <v>113</v>
      </c>
      <c r="I56" s="10">
        <v>26102</v>
      </c>
      <c r="J56" s="18" t="s">
        <v>42</v>
      </c>
      <c r="K56" s="18" t="s">
        <v>67</v>
      </c>
      <c r="L56" s="17" t="s">
        <v>52</v>
      </c>
      <c r="M56" s="13"/>
      <c r="N56" s="13"/>
      <c r="O56" s="3" t="s">
        <v>34</v>
      </c>
      <c r="P56" s="3">
        <v>1</v>
      </c>
      <c r="Q56" s="26">
        <v>2600</v>
      </c>
      <c r="R56" s="2" t="s">
        <v>35</v>
      </c>
      <c r="S56" s="12">
        <f t="shared" ref="S56" si="10">(P56*Q56)</f>
        <v>2600</v>
      </c>
      <c r="T56" s="15">
        <f t="shared" si="2"/>
        <v>2600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f t="shared" ref="AB56" si="11">S56</f>
        <v>2600</v>
      </c>
      <c r="AC56" s="15">
        <v>0</v>
      </c>
      <c r="AD56" s="15">
        <v>0</v>
      </c>
      <c r="AE56" s="15">
        <v>0</v>
      </c>
    </row>
    <row r="57" spans="1:31" s="16" customFormat="1" ht="21" x14ac:dyDescent="0.25">
      <c r="A57" s="14" t="s">
        <v>30</v>
      </c>
      <c r="B57" s="14" t="s">
        <v>31</v>
      </c>
      <c r="C57" s="14">
        <v>11510</v>
      </c>
      <c r="D57" s="14" t="s">
        <v>31</v>
      </c>
      <c r="E57" s="14" t="s">
        <v>32</v>
      </c>
      <c r="F57" s="14" t="s">
        <v>37</v>
      </c>
      <c r="G57" s="11" t="s">
        <v>47</v>
      </c>
      <c r="H57" s="14" t="s">
        <v>113</v>
      </c>
      <c r="I57" s="10">
        <v>26102</v>
      </c>
      <c r="J57" s="18" t="s">
        <v>42</v>
      </c>
      <c r="K57" s="18" t="s">
        <v>67</v>
      </c>
      <c r="L57" s="17" t="s">
        <v>52</v>
      </c>
      <c r="M57" s="13"/>
      <c r="N57" s="13"/>
      <c r="O57" s="3" t="s">
        <v>34</v>
      </c>
      <c r="P57" s="3">
        <v>1</v>
      </c>
      <c r="Q57" s="26">
        <v>2600</v>
      </c>
      <c r="R57" s="2" t="s">
        <v>35</v>
      </c>
      <c r="S57" s="12">
        <f t="shared" ref="S57:S67" si="12">(P57*Q57)</f>
        <v>2600</v>
      </c>
      <c r="T57" s="15">
        <f t="shared" si="2"/>
        <v>2600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f t="shared" ref="AB57:AB67" si="13">S57</f>
        <v>2600</v>
      </c>
      <c r="AC57" s="15">
        <v>0</v>
      </c>
      <c r="AD57" s="15">
        <v>0</v>
      </c>
      <c r="AE57" s="15">
        <v>0</v>
      </c>
    </row>
    <row r="58" spans="1:31" s="16" customFormat="1" ht="31.5" x14ac:dyDescent="0.25">
      <c r="A58" s="14" t="s">
        <v>30</v>
      </c>
      <c r="B58" s="14" t="s">
        <v>31</v>
      </c>
      <c r="C58" s="14">
        <v>11510</v>
      </c>
      <c r="D58" s="14" t="s">
        <v>31</v>
      </c>
      <c r="E58" s="14" t="s">
        <v>32</v>
      </c>
      <c r="F58" s="14" t="s">
        <v>33</v>
      </c>
      <c r="G58" s="11" t="s">
        <v>32</v>
      </c>
      <c r="H58" s="14" t="s">
        <v>36</v>
      </c>
      <c r="I58" s="10">
        <v>29101</v>
      </c>
      <c r="J58" s="18" t="s">
        <v>54</v>
      </c>
      <c r="K58" s="18" t="s">
        <v>120</v>
      </c>
      <c r="L58" s="17" t="s">
        <v>121</v>
      </c>
      <c r="M58" s="13"/>
      <c r="N58" s="13"/>
      <c r="O58" s="3" t="s">
        <v>34</v>
      </c>
      <c r="P58" s="3">
        <v>1</v>
      </c>
      <c r="Q58" s="26">
        <v>145</v>
      </c>
      <c r="R58" s="2" t="s">
        <v>35</v>
      </c>
      <c r="S58" s="12">
        <f t="shared" si="12"/>
        <v>145</v>
      </c>
      <c r="T58" s="15">
        <f t="shared" si="2"/>
        <v>145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f t="shared" si="13"/>
        <v>145</v>
      </c>
      <c r="AC58" s="15">
        <v>0</v>
      </c>
      <c r="AD58" s="15">
        <v>0</v>
      </c>
      <c r="AE58" s="15">
        <v>0</v>
      </c>
    </row>
    <row r="59" spans="1:31" s="16" customFormat="1" ht="31.5" x14ac:dyDescent="0.25">
      <c r="A59" s="14" t="s">
        <v>30</v>
      </c>
      <c r="B59" s="14" t="s">
        <v>31</v>
      </c>
      <c r="C59" s="14">
        <v>11510</v>
      </c>
      <c r="D59" s="14" t="s">
        <v>31</v>
      </c>
      <c r="E59" s="14" t="s">
        <v>32</v>
      </c>
      <c r="F59" s="14" t="s">
        <v>33</v>
      </c>
      <c r="G59" s="11" t="s">
        <v>32</v>
      </c>
      <c r="H59" s="14" t="s">
        <v>36</v>
      </c>
      <c r="I59" s="10">
        <v>29101</v>
      </c>
      <c r="J59" s="18" t="s">
        <v>54</v>
      </c>
      <c r="K59" s="18" t="s">
        <v>122</v>
      </c>
      <c r="L59" s="17" t="s">
        <v>123</v>
      </c>
      <c r="M59" s="13"/>
      <c r="N59" s="13"/>
      <c r="O59" s="3" t="s">
        <v>34</v>
      </c>
      <c r="P59" s="3">
        <v>1</v>
      </c>
      <c r="Q59" s="26">
        <v>133</v>
      </c>
      <c r="R59" s="2" t="s">
        <v>35</v>
      </c>
      <c r="S59" s="12">
        <f t="shared" si="12"/>
        <v>133</v>
      </c>
      <c r="T59" s="15">
        <f t="shared" si="2"/>
        <v>133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f t="shared" si="13"/>
        <v>133</v>
      </c>
      <c r="AC59" s="15">
        <v>0</v>
      </c>
      <c r="AD59" s="15">
        <v>0</v>
      </c>
      <c r="AE59" s="15">
        <v>0</v>
      </c>
    </row>
    <row r="60" spans="1:31" s="16" customFormat="1" ht="31.5" x14ac:dyDescent="0.25">
      <c r="A60" s="14" t="s">
        <v>30</v>
      </c>
      <c r="B60" s="14" t="s">
        <v>31</v>
      </c>
      <c r="C60" s="14">
        <v>11510</v>
      </c>
      <c r="D60" s="14" t="s">
        <v>31</v>
      </c>
      <c r="E60" s="14" t="s">
        <v>32</v>
      </c>
      <c r="F60" s="14" t="s">
        <v>33</v>
      </c>
      <c r="G60" s="11" t="s">
        <v>32</v>
      </c>
      <c r="H60" s="14" t="s">
        <v>36</v>
      </c>
      <c r="I60" s="10">
        <v>29101</v>
      </c>
      <c r="J60" s="18" t="s">
        <v>54</v>
      </c>
      <c r="K60" s="18" t="s">
        <v>124</v>
      </c>
      <c r="L60" s="17" t="s">
        <v>125</v>
      </c>
      <c r="M60" s="13"/>
      <c r="N60" s="13"/>
      <c r="O60" s="3" t="s">
        <v>34</v>
      </c>
      <c r="P60" s="3">
        <v>1</v>
      </c>
      <c r="Q60" s="26">
        <v>97</v>
      </c>
      <c r="R60" s="2" t="s">
        <v>35</v>
      </c>
      <c r="S60" s="12">
        <f t="shared" si="12"/>
        <v>97</v>
      </c>
      <c r="T60" s="15">
        <f t="shared" si="2"/>
        <v>97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f t="shared" si="13"/>
        <v>97</v>
      </c>
      <c r="AC60" s="15">
        <v>0</v>
      </c>
      <c r="AD60" s="15">
        <v>0</v>
      </c>
      <c r="AE60" s="15">
        <v>0</v>
      </c>
    </row>
    <row r="61" spans="1:31" s="16" customFormat="1" ht="31.5" x14ac:dyDescent="0.25">
      <c r="A61" s="14" t="s">
        <v>30</v>
      </c>
      <c r="B61" s="14" t="s">
        <v>31</v>
      </c>
      <c r="C61" s="14">
        <v>11510</v>
      </c>
      <c r="D61" s="14" t="s">
        <v>31</v>
      </c>
      <c r="E61" s="14" t="s">
        <v>32</v>
      </c>
      <c r="F61" s="14" t="s">
        <v>33</v>
      </c>
      <c r="G61" s="11" t="s">
        <v>32</v>
      </c>
      <c r="H61" s="14" t="s">
        <v>36</v>
      </c>
      <c r="I61" s="10">
        <v>29101</v>
      </c>
      <c r="J61" s="18" t="s">
        <v>54</v>
      </c>
      <c r="K61" s="18" t="s">
        <v>124</v>
      </c>
      <c r="L61" s="17" t="s">
        <v>125</v>
      </c>
      <c r="M61" s="13"/>
      <c r="N61" s="13"/>
      <c r="O61" s="3" t="s">
        <v>34</v>
      </c>
      <c r="P61" s="3">
        <v>1</v>
      </c>
      <c r="Q61" s="26">
        <v>97</v>
      </c>
      <c r="R61" s="2" t="s">
        <v>35</v>
      </c>
      <c r="S61" s="12">
        <f t="shared" si="12"/>
        <v>97</v>
      </c>
      <c r="T61" s="15">
        <f t="shared" si="2"/>
        <v>97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f t="shared" si="13"/>
        <v>97</v>
      </c>
      <c r="AC61" s="15">
        <v>0</v>
      </c>
      <c r="AD61" s="15">
        <v>0</v>
      </c>
      <c r="AE61" s="15">
        <v>0</v>
      </c>
    </row>
    <row r="62" spans="1:31" s="16" customFormat="1" ht="31.5" x14ac:dyDescent="0.25">
      <c r="A62" s="14" t="s">
        <v>30</v>
      </c>
      <c r="B62" s="14" t="s">
        <v>31</v>
      </c>
      <c r="C62" s="14">
        <v>11510</v>
      </c>
      <c r="D62" s="14" t="s">
        <v>31</v>
      </c>
      <c r="E62" s="14" t="s">
        <v>32</v>
      </c>
      <c r="F62" s="14" t="s">
        <v>33</v>
      </c>
      <c r="G62" s="11" t="s">
        <v>32</v>
      </c>
      <c r="H62" s="14" t="s">
        <v>36</v>
      </c>
      <c r="I62" s="10">
        <v>29101</v>
      </c>
      <c r="J62" s="18" t="s">
        <v>54</v>
      </c>
      <c r="K62" s="18" t="s">
        <v>124</v>
      </c>
      <c r="L62" s="17" t="s">
        <v>125</v>
      </c>
      <c r="M62" s="13"/>
      <c r="N62" s="13"/>
      <c r="O62" s="3" t="s">
        <v>34</v>
      </c>
      <c r="P62" s="3">
        <v>1</v>
      </c>
      <c r="Q62" s="26">
        <v>97</v>
      </c>
      <c r="R62" s="2" t="s">
        <v>35</v>
      </c>
      <c r="S62" s="12">
        <f t="shared" si="12"/>
        <v>97</v>
      </c>
      <c r="T62" s="15">
        <f t="shared" si="2"/>
        <v>97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f t="shared" si="13"/>
        <v>97</v>
      </c>
      <c r="AC62" s="15">
        <v>0</v>
      </c>
      <c r="AD62" s="15">
        <v>0</v>
      </c>
      <c r="AE62" s="15">
        <v>0</v>
      </c>
    </row>
    <row r="63" spans="1:31" s="16" customFormat="1" ht="31.5" x14ac:dyDescent="0.25">
      <c r="A63" s="14" t="s">
        <v>30</v>
      </c>
      <c r="B63" s="14" t="s">
        <v>31</v>
      </c>
      <c r="C63" s="14">
        <v>11510</v>
      </c>
      <c r="D63" s="14" t="s">
        <v>31</v>
      </c>
      <c r="E63" s="14" t="s">
        <v>32</v>
      </c>
      <c r="F63" s="14" t="s">
        <v>33</v>
      </c>
      <c r="G63" s="11" t="s">
        <v>32</v>
      </c>
      <c r="H63" s="14" t="s">
        <v>36</v>
      </c>
      <c r="I63" s="10">
        <v>29101</v>
      </c>
      <c r="J63" s="18" t="s">
        <v>54</v>
      </c>
      <c r="K63" s="18" t="s">
        <v>124</v>
      </c>
      <c r="L63" s="17" t="s">
        <v>125</v>
      </c>
      <c r="M63" s="13"/>
      <c r="N63" s="13"/>
      <c r="O63" s="3" t="s">
        <v>34</v>
      </c>
      <c r="P63" s="3">
        <v>1</v>
      </c>
      <c r="Q63" s="26">
        <v>97</v>
      </c>
      <c r="R63" s="2" t="s">
        <v>35</v>
      </c>
      <c r="S63" s="12">
        <f t="shared" si="12"/>
        <v>97</v>
      </c>
      <c r="T63" s="15">
        <f t="shared" si="2"/>
        <v>97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f t="shared" si="13"/>
        <v>97</v>
      </c>
      <c r="AC63" s="15">
        <v>0</v>
      </c>
      <c r="AD63" s="15">
        <v>0</v>
      </c>
      <c r="AE63" s="15">
        <v>0</v>
      </c>
    </row>
    <row r="64" spans="1:31" s="16" customFormat="1" ht="31.5" x14ac:dyDescent="0.25">
      <c r="A64" s="14" t="s">
        <v>30</v>
      </c>
      <c r="B64" s="14" t="s">
        <v>31</v>
      </c>
      <c r="C64" s="14">
        <v>11510</v>
      </c>
      <c r="D64" s="14" t="s">
        <v>31</v>
      </c>
      <c r="E64" s="14" t="s">
        <v>32</v>
      </c>
      <c r="F64" s="14" t="s">
        <v>33</v>
      </c>
      <c r="G64" s="11" t="s">
        <v>32</v>
      </c>
      <c r="H64" s="14" t="s">
        <v>36</v>
      </c>
      <c r="I64" s="10">
        <v>29301</v>
      </c>
      <c r="J64" s="18" t="s">
        <v>54</v>
      </c>
      <c r="K64" s="18" t="s">
        <v>128</v>
      </c>
      <c r="L64" s="17" t="s">
        <v>129</v>
      </c>
      <c r="M64" s="13"/>
      <c r="N64" s="13"/>
      <c r="O64" s="3" t="s">
        <v>34</v>
      </c>
      <c r="P64" s="3">
        <v>9</v>
      </c>
      <c r="Q64" s="26">
        <v>371</v>
      </c>
      <c r="R64" s="2" t="s">
        <v>35</v>
      </c>
      <c r="S64" s="12">
        <f t="shared" si="12"/>
        <v>3339</v>
      </c>
      <c r="T64" s="15">
        <f t="shared" si="2"/>
        <v>3339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f t="shared" si="13"/>
        <v>3339</v>
      </c>
      <c r="AC64" s="15">
        <v>0</v>
      </c>
      <c r="AD64" s="15">
        <v>0</v>
      </c>
      <c r="AE64" s="15">
        <v>0</v>
      </c>
    </row>
    <row r="65" spans="1:31" s="16" customFormat="1" ht="31.5" x14ac:dyDescent="0.25">
      <c r="A65" s="14" t="s">
        <v>30</v>
      </c>
      <c r="B65" s="14" t="s">
        <v>31</v>
      </c>
      <c r="C65" s="14">
        <v>11510</v>
      </c>
      <c r="D65" s="14" t="s">
        <v>31</v>
      </c>
      <c r="E65" s="14" t="s">
        <v>32</v>
      </c>
      <c r="F65" s="14" t="s">
        <v>33</v>
      </c>
      <c r="G65" s="11" t="s">
        <v>32</v>
      </c>
      <c r="H65" s="14" t="s">
        <v>36</v>
      </c>
      <c r="I65" s="10">
        <v>29301</v>
      </c>
      <c r="J65" s="18" t="s">
        <v>54</v>
      </c>
      <c r="K65" s="18" t="s">
        <v>130</v>
      </c>
      <c r="L65" s="17" t="s">
        <v>131</v>
      </c>
      <c r="M65" s="13"/>
      <c r="N65" s="13"/>
      <c r="O65" s="3" t="s">
        <v>34</v>
      </c>
      <c r="P65" s="3">
        <v>13</v>
      </c>
      <c r="Q65" s="26">
        <v>796</v>
      </c>
      <c r="R65" s="2" t="s">
        <v>35</v>
      </c>
      <c r="S65" s="12">
        <f t="shared" si="12"/>
        <v>10348</v>
      </c>
      <c r="T65" s="15">
        <f t="shared" si="2"/>
        <v>10348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f t="shared" si="13"/>
        <v>10348</v>
      </c>
      <c r="AC65" s="15">
        <v>0</v>
      </c>
      <c r="AD65" s="15">
        <v>0</v>
      </c>
      <c r="AE65" s="15">
        <v>0</v>
      </c>
    </row>
    <row r="66" spans="1:31" s="16" customFormat="1" ht="31.5" x14ac:dyDescent="0.25">
      <c r="A66" s="14" t="s">
        <v>30</v>
      </c>
      <c r="B66" s="14" t="s">
        <v>31</v>
      </c>
      <c r="C66" s="14">
        <v>11510</v>
      </c>
      <c r="D66" s="14" t="s">
        <v>31</v>
      </c>
      <c r="E66" s="14" t="s">
        <v>32</v>
      </c>
      <c r="F66" s="14" t="s">
        <v>33</v>
      </c>
      <c r="G66" s="11" t="s">
        <v>32</v>
      </c>
      <c r="H66" s="14" t="s">
        <v>36</v>
      </c>
      <c r="I66" s="10">
        <v>29301</v>
      </c>
      <c r="J66" s="18" t="s">
        <v>54</v>
      </c>
      <c r="K66" s="18" t="s">
        <v>132</v>
      </c>
      <c r="L66" s="17" t="s">
        <v>133</v>
      </c>
      <c r="M66" s="13"/>
      <c r="N66" s="13"/>
      <c r="O66" s="3" t="s">
        <v>34</v>
      </c>
      <c r="P66" s="3">
        <v>3</v>
      </c>
      <c r="Q66" s="26">
        <v>1631</v>
      </c>
      <c r="R66" s="2" t="s">
        <v>35</v>
      </c>
      <c r="S66" s="12">
        <f t="shared" si="12"/>
        <v>4893</v>
      </c>
      <c r="T66" s="15">
        <f t="shared" si="2"/>
        <v>4893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f t="shared" si="13"/>
        <v>4893</v>
      </c>
      <c r="AC66" s="15">
        <v>0</v>
      </c>
      <c r="AD66" s="15">
        <v>0</v>
      </c>
      <c r="AE66" s="15">
        <v>0</v>
      </c>
    </row>
    <row r="67" spans="1:31" s="16" customFormat="1" ht="31.5" x14ac:dyDescent="0.25">
      <c r="A67" s="14" t="s">
        <v>30</v>
      </c>
      <c r="B67" s="14" t="s">
        <v>31</v>
      </c>
      <c r="C67" s="14">
        <v>11510</v>
      </c>
      <c r="D67" s="14" t="s">
        <v>31</v>
      </c>
      <c r="E67" s="14" t="s">
        <v>32</v>
      </c>
      <c r="F67" s="14" t="s">
        <v>33</v>
      </c>
      <c r="G67" s="11" t="s">
        <v>32</v>
      </c>
      <c r="H67" s="14" t="s">
        <v>36</v>
      </c>
      <c r="I67" s="10">
        <v>29301</v>
      </c>
      <c r="J67" s="18" t="s">
        <v>54</v>
      </c>
      <c r="K67" s="18" t="s">
        <v>134</v>
      </c>
      <c r="L67" s="17" t="s">
        <v>135</v>
      </c>
      <c r="M67" s="13"/>
      <c r="N67" s="13"/>
      <c r="O67" s="3" t="s">
        <v>34</v>
      </c>
      <c r="P67" s="3">
        <v>3</v>
      </c>
      <c r="Q67" s="26">
        <v>1247</v>
      </c>
      <c r="R67" s="2" t="s">
        <v>35</v>
      </c>
      <c r="S67" s="12">
        <f t="shared" si="12"/>
        <v>3741</v>
      </c>
      <c r="T67" s="15">
        <f t="shared" si="2"/>
        <v>3741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f t="shared" si="13"/>
        <v>3741</v>
      </c>
      <c r="AC67" s="15">
        <v>0</v>
      </c>
      <c r="AD67" s="15">
        <v>0</v>
      </c>
      <c r="AE67" s="15">
        <v>0</v>
      </c>
    </row>
    <row r="68" spans="1:31" s="16" customFormat="1" ht="31.5" x14ac:dyDescent="0.25">
      <c r="A68" s="14" t="s">
        <v>30</v>
      </c>
      <c r="B68" s="14" t="s">
        <v>31</v>
      </c>
      <c r="C68" s="14">
        <v>11510</v>
      </c>
      <c r="D68" s="14" t="s">
        <v>31</v>
      </c>
      <c r="E68" s="14" t="s">
        <v>32</v>
      </c>
      <c r="F68" s="14" t="s">
        <v>33</v>
      </c>
      <c r="G68" s="11" t="s">
        <v>32</v>
      </c>
      <c r="H68" s="14" t="s">
        <v>36</v>
      </c>
      <c r="I68" s="10">
        <v>29401</v>
      </c>
      <c r="J68" s="18" t="s">
        <v>54</v>
      </c>
      <c r="K68" s="18" t="s">
        <v>136</v>
      </c>
      <c r="L68" s="17" t="s">
        <v>137</v>
      </c>
      <c r="M68" s="13"/>
      <c r="N68" s="13"/>
      <c r="O68" s="3" t="s">
        <v>34</v>
      </c>
      <c r="P68" s="3">
        <v>40</v>
      </c>
      <c r="Q68" s="26">
        <v>80</v>
      </c>
      <c r="R68" s="2" t="s">
        <v>35</v>
      </c>
      <c r="S68" s="12">
        <f t="shared" ref="S68:S69" si="14">(P68*Q68)</f>
        <v>3200</v>
      </c>
      <c r="T68" s="15">
        <f t="shared" si="2"/>
        <v>3200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f t="shared" ref="AB68:AB69" si="15">S68</f>
        <v>3200</v>
      </c>
      <c r="AC68" s="15">
        <v>0</v>
      </c>
      <c r="AD68" s="15">
        <v>0</v>
      </c>
      <c r="AE68" s="15">
        <v>0</v>
      </c>
    </row>
    <row r="69" spans="1:31" s="16" customFormat="1" ht="31.5" x14ac:dyDescent="0.25">
      <c r="A69" s="14" t="s">
        <v>30</v>
      </c>
      <c r="B69" s="14" t="s">
        <v>31</v>
      </c>
      <c r="C69" s="14">
        <v>11510</v>
      </c>
      <c r="D69" s="14" t="s">
        <v>31</v>
      </c>
      <c r="E69" s="14" t="s">
        <v>32</v>
      </c>
      <c r="F69" s="14" t="s">
        <v>37</v>
      </c>
      <c r="G69" s="11" t="s">
        <v>47</v>
      </c>
      <c r="H69" s="14" t="s">
        <v>36</v>
      </c>
      <c r="I69" s="10">
        <v>29401</v>
      </c>
      <c r="J69" s="18" t="s">
        <v>54</v>
      </c>
      <c r="K69" s="18" t="s">
        <v>138</v>
      </c>
      <c r="L69" s="17" t="s">
        <v>139</v>
      </c>
      <c r="M69" s="13"/>
      <c r="N69" s="13"/>
      <c r="O69" s="3" t="s">
        <v>34</v>
      </c>
      <c r="P69" s="3">
        <v>4</v>
      </c>
      <c r="Q69" s="26">
        <v>14</v>
      </c>
      <c r="R69" s="2" t="s">
        <v>35</v>
      </c>
      <c r="S69" s="12">
        <f t="shared" si="14"/>
        <v>56</v>
      </c>
      <c r="T69" s="15">
        <f t="shared" si="2"/>
        <v>56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f t="shared" si="15"/>
        <v>56</v>
      </c>
      <c r="AC69" s="15">
        <v>0</v>
      </c>
      <c r="AD69" s="15">
        <v>0</v>
      </c>
      <c r="AE69" s="15">
        <v>0</v>
      </c>
    </row>
    <row r="70" spans="1:31" ht="84" x14ac:dyDescent="0.35">
      <c r="A70" s="3" t="s">
        <v>142</v>
      </c>
      <c r="B70" s="3" t="s">
        <v>143</v>
      </c>
      <c r="C70" s="3">
        <v>11510</v>
      </c>
      <c r="D70" s="3" t="s">
        <v>143</v>
      </c>
      <c r="E70" s="1" t="s">
        <v>32</v>
      </c>
      <c r="F70" s="1" t="s">
        <v>33</v>
      </c>
      <c r="G70" s="9" t="s">
        <v>32</v>
      </c>
      <c r="H70" s="1" t="s">
        <v>36</v>
      </c>
      <c r="I70" s="1">
        <v>26102</v>
      </c>
      <c r="J70" s="1" t="s">
        <v>144</v>
      </c>
      <c r="K70" s="1" t="s">
        <v>145</v>
      </c>
      <c r="L70" s="1" t="s">
        <v>146</v>
      </c>
      <c r="M70" s="1"/>
      <c r="N70" s="1"/>
      <c r="O70" s="1" t="s">
        <v>147</v>
      </c>
      <c r="P70" s="38">
        <v>6</v>
      </c>
      <c r="Q70" s="39">
        <v>500</v>
      </c>
      <c r="R70" s="1" t="s">
        <v>148</v>
      </c>
      <c r="S70" s="40">
        <f t="shared" ref="S70:S84" si="16">P70*Q70</f>
        <v>3000</v>
      </c>
      <c r="T70" s="41">
        <v>3000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5">
        <v>0</v>
      </c>
      <c r="AE70" s="15">
        <v>0</v>
      </c>
    </row>
    <row r="71" spans="1:31" ht="21" x14ac:dyDescent="0.35">
      <c r="A71" s="3" t="s">
        <v>142</v>
      </c>
      <c r="B71" s="3" t="s">
        <v>143</v>
      </c>
      <c r="C71" s="1">
        <v>51314</v>
      </c>
      <c r="D71" s="3" t="s">
        <v>143</v>
      </c>
      <c r="E71" s="9" t="s">
        <v>32</v>
      </c>
      <c r="F71" s="1" t="s">
        <v>33</v>
      </c>
      <c r="G71" s="9" t="s">
        <v>32</v>
      </c>
      <c r="H71" s="1" t="s">
        <v>36</v>
      </c>
      <c r="I71" s="1">
        <v>31401</v>
      </c>
      <c r="J71" s="1" t="s">
        <v>149</v>
      </c>
      <c r="K71" s="1"/>
      <c r="L71" s="1" t="s">
        <v>150</v>
      </c>
      <c r="M71" s="1"/>
      <c r="N71" s="1"/>
      <c r="O71" s="1" t="s">
        <v>151</v>
      </c>
      <c r="P71" s="38">
        <v>1</v>
      </c>
      <c r="Q71" s="39">
        <v>757.5</v>
      </c>
      <c r="R71" s="1" t="s">
        <v>148</v>
      </c>
      <c r="S71" s="40">
        <f t="shared" si="16"/>
        <v>757.5</v>
      </c>
      <c r="T71" s="39">
        <v>757.5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5">
        <v>0</v>
      </c>
      <c r="AE71" s="15">
        <v>0</v>
      </c>
    </row>
    <row r="72" spans="1:31" ht="52.5" x14ac:dyDescent="0.35">
      <c r="A72" s="3" t="s">
        <v>142</v>
      </c>
      <c r="B72" s="3" t="s">
        <v>143</v>
      </c>
      <c r="C72" s="1">
        <v>51355</v>
      </c>
      <c r="D72" s="3" t="s">
        <v>143</v>
      </c>
      <c r="E72" s="9" t="s">
        <v>32</v>
      </c>
      <c r="F72" s="1" t="s">
        <v>33</v>
      </c>
      <c r="G72" s="9" t="s">
        <v>32</v>
      </c>
      <c r="H72" s="1" t="s">
        <v>36</v>
      </c>
      <c r="I72" s="1">
        <v>35501</v>
      </c>
      <c r="J72" s="1" t="s">
        <v>152</v>
      </c>
      <c r="K72" s="1"/>
      <c r="L72" s="1" t="s">
        <v>153</v>
      </c>
      <c r="M72" s="1"/>
      <c r="N72" s="1"/>
      <c r="O72" s="1" t="s">
        <v>151</v>
      </c>
      <c r="P72" s="38">
        <v>1</v>
      </c>
      <c r="Q72" s="39">
        <v>2091.5</v>
      </c>
      <c r="R72" s="1" t="s">
        <v>148</v>
      </c>
      <c r="S72" s="40">
        <f t="shared" si="16"/>
        <v>2091.5</v>
      </c>
      <c r="T72" s="39">
        <v>2091.5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15">
        <v>0</v>
      </c>
      <c r="AE72" s="15">
        <v>0</v>
      </c>
    </row>
    <row r="73" spans="1:31" ht="52.5" x14ac:dyDescent="0.35">
      <c r="A73" s="3" t="s">
        <v>142</v>
      </c>
      <c r="B73" s="3" t="s">
        <v>143</v>
      </c>
      <c r="C73" s="1">
        <v>51355</v>
      </c>
      <c r="D73" s="3" t="s">
        <v>143</v>
      </c>
      <c r="E73" s="9" t="s">
        <v>32</v>
      </c>
      <c r="F73" s="1" t="s">
        <v>33</v>
      </c>
      <c r="G73" s="9" t="s">
        <v>32</v>
      </c>
      <c r="H73" s="1" t="s">
        <v>36</v>
      </c>
      <c r="I73" s="1">
        <v>35501</v>
      </c>
      <c r="J73" s="1" t="s">
        <v>152</v>
      </c>
      <c r="K73" s="1"/>
      <c r="L73" s="1" t="s">
        <v>153</v>
      </c>
      <c r="M73" s="1"/>
      <c r="N73" s="1"/>
      <c r="O73" s="1" t="s">
        <v>151</v>
      </c>
      <c r="P73" s="38">
        <v>1</v>
      </c>
      <c r="Q73" s="39">
        <v>2396.52</v>
      </c>
      <c r="R73" s="1" t="s">
        <v>148</v>
      </c>
      <c r="S73" s="40">
        <f t="shared" si="16"/>
        <v>2396.52</v>
      </c>
      <c r="T73" s="39">
        <v>2396.52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15">
        <v>0</v>
      </c>
    </row>
    <row r="74" spans="1:31" ht="63" x14ac:dyDescent="0.35">
      <c r="A74" s="3" t="s">
        <v>142</v>
      </c>
      <c r="B74" s="3" t="s">
        <v>143</v>
      </c>
      <c r="C74" s="3">
        <v>11510</v>
      </c>
      <c r="D74" s="3" t="s">
        <v>143</v>
      </c>
      <c r="E74" s="1" t="s">
        <v>32</v>
      </c>
      <c r="F74" s="1" t="s">
        <v>37</v>
      </c>
      <c r="G74" s="9" t="s">
        <v>47</v>
      </c>
      <c r="H74" s="1" t="s">
        <v>36</v>
      </c>
      <c r="I74" s="1">
        <v>26103</v>
      </c>
      <c r="J74" s="1" t="s">
        <v>154</v>
      </c>
      <c r="K74" s="1" t="s">
        <v>155</v>
      </c>
      <c r="L74" s="1" t="s">
        <v>156</v>
      </c>
      <c r="M74" s="1"/>
      <c r="N74" s="1"/>
      <c r="O74" s="1" t="s">
        <v>147</v>
      </c>
      <c r="P74" s="38">
        <v>6</v>
      </c>
      <c r="Q74" s="39">
        <v>300</v>
      </c>
      <c r="R74" s="1" t="s">
        <v>148</v>
      </c>
      <c r="S74" s="40">
        <f t="shared" si="16"/>
        <v>1800</v>
      </c>
      <c r="T74" s="41">
        <v>1800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15">
        <v>0</v>
      </c>
      <c r="AE74" s="15">
        <v>0</v>
      </c>
    </row>
    <row r="75" spans="1:31" ht="63" x14ac:dyDescent="0.35">
      <c r="A75" s="3" t="s">
        <v>142</v>
      </c>
      <c r="B75" s="3" t="s">
        <v>143</v>
      </c>
      <c r="C75" s="3">
        <v>11510</v>
      </c>
      <c r="D75" s="3" t="s">
        <v>143</v>
      </c>
      <c r="E75" s="1" t="s">
        <v>32</v>
      </c>
      <c r="F75" s="1" t="s">
        <v>37</v>
      </c>
      <c r="G75" s="9" t="s">
        <v>47</v>
      </c>
      <c r="H75" s="1" t="s">
        <v>36</v>
      </c>
      <c r="I75" s="1">
        <v>26103</v>
      </c>
      <c r="J75" s="1" t="s">
        <v>154</v>
      </c>
      <c r="K75" s="1" t="s">
        <v>157</v>
      </c>
      <c r="L75" s="1" t="s">
        <v>158</v>
      </c>
      <c r="M75" s="1"/>
      <c r="N75" s="1"/>
      <c r="O75" s="1" t="s">
        <v>147</v>
      </c>
      <c r="P75" s="38">
        <v>3</v>
      </c>
      <c r="Q75" s="39">
        <v>50</v>
      </c>
      <c r="R75" s="1" t="s">
        <v>148</v>
      </c>
      <c r="S75" s="40">
        <f t="shared" si="16"/>
        <v>150</v>
      </c>
      <c r="T75" s="41">
        <v>150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v>0</v>
      </c>
      <c r="AE75" s="15">
        <v>0</v>
      </c>
    </row>
    <row r="76" spans="1:31" ht="63" x14ac:dyDescent="0.35">
      <c r="A76" s="3" t="s">
        <v>142</v>
      </c>
      <c r="B76" s="3" t="s">
        <v>143</v>
      </c>
      <c r="C76" s="3">
        <v>11510</v>
      </c>
      <c r="D76" s="3" t="s">
        <v>143</v>
      </c>
      <c r="E76" s="1" t="s">
        <v>32</v>
      </c>
      <c r="F76" s="1" t="s">
        <v>37</v>
      </c>
      <c r="G76" s="9" t="s">
        <v>47</v>
      </c>
      <c r="H76" s="1" t="s">
        <v>36</v>
      </c>
      <c r="I76" s="1">
        <v>26103</v>
      </c>
      <c r="J76" s="1" t="s">
        <v>154</v>
      </c>
      <c r="K76" s="1" t="s">
        <v>159</v>
      </c>
      <c r="L76" s="1" t="s">
        <v>160</v>
      </c>
      <c r="M76" s="1"/>
      <c r="N76" s="1"/>
      <c r="O76" s="1" t="s">
        <v>147</v>
      </c>
      <c r="P76" s="38">
        <v>4</v>
      </c>
      <c r="Q76" s="39">
        <v>20</v>
      </c>
      <c r="R76" s="1" t="s">
        <v>148</v>
      </c>
      <c r="S76" s="40">
        <f t="shared" si="16"/>
        <v>80</v>
      </c>
      <c r="T76" s="41">
        <v>80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15">
        <v>0</v>
      </c>
    </row>
    <row r="77" spans="1:31" ht="63" x14ac:dyDescent="0.35">
      <c r="A77" s="3" t="s">
        <v>142</v>
      </c>
      <c r="B77" s="3" t="s">
        <v>143</v>
      </c>
      <c r="C77" s="3">
        <v>11510</v>
      </c>
      <c r="D77" s="3" t="s">
        <v>143</v>
      </c>
      <c r="E77" s="1" t="s">
        <v>32</v>
      </c>
      <c r="F77" s="1" t="s">
        <v>37</v>
      </c>
      <c r="G77" s="9" t="s">
        <v>47</v>
      </c>
      <c r="H77" s="1" t="s">
        <v>36</v>
      </c>
      <c r="I77" s="1">
        <v>26103</v>
      </c>
      <c r="J77" s="1" t="s">
        <v>154</v>
      </c>
      <c r="K77" s="1" t="s">
        <v>161</v>
      </c>
      <c r="L77" s="1" t="s">
        <v>162</v>
      </c>
      <c r="M77" s="1"/>
      <c r="N77" s="1"/>
      <c r="O77" s="1" t="s">
        <v>147</v>
      </c>
      <c r="P77" s="38">
        <v>1</v>
      </c>
      <c r="Q77" s="39">
        <v>10</v>
      </c>
      <c r="R77" s="1" t="s">
        <v>148</v>
      </c>
      <c r="S77" s="40">
        <f t="shared" si="16"/>
        <v>10</v>
      </c>
      <c r="T77" s="41">
        <v>10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5">
        <v>0</v>
      </c>
      <c r="AE77" s="15">
        <v>0</v>
      </c>
    </row>
    <row r="78" spans="1:31" ht="63" x14ac:dyDescent="0.35">
      <c r="A78" s="3" t="s">
        <v>142</v>
      </c>
      <c r="B78" s="3" t="s">
        <v>143</v>
      </c>
      <c r="C78" s="3">
        <v>11510</v>
      </c>
      <c r="D78" s="3" t="s">
        <v>143</v>
      </c>
      <c r="E78" s="1" t="s">
        <v>32</v>
      </c>
      <c r="F78" s="1" t="s">
        <v>37</v>
      </c>
      <c r="G78" s="9" t="s">
        <v>47</v>
      </c>
      <c r="H78" s="1" t="s">
        <v>36</v>
      </c>
      <c r="I78" s="1">
        <v>26103</v>
      </c>
      <c r="J78" s="1" t="s">
        <v>154</v>
      </c>
      <c r="K78" s="1" t="s">
        <v>67</v>
      </c>
      <c r="L78" s="1" t="s">
        <v>163</v>
      </c>
      <c r="M78" s="1"/>
      <c r="N78" s="1"/>
      <c r="O78" s="1" t="s">
        <v>147</v>
      </c>
      <c r="P78" s="38">
        <v>3</v>
      </c>
      <c r="Q78" s="39">
        <v>1</v>
      </c>
      <c r="R78" s="1" t="s">
        <v>148</v>
      </c>
      <c r="S78" s="40">
        <f t="shared" si="16"/>
        <v>3</v>
      </c>
      <c r="T78" s="41">
        <v>3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5">
        <v>0</v>
      </c>
      <c r="AE78" s="15">
        <v>0</v>
      </c>
    </row>
    <row r="79" spans="1:31" ht="84" x14ac:dyDescent="0.35">
      <c r="A79" s="3" t="s">
        <v>142</v>
      </c>
      <c r="B79" s="3" t="s">
        <v>143</v>
      </c>
      <c r="C79" s="3">
        <v>11510</v>
      </c>
      <c r="D79" s="3" t="s">
        <v>143</v>
      </c>
      <c r="E79" s="1" t="s">
        <v>32</v>
      </c>
      <c r="F79" s="1" t="s">
        <v>37</v>
      </c>
      <c r="G79" s="9" t="s">
        <v>47</v>
      </c>
      <c r="H79" s="1" t="s">
        <v>164</v>
      </c>
      <c r="I79" s="1">
        <v>26102</v>
      </c>
      <c r="J79" s="1" t="s">
        <v>144</v>
      </c>
      <c r="K79" s="1" t="s">
        <v>145</v>
      </c>
      <c r="L79" s="1" t="s">
        <v>146</v>
      </c>
      <c r="M79" s="1"/>
      <c r="N79" s="1"/>
      <c r="O79" s="1" t="s">
        <v>147</v>
      </c>
      <c r="P79" s="38">
        <v>5</v>
      </c>
      <c r="Q79" s="39">
        <v>500</v>
      </c>
      <c r="R79" s="1" t="s">
        <v>148</v>
      </c>
      <c r="S79" s="40">
        <f t="shared" si="16"/>
        <v>2500</v>
      </c>
      <c r="T79" s="41">
        <v>2500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  <c r="AD79" s="15">
        <v>0</v>
      </c>
      <c r="AE79" s="15">
        <v>0</v>
      </c>
    </row>
    <row r="80" spans="1:31" ht="84" x14ac:dyDescent="0.35">
      <c r="A80" s="3" t="s">
        <v>142</v>
      </c>
      <c r="B80" s="3" t="s">
        <v>143</v>
      </c>
      <c r="C80" s="3">
        <v>11510</v>
      </c>
      <c r="D80" s="3" t="s">
        <v>143</v>
      </c>
      <c r="E80" s="1" t="s">
        <v>32</v>
      </c>
      <c r="F80" s="1" t="s">
        <v>37</v>
      </c>
      <c r="G80" s="9" t="s">
        <v>47</v>
      </c>
      <c r="H80" s="1" t="s">
        <v>164</v>
      </c>
      <c r="I80" s="1">
        <v>26102</v>
      </c>
      <c r="J80" s="1" t="s">
        <v>144</v>
      </c>
      <c r="K80" s="1" t="s">
        <v>67</v>
      </c>
      <c r="L80" s="1" t="s">
        <v>163</v>
      </c>
      <c r="M80" s="1"/>
      <c r="N80" s="1"/>
      <c r="O80" s="1" t="s">
        <v>147</v>
      </c>
      <c r="P80" s="38">
        <v>3</v>
      </c>
      <c r="Q80" s="39">
        <v>1</v>
      </c>
      <c r="R80" s="1" t="s">
        <v>148</v>
      </c>
      <c r="S80" s="40">
        <f t="shared" si="16"/>
        <v>3</v>
      </c>
      <c r="T80" s="41">
        <v>3</v>
      </c>
      <c r="U80" s="15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0</v>
      </c>
      <c r="AC80" s="15">
        <v>0</v>
      </c>
      <c r="AD80" s="15">
        <v>0</v>
      </c>
      <c r="AE80" s="15">
        <v>0</v>
      </c>
    </row>
    <row r="81" spans="1:31" ht="84" x14ac:dyDescent="0.35">
      <c r="A81" s="3" t="s">
        <v>142</v>
      </c>
      <c r="B81" s="3" t="s">
        <v>143</v>
      </c>
      <c r="C81" s="3">
        <v>11510</v>
      </c>
      <c r="D81" s="3" t="s">
        <v>143</v>
      </c>
      <c r="E81" s="1" t="s">
        <v>32</v>
      </c>
      <c r="F81" s="1" t="s">
        <v>37</v>
      </c>
      <c r="G81" s="9" t="s">
        <v>119</v>
      </c>
      <c r="H81" s="1" t="s">
        <v>165</v>
      </c>
      <c r="I81" s="1">
        <v>26102</v>
      </c>
      <c r="J81" s="1" t="s">
        <v>144</v>
      </c>
      <c r="K81" s="1" t="s">
        <v>166</v>
      </c>
      <c r="L81" s="1" t="s">
        <v>146</v>
      </c>
      <c r="M81" s="1"/>
      <c r="N81" s="1"/>
      <c r="O81" s="1" t="s">
        <v>147</v>
      </c>
      <c r="P81" s="38">
        <v>39</v>
      </c>
      <c r="Q81" s="39">
        <v>500</v>
      </c>
      <c r="R81" s="1" t="s">
        <v>148</v>
      </c>
      <c r="S81" s="40">
        <f t="shared" si="16"/>
        <v>19500</v>
      </c>
      <c r="T81" s="41">
        <v>19500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5">
        <v>0</v>
      </c>
      <c r="AD81" s="15">
        <v>0</v>
      </c>
      <c r="AE81" s="15">
        <v>0</v>
      </c>
    </row>
    <row r="82" spans="1:31" ht="84" x14ac:dyDescent="0.35">
      <c r="A82" s="3" t="s">
        <v>142</v>
      </c>
      <c r="B82" s="3" t="s">
        <v>143</v>
      </c>
      <c r="C82" s="3">
        <v>11510</v>
      </c>
      <c r="D82" s="3" t="s">
        <v>143</v>
      </c>
      <c r="E82" s="1" t="s">
        <v>32</v>
      </c>
      <c r="F82" s="1" t="s">
        <v>37</v>
      </c>
      <c r="G82" s="9" t="s">
        <v>119</v>
      </c>
      <c r="H82" s="1" t="s">
        <v>165</v>
      </c>
      <c r="I82" s="1">
        <v>26102</v>
      </c>
      <c r="J82" s="1" t="s">
        <v>144</v>
      </c>
      <c r="K82" s="1" t="s">
        <v>167</v>
      </c>
      <c r="L82" s="1" t="s">
        <v>168</v>
      </c>
      <c r="M82" s="1"/>
      <c r="N82" s="1"/>
      <c r="O82" s="1" t="s">
        <v>147</v>
      </c>
      <c r="P82" s="38">
        <v>1</v>
      </c>
      <c r="Q82" s="39">
        <v>100</v>
      </c>
      <c r="R82" s="1" t="s">
        <v>148</v>
      </c>
      <c r="S82" s="40">
        <f t="shared" si="16"/>
        <v>100</v>
      </c>
      <c r="T82" s="41">
        <v>100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5">
        <v>0</v>
      </c>
      <c r="AE82" s="15">
        <v>0</v>
      </c>
    </row>
    <row r="83" spans="1:31" ht="84" x14ac:dyDescent="0.35">
      <c r="A83" s="3" t="s">
        <v>142</v>
      </c>
      <c r="B83" s="3" t="s">
        <v>143</v>
      </c>
      <c r="C83" s="3">
        <v>11510</v>
      </c>
      <c r="D83" s="3" t="s">
        <v>143</v>
      </c>
      <c r="E83" s="1" t="s">
        <v>32</v>
      </c>
      <c r="F83" s="1" t="s">
        <v>37</v>
      </c>
      <c r="G83" s="9" t="s">
        <v>119</v>
      </c>
      <c r="H83" s="1" t="s">
        <v>165</v>
      </c>
      <c r="I83" s="1">
        <v>26102</v>
      </c>
      <c r="J83" s="1" t="s">
        <v>144</v>
      </c>
      <c r="K83" s="1" t="s">
        <v>169</v>
      </c>
      <c r="L83" s="1" t="s">
        <v>162</v>
      </c>
      <c r="M83" s="1"/>
      <c r="N83" s="1"/>
      <c r="O83" s="1" t="s">
        <v>147</v>
      </c>
      <c r="P83" s="38">
        <v>1</v>
      </c>
      <c r="Q83" s="39">
        <v>10</v>
      </c>
      <c r="R83" s="1" t="s">
        <v>148</v>
      </c>
      <c r="S83" s="40">
        <f t="shared" si="16"/>
        <v>10</v>
      </c>
      <c r="T83" s="41">
        <v>10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5">
        <v>0</v>
      </c>
      <c r="AD83" s="15">
        <v>0</v>
      </c>
      <c r="AE83" s="15">
        <v>0</v>
      </c>
    </row>
    <row r="84" spans="1:31" ht="84" x14ac:dyDescent="0.35">
      <c r="A84" s="3" t="s">
        <v>142</v>
      </c>
      <c r="B84" s="3" t="s">
        <v>143</v>
      </c>
      <c r="C84" s="3">
        <v>11510</v>
      </c>
      <c r="D84" s="3" t="s">
        <v>143</v>
      </c>
      <c r="E84" s="1" t="s">
        <v>32</v>
      </c>
      <c r="F84" s="1" t="s">
        <v>37</v>
      </c>
      <c r="G84" s="9" t="s">
        <v>119</v>
      </c>
      <c r="H84" s="1" t="s">
        <v>165</v>
      </c>
      <c r="I84" s="1">
        <v>26102</v>
      </c>
      <c r="J84" s="1" t="s">
        <v>144</v>
      </c>
      <c r="K84" s="1" t="s">
        <v>170</v>
      </c>
      <c r="L84" s="1" t="s">
        <v>171</v>
      </c>
      <c r="M84" s="1"/>
      <c r="N84" s="1"/>
      <c r="O84" s="1" t="s">
        <v>147</v>
      </c>
      <c r="P84" s="38">
        <v>2</v>
      </c>
      <c r="Q84" s="39">
        <v>2</v>
      </c>
      <c r="R84" s="1" t="s">
        <v>148</v>
      </c>
      <c r="S84" s="40">
        <f t="shared" si="16"/>
        <v>4</v>
      </c>
      <c r="T84" s="41">
        <v>100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0</v>
      </c>
      <c r="AE84" s="15">
        <v>0</v>
      </c>
    </row>
    <row r="85" spans="1:31" ht="21" x14ac:dyDescent="0.35">
      <c r="A85" s="42" t="s">
        <v>142</v>
      </c>
      <c r="B85" s="1" t="s">
        <v>172</v>
      </c>
      <c r="C85" s="3">
        <v>11510</v>
      </c>
      <c r="D85" s="1" t="s">
        <v>172</v>
      </c>
      <c r="E85" s="43" t="s">
        <v>32</v>
      </c>
      <c r="F85" s="1" t="s">
        <v>33</v>
      </c>
      <c r="G85" s="9" t="s">
        <v>32</v>
      </c>
      <c r="H85" s="1" t="s">
        <v>36</v>
      </c>
      <c r="I85" s="1">
        <v>22104</v>
      </c>
      <c r="J85" s="44" t="s">
        <v>173</v>
      </c>
      <c r="K85" s="45" t="s">
        <v>174</v>
      </c>
      <c r="L85" s="46" t="s">
        <v>175</v>
      </c>
      <c r="M85" s="45"/>
      <c r="N85" s="45"/>
      <c r="O85" s="45" t="s">
        <v>176</v>
      </c>
      <c r="P85" s="45">
        <v>5</v>
      </c>
      <c r="Q85" s="47">
        <v>36</v>
      </c>
      <c r="R85" s="1" t="s">
        <v>148</v>
      </c>
      <c r="S85" s="47">
        <f t="shared" ref="S85:S108" si="17">P85*Q85</f>
        <v>180</v>
      </c>
      <c r="T85" s="47">
        <v>180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15">
        <v>0</v>
      </c>
      <c r="AE85" s="15">
        <v>0</v>
      </c>
    </row>
    <row r="86" spans="1:31" ht="21" x14ac:dyDescent="0.35">
      <c r="A86" s="42" t="s">
        <v>142</v>
      </c>
      <c r="B86" s="1" t="s">
        <v>172</v>
      </c>
      <c r="C86" s="3">
        <v>11510</v>
      </c>
      <c r="D86" s="1" t="s">
        <v>172</v>
      </c>
      <c r="E86" s="43" t="s">
        <v>32</v>
      </c>
      <c r="F86" s="1" t="s">
        <v>33</v>
      </c>
      <c r="G86" s="9" t="s">
        <v>32</v>
      </c>
      <c r="H86" s="1" t="s">
        <v>36</v>
      </c>
      <c r="I86" s="1">
        <v>22104</v>
      </c>
      <c r="J86" s="44" t="s">
        <v>173</v>
      </c>
      <c r="K86" s="45" t="s">
        <v>174</v>
      </c>
      <c r="L86" s="46" t="s">
        <v>175</v>
      </c>
      <c r="M86" s="45"/>
      <c r="N86" s="45"/>
      <c r="O86" s="45" t="s">
        <v>176</v>
      </c>
      <c r="P86" s="45">
        <v>6</v>
      </c>
      <c r="Q86" s="47">
        <v>36</v>
      </c>
      <c r="R86" s="1" t="s">
        <v>148</v>
      </c>
      <c r="S86" s="47">
        <f t="shared" si="17"/>
        <v>216</v>
      </c>
      <c r="T86" s="47">
        <v>216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5">
        <v>0</v>
      </c>
      <c r="AE86" s="15">
        <v>0</v>
      </c>
    </row>
    <row r="87" spans="1:31" ht="21" x14ac:dyDescent="0.35">
      <c r="A87" s="42" t="s">
        <v>142</v>
      </c>
      <c r="B87" s="1" t="s">
        <v>172</v>
      </c>
      <c r="C87" s="3">
        <v>11510</v>
      </c>
      <c r="D87" s="1" t="s">
        <v>172</v>
      </c>
      <c r="E87" s="43" t="s">
        <v>32</v>
      </c>
      <c r="F87" s="1" t="s">
        <v>60</v>
      </c>
      <c r="G87" s="9" t="s">
        <v>61</v>
      </c>
      <c r="H87" s="1" t="s">
        <v>177</v>
      </c>
      <c r="I87" s="1">
        <v>22104</v>
      </c>
      <c r="J87" s="44" t="s">
        <v>173</v>
      </c>
      <c r="K87" s="45" t="s">
        <v>178</v>
      </c>
      <c r="L87" s="46" t="s">
        <v>179</v>
      </c>
      <c r="M87" s="45"/>
      <c r="N87" s="45" t="s">
        <v>180</v>
      </c>
      <c r="O87" s="45" t="s">
        <v>180</v>
      </c>
      <c r="P87" s="45">
        <v>1</v>
      </c>
      <c r="Q87" s="47">
        <v>1161</v>
      </c>
      <c r="R87" s="1" t="s">
        <v>148</v>
      </c>
      <c r="S87" s="47">
        <f t="shared" si="17"/>
        <v>1161</v>
      </c>
      <c r="T87" s="47">
        <v>1161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5">
        <v>0</v>
      </c>
      <c r="AE87" s="15">
        <v>0</v>
      </c>
    </row>
    <row r="88" spans="1:31" ht="21" x14ac:dyDescent="0.35">
      <c r="A88" s="42" t="s">
        <v>142</v>
      </c>
      <c r="B88" s="1" t="s">
        <v>172</v>
      </c>
      <c r="C88" s="3">
        <v>11510</v>
      </c>
      <c r="D88" s="1" t="s">
        <v>172</v>
      </c>
      <c r="E88" s="43" t="s">
        <v>32</v>
      </c>
      <c r="F88" s="1" t="s">
        <v>60</v>
      </c>
      <c r="G88" s="9" t="s">
        <v>61</v>
      </c>
      <c r="H88" s="1" t="s">
        <v>177</v>
      </c>
      <c r="I88" s="1">
        <v>22104</v>
      </c>
      <c r="J88" s="44" t="s">
        <v>173</v>
      </c>
      <c r="K88" s="45" t="s">
        <v>178</v>
      </c>
      <c r="L88" s="46" t="s">
        <v>179</v>
      </c>
      <c r="M88" s="45"/>
      <c r="N88" s="45" t="s">
        <v>180</v>
      </c>
      <c r="O88" s="45" t="s">
        <v>180</v>
      </c>
      <c r="P88" s="45">
        <v>1</v>
      </c>
      <c r="Q88" s="47">
        <v>2041.6</v>
      </c>
      <c r="R88" s="1" t="s">
        <v>148</v>
      </c>
      <c r="S88" s="47">
        <f t="shared" si="17"/>
        <v>2041.6</v>
      </c>
      <c r="T88" s="47">
        <v>2041.6</v>
      </c>
      <c r="U88" s="15">
        <v>0</v>
      </c>
      <c r="V88" s="15">
        <v>0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v>0</v>
      </c>
      <c r="AC88" s="15">
        <v>0</v>
      </c>
      <c r="AD88" s="15">
        <v>0</v>
      </c>
      <c r="AE88" s="15">
        <v>0</v>
      </c>
    </row>
    <row r="89" spans="1:31" ht="21" x14ac:dyDescent="0.35">
      <c r="A89" s="42" t="s">
        <v>142</v>
      </c>
      <c r="B89" s="1" t="s">
        <v>172</v>
      </c>
      <c r="C89" s="3">
        <v>51326</v>
      </c>
      <c r="D89" s="1" t="s">
        <v>172</v>
      </c>
      <c r="E89" s="43" t="s">
        <v>32</v>
      </c>
      <c r="F89" s="1" t="s">
        <v>33</v>
      </c>
      <c r="G89" s="9" t="s">
        <v>32</v>
      </c>
      <c r="H89" s="1" t="s">
        <v>36</v>
      </c>
      <c r="I89" s="1">
        <v>32601</v>
      </c>
      <c r="J89" s="44" t="s">
        <v>181</v>
      </c>
      <c r="K89" s="45"/>
      <c r="L89" s="46" t="s">
        <v>182</v>
      </c>
      <c r="M89" s="45"/>
      <c r="N89" s="45" t="s">
        <v>180</v>
      </c>
      <c r="O89" s="45" t="s">
        <v>180</v>
      </c>
      <c r="P89" s="45">
        <v>1</v>
      </c>
      <c r="Q89" s="47">
        <v>893.04</v>
      </c>
      <c r="R89" s="1" t="s">
        <v>148</v>
      </c>
      <c r="S89" s="47">
        <f t="shared" si="17"/>
        <v>893.04</v>
      </c>
      <c r="T89" s="47">
        <v>893.04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0</v>
      </c>
      <c r="AC89" s="15">
        <v>0</v>
      </c>
      <c r="AD89" s="15">
        <v>0</v>
      </c>
      <c r="AE89" s="15">
        <v>0</v>
      </c>
    </row>
    <row r="90" spans="1:31" ht="21" x14ac:dyDescent="0.35">
      <c r="A90" s="42" t="s">
        <v>142</v>
      </c>
      <c r="B90" s="1" t="s">
        <v>172</v>
      </c>
      <c r="C90" s="3">
        <v>51326</v>
      </c>
      <c r="D90" s="1" t="s">
        <v>172</v>
      </c>
      <c r="E90" s="43" t="s">
        <v>32</v>
      </c>
      <c r="F90" s="1" t="s">
        <v>33</v>
      </c>
      <c r="G90" s="9" t="s">
        <v>32</v>
      </c>
      <c r="H90" s="1" t="s">
        <v>36</v>
      </c>
      <c r="I90" s="1">
        <v>32601</v>
      </c>
      <c r="J90" s="44" t="s">
        <v>181</v>
      </c>
      <c r="K90" s="45"/>
      <c r="L90" s="46" t="s">
        <v>182</v>
      </c>
      <c r="M90" s="45"/>
      <c r="N90" s="45" t="s">
        <v>180</v>
      </c>
      <c r="O90" s="45" t="s">
        <v>180</v>
      </c>
      <c r="P90" s="45">
        <v>1</v>
      </c>
      <c r="Q90" s="47">
        <v>75.06</v>
      </c>
      <c r="R90" s="1" t="s">
        <v>148</v>
      </c>
      <c r="S90" s="47">
        <f t="shared" si="17"/>
        <v>75.06</v>
      </c>
      <c r="T90" s="47">
        <v>75.06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15">
        <v>0</v>
      </c>
      <c r="AE90" s="15">
        <v>0</v>
      </c>
    </row>
    <row r="91" spans="1:31" ht="21" x14ac:dyDescent="0.35">
      <c r="A91" s="42" t="s">
        <v>142</v>
      </c>
      <c r="B91" s="1" t="s">
        <v>172</v>
      </c>
      <c r="C91" s="3">
        <v>51326</v>
      </c>
      <c r="D91" s="1" t="s">
        <v>172</v>
      </c>
      <c r="E91" s="43" t="s">
        <v>32</v>
      </c>
      <c r="F91" s="1" t="s">
        <v>33</v>
      </c>
      <c r="G91" s="9" t="s">
        <v>32</v>
      </c>
      <c r="H91" s="1" t="s">
        <v>36</v>
      </c>
      <c r="I91" s="1">
        <v>32601</v>
      </c>
      <c r="J91" s="44" t="s">
        <v>181</v>
      </c>
      <c r="K91" s="45"/>
      <c r="L91" s="46" t="s">
        <v>182</v>
      </c>
      <c r="M91" s="45"/>
      <c r="N91" s="45" t="s">
        <v>180</v>
      </c>
      <c r="O91" s="45" t="s">
        <v>180</v>
      </c>
      <c r="P91" s="45">
        <v>1</v>
      </c>
      <c r="Q91" s="47">
        <v>1080.33</v>
      </c>
      <c r="R91" s="1" t="s">
        <v>148</v>
      </c>
      <c r="S91" s="47">
        <f t="shared" si="17"/>
        <v>1080.33</v>
      </c>
      <c r="T91" s="47">
        <v>1080.33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15">
        <v>0</v>
      </c>
      <c r="AE91" s="15">
        <v>0</v>
      </c>
    </row>
    <row r="92" spans="1:31" ht="21" x14ac:dyDescent="0.35">
      <c r="A92" s="42" t="s">
        <v>142</v>
      </c>
      <c r="B92" s="1" t="s">
        <v>172</v>
      </c>
      <c r="C92" s="3">
        <v>11510</v>
      </c>
      <c r="D92" s="1" t="s">
        <v>172</v>
      </c>
      <c r="E92" s="43" t="s">
        <v>32</v>
      </c>
      <c r="F92" s="1" t="s">
        <v>33</v>
      </c>
      <c r="G92" s="9" t="s">
        <v>32</v>
      </c>
      <c r="H92" s="1" t="s">
        <v>36</v>
      </c>
      <c r="I92" s="1">
        <v>21101</v>
      </c>
      <c r="J92" s="44" t="s">
        <v>183</v>
      </c>
      <c r="K92" s="45" t="s">
        <v>184</v>
      </c>
      <c r="L92" s="46" t="s">
        <v>185</v>
      </c>
      <c r="M92" s="45"/>
      <c r="N92" s="45"/>
      <c r="O92" s="45" t="s">
        <v>176</v>
      </c>
      <c r="P92" s="45">
        <v>2</v>
      </c>
      <c r="Q92" s="47">
        <v>251</v>
      </c>
      <c r="R92" s="1" t="s">
        <v>148</v>
      </c>
      <c r="S92" s="47">
        <f t="shared" si="17"/>
        <v>502</v>
      </c>
      <c r="T92" s="47">
        <v>502</v>
      </c>
      <c r="U92" s="15">
        <v>0</v>
      </c>
      <c r="V92" s="15">
        <v>0</v>
      </c>
      <c r="W92" s="15">
        <v>0</v>
      </c>
      <c r="X92" s="15">
        <v>0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15">
        <v>0</v>
      </c>
      <c r="AE92" s="15">
        <v>0</v>
      </c>
    </row>
    <row r="93" spans="1:31" ht="21" x14ac:dyDescent="0.35">
      <c r="A93" s="42" t="s">
        <v>142</v>
      </c>
      <c r="B93" s="1" t="s">
        <v>172</v>
      </c>
      <c r="C93" s="3">
        <v>11510</v>
      </c>
      <c r="D93" s="1" t="s">
        <v>172</v>
      </c>
      <c r="E93" s="43" t="s">
        <v>32</v>
      </c>
      <c r="F93" s="1" t="s">
        <v>33</v>
      </c>
      <c r="G93" s="9" t="s">
        <v>32</v>
      </c>
      <c r="H93" s="1" t="s">
        <v>36</v>
      </c>
      <c r="I93" s="1">
        <v>21101</v>
      </c>
      <c r="J93" s="44" t="s">
        <v>183</v>
      </c>
      <c r="K93" s="45" t="s">
        <v>186</v>
      </c>
      <c r="L93" s="46" t="s">
        <v>187</v>
      </c>
      <c r="M93" s="45"/>
      <c r="N93" s="45"/>
      <c r="O93" s="45" t="s">
        <v>176</v>
      </c>
      <c r="P93" s="45">
        <v>1</v>
      </c>
      <c r="Q93" s="47">
        <v>69</v>
      </c>
      <c r="R93" s="1" t="s">
        <v>148</v>
      </c>
      <c r="S93" s="47">
        <f t="shared" si="17"/>
        <v>69</v>
      </c>
      <c r="T93" s="47">
        <v>69</v>
      </c>
      <c r="U93" s="15">
        <v>0</v>
      </c>
      <c r="V93" s="15">
        <v>0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0</v>
      </c>
      <c r="AC93" s="15">
        <v>0</v>
      </c>
      <c r="AD93" s="15">
        <v>0</v>
      </c>
      <c r="AE93" s="15">
        <v>0</v>
      </c>
    </row>
    <row r="94" spans="1:31" ht="21" x14ac:dyDescent="0.35">
      <c r="A94" s="42" t="s">
        <v>142</v>
      </c>
      <c r="B94" s="1" t="s">
        <v>172</v>
      </c>
      <c r="C94" s="3">
        <v>11510</v>
      </c>
      <c r="D94" s="1" t="s">
        <v>172</v>
      </c>
      <c r="E94" s="43" t="s">
        <v>32</v>
      </c>
      <c r="F94" s="1" t="s">
        <v>33</v>
      </c>
      <c r="G94" s="9" t="s">
        <v>32</v>
      </c>
      <c r="H94" s="1" t="s">
        <v>36</v>
      </c>
      <c r="I94" s="1">
        <v>21101</v>
      </c>
      <c r="J94" s="44" t="s">
        <v>183</v>
      </c>
      <c r="K94" s="45" t="s">
        <v>188</v>
      </c>
      <c r="L94" s="46" t="s">
        <v>189</v>
      </c>
      <c r="M94" s="45"/>
      <c r="N94" s="45"/>
      <c r="O94" s="45" t="s">
        <v>176</v>
      </c>
      <c r="P94" s="45">
        <v>100</v>
      </c>
      <c r="Q94" s="47">
        <v>3.57</v>
      </c>
      <c r="R94" s="1" t="s">
        <v>148</v>
      </c>
      <c r="S94" s="47">
        <f t="shared" si="17"/>
        <v>357</v>
      </c>
      <c r="T94" s="47">
        <v>357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0</v>
      </c>
      <c r="AC94" s="15">
        <v>0</v>
      </c>
      <c r="AD94" s="15">
        <v>0</v>
      </c>
      <c r="AE94" s="15">
        <v>0</v>
      </c>
    </row>
    <row r="95" spans="1:31" ht="21" x14ac:dyDescent="0.35">
      <c r="A95" s="42" t="s">
        <v>142</v>
      </c>
      <c r="B95" s="1" t="s">
        <v>172</v>
      </c>
      <c r="C95" s="3">
        <v>11510</v>
      </c>
      <c r="D95" s="1" t="s">
        <v>172</v>
      </c>
      <c r="E95" s="43" t="s">
        <v>32</v>
      </c>
      <c r="F95" s="1" t="s">
        <v>33</v>
      </c>
      <c r="G95" s="9" t="s">
        <v>32</v>
      </c>
      <c r="H95" s="1" t="s">
        <v>36</v>
      </c>
      <c r="I95" s="1">
        <v>21101</v>
      </c>
      <c r="J95" s="44" t="s">
        <v>183</v>
      </c>
      <c r="K95" s="45" t="s">
        <v>190</v>
      </c>
      <c r="L95" s="46" t="s">
        <v>191</v>
      </c>
      <c r="M95" s="45"/>
      <c r="N95" s="45"/>
      <c r="O95" s="45" t="s">
        <v>192</v>
      </c>
      <c r="P95" s="45">
        <v>1</v>
      </c>
      <c r="Q95" s="47">
        <v>112.99</v>
      </c>
      <c r="R95" s="1" t="s">
        <v>148</v>
      </c>
      <c r="S95" s="47">
        <f t="shared" si="17"/>
        <v>112.99</v>
      </c>
      <c r="T95" s="47">
        <v>112.99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0</v>
      </c>
      <c r="AE95" s="15">
        <v>0</v>
      </c>
    </row>
    <row r="96" spans="1:31" ht="21" x14ac:dyDescent="0.35">
      <c r="A96" s="42" t="s">
        <v>142</v>
      </c>
      <c r="B96" s="1" t="s">
        <v>172</v>
      </c>
      <c r="C96" s="3">
        <v>11510</v>
      </c>
      <c r="D96" s="1" t="s">
        <v>172</v>
      </c>
      <c r="E96" s="43" t="s">
        <v>32</v>
      </c>
      <c r="F96" s="1" t="s">
        <v>33</v>
      </c>
      <c r="G96" s="9" t="s">
        <v>32</v>
      </c>
      <c r="H96" s="1" t="s">
        <v>36</v>
      </c>
      <c r="I96" s="1">
        <v>21601</v>
      </c>
      <c r="J96" s="44" t="s">
        <v>193</v>
      </c>
      <c r="K96" s="45" t="s">
        <v>194</v>
      </c>
      <c r="L96" s="46" t="s">
        <v>195</v>
      </c>
      <c r="M96" s="45"/>
      <c r="N96" s="45"/>
      <c r="O96" s="45" t="s">
        <v>196</v>
      </c>
      <c r="P96" s="45">
        <v>2</v>
      </c>
      <c r="Q96" s="47">
        <f>64.01/2</f>
        <v>32.005000000000003</v>
      </c>
      <c r="R96" s="1" t="s">
        <v>148</v>
      </c>
      <c r="S96" s="47">
        <f t="shared" si="17"/>
        <v>64.010000000000005</v>
      </c>
      <c r="T96" s="47">
        <v>64.010000000000005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5">
        <v>0</v>
      </c>
      <c r="AE96" s="15">
        <v>0</v>
      </c>
    </row>
    <row r="97" spans="1:31" ht="21" x14ac:dyDescent="0.35">
      <c r="A97" s="42" t="s">
        <v>142</v>
      </c>
      <c r="B97" s="1" t="s">
        <v>172</v>
      </c>
      <c r="C97" s="3">
        <v>11510</v>
      </c>
      <c r="D97" s="1" t="s">
        <v>172</v>
      </c>
      <c r="E97" s="43" t="s">
        <v>32</v>
      </c>
      <c r="F97" s="1" t="s">
        <v>33</v>
      </c>
      <c r="G97" s="9" t="s">
        <v>32</v>
      </c>
      <c r="H97" s="1" t="s">
        <v>36</v>
      </c>
      <c r="I97" s="1">
        <v>21601</v>
      </c>
      <c r="J97" s="44" t="s">
        <v>193</v>
      </c>
      <c r="K97" s="45" t="s">
        <v>197</v>
      </c>
      <c r="L97" s="46" t="s">
        <v>198</v>
      </c>
      <c r="M97" s="45"/>
      <c r="N97" s="45"/>
      <c r="O97" s="45" t="s">
        <v>199</v>
      </c>
      <c r="P97" s="45">
        <v>2</v>
      </c>
      <c r="Q97" s="47">
        <f>64.01/2</f>
        <v>32.005000000000003</v>
      </c>
      <c r="R97" s="1" t="s">
        <v>148</v>
      </c>
      <c r="S97" s="47">
        <f t="shared" si="17"/>
        <v>64.010000000000005</v>
      </c>
      <c r="T97" s="47">
        <v>64.010000000000005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v>0</v>
      </c>
      <c r="AC97" s="15">
        <v>0</v>
      </c>
      <c r="AD97" s="15">
        <v>0</v>
      </c>
      <c r="AE97" s="15">
        <v>0</v>
      </c>
    </row>
    <row r="98" spans="1:31" ht="21" x14ac:dyDescent="0.35">
      <c r="A98" s="42" t="s">
        <v>142</v>
      </c>
      <c r="B98" s="1" t="s">
        <v>172</v>
      </c>
      <c r="C98" s="3">
        <v>11510</v>
      </c>
      <c r="D98" s="1" t="s">
        <v>172</v>
      </c>
      <c r="E98" s="43" t="s">
        <v>32</v>
      </c>
      <c r="F98" s="1" t="s">
        <v>33</v>
      </c>
      <c r="G98" s="9" t="s">
        <v>32</v>
      </c>
      <c r="H98" s="1" t="s">
        <v>36</v>
      </c>
      <c r="I98" s="1">
        <v>21601</v>
      </c>
      <c r="J98" s="44" t="s">
        <v>193</v>
      </c>
      <c r="K98" s="45" t="s">
        <v>200</v>
      </c>
      <c r="L98" s="46" t="s">
        <v>201</v>
      </c>
      <c r="M98" s="45"/>
      <c r="N98" s="45"/>
      <c r="O98" s="45" t="s">
        <v>176</v>
      </c>
      <c r="P98" s="45">
        <v>6</v>
      </c>
      <c r="Q98" s="47">
        <f>330.8/6</f>
        <v>55.133333333333333</v>
      </c>
      <c r="R98" s="1" t="s">
        <v>148</v>
      </c>
      <c r="S98" s="47">
        <f t="shared" si="17"/>
        <v>330.8</v>
      </c>
      <c r="T98" s="47">
        <v>330.8</v>
      </c>
      <c r="U98" s="15">
        <v>0</v>
      </c>
      <c r="V98" s="15">
        <v>0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v>0</v>
      </c>
      <c r="AC98" s="15">
        <v>0</v>
      </c>
      <c r="AD98" s="15">
        <v>0</v>
      </c>
      <c r="AE98" s="15">
        <v>0</v>
      </c>
    </row>
    <row r="99" spans="1:31" ht="21" x14ac:dyDescent="0.35">
      <c r="A99" s="42" t="s">
        <v>142</v>
      </c>
      <c r="B99" s="1" t="s">
        <v>172</v>
      </c>
      <c r="C99" s="3">
        <v>11510</v>
      </c>
      <c r="D99" s="1" t="s">
        <v>172</v>
      </c>
      <c r="E99" s="43" t="s">
        <v>32</v>
      </c>
      <c r="F99" s="1" t="s">
        <v>33</v>
      </c>
      <c r="G99" s="9" t="s">
        <v>32</v>
      </c>
      <c r="H99" s="1" t="s">
        <v>36</v>
      </c>
      <c r="I99" s="1">
        <v>21601</v>
      </c>
      <c r="J99" s="44" t="s">
        <v>193</v>
      </c>
      <c r="K99" s="45" t="s">
        <v>202</v>
      </c>
      <c r="L99" s="46" t="s">
        <v>203</v>
      </c>
      <c r="M99" s="45"/>
      <c r="N99" s="45"/>
      <c r="O99" s="45" t="s">
        <v>176</v>
      </c>
      <c r="P99" s="45">
        <v>1</v>
      </c>
      <c r="Q99" s="47">
        <v>156</v>
      </c>
      <c r="R99" s="1" t="s">
        <v>148</v>
      </c>
      <c r="S99" s="47">
        <f t="shared" si="17"/>
        <v>156</v>
      </c>
      <c r="T99" s="47">
        <v>156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5">
        <v>0</v>
      </c>
      <c r="AE99" s="15">
        <v>0</v>
      </c>
    </row>
    <row r="100" spans="1:31" ht="21" x14ac:dyDescent="0.35">
      <c r="A100" s="42" t="s">
        <v>142</v>
      </c>
      <c r="B100" s="1" t="s">
        <v>172</v>
      </c>
      <c r="C100" s="3">
        <v>11510</v>
      </c>
      <c r="D100" s="1" t="s">
        <v>172</v>
      </c>
      <c r="E100" s="43" t="s">
        <v>32</v>
      </c>
      <c r="F100" s="1" t="s">
        <v>33</v>
      </c>
      <c r="G100" s="9" t="s">
        <v>32</v>
      </c>
      <c r="H100" s="1" t="s">
        <v>36</v>
      </c>
      <c r="I100" s="1">
        <v>21601</v>
      </c>
      <c r="J100" s="44" t="s">
        <v>193</v>
      </c>
      <c r="K100" s="45" t="s">
        <v>204</v>
      </c>
      <c r="L100" s="46" t="s">
        <v>205</v>
      </c>
      <c r="M100" s="45"/>
      <c r="N100" s="45"/>
      <c r="O100" s="45" t="s">
        <v>206</v>
      </c>
      <c r="P100" s="45">
        <v>1</v>
      </c>
      <c r="Q100" s="47">
        <v>300.70999999999998</v>
      </c>
      <c r="R100" s="1" t="s">
        <v>148</v>
      </c>
      <c r="S100" s="47">
        <f t="shared" si="17"/>
        <v>300.70999999999998</v>
      </c>
      <c r="T100" s="47">
        <v>300.70999999999998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v>0</v>
      </c>
      <c r="AE100" s="15">
        <v>0</v>
      </c>
    </row>
    <row r="101" spans="1:31" ht="21" x14ac:dyDescent="0.35">
      <c r="A101" s="42" t="s">
        <v>142</v>
      </c>
      <c r="B101" s="1" t="s">
        <v>172</v>
      </c>
      <c r="C101" s="3">
        <v>11510</v>
      </c>
      <c r="D101" s="1" t="s">
        <v>172</v>
      </c>
      <c r="E101" s="43" t="s">
        <v>32</v>
      </c>
      <c r="F101" s="1" t="s">
        <v>33</v>
      </c>
      <c r="G101" s="9" t="s">
        <v>32</v>
      </c>
      <c r="H101" s="1" t="s">
        <v>36</v>
      </c>
      <c r="I101" s="1">
        <v>21601</v>
      </c>
      <c r="J101" s="44" t="s">
        <v>193</v>
      </c>
      <c r="K101" s="45" t="s">
        <v>207</v>
      </c>
      <c r="L101" s="46" t="s">
        <v>208</v>
      </c>
      <c r="M101" s="45"/>
      <c r="N101" s="45"/>
      <c r="O101" s="45" t="s">
        <v>196</v>
      </c>
      <c r="P101" s="45">
        <v>1</v>
      </c>
      <c r="Q101" s="47">
        <v>32</v>
      </c>
      <c r="R101" s="1" t="s">
        <v>148</v>
      </c>
      <c r="S101" s="47">
        <f t="shared" si="17"/>
        <v>32</v>
      </c>
      <c r="T101" s="47">
        <v>32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15">
        <v>0</v>
      </c>
      <c r="AE101" s="15">
        <v>0</v>
      </c>
    </row>
    <row r="102" spans="1:31" ht="21" x14ac:dyDescent="0.35">
      <c r="A102" s="42" t="s">
        <v>142</v>
      </c>
      <c r="B102" s="1" t="s">
        <v>172</v>
      </c>
      <c r="C102" s="3">
        <v>51319</v>
      </c>
      <c r="D102" s="1" t="s">
        <v>172</v>
      </c>
      <c r="E102" s="43" t="s">
        <v>32</v>
      </c>
      <c r="F102" s="1" t="s">
        <v>60</v>
      </c>
      <c r="G102" s="9" t="s">
        <v>61</v>
      </c>
      <c r="H102" s="1" t="s">
        <v>177</v>
      </c>
      <c r="I102" s="1">
        <v>33602</v>
      </c>
      <c r="J102" s="44" t="s">
        <v>209</v>
      </c>
      <c r="K102" s="45"/>
      <c r="L102" s="46" t="s">
        <v>210</v>
      </c>
      <c r="M102" s="45"/>
      <c r="N102" s="45" t="s">
        <v>180</v>
      </c>
      <c r="O102" s="45" t="s">
        <v>180</v>
      </c>
      <c r="P102" s="45">
        <v>1</v>
      </c>
      <c r="Q102" s="47">
        <v>2610</v>
      </c>
      <c r="R102" s="1" t="s">
        <v>148</v>
      </c>
      <c r="S102" s="47">
        <f t="shared" si="17"/>
        <v>2610</v>
      </c>
      <c r="T102" s="47">
        <v>2610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5">
        <v>0</v>
      </c>
      <c r="AE102" s="15">
        <v>0</v>
      </c>
    </row>
    <row r="103" spans="1:31" ht="21" x14ac:dyDescent="0.35">
      <c r="A103" s="42" t="s">
        <v>142</v>
      </c>
      <c r="B103" s="1" t="s">
        <v>172</v>
      </c>
      <c r="C103" s="3">
        <v>51318</v>
      </c>
      <c r="D103" s="1" t="s">
        <v>172</v>
      </c>
      <c r="E103" s="43" t="s">
        <v>32</v>
      </c>
      <c r="F103" s="1" t="s">
        <v>33</v>
      </c>
      <c r="G103" s="9" t="s">
        <v>32</v>
      </c>
      <c r="H103" s="1" t="s">
        <v>36</v>
      </c>
      <c r="I103" s="1">
        <v>31801</v>
      </c>
      <c r="J103" s="44" t="s">
        <v>211</v>
      </c>
      <c r="K103" s="45"/>
      <c r="L103" s="46" t="s">
        <v>211</v>
      </c>
      <c r="M103" s="45"/>
      <c r="N103" s="45" t="s">
        <v>180</v>
      </c>
      <c r="O103" s="45" t="s">
        <v>180</v>
      </c>
      <c r="P103" s="45">
        <v>1</v>
      </c>
      <c r="Q103" s="47">
        <v>1168.47</v>
      </c>
      <c r="R103" s="1" t="s">
        <v>148</v>
      </c>
      <c r="S103" s="47">
        <f t="shared" si="17"/>
        <v>1168.47</v>
      </c>
      <c r="T103" s="47">
        <v>1168.47</v>
      </c>
      <c r="U103" s="15">
        <v>0</v>
      </c>
      <c r="V103" s="15">
        <v>0</v>
      </c>
      <c r="W103" s="15">
        <v>0</v>
      </c>
      <c r="X103" s="15">
        <v>0</v>
      </c>
      <c r="Y103" s="15">
        <v>0</v>
      </c>
      <c r="Z103" s="15">
        <v>0</v>
      </c>
      <c r="AA103" s="15">
        <v>0</v>
      </c>
      <c r="AB103" s="15">
        <v>0</v>
      </c>
      <c r="AC103" s="15">
        <v>0</v>
      </c>
      <c r="AD103" s="15">
        <v>0</v>
      </c>
      <c r="AE103" s="15">
        <v>0</v>
      </c>
    </row>
    <row r="104" spans="1:31" ht="21" x14ac:dyDescent="0.35">
      <c r="A104" s="42" t="s">
        <v>142</v>
      </c>
      <c r="B104" s="1" t="s">
        <v>172</v>
      </c>
      <c r="C104" s="3">
        <v>51355</v>
      </c>
      <c r="D104" s="1" t="s">
        <v>172</v>
      </c>
      <c r="E104" s="43" t="s">
        <v>32</v>
      </c>
      <c r="F104" s="1" t="s">
        <v>33</v>
      </c>
      <c r="G104" s="9" t="s">
        <v>32</v>
      </c>
      <c r="H104" s="1" t="s">
        <v>36</v>
      </c>
      <c r="I104" s="1">
        <v>35501</v>
      </c>
      <c r="J104" s="44" t="s">
        <v>212</v>
      </c>
      <c r="K104" s="45"/>
      <c r="L104" s="46" t="s">
        <v>213</v>
      </c>
      <c r="M104" s="45"/>
      <c r="N104" s="45" t="s">
        <v>180</v>
      </c>
      <c r="O104" s="45" t="s">
        <v>180</v>
      </c>
      <c r="P104" s="45">
        <v>1</v>
      </c>
      <c r="Q104" s="47">
        <v>100</v>
      </c>
      <c r="R104" s="1" t="s">
        <v>148</v>
      </c>
      <c r="S104" s="47">
        <f t="shared" si="17"/>
        <v>100</v>
      </c>
      <c r="T104" s="47">
        <v>100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0</v>
      </c>
      <c r="AE104" s="15">
        <v>0</v>
      </c>
    </row>
    <row r="105" spans="1:31" ht="21" x14ac:dyDescent="0.35">
      <c r="A105" s="42" t="s">
        <v>142</v>
      </c>
      <c r="B105" s="1" t="s">
        <v>172</v>
      </c>
      <c r="C105" s="3">
        <v>11510</v>
      </c>
      <c r="D105" s="1" t="s">
        <v>172</v>
      </c>
      <c r="E105" s="43" t="s">
        <v>32</v>
      </c>
      <c r="F105" s="1" t="s">
        <v>60</v>
      </c>
      <c r="G105" s="9" t="s">
        <v>61</v>
      </c>
      <c r="H105" s="1" t="s">
        <v>177</v>
      </c>
      <c r="I105" s="1">
        <v>22104</v>
      </c>
      <c r="J105" s="44" t="s">
        <v>173</v>
      </c>
      <c r="K105" s="45" t="s">
        <v>178</v>
      </c>
      <c r="L105" s="46" t="s">
        <v>179</v>
      </c>
      <c r="M105" s="45"/>
      <c r="N105" s="45" t="s">
        <v>180</v>
      </c>
      <c r="O105" s="45" t="s">
        <v>180</v>
      </c>
      <c r="P105" s="45">
        <v>1</v>
      </c>
      <c r="Q105" s="47">
        <v>738</v>
      </c>
      <c r="R105" s="1" t="s">
        <v>148</v>
      </c>
      <c r="S105" s="47">
        <f t="shared" si="17"/>
        <v>738</v>
      </c>
      <c r="T105" s="47">
        <v>738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v>0</v>
      </c>
      <c r="AC105" s="15">
        <v>0</v>
      </c>
      <c r="AD105" s="15">
        <v>0</v>
      </c>
      <c r="AE105" s="15">
        <v>0</v>
      </c>
    </row>
    <row r="106" spans="1:31" ht="21" x14ac:dyDescent="0.35">
      <c r="A106" s="42" t="s">
        <v>142</v>
      </c>
      <c r="B106" s="1" t="s">
        <v>172</v>
      </c>
      <c r="C106" s="3">
        <v>51313</v>
      </c>
      <c r="D106" s="1" t="s">
        <v>172</v>
      </c>
      <c r="E106" s="43" t="s">
        <v>32</v>
      </c>
      <c r="F106" s="1" t="s">
        <v>33</v>
      </c>
      <c r="G106" s="9" t="s">
        <v>32</v>
      </c>
      <c r="H106" s="1" t="s">
        <v>36</v>
      </c>
      <c r="I106" s="1">
        <v>31301</v>
      </c>
      <c r="J106" s="44" t="s">
        <v>214</v>
      </c>
      <c r="K106" s="45"/>
      <c r="L106" s="46" t="s">
        <v>215</v>
      </c>
      <c r="M106" s="45"/>
      <c r="N106" s="45" t="s">
        <v>180</v>
      </c>
      <c r="O106" s="45" t="s">
        <v>180</v>
      </c>
      <c r="P106" s="45">
        <v>1</v>
      </c>
      <c r="Q106" s="47">
        <v>870</v>
      </c>
      <c r="R106" s="1" t="s">
        <v>148</v>
      </c>
      <c r="S106" s="47">
        <f t="shared" si="17"/>
        <v>870</v>
      </c>
      <c r="T106" s="47">
        <v>870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v>0</v>
      </c>
      <c r="AC106" s="15">
        <v>0</v>
      </c>
      <c r="AD106" s="15">
        <v>0</v>
      </c>
      <c r="AE106" s="15">
        <v>0</v>
      </c>
    </row>
    <row r="107" spans="1:31" ht="21" x14ac:dyDescent="0.35">
      <c r="A107" s="42" t="s">
        <v>142</v>
      </c>
      <c r="B107" s="1" t="s">
        <v>172</v>
      </c>
      <c r="C107" s="3">
        <v>51355</v>
      </c>
      <c r="D107" s="1" t="s">
        <v>172</v>
      </c>
      <c r="E107" s="43" t="s">
        <v>32</v>
      </c>
      <c r="F107" s="1" t="s">
        <v>33</v>
      </c>
      <c r="G107" s="9" t="s">
        <v>32</v>
      </c>
      <c r="H107" s="1" t="s">
        <v>36</v>
      </c>
      <c r="I107" s="1">
        <v>35501</v>
      </c>
      <c r="J107" s="44" t="s">
        <v>212</v>
      </c>
      <c r="K107" s="45"/>
      <c r="L107" s="46" t="s">
        <v>216</v>
      </c>
      <c r="M107" s="45"/>
      <c r="N107" s="45" t="s">
        <v>180</v>
      </c>
      <c r="O107" s="45" t="s">
        <v>180</v>
      </c>
      <c r="P107" s="45">
        <v>1</v>
      </c>
      <c r="Q107" s="47">
        <v>400</v>
      </c>
      <c r="R107" s="1" t="s">
        <v>148</v>
      </c>
      <c r="S107" s="47">
        <f t="shared" si="17"/>
        <v>400</v>
      </c>
      <c r="T107" s="47">
        <v>400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5">
        <v>0</v>
      </c>
      <c r="AE107" s="15">
        <v>0</v>
      </c>
    </row>
    <row r="108" spans="1:31" ht="21" x14ac:dyDescent="0.35">
      <c r="A108" s="42" t="s">
        <v>142</v>
      </c>
      <c r="B108" s="1" t="s">
        <v>172</v>
      </c>
      <c r="C108" s="3">
        <v>51314</v>
      </c>
      <c r="D108" s="1" t="s">
        <v>172</v>
      </c>
      <c r="E108" s="43" t="s">
        <v>32</v>
      </c>
      <c r="F108" s="1" t="s">
        <v>33</v>
      </c>
      <c r="G108" s="9" t="s">
        <v>32</v>
      </c>
      <c r="H108" s="1" t="s">
        <v>36</v>
      </c>
      <c r="I108" s="1">
        <v>31401</v>
      </c>
      <c r="J108" s="44" t="s">
        <v>217</v>
      </c>
      <c r="K108" s="45"/>
      <c r="L108" s="46" t="s">
        <v>217</v>
      </c>
      <c r="M108" s="45"/>
      <c r="N108" s="45" t="s">
        <v>180</v>
      </c>
      <c r="O108" s="45" t="s">
        <v>180</v>
      </c>
      <c r="P108" s="45">
        <v>1</v>
      </c>
      <c r="Q108" s="47">
        <v>947.5</v>
      </c>
      <c r="R108" s="1" t="s">
        <v>148</v>
      </c>
      <c r="S108" s="47">
        <f t="shared" si="17"/>
        <v>947.5</v>
      </c>
      <c r="T108" s="47">
        <v>947.5</v>
      </c>
      <c r="U108" s="15">
        <v>0</v>
      </c>
      <c r="V108" s="15">
        <v>0</v>
      </c>
      <c r="W108" s="15">
        <v>0</v>
      </c>
      <c r="X108" s="15">
        <v>0</v>
      </c>
      <c r="Y108" s="15">
        <v>0</v>
      </c>
      <c r="Z108" s="15">
        <v>0</v>
      </c>
      <c r="AA108" s="15">
        <v>0</v>
      </c>
      <c r="AB108" s="15">
        <v>0</v>
      </c>
      <c r="AC108" s="15">
        <v>0</v>
      </c>
      <c r="AD108" s="15">
        <v>0</v>
      </c>
      <c r="AE108" s="15">
        <v>0</v>
      </c>
    </row>
    <row r="109" spans="1:31" ht="34.5" customHeight="1" x14ac:dyDescent="0.35">
      <c r="A109" s="48" t="s">
        <v>142</v>
      </c>
      <c r="B109" s="49" t="s">
        <v>218</v>
      </c>
      <c r="C109" s="48">
        <v>11510</v>
      </c>
      <c r="D109" s="49" t="s">
        <v>218</v>
      </c>
      <c r="E109" s="50" t="s">
        <v>32</v>
      </c>
      <c r="F109" s="49" t="s">
        <v>119</v>
      </c>
      <c r="G109" s="49" t="s">
        <v>37</v>
      </c>
      <c r="H109" s="49" t="s">
        <v>165</v>
      </c>
      <c r="I109" s="49" t="s">
        <v>219</v>
      </c>
      <c r="J109" s="51" t="s">
        <v>220</v>
      </c>
      <c r="K109" s="52" t="s">
        <v>167</v>
      </c>
      <c r="L109" s="52" t="s">
        <v>221</v>
      </c>
      <c r="M109" s="52"/>
      <c r="N109" s="52"/>
      <c r="O109" s="53" t="s">
        <v>176</v>
      </c>
      <c r="P109" s="53">
        <v>100</v>
      </c>
      <c r="Q109" s="53">
        <v>26</v>
      </c>
      <c r="R109" s="53" t="s">
        <v>35</v>
      </c>
      <c r="S109" s="53">
        <v>2600</v>
      </c>
      <c r="T109" s="53">
        <v>2600</v>
      </c>
      <c r="U109" s="15">
        <v>0</v>
      </c>
      <c r="V109" s="15">
        <v>0</v>
      </c>
      <c r="W109" s="15">
        <v>0</v>
      </c>
      <c r="X109" s="15">
        <v>0</v>
      </c>
      <c r="Y109" s="15">
        <v>0</v>
      </c>
      <c r="Z109" s="15">
        <v>0</v>
      </c>
      <c r="AA109" s="15">
        <v>0</v>
      </c>
      <c r="AB109" s="15">
        <v>0</v>
      </c>
      <c r="AC109" s="15">
        <v>0</v>
      </c>
      <c r="AD109" s="15">
        <v>0</v>
      </c>
      <c r="AE109" s="15">
        <v>0</v>
      </c>
    </row>
    <row r="110" spans="1:31" ht="64" x14ac:dyDescent="0.35">
      <c r="A110" s="48" t="s">
        <v>142</v>
      </c>
      <c r="B110" s="49" t="s">
        <v>218</v>
      </c>
      <c r="C110" s="48">
        <v>11510</v>
      </c>
      <c r="D110" s="49" t="s">
        <v>218</v>
      </c>
      <c r="E110" s="50" t="s">
        <v>222</v>
      </c>
      <c r="F110" s="49" t="s">
        <v>119</v>
      </c>
      <c r="G110" s="49" t="s">
        <v>37</v>
      </c>
      <c r="H110" s="49" t="s">
        <v>165</v>
      </c>
      <c r="I110" s="49" t="s">
        <v>219</v>
      </c>
      <c r="J110" s="51" t="s">
        <v>220</v>
      </c>
      <c r="K110" s="52" t="s">
        <v>67</v>
      </c>
      <c r="L110" s="52" t="s">
        <v>52</v>
      </c>
      <c r="M110" s="52"/>
      <c r="N110" s="38"/>
      <c r="O110" s="53" t="s">
        <v>176</v>
      </c>
      <c r="P110" s="38">
        <v>1</v>
      </c>
      <c r="Q110" s="53">
        <v>78</v>
      </c>
      <c r="R110" s="53" t="s">
        <v>35</v>
      </c>
      <c r="S110" s="53">
        <v>78</v>
      </c>
      <c r="T110" s="53">
        <v>78</v>
      </c>
      <c r="U110" s="15">
        <v>0</v>
      </c>
      <c r="V110" s="15">
        <v>0</v>
      </c>
      <c r="W110" s="15">
        <v>0</v>
      </c>
      <c r="X110" s="15">
        <v>0</v>
      </c>
      <c r="Y110" s="15">
        <v>0</v>
      </c>
      <c r="Z110" s="15">
        <v>0</v>
      </c>
      <c r="AA110" s="15">
        <v>0</v>
      </c>
      <c r="AB110" s="15">
        <v>0</v>
      </c>
      <c r="AC110" s="15">
        <v>0</v>
      </c>
      <c r="AD110" s="15">
        <v>0</v>
      </c>
      <c r="AE110" s="15">
        <v>0</v>
      </c>
    </row>
    <row r="111" spans="1:31" ht="64" x14ac:dyDescent="0.35">
      <c r="A111" s="48" t="s">
        <v>142</v>
      </c>
      <c r="B111" s="49" t="s">
        <v>218</v>
      </c>
      <c r="C111" s="48">
        <v>11510</v>
      </c>
      <c r="D111" s="49" t="s">
        <v>218</v>
      </c>
      <c r="E111" s="50" t="s">
        <v>223</v>
      </c>
      <c r="F111" s="49" t="s">
        <v>119</v>
      </c>
      <c r="G111" s="49" t="s">
        <v>37</v>
      </c>
      <c r="H111" s="49" t="s">
        <v>165</v>
      </c>
      <c r="I111" s="49" t="s">
        <v>219</v>
      </c>
      <c r="J111" s="51" t="s">
        <v>220</v>
      </c>
      <c r="K111" s="52" t="s">
        <v>224</v>
      </c>
      <c r="L111" s="52" t="s">
        <v>225</v>
      </c>
      <c r="M111" s="52"/>
      <c r="N111" s="38"/>
      <c r="O111" s="53" t="s">
        <v>176</v>
      </c>
      <c r="P111" s="38">
        <v>200</v>
      </c>
      <c r="Q111" s="53">
        <v>50</v>
      </c>
      <c r="R111" s="53" t="s">
        <v>35</v>
      </c>
      <c r="S111" s="53">
        <v>10000</v>
      </c>
      <c r="T111" s="53">
        <v>10000</v>
      </c>
      <c r="U111" s="15">
        <v>0</v>
      </c>
      <c r="V111" s="15">
        <v>0</v>
      </c>
      <c r="W111" s="15">
        <v>0</v>
      </c>
      <c r="X111" s="15">
        <v>0</v>
      </c>
      <c r="Y111" s="15">
        <v>0</v>
      </c>
      <c r="Z111" s="15">
        <v>0</v>
      </c>
      <c r="AA111" s="15">
        <v>0</v>
      </c>
      <c r="AB111" s="15">
        <v>0</v>
      </c>
      <c r="AC111" s="15">
        <v>0</v>
      </c>
      <c r="AD111" s="15">
        <v>0</v>
      </c>
      <c r="AE111" s="15">
        <v>0</v>
      </c>
    </row>
    <row r="112" spans="1:31" ht="64" x14ac:dyDescent="0.35">
      <c r="A112" s="48" t="s">
        <v>142</v>
      </c>
      <c r="B112" s="49" t="s">
        <v>218</v>
      </c>
      <c r="C112" s="48">
        <v>11510</v>
      </c>
      <c r="D112" s="49" t="s">
        <v>218</v>
      </c>
      <c r="E112" s="50" t="s">
        <v>226</v>
      </c>
      <c r="F112" s="49" t="s">
        <v>227</v>
      </c>
      <c r="G112" s="49" t="s">
        <v>228</v>
      </c>
      <c r="H112" s="49" t="s">
        <v>229</v>
      </c>
      <c r="I112" s="49" t="s">
        <v>219</v>
      </c>
      <c r="J112" s="51" t="s">
        <v>220</v>
      </c>
      <c r="K112" s="52" t="s">
        <v>224</v>
      </c>
      <c r="L112" s="52" t="s">
        <v>225</v>
      </c>
      <c r="M112" s="52"/>
      <c r="N112" s="38"/>
      <c r="O112" s="53" t="s">
        <v>176</v>
      </c>
      <c r="P112" s="38">
        <v>200</v>
      </c>
      <c r="Q112" s="53">
        <v>65</v>
      </c>
      <c r="R112" s="53" t="s">
        <v>35</v>
      </c>
      <c r="S112" s="53">
        <v>13000</v>
      </c>
      <c r="T112" s="53">
        <v>13000</v>
      </c>
      <c r="U112" s="15">
        <v>0</v>
      </c>
      <c r="V112" s="15">
        <v>0</v>
      </c>
      <c r="W112" s="15">
        <v>0</v>
      </c>
      <c r="X112" s="15">
        <v>0</v>
      </c>
      <c r="Y112" s="15">
        <v>0</v>
      </c>
      <c r="Z112" s="15">
        <v>0</v>
      </c>
      <c r="AA112" s="15">
        <v>0</v>
      </c>
      <c r="AB112" s="15">
        <v>0</v>
      </c>
      <c r="AC112" s="15">
        <v>0</v>
      </c>
      <c r="AD112" s="15">
        <v>0</v>
      </c>
      <c r="AE112" s="15">
        <v>0</v>
      </c>
    </row>
    <row r="113" spans="1:31" ht="64" x14ac:dyDescent="0.35">
      <c r="A113" s="48" t="s">
        <v>142</v>
      </c>
      <c r="B113" s="49" t="s">
        <v>218</v>
      </c>
      <c r="C113" s="48">
        <v>11510</v>
      </c>
      <c r="D113" s="49" t="s">
        <v>218</v>
      </c>
      <c r="E113" s="50" t="s">
        <v>230</v>
      </c>
      <c r="F113" s="49" t="s">
        <v>227</v>
      </c>
      <c r="G113" s="49" t="s">
        <v>228</v>
      </c>
      <c r="H113" s="49" t="s">
        <v>229</v>
      </c>
      <c r="I113" s="49" t="s">
        <v>219</v>
      </c>
      <c r="J113" s="51" t="s">
        <v>220</v>
      </c>
      <c r="K113" s="52" t="s">
        <v>167</v>
      </c>
      <c r="L113" s="52" t="s">
        <v>221</v>
      </c>
      <c r="M113" s="52"/>
      <c r="N113" s="38"/>
      <c r="O113" s="53" t="s">
        <v>176</v>
      </c>
      <c r="P113" s="38">
        <v>100</v>
      </c>
      <c r="Q113" s="53">
        <v>120</v>
      </c>
      <c r="R113" s="53" t="s">
        <v>35</v>
      </c>
      <c r="S113" s="53">
        <v>12000</v>
      </c>
      <c r="T113" s="53">
        <v>12000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v>0</v>
      </c>
      <c r="AE113" s="15">
        <v>0</v>
      </c>
    </row>
    <row r="114" spans="1:31" ht="64" x14ac:dyDescent="0.35">
      <c r="A114" s="48" t="s">
        <v>142</v>
      </c>
      <c r="B114" s="49" t="s">
        <v>218</v>
      </c>
      <c r="C114" s="48">
        <v>11510</v>
      </c>
      <c r="D114" s="49" t="s">
        <v>218</v>
      </c>
      <c r="E114" s="50" t="s">
        <v>231</v>
      </c>
      <c r="F114" s="49" t="s">
        <v>61</v>
      </c>
      <c r="G114" s="49" t="s">
        <v>60</v>
      </c>
      <c r="H114" s="49" t="s">
        <v>177</v>
      </c>
      <c r="I114" s="49" t="s">
        <v>219</v>
      </c>
      <c r="J114" s="51" t="s">
        <v>220</v>
      </c>
      <c r="K114" s="52" t="s">
        <v>224</v>
      </c>
      <c r="L114" s="52" t="s">
        <v>225</v>
      </c>
      <c r="M114" s="52"/>
      <c r="N114" s="38"/>
      <c r="O114" s="53" t="s">
        <v>176</v>
      </c>
      <c r="P114" s="38">
        <v>200</v>
      </c>
      <c r="Q114" s="53">
        <v>20</v>
      </c>
      <c r="R114" s="53" t="s">
        <v>35</v>
      </c>
      <c r="S114" s="53">
        <v>4000</v>
      </c>
      <c r="T114" s="53">
        <v>4000</v>
      </c>
      <c r="U114" s="15">
        <v>0</v>
      </c>
      <c r="V114" s="15">
        <v>0</v>
      </c>
      <c r="W114" s="15">
        <v>0</v>
      </c>
      <c r="X114" s="15">
        <v>0</v>
      </c>
      <c r="Y114" s="15">
        <v>0</v>
      </c>
      <c r="Z114" s="15">
        <v>0</v>
      </c>
      <c r="AA114" s="15">
        <v>0</v>
      </c>
      <c r="AB114" s="15">
        <v>0</v>
      </c>
      <c r="AC114" s="15">
        <v>0</v>
      </c>
      <c r="AD114" s="15">
        <v>0</v>
      </c>
      <c r="AE114" s="15">
        <v>0</v>
      </c>
    </row>
    <row r="115" spans="1:31" ht="64" x14ac:dyDescent="0.35">
      <c r="A115" s="48" t="s">
        <v>142</v>
      </c>
      <c r="B115" s="49" t="s">
        <v>218</v>
      </c>
      <c r="C115" s="48">
        <v>11510</v>
      </c>
      <c r="D115" s="49" t="s">
        <v>218</v>
      </c>
      <c r="E115" s="50" t="s">
        <v>232</v>
      </c>
      <c r="F115" s="49" t="s">
        <v>61</v>
      </c>
      <c r="G115" s="49" t="s">
        <v>60</v>
      </c>
      <c r="H115" s="49" t="s">
        <v>177</v>
      </c>
      <c r="I115" s="49" t="s">
        <v>219</v>
      </c>
      <c r="J115" s="51" t="s">
        <v>220</v>
      </c>
      <c r="K115" s="52" t="s">
        <v>167</v>
      </c>
      <c r="L115" s="52" t="s">
        <v>221</v>
      </c>
      <c r="M115" s="52"/>
      <c r="N115" s="38"/>
      <c r="O115" s="53" t="s">
        <v>176</v>
      </c>
      <c r="P115" s="38">
        <v>100</v>
      </c>
      <c r="Q115" s="53">
        <v>3</v>
      </c>
      <c r="R115" s="53" t="s">
        <v>35</v>
      </c>
      <c r="S115" s="53">
        <v>300</v>
      </c>
      <c r="T115" s="53">
        <v>300</v>
      </c>
      <c r="U115" s="15">
        <v>0</v>
      </c>
      <c r="V115" s="15">
        <v>0</v>
      </c>
      <c r="W115" s="15">
        <v>0</v>
      </c>
      <c r="X115" s="15">
        <v>0</v>
      </c>
      <c r="Y115" s="15">
        <v>0</v>
      </c>
      <c r="Z115" s="15">
        <v>0</v>
      </c>
      <c r="AA115" s="15">
        <v>0</v>
      </c>
      <c r="AB115" s="15">
        <v>0</v>
      </c>
      <c r="AC115" s="15">
        <v>0</v>
      </c>
      <c r="AD115" s="15">
        <v>0</v>
      </c>
      <c r="AE115" s="15">
        <v>0</v>
      </c>
    </row>
    <row r="116" spans="1:31" ht="64" x14ac:dyDescent="0.35">
      <c r="A116" s="48" t="s">
        <v>142</v>
      </c>
      <c r="B116" s="49" t="s">
        <v>218</v>
      </c>
      <c r="C116" s="48">
        <v>11510</v>
      </c>
      <c r="D116" s="49" t="s">
        <v>218</v>
      </c>
      <c r="E116" s="50" t="s">
        <v>233</v>
      </c>
      <c r="F116" s="49" t="s">
        <v>61</v>
      </c>
      <c r="G116" s="49" t="s">
        <v>60</v>
      </c>
      <c r="H116" s="49" t="s">
        <v>177</v>
      </c>
      <c r="I116" s="49" t="s">
        <v>219</v>
      </c>
      <c r="J116" s="51" t="s">
        <v>220</v>
      </c>
      <c r="K116" s="52" t="s">
        <v>67</v>
      </c>
      <c r="L116" s="52" t="s">
        <v>52</v>
      </c>
      <c r="M116" s="54"/>
      <c r="N116" s="56"/>
      <c r="O116" s="53" t="s">
        <v>176</v>
      </c>
      <c r="P116" s="56">
        <v>1</v>
      </c>
      <c r="Q116" s="55">
        <v>11</v>
      </c>
      <c r="R116" s="53" t="s">
        <v>35</v>
      </c>
      <c r="S116" s="53">
        <v>11</v>
      </c>
      <c r="T116" s="53">
        <v>11</v>
      </c>
      <c r="U116" s="15">
        <v>0</v>
      </c>
      <c r="V116" s="15">
        <v>0</v>
      </c>
      <c r="W116" s="15">
        <v>0</v>
      </c>
      <c r="X116" s="15">
        <v>0</v>
      </c>
      <c r="Y116" s="15">
        <v>0</v>
      </c>
      <c r="Z116" s="15">
        <v>0</v>
      </c>
      <c r="AA116" s="15">
        <v>0</v>
      </c>
      <c r="AB116" s="15">
        <v>0</v>
      </c>
      <c r="AC116" s="15">
        <v>0</v>
      </c>
      <c r="AD116" s="15">
        <v>0</v>
      </c>
      <c r="AE116" s="15">
        <v>0</v>
      </c>
    </row>
    <row r="117" spans="1:31" ht="21" x14ac:dyDescent="0.35">
      <c r="A117" s="48" t="s">
        <v>142</v>
      </c>
      <c r="B117" s="49" t="s">
        <v>218</v>
      </c>
      <c r="C117" s="48">
        <v>11510</v>
      </c>
      <c r="D117" s="49" t="s">
        <v>218</v>
      </c>
      <c r="E117" s="50" t="s">
        <v>234</v>
      </c>
      <c r="F117" s="49" t="s">
        <v>61</v>
      </c>
      <c r="G117" s="49" t="s">
        <v>60</v>
      </c>
      <c r="H117" s="49" t="s">
        <v>177</v>
      </c>
      <c r="I117" s="49" t="s">
        <v>235</v>
      </c>
      <c r="J117" s="51" t="s">
        <v>183</v>
      </c>
      <c r="K117" s="52" t="s">
        <v>90</v>
      </c>
      <c r="L117" s="52" t="s">
        <v>91</v>
      </c>
      <c r="M117" s="52"/>
      <c r="N117" s="57"/>
      <c r="O117" s="53" t="s">
        <v>176</v>
      </c>
      <c r="P117" s="38">
        <v>500</v>
      </c>
      <c r="Q117" s="53">
        <v>2.12</v>
      </c>
      <c r="R117" s="53" t="s">
        <v>35</v>
      </c>
      <c r="S117" s="53">
        <v>1060</v>
      </c>
      <c r="T117" s="53">
        <v>1060</v>
      </c>
      <c r="U117" s="15">
        <v>0</v>
      </c>
      <c r="V117" s="15">
        <v>0</v>
      </c>
      <c r="W117" s="15">
        <v>0</v>
      </c>
      <c r="X117" s="15">
        <v>0</v>
      </c>
      <c r="Y117" s="15">
        <v>0</v>
      </c>
      <c r="Z117" s="15">
        <v>0</v>
      </c>
      <c r="AA117" s="15">
        <v>0</v>
      </c>
      <c r="AB117" s="15">
        <v>0</v>
      </c>
      <c r="AC117" s="15">
        <v>0</v>
      </c>
      <c r="AD117" s="15">
        <v>0</v>
      </c>
      <c r="AE117" s="15">
        <v>0</v>
      </c>
    </row>
    <row r="118" spans="1:31" ht="21" x14ac:dyDescent="0.35">
      <c r="A118" s="48" t="s">
        <v>142</v>
      </c>
      <c r="B118" s="49" t="s">
        <v>218</v>
      </c>
      <c r="C118" s="48">
        <v>11510</v>
      </c>
      <c r="D118" s="49" t="s">
        <v>218</v>
      </c>
      <c r="E118" s="50" t="s">
        <v>236</v>
      </c>
      <c r="F118" s="49" t="s">
        <v>61</v>
      </c>
      <c r="G118" s="49" t="s">
        <v>60</v>
      </c>
      <c r="H118" s="49" t="s">
        <v>177</v>
      </c>
      <c r="I118" s="49" t="s">
        <v>235</v>
      </c>
      <c r="J118" s="51" t="s">
        <v>183</v>
      </c>
      <c r="K118" s="52" t="s">
        <v>237</v>
      </c>
      <c r="L118" s="52" t="s">
        <v>238</v>
      </c>
      <c r="M118" s="52"/>
      <c r="N118" s="57"/>
      <c r="O118" s="53" t="s">
        <v>196</v>
      </c>
      <c r="P118" s="38">
        <v>3</v>
      </c>
      <c r="Q118" s="53">
        <v>65</v>
      </c>
      <c r="R118" s="53" t="s">
        <v>35</v>
      </c>
      <c r="S118" s="53">
        <v>195</v>
      </c>
      <c r="T118" s="53">
        <v>195</v>
      </c>
      <c r="U118" s="15">
        <v>0</v>
      </c>
      <c r="V118" s="15">
        <v>0</v>
      </c>
      <c r="W118" s="15">
        <v>0</v>
      </c>
      <c r="X118" s="15">
        <v>0</v>
      </c>
      <c r="Y118" s="15">
        <v>0</v>
      </c>
      <c r="Z118" s="15">
        <v>0</v>
      </c>
      <c r="AA118" s="15">
        <v>0</v>
      </c>
      <c r="AB118" s="15">
        <v>0</v>
      </c>
      <c r="AC118" s="15">
        <v>0</v>
      </c>
      <c r="AD118" s="15">
        <v>0</v>
      </c>
      <c r="AE118" s="15">
        <v>0</v>
      </c>
    </row>
    <row r="119" spans="1:31" ht="21" x14ac:dyDescent="0.35">
      <c r="A119" s="48" t="s">
        <v>142</v>
      </c>
      <c r="B119" s="49" t="s">
        <v>218</v>
      </c>
      <c r="C119" s="48">
        <v>11510</v>
      </c>
      <c r="D119" s="49" t="s">
        <v>218</v>
      </c>
      <c r="E119" s="50" t="s">
        <v>239</v>
      </c>
      <c r="F119" s="49" t="s">
        <v>61</v>
      </c>
      <c r="G119" s="49" t="s">
        <v>60</v>
      </c>
      <c r="H119" s="49" t="s">
        <v>177</v>
      </c>
      <c r="I119" s="49" t="s">
        <v>235</v>
      </c>
      <c r="J119" s="51" t="s">
        <v>183</v>
      </c>
      <c r="K119" s="52" t="s">
        <v>186</v>
      </c>
      <c r="L119" s="52" t="s">
        <v>240</v>
      </c>
      <c r="M119" s="52"/>
      <c r="N119" s="57"/>
      <c r="O119" s="53" t="s">
        <v>176</v>
      </c>
      <c r="P119" s="38">
        <v>6</v>
      </c>
      <c r="Q119" s="53">
        <v>47.419999999999995</v>
      </c>
      <c r="R119" s="53" t="s">
        <v>35</v>
      </c>
      <c r="S119" s="53">
        <v>284.52</v>
      </c>
      <c r="T119" s="53">
        <v>285</v>
      </c>
      <c r="U119" s="15">
        <v>0</v>
      </c>
      <c r="V119" s="15">
        <v>0</v>
      </c>
      <c r="W119" s="15">
        <v>0</v>
      </c>
      <c r="X119" s="15">
        <v>0</v>
      </c>
      <c r="Y119" s="15">
        <v>0</v>
      </c>
      <c r="Z119" s="15">
        <v>0</v>
      </c>
      <c r="AA119" s="15">
        <v>0</v>
      </c>
      <c r="AB119" s="15">
        <v>0</v>
      </c>
      <c r="AC119" s="15">
        <v>0</v>
      </c>
      <c r="AD119" s="15">
        <v>0</v>
      </c>
      <c r="AE119" s="15">
        <v>0</v>
      </c>
    </row>
    <row r="120" spans="1:31" ht="21" x14ac:dyDescent="0.35">
      <c r="A120" s="48" t="s">
        <v>142</v>
      </c>
      <c r="B120" s="49" t="s">
        <v>218</v>
      </c>
      <c r="C120" s="48">
        <v>11510</v>
      </c>
      <c r="D120" s="49" t="s">
        <v>218</v>
      </c>
      <c r="E120" s="50" t="s">
        <v>241</v>
      </c>
      <c r="F120" s="49" t="s">
        <v>61</v>
      </c>
      <c r="G120" s="49" t="s">
        <v>60</v>
      </c>
      <c r="H120" s="49" t="s">
        <v>177</v>
      </c>
      <c r="I120" s="49" t="s">
        <v>235</v>
      </c>
      <c r="J120" s="51" t="s">
        <v>183</v>
      </c>
      <c r="K120" s="52" t="s">
        <v>242</v>
      </c>
      <c r="L120" s="52" t="s">
        <v>243</v>
      </c>
      <c r="M120" s="52"/>
      <c r="N120" s="57"/>
      <c r="O120" s="53" t="s">
        <v>192</v>
      </c>
      <c r="P120" s="38">
        <v>1</v>
      </c>
      <c r="Q120" s="53">
        <v>16.510000000000002</v>
      </c>
      <c r="R120" s="53" t="s">
        <v>35</v>
      </c>
      <c r="S120" s="53">
        <v>16.510000000000002</v>
      </c>
      <c r="T120" s="53">
        <v>17</v>
      </c>
      <c r="U120" s="15">
        <v>0</v>
      </c>
      <c r="V120" s="15">
        <v>0</v>
      </c>
      <c r="W120" s="15">
        <v>0</v>
      </c>
      <c r="X120" s="15">
        <v>0</v>
      </c>
      <c r="Y120" s="15">
        <v>0</v>
      </c>
      <c r="Z120" s="15">
        <v>0</v>
      </c>
      <c r="AA120" s="15">
        <v>0</v>
      </c>
      <c r="AB120" s="15">
        <v>0</v>
      </c>
      <c r="AC120" s="15">
        <v>0</v>
      </c>
      <c r="AD120" s="15">
        <v>0</v>
      </c>
      <c r="AE120" s="15">
        <v>0</v>
      </c>
    </row>
    <row r="121" spans="1:31" ht="21" x14ac:dyDescent="0.35">
      <c r="A121" s="48" t="s">
        <v>142</v>
      </c>
      <c r="B121" s="49" t="s">
        <v>218</v>
      </c>
      <c r="C121" s="48">
        <v>11510</v>
      </c>
      <c r="D121" s="49" t="s">
        <v>218</v>
      </c>
      <c r="E121" s="50" t="s">
        <v>244</v>
      </c>
      <c r="F121" s="49" t="s">
        <v>61</v>
      </c>
      <c r="G121" s="49" t="s">
        <v>60</v>
      </c>
      <c r="H121" s="49" t="s">
        <v>177</v>
      </c>
      <c r="I121" s="49" t="s">
        <v>235</v>
      </c>
      <c r="J121" s="51" t="s">
        <v>183</v>
      </c>
      <c r="K121" s="52" t="s">
        <v>245</v>
      </c>
      <c r="L121" s="52" t="s">
        <v>246</v>
      </c>
      <c r="M121" s="52"/>
      <c r="N121" s="57"/>
      <c r="O121" s="53" t="s">
        <v>176</v>
      </c>
      <c r="P121" s="38">
        <v>10</v>
      </c>
      <c r="Q121" s="53">
        <v>15.85</v>
      </c>
      <c r="R121" s="53" t="s">
        <v>35</v>
      </c>
      <c r="S121" s="53">
        <v>158.5</v>
      </c>
      <c r="T121" s="53">
        <v>159</v>
      </c>
      <c r="U121" s="15">
        <v>0</v>
      </c>
      <c r="V121" s="15">
        <v>0</v>
      </c>
      <c r="W121" s="15">
        <v>0</v>
      </c>
      <c r="X121" s="15">
        <v>0</v>
      </c>
      <c r="Y121" s="15">
        <v>0</v>
      </c>
      <c r="Z121" s="15">
        <v>0</v>
      </c>
      <c r="AA121" s="15">
        <v>0</v>
      </c>
      <c r="AB121" s="15">
        <v>0</v>
      </c>
      <c r="AC121" s="15">
        <v>0</v>
      </c>
      <c r="AD121" s="15">
        <v>0</v>
      </c>
      <c r="AE121" s="15">
        <v>0</v>
      </c>
    </row>
    <row r="122" spans="1:31" ht="21" x14ac:dyDescent="0.35">
      <c r="A122" s="48" t="s">
        <v>142</v>
      </c>
      <c r="B122" s="49" t="s">
        <v>218</v>
      </c>
      <c r="C122" s="48">
        <v>11510</v>
      </c>
      <c r="D122" s="49" t="s">
        <v>218</v>
      </c>
      <c r="E122" s="50" t="s">
        <v>247</v>
      </c>
      <c r="F122" s="49" t="s">
        <v>61</v>
      </c>
      <c r="G122" s="49" t="s">
        <v>60</v>
      </c>
      <c r="H122" s="49" t="s">
        <v>177</v>
      </c>
      <c r="I122" s="49" t="s">
        <v>235</v>
      </c>
      <c r="J122" s="51" t="s">
        <v>183</v>
      </c>
      <c r="K122" s="52" t="s">
        <v>248</v>
      </c>
      <c r="L122" s="52" t="s">
        <v>249</v>
      </c>
      <c r="M122" s="52"/>
      <c r="N122" s="57"/>
      <c r="O122" s="53" t="s">
        <v>192</v>
      </c>
      <c r="P122" s="38">
        <v>40</v>
      </c>
      <c r="Q122" s="53">
        <v>132</v>
      </c>
      <c r="R122" s="53" t="s">
        <v>35</v>
      </c>
      <c r="S122" s="53">
        <v>5280</v>
      </c>
      <c r="T122" s="53">
        <v>5280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0</v>
      </c>
      <c r="AE122" s="15">
        <v>0</v>
      </c>
    </row>
    <row r="123" spans="1:31" ht="21" x14ac:dyDescent="0.35">
      <c r="A123" s="48" t="s">
        <v>142</v>
      </c>
      <c r="B123" s="49" t="s">
        <v>218</v>
      </c>
      <c r="C123" s="48">
        <v>11510</v>
      </c>
      <c r="D123" s="49" t="s">
        <v>218</v>
      </c>
      <c r="E123" s="50" t="s">
        <v>250</v>
      </c>
      <c r="F123" s="49" t="s">
        <v>61</v>
      </c>
      <c r="G123" s="49" t="s">
        <v>60</v>
      </c>
      <c r="H123" s="49" t="s">
        <v>177</v>
      </c>
      <c r="I123" s="49" t="s">
        <v>235</v>
      </c>
      <c r="J123" s="51" t="s">
        <v>183</v>
      </c>
      <c r="K123" s="52" t="s">
        <v>251</v>
      </c>
      <c r="L123" s="52" t="s">
        <v>252</v>
      </c>
      <c r="M123" s="52"/>
      <c r="N123" s="57"/>
      <c r="O123" s="53" t="s">
        <v>176</v>
      </c>
      <c r="P123" s="38">
        <v>8</v>
      </c>
      <c r="Q123" s="53">
        <v>47.74</v>
      </c>
      <c r="R123" s="53" t="s">
        <v>35</v>
      </c>
      <c r="S123" s="53">
        <v>381.92</v>
      </c>
      <c r="T123" s="53">
        <v>382</v>
      </c>
      <c r="U123" s="15">
        <v>0</v>
      </c>
      <c r="V123" s="15">
        <v>0</v>
      </c>
      <c r="W123" s="15">
        <v>0</v>
      </c>
      <c r="X123" s="15">
        <v>0</v>
      </c>
      <c r="Y123" s="15">
        <v>0</v>
      </c>
      <c r="Z123" s="15">
        <v>0</v>
      </c>
      <c r="AA123" s="15">
        <v>0</v>
      </c>
      <c r="AB123" s="15">
        <v>0</v>
      </c>
      <c r="AC123" s="15">
        <v>0</v>
      </c>
      <c r="AD123" s="15">
        <v>0</v>
      </c>
      <c r="AE123" s="15">
        <v>0</v>
      </c>
    </row>
    <row r="124" spans="1:31" ht="21" x14ac:dyDescent="0.35">
      <c r="A124" s="48" t="s">
        <v>142</v>
      </c>
      <c r="B124" s="49" t="s">
        <v>218</v>
      </c>
      <c r="C124" s="48">
        <v>11510</v>
      </c>
      <c r="D124" s="49" t="s">
        <v>218</v>
      </c>
      <c r="E124" s="50" t="s">
        <v>253</v>
      </c>
      <c r="F124" s="49" t="s">
        <v>61</v>
      </c>
      <c r="G124" s="49" t="s">
        <v>60</v>
      </c>
      <c r="H124" s="49" t="s">
        <v>177</v>
      </c>
      <c r="I124" s="49" t="s">
        <v>235</v>
      </c>
      <c r="J124" s="51" t="s">
        <v>183</v>
      </c>
      <c r="K124" s="52" t="s">
        <v>254</v>
      </c>
      <c r="L124" s="52" t="s">
        <v>255</v>
      </c>
      <c r="M124" s="52"/>
      <c r="N124" s="57"/>
      <c r="O124" s="53" t="s">
        <v>176</v>
      </c>
      <c r="P124" s="38">
        <v>10</v>
      </c>
      <c r="Q124" s="53">
        <v>50.32</v>
      </c>
      <c r="R124" s="53" t="s">
        <v>35</v>
      </c>
      <c r="S124" s="53">
        <v>503.2</v>
      </c>
      <c r="T124" s="53">
        <v>503</v>
      </c>
      <c r="U124" s="15">
        <v>0</v>
      </c>
      <c r="V124" s="15">
        <v>0</v>
      </c>
      <c r="W124" s="15">
        <v>0</v>
      </c>
      <c r="X124" s="15">
        <v>0</v>
      </c>
      <c r="Y124" s="15">
        <v>0</v>
      </c>
      <c r="Z124" s="15">
        <v>0</v>
      </c>
      <c r="AA124" s="15">
        <v>0</v>
      </c>
      <c r="AB124" s="15">
        <v>0</v>
      </c>
      <c r="AC124" s="15">
        <v>0</v>
      </c>
      <c r="AD124" s="15">
        <v>0</v>
      </c>
      <c r="AE124" s="15">
        <v>0</v>
      </c>
    </row>
    <row r="125" spans="1:31" ht="21" x14ac:dyDescent="0.35">
      <c r="A125" s="48" t="s">
        <v>142</v>
      </c>
      <c r="B125" s="49" t="s">
        <v>218</v>
      </c>
      <c r="C125" s="48">
        <v>11510</v>
      </c>
      <c r="D125" s="49" t="s">
        <v>218</v>
      </c>
      <c r="E125" s="50" t="s">
        <v>256</v>
      </c>
      <c r="F125" s="49" t="s">
        <v>61</v>
      </c>
      <c r="G125" s="49" t="s">
        <v>60</v>
      </c>
      <c r="H125" s="49" t="s">
        <v>177</v>
      </c>
      <c r="I125" s="49" t="s">
        <v>235</v>
      </c>
      <c r="J125" s="51" t="s">
        <v>183</v>
      </c>
      <c r="K125" s="52" t="s">
        <v>257</v>
      </c>
      <c r="L125" s="52" t="s">
        <v>258</v>
      </c>
      <c r="M125" s="52"/>
      <c r="N125" s="57"/>
      <c r="O125" s="53" t="s">
        <v>176</v>
      </c>
      <c r="P125" s="38">
        <v>2</v>
      </c>
      <c r="Q125" s="53">
        <v>13.02</v>
      </c>
      <c r="R125" s="53" t="s">
        <v>35</v>
      </c>
      <c r="S125" s="53">
        <v>26.04</v>
      </c>
      <c r="T125" s="53">
        <v>26</v>
      </c>
      <c r="U125" s="15">
        <v>0</v>
      </c>
      <c r="V125" s="15">
        <v>0</v>
      </c>
      <c r="W125" s="15">
        <v>0</v>
      </c>
      <c r="X125" s="15">
        <v>0</v>
      </c>
      <c r="Y125" s="15">
        <v>0</v>
      </c>
      <c r="Z125" s="15">
        <v>0</v>
      </c>
      <c r="AA125" s="15">
        <v>0</v>
      </c>
      <c r="AB125" s="15">
        <v>0</v>
      </c>
      <c r="AC125" s="15">
        <v>0</v>
      </c>
      <c r="AD125" s="15">
        <v>0</v>
      </c>
      <c r="AE125" s="15">
        <v>0</v>
      </c>
    </row>
    <row r="126" spans="1:31" ht="21" x14ac:dyDescent="0.35">
      <c r="A126" s="48" t="s">
        <v>142</v>
      </c>
      <c r="B126" s="49" t="s">
        <v>218</v>
      </c>
      <c r="C126" s="48">
        <v>11510</v>
      </c>
      <c r="D126" s="49" t="s">
        <v>218</v>
      </c>
      <c r="E126" s="50" t="s">
        <v>259</v>
      </c>
      <c r="F126" s="49" t="s">
        <v>61</v>
      </c>
      <c r="G126" s="49" t="s">
        <v>60</v>
      </c>
      <c r="H126" s="49" t="s">
        <v>177</v>
      </c>
      <c r="I126" s="49" t="s">
        <v>235</v>
      </c>
      <c r="J126" s="51" t="s">
        <v>183</v>
      </c>
      <c r="K126" s="52" t="s">
        <v>260</v>
      </c>
      <c r="L126" s="52" t="s">
        <v>261</v>
      </c>
      <c r="M126" s="52"/>
      <c r="N126" s="57"/>
      <c r="O126" s="53" t="s">
        <v>176</v>
      </c>
      <c r="P126" s="38">
        <v>2</v>
      </c>
      <c r="Q126" s="53">
        <v>13.02</v>
      </c>
      <c r="R126" s="53" t="s">
        <v>35</v>
      </c>
      <c r="S126" s="53">
        <v>26.04</v>
      </c>
      <c r="T126" s="53">
        <v>26</v>
      </c>
      <c r="U126" s="15">
        <v>0</v>
      </c>
      <c r="V126" s="15">
        <v>0</v>
      </c>
      <c r="W126" s="15">
        <v>0</v>
      </c>
      <c r="X126" s="15">
        <v>0</v>
      </c>
      <c r="Y126" s="15">
        <v>0</v>
      </c>
      <c r="Z126" s="15">
        <v>0</v>
      </c>
      <c r="AA126" s="15">
        <v>0</v>
      </c>
      <c r="AB126" s="15">
        <v>0</v>
      </c>
      <c r="AC126" s="15">
        <v>0</v>
      </c>
      <c r="AD126" s="15">
        <v>0</v>
      </c>
      <c r="AE126" s="15">
        <v>0</v>
      </c>
    </row>
    <row r="127" spans="1:31" ht="21" x14ac:dyDescent="0.35">
      <c r="A127" s="48" t="s">
        <v>142</v>
      </c>
      <c r="B127" s="49" t="s">
        <v>218</v>
      </c>
      <c r="C127" s="48">
        <v>11510</v>
      </c>
      <c r="D127" s="49" t="s">
        <v>218</v>
      </c>
      <c r="E127" s="50" t="s">
        <v>262</v>
      </c>
      <c r="F127" s="49" t="s">
        <v>61</v>
      </c>
      <c r="G127" s="49" t="s">
        <v>60</v>
      </c>
      <c r="H127" s="49" t="s">
        <v>177</v>
      </c>
      <c r="I127" s="49" t="s">
        <v>235</v>
      </c>
      <c r="J127" s="51" t="s">
        <v>183</v>
      </c>
      <c r="K127" s="52" t="s">
        <v>263</v>
      </c>
      <c r="L127" s="52" t="s">
        <v>264</v>
      </c>
      <c r="M127" s="52"/>
      <c r="N127" s="57"/>
      <c r="O127" s="53" t="s">
        <v>176</v>
      </c>
      <c r="P127" s="38">
        <v>2</v>
      </c>
      <c r="Q127" s="53">
        <v>13.02</v>
      </c>
      <c r="R127" s="53" t="s">
        <v>35</v>
      </c>
      <c r="S127" s="53">
        <v>26.04</v>
      </c>
      <c r="T127" s="53">
        <v>26</v>
      </c>
      <c r="U127" s="15">
        <v>0</v>
      </c>
      <c r="V127" s="15">
        <v>0</v>
      </c>
      <c r="W127" s="15">
        <v>0</v>
      </c>
      <c r="X127" s="15">
        <v>0</v>
      </c>
      <c r="Y127" s="15">
        <v>0</v>
      </c>
      <c r="Z127" s="15">
        <v>0</v>
      </c>
      <c r="AA127" s="15">
        <v>0</v>
      </c>
      <c r="AB127" s="15">
        <v>0</v>
      </c>
      <c r="AC127" s="15">
        <v>0</v>
      </c>
      <c r="AD127" s="15">
        <v>0</v>
      </c>
      <c r="AE127" s="15">
        <v>0</v>
      </c>
    </row>
    <row r="128" spans="1:31" ht="21" x14ac:dyDescent="0.35">
      <c r="A128" s="48" t="s">
        <v>142</v>
      </c>
      <c r="B128" s="49" t="s">
        <v>218</v>
      </c>
      <c r="C128" s="48">
        <v>11510</v>
      </c>
      <c r="D128" s="49" t="s">
        <v>218</v>
      </c>
      <c r="E128" s="50" t="s">
        <v>265</v>
      </c>
      <c r="F128" s="49" t="s">
        <v>61</v>
      </c>
      <c r="G128" s="49" t="s">
        <v>60</v>
      </c>
      <c r="H128" s="49" t="s">
        <v>177</v>
      </c>
      <c r="I128" s="49" t="s">
        <v>235</v>
      </c>
      <c r="J128" s="51" t="s">
        <v>183</v>
      </c>
      <c r="K128" s="52" t="s">
        <v>266</v>
      </c>
      <c r="L128" s="52" t="s">
        <v>267</v>
      </c>
      <c r="M128" s="52"/>
      <c r="N128" s="57"/>
      <c r="O128" s="53" t="s">
        <v>176</v>
      </c>
      <c r="P128" s="38">
        <v>2</v>
      </c>
      <c r="Q128" s="53">
        <v>13.02</v>
      </c>
      <c r="R128" s="53" t="s">
        <v>35</v>
      </c>
      <c r="S128" s="53">
        <v>26.04</v>
      </c>
      <c r="T128" s="53">
        <v>26</v>
      </c>
      <c r="U128" s="15">
        <v>0</v>
      </c>
      <c r="V128" s="15">
        <v>0</v>
      </c>
      <c r="W128" s="15">
        <v>0</v>
      </c>
      <c r="X128" s="15">
        <v>0</v>
      </c>
      <c r="Y128" s="15">
        <v>0</v>
      </c>
      <c r="Z128" s="15">
        <v>0</v>
      </c>
      <c r="AA128" s="15">
        <v>0</v>
      </c>
      <c r="AB128" s="15">
        <v>0</v>
      </c>
      <c r="AC128" s="15">
        <v>0</v>
      </c>
      <c r="AD128" s="15">
        <v>0</v>
      </c>
      <c r="AE128" s="15">
        <v>0</v>
      </c>
    </row>
    <row r="129" spans="1:31" ht="21" x14ac:dyDescent="0.35">
      <c r="A129" s="48" t="s">
        <v>142</v>
      </c>
      <c r="B129" s="49" t="s">
        <v>218</v>
      </c>
      <c r="C129" s="48">
        <v>11510</v>
      </c>
      <c r="D129" s="49" t="s">
        <v>218</v>
      </c>
      <c r="E129" s="50" t="s">
        <v>268</v>
      </c>
      <c r="F129" s="49" t="s">
        <v>61</v>
      </c>
      <c r="G129" s="49" t="s">
        <v>60</v>
      </c>
      <c r="H129" s="49" t="s">
        <v>177</v>
      </c>
      <c r="I129" s="49" t="s">
        <v>235</v>
      </c>
      <c r="J129" s="51" t="s">
        <v>183</v>
      </c>
      <c r="K129" s="52" t="s">
        <v>269</v>
      </c>
      <c r="L129" s="52" t="s">
        <v>270</v>
      </c>
      <c r="M129" s="52"/>
      <c r="N129" s="57"/>
      <c r="O129" s="53" t="s">
        <v>176</v>
      </c>
      <c r="P129" s="38">
        <v>2</v>
      </c>
      <c r="Q129" s="53">
        <v>13.02</v>
      </c>
      <c r="R129" s="53" t="s">
        <v>35</v>
      </c>
      <c r="S129" s="53">
        <v>26.04</v>
      </c>
      <c r="T129" s="53">
        <v>26</v>
      </c>
      <c r="U129" s="15">
        <v>0</v>
      </c>
      <c r="V129" s="15">
        <v>0</v>
      </c>
      <c r="W129" s="15">
        <v>0</v>
      </c>
      <c r="X129" s="15">
        <v>0</v>
      </c>
      <c r="Y129" s="15">
        <v>0</v>
      </c>
      <c r="Z129" s="15">
        <v>0</v>
      </c>
      <c r="AA129" s="15">
        <v>0</v>
      </c>
      <c r="AB129" s="15">
        <v>0</v>
      </c>
      <c r="AC129" s="15">
        <v>0</v>
      </c>
      <c r="AD129" s="15">
        <v>0</v>
      </c>
      <c r="AE129" s="15">
        <v>0</v>
      </c>
    </row>
    <row r="130" spans="1:31" ht="21" x14ac:dyDescent="0.35">
      <c r="A130" s="48" t="s">
        <v>142</v>
      </c>
      <c r="B130" s="49" t="s">
        <v>218</v>
      </c>
      <c r="C130" s="48">
        <v>11510</v>
      </c>
      <c r="D130" s="49" t="s">
        <v>218</v>
      </c>
      <c r="E130" s="50" t="s">
        <v>271</v>
      </c>
      <c r="F130" s="49" t="s">
        <v>61</v>
      </c>
      <c r="G130" s="49" t="s">
        <v>60</v>
      </c>
      <c r="H130" s="49" t="s">
        <v>177</v>
      </c>
      <c r="I130" s="49" t="s">
        <v>235</v>
      </c>
      <c r="J130" s="51" t="s">
        <v>183</v>
      </c>
      <c r="K130" s="52" t="s">
        <v>272</v>
      </c>
      <c r="L130" s="52" t="s">
        <v>273</v>
      </c>
      <c r="M130" s="52"/>
      <c r="N130" s="57"/>
      <c r="O130" s="53" t="s">
        <v>274</v>
      </c>
      <c r="P130" s="38">
        <v>5</v>
      </c>
      <c r="Q130" s="53">
        <v>51</v>
      </c>
      <c r="R130" s="53" t="s">
        <v>35</v>
      </c>
      <c r="S130" s="53">
        <v>255</v>
      </c>
      <c r="T130" s="53">
        <v>255</v>
      </c>
      <c r="U130" s="15">
        <v>0</v>
      </c>
      <c r="V130" s="15">
        <v>0</v>
      </c>
      <c r="W130" s="15">
        <v>0</v>
      </c>
      <c r="X130" s="15">
        <v>0</v>
      </c>
      <c r="Y130" s="15">
        <v>0</v>
      </c>
      <c r="Z130" s="15">
        <v>0</v>
      </c>
      <c r="AA130" s="15">
        <v>0</v>
      </c>
      <c r="AB130" s="15">
        <v>0</v>
      </c>
      <c r="AC130" s="15">
        <v>0</v>
      </c>
      <c r="AD130" s="15">
        <v>0</v>
      </c>
      <c r="AE130" s="15">
        <v>0</v>
      </c>
    </row>
    <row r="131" spans="1:31" ht="21" x14ac:dyDescent="0.35">
      <c r="A131" s="48" t="s">
        <v>142</v>
      </c>
      <c r="B131" s="49" t="s">
        <v>218</v>
      </c>
      <c r="C131" s="48">
        <v>11510</v>
      </c>
      <c r="D131" s="49" t="s">
        <v>218</v>
      </c>
      <c r="E131" s="50" t="s">
        <v>275</v>
      </c>
      <c r="F131" s="49" t="s">
        <v>61</v>
      </c>
      <c r="G131" s="49" t="s">
        <v>60</v>
      </c>
      <c r="H131" s="49" t="s">
        <v>177</v>
      </c>
      <c r="I131" s="49" t="s">
        <v>235</v>
      </c>
      <c r="J131" s="51" t="s">
        <v>183</v>
      </c>
      <c r="K131" s="52" t="s">
        <v>276</v>
      </c>
      <c r="L131" s="52" t="s">
        <v>277</v>
      </c>
      <c r="M131" s="52"/>
      <c r="N131" s="57"/>
      <c r="O131" s="53" t="s">
        <v>274</v>
      </c>
      <c r="P131" s="38">
        <v>15</v>
      </c>
      <c r="Q131" s="53">
        <v>17.240000000000002</v>
      </c>
      <c r="R131" s="53" t="s">
        <v>35</v>
      </c>
      <c r="S131" s="53">
        <v>258.60000000000002</v>
      </c>
      <c r="T131" s="53">
        <v>259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  <c r="AE131" s="15">
        <v>0</v>
      </c>
    </row>
    <row r="132" spans="1:31" ht="21" x14ac:dyDescent="0.35">
      <c r="A132" s="48" t="s">
        <v>142</v>
      </c>
      <c r="B132" s="49" t="s">
        <v>218</v>
      </c>
      <c r="C132" s="48">
        <v>11510</v>
      </c>
      <c r="D132" s="49" t="s">
        <v>218</v>
      </c>
      <c r="E132" s="50" t="s">
        <v>278</v>
      </c>
      <c r="F132" s="49" t="s">
        <v>61</v>
      </c>
      <c r="G132" s="49" t="s">
        <v>60</v>
      </c>
      <c r="H132" s="49" t="s">
        <v>177</v>
      </c>
      <c r="I132" s="49" t="s">
        <v>235</v>
      </c>
      <c r="J132" s="51" t="s">
        <v>183</v>
      </c>
      <c r="K132" s="52" t="s">
        <v>279</v>
      </c>
      <c r="L132" s="52" t="s">
        <v>280</v>
      </c>
      <c r="M132" s="52"/>
      <c r="N132" s="57"/>
      <c r="O132" s="53" t="s">
        <v>176</v>
      </c>
      <c r="P132" s="38">
        <v>10</v>
      </c>
      <c r="Q132" s="53">
        <v>13.280000000000001</v>
      </c>
      <c r="R132" s="53" t="s">
        <v>35</v>
      </c>
      <c r="S132" s="53">
        <v>132.80000000000001</v>
      </c>
      <c r="T132" s="53">
        <v>133</v>
      </c>
      <c r="U132" s="15">
        <v>0</v>
      </c>
      <c r="V132" s="15">
        <v>0</v>
      </c>
      <c r="W132" s="15">
        <v>0</v>
      </c>
      <c r="X132" s="15">
        <v>0</v>
      </c>
      <c r="Y132" s="15">
        <v>0</v>
      </c>
      <c r="Z132" s="15">
        <v>0</v>
      </c>
      <c r="AA132" s="15">
        <v>0</v>
      </c>
      <c r="AB132" s="15">
        <v>0</v>
      </c>
      <c r="AC132" s="15">
        <v>0</v>
      </c>
      <c r="AD132" s="15">
        <v>0</v>
      </c>
      <c r="AE132" s="15">
        <v>0</v>
      </c>
    </row>
    <row r="133" spans="1:31" ht="21" x14ac:dyDescent="0.35">
      <c r="A133" s="48" t="s">
        <v>142</v>
      </c>
      <c r="B133" s="49" t="s">
        <v>218</v>
      </c>
      <c r="C133" s="48">
        <v>51326</v>
      </c>
      <c r="D133" s="49" t="s">
        <v>218</v>
      </c>
      <c r="E133" s="50" t="s">
        <v>281</v>
      </c>
      <c r="F133" s="49" t="s">
        <v>61</v>
      </c>
      <c r="G133" s="49" t="s">
        <v>60</v>
      </c>
      <c r="H133" s="49" t="s">
        <v>177</v>
      </c>
      <c r="I133" s="49" t="s">
        <v>235</v>
      </c>
      <c r="J133" s="51" t="s">
        <v>183</v>
      </c>
      <c r="K133" s="52" t="s">
        <v>282</v>
      </c>
      <c r="L133" s="52" t="s">
        <v>283</v>
      </c>
      <c r="M133" s="52"/>
      <c r="N133" s="57"/>
      <c r="O133" s="53" t="s">
        <v>176</v>
      </c>
      <c r="P133" s="38">
        <v>12</v>
      </c>
      <c r="Q133" s="53">
        <v>65.100000000000009</v>
      </c>
      <c r="R133" s="53" t="s">
        <v>148</v>
      </c>
      <c r="S133" s="53">
        <v>781.2</v>
      </c>
      <c r="T133" s="53">
        <v>781</v>
      </c>
      <c r="U133" s="15">
        <v>0</v>
      </c>
      <c r="V133" s="15">
        <v>0</v>
      </c>
      <c r="W133" s="15">
        <v>0</v>
      </c>
      <c r="X133" s="15">
        <v>0</v>
      </c>
      <c r="Y133" s="15">
        <v>0</v>
      </c>
      <c r="Z133" s="15">
        <v>0</v>
      </c>
      <c r="AA133" s="15">
        <v>0</v>
      </c>
      <c r="AB133" s="15">
        <v>0</v>
      </c>
      <c r="AC133" s="15">
        <v>0</v>
      </c>
      <c r="AD133" s="15">
        <v>0</v>
      </c>
      <c r="AE133" s="15">
        <v>0</v>
      </c>
    </row>
    <row r="134" spans="1:31" ht="32.5" x14ac:dyDescent="0.35">
      <c r="A134" s="48" t="s">
        <v>142</v>
      </c>
      <c r="B134" s="49" t="s">
        <v>218</v>
      </c>
      <c r="C134" s="48">
        <v>51326</v>
      </c>
      <c r="D134" s="49" t="s">
        <v>218</v>
      </c>
      <c r="E134" s="50" t="s">
        <v>284</v>
      </c>
      <c r="F134" s="49" t="s">
        <v>61</v>
      </c>
      <c r="G134" s="49" t="s">
        <v>60</v>
      </c>
      <c r="H134" s="49" t="s">
        <v>177</v>
      </c>
      <c r="I134" s="49" t="s">
        <v>285</v>
      </c>
      <c r="J134" s="51" t="s">
        <v>286</v>
      </c>
      <c r="K134" s="52" t="s">
        <v>178</v>
      </c>
      <c r="L134" s="52" t="s">
        <v>287</v>
      </c>
      <c r="M134" s="58"/>
      <c r="O134" s="53" t="s">
        <v>288</v>
      </c>
      <c r="P134" s="59">
        <v>1</v>
      </c>
      <c r="Q134" s="53">
        <v>490</v>
      </c>
      <c r="R134" s="53" t="s">
        <v>148</v>
      </c>
      <c r="S134" s="53">
        <v>490</v>
      </c>
      <c r="T134" s="53">
        <v>490</v>
      </c>
      <c r="U134" s="15">
        <v>0</v>
      </c>
      <c r="V134" s="15">
        <v>0</v>
      </c>
      <c r="W134" s="15">
        <v>0</v>
      </c>
      <c r="X134" s="15">
        <v>0</v>
      </c>
      <c r="Y134" s="15">
        <v>0</v>
      </c>
      <c r="Z134" s="15">
        <v>0</v>
      </c>
      <c r="AA134" s="15">
        <v>0</v>
      </c>
      <c r="AB134" s="15">
        <v>0</v>
      </c>
      <c r="AC134" s="15">
        <v>0</v>
      </c>
      <c r="AD134" s="15">
        <v>0</v>
      </c>
      <c r="AE134" s="15">
        <v>0</v>
      </c>
    </row>
    <row r="135" spans="1:31" ht="32.5" x14ac:dyDescent="0.35">
      <c r="A135" s="48" t="s">
        <v>142</v>
      </c>
      <c r="B135" s="49" t="s">
        <v>218</v>
      </c>
      <c r="C135" s="48">
        <v>51319</v>
      </c>
      <c r="D135" s="49" t="s">
        <v>218</v>
      </c>
      <c r="E135" s="50" t="s">
        <v>289</v>
      </c>
      <c r="F135" s="49" t="s">
        <v>61</v>
      </c>
      <c r="G135" s="49" t="s">
        <v>60</v>
      </c>
      <c r="H135" s="49" t="s">
        <v>177</v>
      </c>
      <c r="I135" s="49" t="s">
        <v>285</v>
      </c>
      <c r="J135" s="51" t="s">
        <v>286</v>
      </c>
      <c r="K135" s="52" t="s">
        <v>178</v>
      </c>
      <c r="L135" s="52" t="s">
        <v>287</v>
      </c>
      <c r="M135" s="52"/>
      <c r="O135" s="53" t="s">
        <v>288</v>
      </c>
      <c r="P135" s="38">
        <v>1</v>
      </c>
      <c r="Q135" s="53">
        <v>2820.39</v>
      </c>
      <c r="R135" s="53" t="s">
        <v>148</v>
      </c>
      <c r="S135" s="53">
        <v>2820.39</v>
      </c>
      <c r="T135" s="53">
        <v>2820.39</v>
      </c>
      <c r="U135" s="15">
        <v>0</v>
      </c>
      <c r="V135" s="15">
        <v>0</v>
      </c>
      <c r="W135" s="15">
        <v>0</v>
      </c>
      <c r="X135" s="15">
        <v>0</v>
      </c>
      <c r="Y135" s="15">
        <v>0</v>
      </c>
      <c r="Z135" s="15">
        <v>0</v>
      </c>
      <c r="AA135" s="15">
        <v>0</v>
      </c>
      <c r="AB135" s="15">
        <v>0</v>
      </c>
      <c r="AC135" s="15">
        <v>0</v>
      </c>
      <c r="AD135" s="15">
        <v>0</v>
      </c>
      <c r="AE135" s="15">
        <v>0</v>
      </c>
    </row>
    <row r="136" spans="1:31" ht="32.5" x14ac:dyDescent="0.35">
      <c r="A136" s="48" t="s">
        <v>142</v>
      </c>
      <c r="B136" s="49" t="s">
        <v>218</v>
      </c>
      <c r="C136" s="48">
        <v>51358</v>
      </c>
      <c r="D136" s="49" t="s">
        <v>218</v>
      </c>
      <c r="E136" s="50" t="s">
        <v>290</v>
      </c>
      <c r="F136" s="49" t="s">
        <v>61</v>
      </c>
      <c r="G136" s="49" t="s">
        <v>60</v>
      </c>
      <c r="H136" s="49" t="s">
        <v>177</v>
      </c>
      <c r="I136" s="49" t="s">
        <v>285</v>
      </c>
      <c r="J136" s="51" t="s">
        <v>286</v>
      </c>
      <c r="K136" s="52" t="s">
        <v>291</v>
      </c>
      <c r="L136" s="52" t="s">
        <v>292</v>
      </c>
      <c r="M136" s="52"/>
      <c r="O136" s="53" t="s">
        <v>293</v>
      </c>
      <c r="P136" s="38">
        <v>6</v>
      </c>
      <c r="Q136" s="53">
        <v>176</v>
      </c>
      <c r="R136" s="53" t="s">
        <v>148</v>
      </c>
      <c r="S136" s="53">
        <v>1056</v>
      </c>
      <c r="T136" s="53">
        <v>1056</v>
      </c>
      <c r="U136" s="15">
        <v>0</v>
      </c>
      <c r="V136" s="15">
        <v>0</v>
      </c>
      <c r="W136" s="15">
        <v>0</v>
      </c>
      <c r="X136" s="15">
        <v>0</v>
      </c>
      <c r="Y136" s="15">
        <v>0</v>
      </c>
      <c r="Z136" s="15">
        <v>0</v>
      </c>
      <c r="AA136" s="15">
        <v>0</v>
      </c>
      <c r="AB136" s="15">
        <v>0</v>
      </c>
      <c r="AC136" s="15">
        <v>0</v>
      </c>
      <c r="AD136" s="15">
        <v>0</v>
      </c>
      <c r="AE136" s="15">
        <v>0</v>
      </c>
    </row>
    <row r="137" spans="1:31" ht="32.5" x14ac:dyDescent="0.35">
      <c r="A137" s="48" t="s">
        <v>142</v>
      </c>
      <c r="B137" s="49" t="s">
        <v>218</v>
      </c>
      <c r="C137" s="48">
        <v>51358</v>
      </c>
      <c r="D137" s="49" t="s">
        <v>218</v>
      </c>
      <c r="E137" s="50" t="s">
        <v>294</v>
      </c>
      <c r="F137" s="49" t="s">
        <v>61</v>
      </c>
      <c r="G137" s="49" t="s">
        <v>60</v>
      </c>
      <c r="H137" s="49" t="s">
        <v>177</v>
      </c>
      <c r="I137" s="49" t="s">
        <v>285</v>
      </c>
      <c r="J137" s="51" t="s">
        <v>286</v>
      </c>
      <c r="K137" s="52" t="s">
        <v>295</v>
      </c>
      <c r="L137" s="52" t="s">
        <v>296</v>
      </c>
      <c r="M137" s="52"/>
      <c r="N137" s="52"/>
      <c r="O137" s="53" t="s">
        <v>274</v>
      </c>
      <c r="P137" s="38">
        <v>12</v>
      </c>
      <c r="Q137" s="53">
        <v>58</v>
      </c>
      <c r="R137" s="53" t="s">
        <v>148</v>
      </c>
      <c r="S137" s="53">
        <v>696</v>
      </c>
      <c r="T137" s="53">
        <v>696</v>
      </c>
      <c r="U137" s="15">
        <v>0</v>
      </c>
      <c r="V137" s="15">
        <v>0</v>
      </c>
      <c r="W137" s="15">
        <v>0</v>
      </c>
      <c r="X137" s="15">
        <v>0</v>
      </c>
      <c r="Y137" s="15">
        <v>0</v>
      </c>
      <c r="Z137" s="15">
        <v>0</v>
      </c>
      <c r="AA137" s="15">
        <v>0</v>
      </c>
      <c r="AB137" s="15">
        <v>0</v>
      </c>
      <c r="AC137" s="15">
        <v>0</v>
      </c>
      <c r="AD137" s="15">
        <v>0</v>
      </c>
      <c r="AE137" s="15">
        <v>0</v>
      </c>
    </row>
    <row r="138" spans="1:31" ht="32.5" x14ac:dyDescent="0.35">
      <c r="A138" s="48" t="s">
        <v>142</v>
      </c>
      <c r="B138" s="49" t="s">
        <v>218</v>
      </c>
      <c r="C138" s="48">
        <v>51314</v>
      </c>
      <c r="D138" s="49" t="s">
        <v>218</v>
      </c>
      <c r="E138" s="50" t="s">
        <v>297</v>
      </c>
      <c r="F138" s="49" t="s">
        <v>61</v>
      </c>
      <c r="G138" s="49" t="s">
        <v>60</v>
      </c>
      <c r="H138" s="49" t="s">
        <v>177</v>
      </c>
      <c r="I138" s="49" t="s">
        <v>285</v>
      </c>
      <c r="J138" s="51" t="s">
        <v>286</v>
      </c>
      <c r="K138" s="52" t="s">
        <v>298</v>
      </c>
      <c r="L138" s="52" t="s">
        <v>299</v>
      </c>
      <c r="M138" s="52"/>
      <c r="N138" s="52"/>
      <c r="O138" s="53" t="s">
        <v>293</v>
      </c>
      <c r="P138" s="38">
        <v>7</v>
      </c>
      <c r="Q138" s="53">
        <v>65</v>
      </c>
      <c r="R138" s="53" t="s">
        <v>148</v>
      </c>
      <c r="S138" s="53">
        <v>455</v>
      </c>
      <c r="T138" s="53">
        <v>455</v>
      </c>
      <c r="U138" s="15">
        <v>0</v>
      </c>
      <c r="V138" s="15">
        <v>0</v>
      </c>
      <c r="W138" s="15">
        <v>0</v>
      </c>
      <c r="X138" s="15">
        <v>0</v>
      </c>
      <c r="Y138" s="15">
        <v>0</v>
      </c>
      <c r="Z138" s="15">
        <v>0</v>
      </c>
      <c r="AA138" s="15">
        <v>0</v>
      </c>
      <c r="AB138" s="15">
        <v>0</v>
      </c>
      <c r="AC138" s="15">
        <v>0</v>
      </c>
      <c r="AD138" s="15">
        <v>0</v>
      </c>
      <c r="AE138" s="15">
        <v>0</v>
      </c>
    </row>
    <row r="139" spans="1:31" ht="32.5" x14ac:dyDescent="0.35">
      <c r="A139" s="48" t="s">
        <v>142</v>
      </c>
      <c r="B139" s="49" t="s">
        <v>218</v>
      </c>
      <c r="C139" s="48">
        <v>51352</v>
      </c>
      <c r="D139" s="49" t="s">
        <v>218</v>
      </c>
      <c r="E139" s="50" t="s">
        <v>300</v>
      </c>
      <c r="F139" s="49" t="s">
        <v>61</v>
      </c>
      <c r="G139" s="49" t="s">
        <v>60</v>
      </c>
      <c r="H139" s="49" t="s">
        <v>177</v>
      </c>
      <c r="I139" s="49" t="s">
        <v>285</v>
      </c>
      <c r="J139" s="51" t="s">
        <v>286</v>
      </c>
      <c r="K139" s="52" t="s">
        <v>301</v>
      </c>
      <c r="L139" s="52" t="s">
        <v>302</v>
      </c>
      <c r="M139" s="52"/>
      <c r="N139" s="52"/>
      <c r="O139" s="53" t="s">
        <v>303</v>
      </c>
      <c r="P139" s="38">
        <v>6</v>
      </c>
      <c r="Q139" s="53">
        <v>24</v>
      </c>
      <c r="R139" s="53" t="s">
        <v>148</v>
      </c>
      <c r="S139" s="53">
        <v>144</v>
      </c>
      <c r="T139" s="53">
        <v>144</v>
      </c>
      <c r="U139" s="15">
        <v>0</v>
      </c>
      <c r="V139" s="15">
        <v>0</v>
      </c>
      <c r="W139" s="15">
        <v>0</v>
      </c>
      <c r="X139" s="15">
        <v>0</v>
      </c>
      <c r="Y139" s="15">
        <v>0</v>
      </c>
      <c r="Z139" s="15">
        <v>0</v>
      </c>
      <c r="AA139" s="15">
        <v>0</v>
      </c>
      <c r="AB139" s="15">
        <v>0</v>
      </c>
      <c r="AC139" s="15">
        <v>0</v>
      </c>
      <c r="AD139" s="15">
        <v>0</v>
      </c>
      <c r="AE139" s="15">
        <v>0</v>
      </c>
    </row>
    <row r="140" spans="1:31" ht="32.5" x14ac:dyDescent="0.35">
      <c r="A140" s="48" t="s">
        <v>142</v>
      </c>
      <c r="B140" s="49" t="s">
        <v>218</v>
      </c>
      <c r="C140" s="48">
        <v>11510</v>
      </c>
      <c r="D140" s="49" t="s">
        <v>218</v>
      </c>
      <c r="E140" s="50" t="s">
        <v>304</v>
      </c>
      <c r="F140" s="49" t="s">
        <v>61</v>
      </c>
      <c r="G140" s="49" t="s">
        <v>60</v>
      </c>
      <c r="H140" s="49" t="s">
        <v>177</v>
      </c>
      <c r="I140" s="49" t="s">
        <v>285</v>
      </c>
      <c r="J140" s="51" t="s">
        <v>286</v>
      </c>
      <c r="K140" s="52" t="s">
        <v>305</v>
      </c>
      <c r="L140" s="52" t="s">
        <v>306</v>
      </c>
      <c r="M140" s="52"/>
      <c r="N140" s="52"/>
      <c r="O140" s="53" t="s">
        <v>274</v>
      </c>
      <c r="P140" s="38">
        <v>5</v>
      </c>
      <c r="Q140" s="53">
        <v>38</v>
      </c>
      <c r="R140" s="53" t="s">
        <v>148</v>
      </c>
      <c r="S140" s="53">
        <v>190</v>
      </c>
      <c r="T140" s="53">
        <v>190</v>
      </c>
      <c r="U140" s="15">
        <v>0</v>
      </c>
      <c r="V140" s="15">
        <v>0</v>
      </c>
      <c r="W140" s="15">
        <v>0</v>
      </c>
      <c r="X140" s="15">
        <v>0</v>
      </c>
      <c r="Y140" s="15">
        <v>0</v>
      </c>
      <c r="Z140" s="15">
        <v>0</v>
      </c>
      <c r="AA140" s="15">
        <v>0</v>
      </c>
      <c r="AB140" s="15">
        <v>0</v>
      </c>
      <c r="AC140" s="15">
        <v>0</v>
      </c>
      <c r="AD140" s="15">
        <v>0</v>
      </c>
      <c r="AE140" s="15">
        <v>0</v>
      </c>
    </row>
    <row r="141" spans="1:31" ht="32.5" x14ac:dyDescent="0.35">
      <c r="A141" s="48" t="s">
        <v>142</v>
      </c>
      <c r="B141" s="49" t="s">
        <v>218</v>
      </c>
      <c r="C141" s="48">
        <v>11510</v>
      </c>
      <c r="D141" s="49" t="s">
        <v>218</v>
      </c>
      <c r="E141" s="50" t="s">
        <v>307</v>
      </c>
      <c r="F141" s="49" t="s">
        <v>61</v>
      </c>
      <c r="G141" s="49" t="s">
        <v>60</v>
      </c>
      <c r="H141" s="49" t="s">
        <v>177</v>
      </c>
      <c r="I141" s="49" t="s">
        <v>285</v>
      </c>
      <c r="J141" s="51" t="s">
        <v>286</v>
      </c>
      <c r="K141" s="52" t="s">
        <v>308</v>
      </c>
      <c r="L141" s="52" t="s">
        <v>309</v>
      </c>
      <c r="M141" s="52"/>
      <c r="N141" s="52"/>
      <c r="O141" s="53" t="s">
        <v>206</v>
      </c>
      <c r="P141" s="38">
        <v>5</v>
      </c>
      <c r="Q141" s="53">
        <v>21</v>
      </c>
      <c r="R141" s="53" t="s">
        <v>148</v>
      </c>
      <c r="S141" s="53">
        <v>105</v>
      </c>
      <c r="T141" s="53">
        <v>105</v>
      </c>
      <c r="U141" s="15">
        <v>0</v>
      </c>
      <c r="V141" s="15">
        <v>0</v>
      </c>
      <c r="W141" s="15">
        <v>0</v>
      </c>
      <c r="X141" s="15">
        <v>0</v>
      </c>
      <c r="Y141" s="15">
        <v>0</v>
      </c>
      <c r="Z141" s="15">
        <v>0</v>
      </c>
      <c r="AA141" s="15">
        <v>0</v>
      </c>
      <c r="AB141" s="15">
        <v>0</v>
      </c>
      <c r="AC141" s="15">
        <v>0</v>
      </c>
      <c r="AD141" s="15">
        <v>0</v>
      </c>
      <c r="AE141" s="15">
        <v>0</v>
      </c>
    </row>
    <row r="142" spans="1:31" ht="32.5" x14ac:dyDescent="0.35">
      <c r="A142" s="48" t="s">
        <v>142</v>
      </c>
      <c r="B142" s="49" t="s">
        <v>218</v>
      </c>
      <c r="C142" s="48">
        <v>11510</v>
      </c>
      <c r="D142" s="49" t="s">
        <v>218</v>
      </c>
      <c r="E142" s="50" t="s">
        <v>310</v>
      </c>
      <c r="F142" s="49" t="s">
        <v>61</v>
      </c>
      <c r="G142" s="49" t="s">
        <v>60</v>
      </c>
      <c r="H142" s="49" t="s">
        <v>177</v>
      </c>
      <c r="I142" s="49" t="s">
        <v>285</v>
      </c>
      <c r="J142" s="51" t="s">
        <v>286</v>
      </c>
      <c r="K142" s="52" t="s">
        <v>311</v>
      </c>
      <c r="L142" s="52" t="s">
        <v>312</v>
      </c>
      <c r="M142" s="52"/>
      <c r="N142" s="52"/>
      <c r="O142" s="53" t="s">
        <v>192</v>
      </c>
      <c r="P142" s="38">
        <v>5</v>
      </c>
      <c r="Q142" s="53">
        <v>264</v>
      </c>
      <c r="R142" s="53" t="s">
        <v>148</v>
      </c>
      <c r="S142" s="53">
        <v>1320</v>
      </c>
      <c r="T142" s="53">
        <v>1320</v>
      </c>
      <c r="U142" s="15">
        <v>0</v>
      </c>
      <c r="V142" s="15">
        <v>0</v>
      </c>
      <c r="W142" s="15">
        <v>0</v>
      </c>
      <c r="X142" s="15">
        <v>0</v>
      </c>
      <c r="Y142" s="15">
        <v>0</v>
      </c>
      <c r="Z142" s="15">
        <v>0</v>
      </c>
      <c r="AA142" s="15">
        <v>0</v>
      </c>
      <c r="AB142" s="15">
        <v>0</v>
      </c>
      <c r="AC142" s="15">
        <v>0</v>
      </c>
      <c r="AD142" s="15">
        <v>0</v>
      </c>
      <c r="AE142" s="15">
        <v>0</v>
      </c>
    </row>
    <row r="143" spans="1:31" ht="32.5" x14ac:dyDescent="0.35">
      <c r="A143" s="48" t="s">
        <v>142</v>
      </c>
      <c r="B143" s="49" t="s">
        <v>218</v>
      </c>
      <c r="C143" s="48">
        <v>11510</v>
      </c>
      <c r="D143" s="49" t="s">
        <v>218</v>
      </c>
      <c r="E143" s="50" t="s">
        <v>313</v>
      </c>
      <c r="F143" s="49" t="s">
        <v>61</v>
      </c>
      <c r="G143" s="49" t="s">
        <v>60</v>
      </c>
      <c r="H143" s="49" t="s">
        <v>177</v>
      </c>
      <c r="I143" s="49" t="s">
        <v>285</v>
      </c>
      <c r="J143" s="51" t="s">
        <v>286</v>
      </c>
      <c r="K143" s="52" t="s">
        <v>314</v>
      </c>
      <c r="L143" s="52" t="s">
        <v>315</v>
      </c>
      <c r="M143" s="54"/>
      <c r="N143" s="54"/>
      <c r="O143" s="53" t="s">
        <v>274</v>
      </c>
      <c r="P143" s="56">
        <v>21</v>
      </c>
      <c r="Q143" s="53">
        <v>35</v>
      </c>
      <c r="R143" s="53" t="s">
        <v>148</v>
      </c>
      <c r="S143" s="53">
        <v>735</v>
      </c>
      <c r="T143" s="53">
        <v>735</v>
      </c>
      <c r="U143" s="15">
        <v>0</v>
      </c>
      <c r="V143" s="15">
        <v>0</v>
      </c>
      <c r="W143" s="15">
        <v>0</v>
      </c>
      <c r="X143" s="15">
        <v>0</v>
      </c>
      <c r="Y143" s="15">
        <v>0</v>
      </c>
      <c r="Z143" s="15">
        <v>0</v>
      </c>
      <c r="AA143" s="15">
        <v>0</v>
      </c>
      <c r="AB143" s="15">
        <v>0</v>
      </c>
      <c r="AC143" s="15">
        <v>0</v>
      </c>
      <c r="AD143" s="15">
        <v>0</v>
      </c>
      <c r="AE143" s="15">
        <v>0</v>
      </c>
    </row>
    <row r="144" spans="1:31" ht="21" x14ac:dyDescent="0.35">
      <c r="A144" s="48" t="s">
        <v>142</v>
      </c>
      <c r="B144" s="49" t="s">
        <v>218</v>
      </c>
      <c r="C144" s="48">
        <v>11510</v>
      </c>
      <c r="D144" s="49" t="s">
        <v>218</v>
      </c>
      <c r="E144" s="50" t="s">
        <v>316</v>
      </c>
      <c r="F144" s="49" t="s">
        <v>61</v>
      </c>
      <c r="G144" s="49" t="s">
        <v>60</v>
      </c>
      <c r="H144" s="49" t="s">
        <v>177</v>
      </c>
      <c r="I144" s="49" t="s">
        <v>235</v>
      </c>
      <c r="J144" s="51" t="s">
        <v>183</v>
      </c>
      <c r="K144" s="52" t="s">
        <v>317</v>
      </c>
      <c r="L144" s="52" t="s">
        <v>318</v>
      </c>
      <c r="M144" s="52"/>
      <c r="N144" s="52"/>
      <c r="O144" s="53" t="s">
        <v>192</v>
      </c>
      <c r="P144" s="38">
        <v>6</v>
      </c>
      <c r="Q144" s="53">
        <v>15</v>
      </c>
      <c r="R144" s="53" t="s">
        <v>148</v>
      </c>
      <c r="S144" s="53">
        <v>90</v>
      </c>
      <c r="T144" s="53">
        <v>90</v>
      </c>
      <c r="U144" s="15">
        <v>0</v>
      </c>
      <c r="V144" s="15">
        <v>0</v>
      </c>
      <c r="W144" s="15">
        <v>0</v>
      </c>
      <c r="X144" s="15">
        <v>0</v>
      </c>
      <c r="Y144" s="15">
        <v>0</v>
      </c>
      <c r="Z144" s="15">
        <v>0</v>
      </c>
      <c r="AA144" s="15">
        <v>0</v>
      </c>
      <c r="AB144" s="15">
        <v>0</v>
      </c>
      <c r="AC144" s="15">
        <v>0</v>
      </c>
      <c r="AD144" s="15">
        <v>0</v>
      </c>
      <c r="AE144" s="15">
        <v>0</v>
      </c>
    </row>
    <row r="145" spans="1:31" ht="21" x14ac:dyDescent="0.35">
      <c r="A145" s="48" t="s">
        <v>142</v>
      </c>
      <c r="B145" s="49" t="s">
        <v>218</v>
      </c>
      <c r="C145" s="48">
        <v>11510</v>
      </c>
      <c r="D145" s="49" t="s">
        <v>218</v>
      </c>
      <c r="E145" s="50" t="s">
        <v>319</v>
      </c>
      <c r="F145" s="49" t="s">
        <v>61</v>
      </c>
      <c r="G145" s="49" t="s">
        <v>60</v>
      </c>
      <c r="H145" s="49" t="s">
        <v>177</v>
      </c>
      <c r="I145" s="49" t="s">
        <v>235</v>
      </c>
      <c r="J145" s="51" t="s">
        <v>183</v>
      </c>
      <c r="K145" s="52" t="s">
        <v>320</v>
      </c>
      <c r="L145" s="52" t="s">
        <v>321</v>
      </c>
      <c r="M145" s="52"/>
      <c r="N145" s="52"/>
      <c r="O145" s="53" t="s">
        <v>192</v>
      </c>
      <c r="P145" s="38">
        <v>5</v>
      </c>
      <c r="Q145" s="53">
        <v>10</v>
      </c>
      <c r="R145" s="53" t="s">
        <v>148</v>
      </c>
      <c r="S145" s="53">
        <v>50</v>
      </c>
      <c r="T145" s="53">
        <v>50</v>
      </c>
      <c r="U145" s="15">
        <v>0</v>
      </c>
      <c r="V145" s="15">
        <v>0</v>
      </c>
      <c r="W145" s="15">
        <v>0</v>
      </c>
      <c r="X145" s="15">
        <v>0</v>
      </c>
      <c r="Y145" s="15">
        <v>0</v>
      </c>
      <c r="Z145" s="15">
        <v>0</v>
      </c>
      <c r="AA145" s="15">
        <v>0</v>
      </c>
      <c r="AB145" s="15">
        <v>0</v>
      </c>
      <c r="AC145" s="15">
        <v>0</v>
      </c>
      <c r="AD145" s="15">
        <v>0</v>
      </c>
      <c r="AE145" s="15">
        <v>0</v>
      </c>
    </row>
    <row r="146" spans="1:31" ht="21" x14ac:dyDescent="0.35">
      <c r="A146" s="48" t="s">
        <v>142</v>
      </c>
      <c r="B146" s="49" t="s">
        <v>218</v>
      </c>
      <c r="C146" s="48">
        <v>11510</v>
      </c>
      <c r="D146" s="49" t="s">
        <v>218</v>
      </c>
      <c r="E146" s="50" t="s">
        <v>322</v>
      </c>
      <c r="F146" s="49" t="s">
        <v>61</v>
      </c>
      <c r="G146" s="49" t="s">
        <v>60</v>
      </c>
      <c r="H146" s="49" t="s">
        <v>177</v>
      </c>
      <c r="I146" s="49" t="s">
        <v>235</v>
      </c>
      <c r="J146" s="51" t="s">
        <v>183</v>
      </c>
      <c r="K146" s="52" t="s">
        <v>323</v>
      </c>
      <c r="L146" s="52" t="s">
        <v>324</v>
      </c>
      <c r="M146" s="52"/>
      <c r="N146" s="52"/>
      <c r="O146" s="53" t="s">
        <v>192</v>
      </c>
      <c r="P146" s="38">
        <v>4</v>
      </c>
      <c r="Q146" s="53">
        <v>32</v>
      </c>
      <c r="R146" s="53" t="s">
        <v>148</v>
      </c>
      <c r="S146" s="53">
        <v>128</v>
      </c>
      <c r="T146" s="53">
        <v>128</v>
      </c>
      <c r="U146" s="15">
        <v>0</v>
      </c>
      <c r="V146" s="15">
        <v>0</v>
      </c>
      <c r="W146" s="15">
        <v>0</v>
      </c>
      <c r="X146" s="15">
        <v>0</v>
      </c>
      <c r="Y146" s="15">
        <v>0</v>
      </c>
      <c r="Z146" s="15">
        <v>0</v>
      </c>
      <c r="AA146" s="15">
        <v>0</v>
      </c>
      <c r="AB146" s="15">
        <v>0</v>
      </c>
      <c r="AC146" s="15">
        <v>0</v>
      </c>
      <c r="AD146" s="15">
        <v>0</v>
      </c>
      <c r="AE146" s="15">
        <v>0</v>
      </c>
    </row>
    <row r="147" spans="1:31" ht="22" x14ac:dyDescent="0.35">
      <c r="A147" s="48" t="s">
        <v>142</v>
      </c>
      <c r="B147" s="49" t="s">
        <v>218</v>
      </c>
      <c r="C147" s="48">
        <v>51314</v>
      </c>
      <c r="D147" s="49" t="s">
        <v>218</v>
      </c>
      <c r="E147" s="50" t="s">
        <v>32</v>
      </c>
      <c r="F147" s="49" t="s">
        <v>32</v>
      </c>
      <c r="G147" s="49" t="s">
        <v>33</v>
      </c>
      <c r="H147" s="49" t="s">
        <v>36</v>
      </c>
      <c r="I147" s="49">
        <v>31401</v>
      </c>
      <c r="J147" s="51" t="s">
        <v>325</v>
      </c>
      <c r="K147" s="52"/>
      <c r="L147" s="52" t="s">
        <v>326</v>
      </c>
      <c r="M147" s="52"/>
      <c r="N147" s="52"/>
      <c r="O147" s="53" t="s">
        <v>151</v>
      </c>
      <c r="P147" s="38">
        <v>1</v>
      </c>
      <c r="Q147" s="53">
        <v>749.63</v>
      </c>
      <c r="R147" s="53" t="s">
        <v>148</v>
      </c>
      <c r="S147" s="53">
        <v>749.63</v>
      </c>
      <c r="T147" s="53">
        <v>749.63</v>
      </c>
      <c r="U147" s="15">
        <v>0</v>
      </c>
      <c r="V147" s="15">
        <v>0</v>
      </c>
      <c r="W147" s="15">
        <v>0</v>
      </c>
      <c r="X147" s="15">
        <v>0</v>
      </c>
      <c r="Y147" s="15">
        <v>0</v>
      </c>
      <c r="Z147" s="15">
        <v>0</v>
      </c>
      <c r="AA147" s="15">
        <v>0</v>
      </c>
      <c r="AB147" s="15">
        <v>0</v>
      </c>
      <c r="AC147" s="15">
        <v>0</v>
      </c>
      <c r="AD147" s="15">
        <v>0</v>
      </c>
      <c r="AE147" s="15">
        <v>0</v>
      </c>
    </row>
  </sheetData>
  <mergeCells count="2">
    <mergeCell ref="A2:AD2"/>
    <mergeCell ref="A3:AD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2025-04-09T18:26:26Z</dcterms:modified>
</cp:coreProperties>
</file>