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Inicial 2025/Guerrero/"/>
    </mc:Choice>
  </mc:AlternateContent>
  <xr:revisionPtr revIDLastSave="1" documentId="13_ncr:1_{7230E442-5DB1-4E2D-A13D-50E7FA028A26}" xr6:coauthVersionLast="47" xr6:coauthVersionMax="47" xr10:uidLastSave="{9E85832A-69C8-42BD-A7C3-96C4F726AA54}"/>
  <bookViews>
    <workbookView xWindow="-110" yWindow="-110" windowWidth="19420" windowHeight="12220" xr2:uid="{72F0DC27-D808-481F-9685-A9184719238E}"/>
  </bookViews>
  <sheets>
    <sheet name="PAAASINE INICIAL 2025 (2)" sheetId="1" r:id="rId1"/>
  </sheets>
  <definedNames>
    <definedName name="_xlnm._FilterDatabase" localSheetId="0" hidden="1">'PAAASINE INICIAL 2025 (2)'!$A$7:$AE$7</definedName>
    <definedName name="a" localSheetId="0">#REF!</definedName>
    <definedName name="a">#REF!</definedName>
    <definedName name="adquisicion">#REF!</definedName>
    <definedName name="CUC">#REF!</definedName>
    <definedName name="des">#REF!</definedName>
    <definedName name="DescripcionCUC3">#REF!</definedName>
    <definedName name="h">#REF!</definedName>
    <definedName name="hh">#REF!</definedName>
    <definedName name="j">#REF!</definedName>
    <definedName name="MATRIZ">#REF!</definedName>
    <definedName name="PrecioRef22">#REF!</definedName>
    <definedName name="TableName">"Dummy"</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6" i="1" l="1"/>
  <c r="R997" i="1" l="1"/>
  <c r="S997" i="1" s="1"/>
  <c r="P996" i="1"/>
  <c r="P993" i="1"/>
  <c r="P990" i="1"/>
  <c r="R989" i="1"/>
  <c r="R988" i="1"/>
  <c r="R987" i="1"/>
  <c r="S987" i="1" s="1"/>
  <c r="R986" i="1"/>
  <c r="S986" i="1" s="1"/>
  <c r="R985" i="1"/>
  <c r="S985" i="1" s="1"/>
  <c r="R984" i="1"/>
  <c r="S984" i="1" s="1"/>
  <c r="R983" i="1"/>
  <c r="S983" i="1" s="1"/>
  <c r="S982" i="1"/>
  <c r="R982" i="1"/>
  <c r="R981" i="1"/>
  <c r="S981" i="1" s="1"/>
  <c r="R980" i="1"/>
  <c r="S980" i="1" s="1"/>
  <c r="R979" i="1"/>
  <c r="S979" i="1" s="1"/>
  <c r="R978" i="1"/>
  <c r="S978" i="1" s="1"/>
  <c r="R977" i="1"/>
  <c r="S977" i="1" s="1"/>
  <c r="R976" i="1"/>
  <c r="S976" i="1" s="1"/>
  <c r="R975" i="1"/>
  <c r="S975" i="1" s="1"/>
  <c r="R974" i="1"/>
  <c r="R973" i="1"/>
  <c r="R972" i="1"/>
  <c r="R971" i="1"/>
  <c r="R970" i="1"/>
  <c r="R969" i="1"/>
  <c r="R968" i="1"/>
  <c r="R967" i="1"/>
  <c r="R966" i="1"/>
  <c r="R965" i="1"/>
  <c r="R964" i="1"/>
  <c r="R963" i="1"/>
  <c r="R962" i="1"/>
  <c r="R961" i="1"/>
  <c r="R960" i="1"/>
  <c r="R959" i="1"/>
  <c r="R958" i="1"/>
  <c r="R957" i="1"/>
  <c r="R956" i="1"/>
  <c r="R955" i="1"/>
  <c r="R953" i="1"/>
  <c r="R952" i="1"/>
  <c r="R951" i="1"/>
  <c r="R950" i="1"/>
  <c r="R948" i="1"/>
  <c r="S948" i="1" s="1"/>
  <c r="R947" i="1"/>
  <c r="S947" i="1" s="1"/>
  <c r="R946" i="1"/>
  <c r="S946" i="1" s="1"/>
  <c r="R945" i="1"/>
  <c r="S945" i="1" s="1"/>
  <c r="R944" i="1"/>
  <c r="S944" i="1" s="1"/>
  <c r="R943" i="1"/>
  <c r="S943" i="1" s="1"/>
  <c r="R942" i="1"/>
  <c r="S942" i="1" s="1"/>
  <c r="R941" i="1"/>
  <c r="S941" i="1" s="1"/>
  <c r="R940" i="1"/>
  <c r="S940" i="1" s="1"/>
  <c r="R939" i="1"/>
  <c r="S939" i="1" s="1"/>
  <c r="R938" i="1"/>
  <c r="S938" i="1" s="1"/>
  <c r="R937" i="1"/>
  <c r="S937" i="1" s="1"/>
  <c r="R936" i="1"/>
  <c r="S936" i="1" s="1"/>
  <c r="R935" i="1"/>
  <c r="S935" i="1" s="1"/>
  <c r="R934" i="1"/>
  <c r="R933" i="1"/>
  <c r="R932" i="1"/>
  <c r="R931" i="1"/>
  <c r="R930" i="1"/>
  <c r="R929" i="1"/>
  <c r="R928" i="1"/>
  <c r="R927" i="1"/>
  <c r="R926" i="1"/>
  <c r="R925" i="1"/>
  <c r="R924" i="1"/>
  <c r="R923" i="1"/>
  <c r="R922" i="1"/>
  <c r="R921" i="1"/>
  <c r="R920" i="1"/>
  <c r="R919" i="1"/>
  <c r="R918" i="1"/>
  <c r="R917" i="1"/>
  <c r="R916" i="1"/>
  <c r="R915" i="1"/>
  <c r="R914" i="1"/>
  <c r="R913" i="1"/>
  <c r="R912" i="1"/>
  <c r="R911" i="1"/>
  <c r="R910" i="1"/>
  <c r="R909" i="1"/>
  <c r="R908" i="1"/>
  <c r="R907" i="1"/>
  <c r="R906" i="1"/>
  <c r="R905" i="1"/>
  <c r="R904" i="1"/>
  <c r="R903" i="1"/>
  <c r="R902" i="1"/>
  <c r="R901" i="1"/>
  <c r="R900" i="1"/>
  <c r="R899" i="1"/>
  <c r="R898" i="1"/>
  <c r="R897" i="1"/>
  <c r="R896" i="1"/>
  <c r="R895" i="1"/>
  <c r="R894" i="1"/>
  <c r="R893" i="1"/>
  <c r="R892" i="1"/>
  <c r="R891" i="1"/>
  <c r="R890" i="1"/>
  <c r="R889" i="1"/>
  <c r="R888" i="1"/>
  <c r="R887" i="1"/>
  <c r="R886" i="1"/>
  <c r="R885" i="1"/>
  <c r="R884" i="1"/>
  <c r="R883" i="1"/>
  <c r="R882" i="1"/>
  <c r="R881" i="1"/>
  <c r="R880" i="1"/>
  <c r="R879" i="1"/>
  <c r="R878" i="1"/>
  <c r="R877" i="1"/>
  <c r="R876" i="1"/>
  <c r="R875" i="1"/>
  <c r="R874" i="1"/>
  <c r="R873" i="1"/>
  <c r="R872" i="1"/>
  <c r="R871" i="1"/>
  <c r="R870" i="1"/>
  <c r="R869" i="1"/>
  <c r="R868" i="1"/>
  <c r="R867" i="1"/>
  <c r="R866" i="1"/>
  <c r="R865" i="1"/>
  <c r="R1239" i="1" l="1"/>
  <c r="R1178" i="1"/>
  <c r="R1158" i="1"/>
  <c r="R1157" i="1"/>
  <c r="R1156" i="1"/>
  <c r="R1155" i="1"/>
  <c r="R1103" i="1"/>
  <c r="R1102" i="1"/>
  <c r="R1101" i="1"/>
  <c r="R1100" i="1"/>
  <c r="R1099" i="1"/>
  <c r="R1098" i="1"/>
  <c r="R586" i="1" l="1"/>
  <c r="R585" i="1"/>
  <c r="R584" i="1"/>
  <c r="R583" i="1"/>
  <c r="R582" i="1"/>
  <c r="R581" i="1"/>
  <c r="R580" i="1"/>
  <c r="R579" i="1"/>
  <c r="R578" i="1"/>
  <c r="R577" i="1"/>
  <c r="R576" i="1"/>
  <c r="R575" i="1"/>
  <c r="R574" i="1"/>
  <c r="R573" i="1"/>
  <c r="R572" i="1"/>
  <c r="R571" i="1"/>
  <c r="R570" i="1"/>
  <c r="R569" i="1"/>
  <c r="R568" i="1"/>
  <c r="R567" i="1"/>
  <c r="R566" i="1"/>
  <c r="R565" i="1"/>
  <c r="R564" i="1"/>
  <c r="R563" i="1"/>
  <c r="R562" i="1"/>
  <c r="R561" i="1"/>
  <c r="R560" i="1"/>
  <c r="R559" i="1"/>
  <c r="P559" i="1" s="1"/>
  <c r="R558" i="1"/>
  <c r="P558" i="1" s="1"/>
  <c r="R557" i="1"/>
  <c r="P557" i="1" s="1"/>
  <c r="R556" i="1"/>
  <c r="P556" i="1" s="1"/>
  <c r="R555" i="1"/>
  <c r="P555" i="1" s="1"/>
  <c r="R554" i="1"/>
  <c r="P554" i="1" s="1"/>
  <c r="R553" i="1"/>
  <c r="P553" i="1" s="1"/>
  <c r="R552" i="1"/>
  <c r="P552" i="1" s="1"/>
  <c r="R551" i="1"/>
  <c r="P551" i="1" s="1"/>
  <c r="R550" i="1"/>
  <c r="P550" i="1" s="1"/>
  <c r="R549" i="1"/>
  <c r="P549" i="1" s="1"/>
  <c r="R548" i="1"/>
  <c r="P548" i="1" s="1"/>
  <c r="R547" i="1"/>
  <c r="P547" i="1" s="1"/>
  <c r="R546" i="1"/>
  <c r="P546" i="1" s="1"/>
  <c r="R545" i="1"/>
  <c r="P545" i="1" s="1"/>
  <c r="R544" i="1"/>
  <c r="P544" i="1" s="1"/>
  <c r="R543" i="1"/>
  <c r="P543" i="1" s="1"/>
  <c r="R542" i="1"/>
  <c r="P542" i="1" s="1"/>
  <c r="R541" i="1"/>
  <c r="P541" i="1" s="1"/>
  <c r="R540" i="1"/>
  <c r="P540" i="1" s="1"/>
  <c r="R539" i="1"/>
  <c r="P539" i="1" s="1"/>
  <c r="R538" i="1"/>
  <c r="P538" i="1" s="1"/>
  <c r="R537" i="1"/>
  <c r="P537" i="1" s="1"/>
  <c r="R536" i="1"/>
  <c r="P536" i="1" s="1"/>
  <c r="R535" i="1"/>
  <c r="P535" i="1" s="1"/>
  <c r="R534" i="1"/>
  <c r="P534" i="1" s="1"/>
  <c r="R533" i="1"/>
  <c r="P533" i="1" s="1"/>
  <c r="R532" i="1"/>
  <c r="P532" i="1" s="1"/>
  <c r="R531" i="1"/>
  <c r="P531" i="1" s="1"/>
  <c r="R530" i="1"/>
  <c r="P530" i="1" s="1"/>
  <c r="R529" i="1"/>
  <c r="P529" i="1" s="1"/>
  <c r="R528" i="1"/>
  <c r="P528" i="1" s="1"/>
  <c r="R527" i="1"/>
  <c r="P527" i="1" s="1"/>
  <c r="R526" i="1"/>
  <c r="P526" i="1" s="1"/>
  <c r="R525" i="1"/>
  <c r="P525" i="1" s="1"/>
  <c r="R524" i="1"/>
  <c r="P524" i="1" s="1"/>
  <c r="R523" i="1"/>
  <c r="P523" i="1" s="1"/>
  <c r="R522" i="1"/>
  <c r="P522" i="1" s="1"/>
  <c r="R521" i="1"/>
  <c r="P521" i="1" s="1"/>
  <c r="R520" i="1"/>
  <c r="P520" i="1" s="1"/>
  <c r="R519" i="1"/>
  <c r="P519" i="1" s="1"/>
  <c r="R518" i="1"/>
  <c r="P518" i="1" s="1"/>
  <c r="R517" i="1"/>
  <c r="P517" i="1" s="1"/>
  <c r="R516" i="1"/>
  <c r="P516" i="1" s="1"/>
  <c r="R515" i="1"/>
  <c r="P515" i="1" s="1"/>
  <c r="R514" i="1"/>
  <c r="P514" i="1" s="1"/>
  <c r="R513" i="1"/>
  <c r="P513" i="1" s="1"/>
  <c r="R512" i="1"/>
  <c r="P512" i="1" s="1"/>
  <c r="R511" i="1"/>
  <c r="P511" i="1" s="1"/>
  <c r="R510" i="1"/>
  <c r="P510" i="1" s="1"/>
  <c r="R509" i="1"/>
  <c r="P509" i="1" s="1"/>
  <c r="R508" i="1"/>
  <c r="P508" i="1" s="1"/>
  <c r="R507" i="1"/>
  <c r="P507" i="1" s="1"/>
  <c r="R506" i="1"/>
  <c r="P506" i="1" s="1"/>
  <c r="R505" i="1"/>
  <c r="P505" i="1" s="1"/>
  <c r="R504" i="1"/>
  <c r="P504" i="1" s="1"/>
  <c r="R503" i="1"/>
  <c r="P503" i="1" s="1"/>
  <c r="R502" i="1"/>
  <c r="P502" i="1" s="1"/>
  <c r="R501" i="1"/>
  <c r="P501" i="1" s="1"/>
  <c r="R500" i="1"/>
  <c r="P500" i="1" s="1"/>
  <c r="R499" i="1"/>
  <c r="P499" i="1" s="1"/>
  <c r="R498" i="1"/>
  <c r="P498" i="1" s="1"/>
  <c r="R497" i="1"/>
  <c r="P497" i="1" s="1"/>
  <c r="R496" i="1"/>
  <c r="P496" i="1" s="1"/>
  <c r="R495" i="1"/>
  <c r="P495" i="1" s="1"/>
  <c r="R494" i="1"/>
  <c r="P494" i="1" s="1"/>
  <c r="R493" i="1"/>
  <c r="P493" i="1" s="1"/>
  <c r="R492" i="1"/>
  <c r="P492" i="1" s="1"/>
  <c r="R491" i="1"/>
  <c r="P491" i="1" s="1"/>
  <c r="R490" i="1"/>
  <c r="P490" i="1" s="1"/>
  <c r="R489" i="1"/>
  <c r="P489" i="1" s="1"/>
  <c r="R488" i="1"/>
  <c r="P488" i="1" s="1"/>
  <c r="R487" i="1"/>
  <c r="P487" i="1" s="1"/>
  <c r="R486" i="1"/>
  <c r="P486" i="1" s="1"/>
  <c r="R485" i="1"/>
  <c r="P485" i="1" s="1"/>
  <c r="R484" i="1"/>
  <c r="R483" i="1"/>
  <c r="R482" i="1"/>
  <c r="R481" i="1"/>
  <c r="R480" i="1"/>
  <c r="R479" i="1"/>
  <c r="R478" i="1"/>
  <c r="R477" i="1"/>
  <c r="R476" i="1"/>
  <c r="R475" i="1"/>
  <c r="R474" i="1"/>
  <c r="R473" i="1"/>
  <c r="R472" i="1"/>
  <c r="R471" i="1"/>
  <c r="R470" i="1"/>
  <c r="U469" i="1"/>
  <c r="R469" i="1" s="1"/>
  <c r="U468" i="1"/>
  <c r="R468" i="1" s="1"/>
  <c r="U467" i="1"/>
  <c r="R467" i="1" s="1"/>
  <c r="U466" i="1"/>
  <c r="R466" i="1" s="1"/>
  <c r="U465" i="1"/>
  <c r="R465" i="1" s="1"/>
  <c r="U464" i="1"/>
  <c r="R464" i="1" s="1"/>
  <c r="U463" i="1"/>
  <c r="R463" i="1" s="1"/>
  <c r="U462" i="1"/>
  <c r="R462" i="1" s="1"/>
  <c r="U461" i="1"/>
  <c r="R461" i="1" s="1"/>
  <c r="U460" i="1"/>
  <c r="R460" i="1" s="1"/>
  <c r="U459" i="1"/>
  <c r="R459" i="1" s="1"/>
  <c r="U458" i="1"/>
  <c r="R458" i="1" s="1"/>
  <c r="U457" i="1"/>
  <c r="R457" i="1" s="1"/>
  <c r="U456" i="1"/>
  <c r="R456" i="1" s="1"/>
  <c r="U455" i="1"/>
  <c r="R455" i="1" s="1"/>
  <c r="U454" i="1"/>
  <c r="R454" i="1" s="1"/>
  <c r="R453" i="1"/>
  <c r="R452" i="1"/>
  <c r="S451" i="1"/>
  <c r="R451" i="1" s="1"/>
  <c r="S450" i="1"/>
  <c r="R450" i="1" s="1"/>
  <c r="S449" i="1"/>
  <c r="R449" i="1" s="1"/>
  <c r="S448" i="1"/>
  <c r="R448" i="1" s="1"/>
  <c r="S447" i="1"/>
  <c r="R447" i="1" s="1"/>
  <c r="S446" i="1"/>
  <c r="R446" i="1" s="1"/>
  <c r="S445" i="1"/>
  <c r="R445" i="1" s="1"/>
  <c r="S444" i="1"/>
  <c r="R444" i="1" s="1"/>
  <c r="S443" i="1"/>
  <c r="R443" i="1" s="1"/>
  <c r="S442" i="1"/>
  <c r="R442" i="1" s="1"/>
  <c r="S441" i="1"/>
  <c r="R441" i="1" s="1"/>
  <c r="S440" i="1"/>
  <c r="R440" i="1" s="1"/>
  <c r="S439" i="1"/>
  <c r="R439" i="1" s="1"/>
  <c r="R438" i="1"/>
  <c r="R437" i="1"/>
  <c r="R436" i="1"/>
  <c r="R435" i="1"/>
  <c r="R434" i="1"/>
  <c r="R433" i="1"/>
  <c r="R432" i="1"/>
  <c r="R431" i="1"/>
  <c r="R430" i="1"/>
  <c r="R429" i="1"/>
  <c r="R428" i="1"/>
  <c r="R427" i="1"/>
  <c r="R426" i="1"/>
  <c r="R425" i="1"/>
  <c r="R424" i="1"/>
  <c r="R423" i="1"/>
  <c r="R422" i="1"/>
  <c r="R421" i="1"/>
  <c r="R420" i="1"/>
  <c r="R419" i="1"/>
  <c r="R418" i="1"/>
  <c r="R417" i="1"/>
  <c r="R416" i="1"/>
  <c r="R415" i="1"/>
  <c r="R414" i="1"/>
  <c r="R413" i="1"/>
  <c r="R412" i="1"/>
  <c r="R411" i="1"/>
  <c r="R410" i="1"/>
  <c r="R409" i="1"/>
  <c r="P409" i="1" s="1"/>
  <c r="R408" i="1"/>
  <c r="P408" i="1" s="1"/>
  <c r="R407" i="1"/>
  <c r="P407" i="1" s="1"/>
  <c r="R406" i="1"/>
  <c r="P406" i="1" s="1"/>
  <c r="R405" i="1"/>
  <c r="P405" i="1" s="1"/>
  <c r="R404" i="1"/>
  <c r="P404" i="1" s="1"/>
  <c r="R403" i="1"/>
  <c r="P403" i="1" s="1"/>
  <c r="R402" i="1"/>
  <c r="P402" i="1" s="1"/>
  <c r="R401" i="1"/>
  <c r="P401" i="1" s="1"/>
  <c r="R400" i="1"/>
  <c r="P400" i="1" s="1"/>
  <c r="R399" i="1"/>
  <c r="P399" i="1" s="1"/>
  <c r="R398" i="1"/>
  <c r="P398" i="1" s="1"/>
  <c r="R397" i="1"/>
  <c r="P397" i="1" s="1"/>
  <c r="R396" i="1"/>
  <c r="P396" i="1" s="1"/>
  <c r="R395" i="1"/>
  <c r="P395" i="1" s="1"/>
  <c r="R394" i="1"/>
  <c r="P394" i="1" s="1"/>
  <c r="R393" i="1"/>
  <c r="P393" i="1" s="1"/>
  <c r="R392" i="1"/>
  <c r="P392" i="1" s="1"/>
  <c r="R391" i="1"/>
  <c r="P391" i="1" s="1"/>
  <c r="R390" i="1"/>
  <c r="P390" i="1" s="1"/>
  <c r="R389" i="1"/>
  <c r="P389" i="1" s="1"/>
  <c r="R388" i="1"/>
  <c r="P388" i="1" s="1"/>
  <c r="R387" i="1"/>
  <c r="P387" i="1" s="1"/>
  <c r="R386" i="1"/>
  <c r="P386" i="1" s="1"/>
  <c r="R385" i="1"/>
  <c r="P385" i="1" s="1"/>
  <c r="R384" i="1"/>
  <c r="P384" i="1" s="1"/>
  <c r="R383" i="1"/>
  <c r="P383" i="1" s="1"/>
  <c r="R382" i="1"/>
  <c r="P382" i="1" s="1"/>
  <c r="R381" i="1"/>
  <c r="P381" i="1" s="1"/>
  <c r="R380" i="1"/>
  <c r="P380" i="1" s="1"/>
  <c r="R379" i="1"/>
  <c r="P379" i="1" s="1"/>
  <c r="R378" i="1"/>
  <c r="P378" i="1" s="1"/>
  <c r="R377" i="1"/>
  <c r="P377" i="1" s="1"/>
  <c r="R376" i="1"/>
  <c r="P376" i="1" s="1"/>
  <c r="R375" i="1"/>
  <c r="P375" i="1" s="1"/>
  <c r="R374" i="1"/>
  <c r="P374" i="1" s="1"/>
  <c r="R373" i="1"/>
  <c r="P373" i="1" s="1"/>
  <c r="R372" i="1"/>
  <c r="P372" i="1" s="1"/>
  <c r="R371" i="1"/>
  <c r="P371" i="1" s="1"/>
  <c r="R370" i="1"/>
  <c r="P370" i="1" s="1"/>
  <c r="R369" i="1"/>
  <c r="P369" i="1" s="1"/>
  <c r="R368" i="1"/>
  <c r="P368" i="1" s="1"/>
  <c r="R367" i="1"/>
  <c r="P367" i="1" s="1"/>
  <c r="R366" i="1"/>
  <c r="P366" i="1" s="1"/>
  <c r="R365" i="1"/>
  <c r="P365" i="1" s="1"/>
  <c r="R364" i="1"/>
  <c r="P364" i="1" s="1"/>
  <c r="R363" i="1"/>
  <c r="P363" i="1" s="1"/>
  <c r="R362" i="1"/>
  <c r="P362" i="1" s="1"/>
  <c r="R361" i="1"/>
  <c r="P361" i="1" s="1"/>
  <c r="R360" i="1"/>
  <c r="P360" i="1" s="1"/>
  <c r="R359" i="1"/>
  <c r="P359" i="1" s="1"/>
  <c r="R358" i="1"/>
  <c r="P358" i="1" s="1"/>
  <c r="R357" i="1"/>
  <c r="P357" i="1" s="1"/>
  <c r="R356" i="1"/>
  <c r="P356" i="1" s="1"/>
  <c r="R355" i="1"/>
  <c r="P355" i="1" s="1"/>
  <c r="R354" i="1"/>
  <c r="P354" i="1" s="1"/>
  <c r="R353" i="1"/>
  <c r="P353" i="1" s="1"/>
  <c r="R352" i="1"/>
  <c r="P352" i="1" s="1"/>
  <c r="R351" i="1"/>
  <c r="P351" i="1" s="1"/>
  <c r="R350" i="1"/>
  <c r="P350" i="1" s="1"/>
  <c r="R349" i="1"/>
  <c r="P349" i="1" s="1"/>
  <c r="R348" i="1"/>
  <c r="P348" i="1" s="1"/>
  <c r="R347" i="1"/>
  <c r="P347" i="1" s="1"/>
  <c r="R346" i="1"/>
  <c r="P346" i="1" s="1"/>
  <c r="R345" i="1"/>
  <c r="P345" i="1" s="1"/>
  <c r="R344" i="1"/>
  <c r="P344" i="1" s="1"/>
  <c r="R343" i="1"/>
  <c r="P343" i="1" s="1"/>
  <c r="R342" i="1"/>
  <c r="P342" i="1" s="1"/>
  <c r="R341" i="1"/>
  <c r="P341" i="1" s="1"/>
  <c r="R340" i="1"/>
  <c r="P340" i="1" s="1"/>
  <c r="R339" i="1"/>
  <c r="P339" i="1" s="1"/>
  <c r="R338" i="1"/>
  <c r="P338" i="1" s="1"/>
  <c r="R337" i="1"/>
  <c r="P337" i="1" s="1"/>
  <c r="R336" i="1"/>
  <c r="P336" i="1" s="1"/>
  <c r="R335" i="1"/>
  <c r="P335" i="1" s="1"/>
  <c r="R334" i="1"/>
  <c r="R333" i="1"/>
  <c r="R332" i="1"/>
  <c r="R331" i="1"/>
  <c r="R330" i="1"/>
  <c r="R329" i="1"/>
  <c r="R328" i="1"/>
  <c r="R327" i="1"/>
  <c r="R326" i="1"/>
  <c r="R325" i="1"/>
  <c r="R324" i="1"/>
  <c r="R323" i="1"/>
  <c r="R322" i="1"/>
  <c r="R321" i="1"/>
  <c r="R320" i="1"/>
  <c r="U319" i="1"/>
  <c r="R319" i="1" s="1"/>
  <c r="U318" i="1"/>
  <c r="R318" i="1" s="1"/>
  <c r="U317" i="1"/>
  <c r="R317" i="1" s="1"/>
  <c r="U316" i="1"/>
  <c r="R316" i="1" s="1"/>
  <c r="U315" i="1"/>
  <c r="R315" i="1" s="1"/>
  <c r="U314" i="1"/>
  <c r="R314" i="1" s="1"/>
  <c r="U313" i="1"/>
  <c r="R313" i="1" s="1"/>
  <c r="U312" i="1"/>
  <c r="R312" i="1" s="1"/>
  <c r="U311" i="1"/>
  <c r="R311" i="1" s="1"/>
  <c r="U310" i="1"/>
  <c r="R310" i="1" s="1"/>
  <c r="U309" i="1"/>
  <c r="R309" i="1" s="1"/>
  <c r="U308" i="1"/>
  <c r="R308" i="1" s="1"/>
  <c r="U307" i="1"/>
  <c r="R307" i="1" s="1"/>
  <c r="U306" i="1"/>
  <c r="R306" i="1" s="1"/>
  <c r="U305" i="1"/>
  <c r="R305" i="1" s="1"/>
  <c r="U304" i="1"/>
  <c r="R304" i="1" s="1"/>
  <c r="R303" i="1"/>
  <c r="R302" i="1"/>
  <c r="S301" i="1"/>
  <c r="R301" i="1" s="1"/>
  <c r="S300" i="1"/>
  <c r="R300" i="1" s="1"/>
  <c r="S299" i="1"/>
  <c r="R299" i="1" s="1"/>
  <c r="S298" i="1"/>
  <c r="R298" i="1" s="1"/>
  <c r="S297" i="1"/>
  <c r="R297" i="1" s="1"/>
  <c r="S296" i="1"/>
  <c r="R296" i="1" s="1"/>
  <c r="S295" i="1"/>
  <c r="R295" i="1" s="1"/>
  <c r="S294" i="1"/>
  <c r="R294" i="1" s="1"/>
  <c r="S293" i="1"/>
  <c r="R293" i="1" s="1"/>
  <c r="S292" i="1"/>
  <c r="R292" i="1" s="1"/>
  <c r="S291" i="1"/>
  <c r="R291" i="1" s="1"/>
  <c r="S290" i="1"/>
  <c r="R290" i="1" s="1"/>
  <c r="S289" i="1"/>
  <c r="R289" i="1" s="1"/>
  <c r="R288" i="1"/>
  <c r="R287" i="1"/>
  <c r="T1348" i="1" l="1"/>
  <c r="U1348" i="1"/>
  <c r="V1348" i="1"/>
  <c r="W1348" i="1"/>
  <c r="X1348" i="1"/>
  <c r="Y1348" i="1"/>
  <c r="Z1348" i="1"/>
  <c r="AA1348" i="1"/>
  <c r="AB1348" i="1"/>
  <c r="AC1348" i="1"/>
  <c r="AD1348" i="1"/>
  <c r="R1347" i="1" l="1"/>
  <c r="R1346" i="1"/>
  <c r="R1345" i="1"/>
  <c r="R1344" i="1"/>
  <c r="R1343" i="1"/>
  <c r="R1342" i="1"/>
  <c r="R1341" i="1"/>
  <c r="R1340" i="1"/>
  <c r="R1339" i="1"/>
  <c r="R1338" i="1"/>
  <c r="R1337" i="1"/>
  <c r="R1336" i="1"/>
  <c r="R1335" i="1"/>
  <c r="R1334" i="1"/>
  <c r="R1333" i="1"/>
  <c r="R1332" i="1"/>
  <c r="R1331" i="1"/>
  <c r="R1330" i="1"/>
  <c r="R1329" i="1"/>
  <c r="R1328" i="1"/>
  <c r="R1327" i="1"/>
  <c r="R1326" i="1"/>
  <c r="R1325" i="1"/>
  <c r="R1324" i="1"/>
  <c r="R1323" i="1"/>
  <c r="R1322" i="1"/>
  <c r="R1321" i="1"/>
  <c r="R1320" i="1"/>
  <c r="R1319" i="1"/>
  <c r="R1318" i="1"/>
  <c r="R1317" i="1"/>
  <c r="R1316" i="1"/>
  <c r="R1315" i="1"/>
  <c r="R1314" i="1"/>
  <c r="R1313" i="1"/>
  <c r="R1312" i="1"/>
  <c r="R1311" i="1"/>
  <c r="R1310" i="1"/>
  <c r="R1309" i="1"/>
  <c r="R1308" i="1"/>
  <c r="R1307" i="1"/>
  <c r="R1306" i="1"/>
  <c r="R1305" i="1"/>
  <c r="R1304" i="1"/>
  <c r="R1303" i="1"/>
  <c r="R1302" i="1"/>
  <c r="R1301" i="1"/>
  <c r="R1300" i="1"/>
  <c r="R1299" i="1"/>
  <c r="R1298" i="1"/>
  <c r="R1297" i="1"/>
  <c r="R1296" i="1"/>
  <c r="R1295" i="1"/>
  <c r="R1294" i="1"/>
  <c r="R1293" i="1"/>
  <c r="R1292" i="1"/>
  <c r="R1291" i="1"/>
  <c r="R1290" i="1"/>
  <c r="R1289" i="1"/>
  <c r="R1288" i="1"/>
  <c r="R1287" i="1"/>
  <c r="R1286" i="1"/>
  <c r="R1285" i="1"/>
  <c r="R1284" i="1"/>
  <c r="R1283" i="1"/>
  <c r="R1282" i="1"/>
  <c r="R1281" i="1"/>
  <c r="R1280" i="1"/>
  <c r="R1279" i="1"/>
  <c r="R1278" i="1"/>
  <c r="R1277" i="1"/>
  <c r="R1276" i="1"/>
  <c r="R1275" i="1"/>
  <c r="R1274" i="1"/>
  <c r="R1273" i="1"/>
  <c r="R1272" i="1"/>
  <c r="R1271" i="1"/>
  <c r="R1270" i="1"/>
  <c r="R1269" i="1"/>
  <c r="R1268" i="1"/>
  <c r="R1267" i="1"/>
  <c r="R1266" i="1"/>
  <c r="R1265" i="1"/>
  <c r="R1264" i="1"/>
  <c r="R1263" i="1"/>
  <c r="R1262" i="1"/>
  <c r="R1261" i="1"/>
  <c r="R1260" i="1"/>
  <c r="R1259" i="1"/>
  <c r="R1258" i="1"/>
  <c r="R1257" i="1"/>
  <c r="R1256" i="1"/>
  <c r="R1097" i="1" l="1"/>
  <c r="R1096" i="1"/>
  <c r="R1095" i="1"/>
  <c r="R1094" i="1"/>
  <c r="R1093" i="1"/>
  <c r="R1092" i="1"/>
  <c r="R1091" i="1"/>
  <c r="R1090" i="1"/>
  <c r="R1089" i="1"/>
  <c r="R1088" i="1"/>
  <c r="R1087" i="1"/>
  <c r="R1086" i="1"/>
  <c r="R1085" i="1"/>
  <c r="R1084" i="1"/>
  <c r="R1083" i="1"/>
  <c r="R1082" i="1"/>
  <c r="R1081" i="1"/>
  <c r="R1080" i="1"/>
  <c r="R1079" i="1"/>
  <c r="R1078" i="1"/>
  <c r="R1077" i="1"/>
  <c r="R1076" i="1"/>
  <c r="R1075" i="1"/>
  <c r="R1074" i="1"/>
  <c r="R1073" i="1"/>
  <c r="R1072" i="1"/>
  <c r="R1071" i="1"/>
  <c r="R1070" i="1"/>
  <c r="R1069" i="1"/>
  <c r="R1068" i="1"/>
  <c r="R1067" i="1"/>
  <c r="R1066" i="1"/>
  <c r="R1065" i="1"/>
  <c r="R1064" i="1"/>
  <c r="R1063" i="1"/>
  <c r="R1062" i="1"/>
  <c r="R1061" i="1"/>
  <c r="R1060" i="1"/>
  <c r="R1059" i="1"/>
  <c r="R1058" i="1"/>
  <c r="R1057" i="1"/>
  <c r="R1056" i="1"/>
  <c r="R1055" i="1"/>
  <c r="R1054" i="1"/>
  <c r="R1053" i="1"/>
  <c r="R1052" i="1"/>
  <c r="R1051" i="1"/>
  <c r="R1050" i="1"/>
  <c r="R1049" i="1"/>
  <c r="R1048" i="1"/>
  <c r="R1047" i="1"/>
  <c r="R1046" i="1"/>
  <c r="R1045" i="1"/>
  <c r="R1044" i="1"/>
  <c r="R1043" i="1"/>
  <c r="R1042" i="1"/>
  <c r="R1041" i="1"/>
  <c r="R1040" i="1"/>
  <c r="R1039" i="1"/>
  <c r="R1038" i="1"/>
  <c r="R1037" i="1"/>
  <c r="R1036" i="1"/>
  <c r="R1035" i="1"/>
  <c r="R1034" i="1"/>
  <c r="R1033" i="1"/>
  <c r="R1032" i="1"/>
  <c r="R1031" i="1"/>
  <c r="R1030" i="1"/>
  <c r="R1029" i="1"/>
  <c r="R1028" i="1"/>
  <c r="R1027" i="1"/>
  <c r="R1026" i="1"/>
  <c r="R1025" i="1"/>
  <c r="R1024" i="1"/>
  <c r="R1023" i="1"/>
  <c r="R1022" i="1"/>
  <c r="R1021" i="1"/>
  <c r="R1020" i="1"/>
  <c r="R1019" i="1"/>
  <c r="R1018" i="1"/>
  <c r="R1017" i="1"/>
  <c r="R1016" i="1"/>
  <c r="R1015" i="1"/>
  <c r="R1014" i="1"/>
  <c r="R1013" i="1"/>
  <c r="R1012" i="1"/>
  <c r="R1011" i="1"/>
  <c r="R1010" i="1"/>
  <c r="R1009" i="1"/>
  <c r="R1008" i="1"/>
  <c r="R1007" i="1"/>
  <c r="R1006" i="1"/>
  <c r="R1005" i="1"/>
  <c r="R1004" i="1"/>
  <c r="R1003" i="1"/>
  <c r="R1002" i="1"/>
  <c r="R1001" i="1"/>
  <c r="R1000" i="1"/>
  <c r="R999" i="1"/>
  <c r="R998" i="1"/>
  <c r="R864" i="1" l="1"/>
  <c r="R863" i="1"/>
  <c r="R862" i="1"/>
  <c r="R861" i="1"/>
  <c r="R860" i="1"/>
  <c r="R859" i="1"/>
  <c r="R858" i="1"/>
  <c r="R857" i="1"/>
  <c r="R856" i="1"/>
  <c r="R855" i="1"/>
  <c r="R854" i="1"/>
  <c r="R853" i="1"/>
  <c r="R852" i="1"/>
  <c r="R851" i="1"/>
  <c r="R850" i="1"/>
  <c r="R849" i="1"/>
  <c r="R848" i="1"/>
  <c r="R847" i="1"/>
  <c r="R846" i="1"/>
  <c r="R845" i="1"/>
  <c r="R844" i="1"/>
  <c r="R843" i="1"/>
  <c r="R842" i="1"/>
  <c r="R841" i="1"/>
  <c r="R840" i="1"/>
  <c r="R839" i="1"/>
  <c r="R838" i="1"/>
  <c r="R837" i="1"/>
  <c r="R836" i="1"/>
  <c r="R835" i="1"/>
  <c r="R834" i="1"/>
  <c r="R833" i="1"/>
  <c r="R832" i="1"/>
  <c r="R831" i="1"/>
  <c r="R830" i="1"/>
  <c r="R829" i="1"/>
  <c r="R828" i="1"/>
  <c r="R827" i="1"/>
  <c r="R826" i="1"/>
  <c r="R825" i="1"/>
  <c r="S823" i="1" l="1"/>
  <c r="R823" i="1" s="1"/>
  <c r="R822" i="1"/>
  <c r="R821" i="1"/>
  <c r="R820" i="1"/>
  <c r="R819" i="1"/>
  <c r="R818" i="1"/>
  <c r="R817" i="1"/>
  <c r="R816" i="1"/>
  <c r="R815" i="1"/>
  <c r="R814" i="1"/>
  <c r="R813" i="1"/>
  <c r="R812" i="1"/>
  <c r="R811" i="1"/>
  <c r="R810" i="1"/>
  <c r="R809" i="1"/>
  <c r="R808" i="1"/>
  <c r="R807" i="1"/>
  <c r="R806" i="1"/>
  <c r="R805" i="1"/>
  <c r="R804" i="1"/>
  <c r="R803" i="1"/>
  <c r="R802" i="1"/>
  <c r="R801" i="1"/>
  <c r="R800" i="1"/>
  <c r="R799" i="1"/>
  <c r="R798" i="1"/>
  <c r="R797" i="1"/>
  <c r="R796" i="1"/>
  <c r="R795" i="1"/>
  <c r="R794" i="1"/>
  <c r="R793" i="1"/>
  <c r="R792" i="1"/>
  <c r="R791" i="1"/>
  <c r="R790" i="1"/>
  <c r="R789" i="1"/>
  <c r="R788" i="1"/>
  <c r="R787" i="1"/>
  <c r="R786" i="1"/>
  <c r="R785" i="1"/>
  <c r="R784" i="1"/>
  <c r="R783" i="1"/>
  <c r="R782" i="1"/>
  <c r="R781" i="1"/>
  <c r="R780" i="1"/>
  <c r="R779" i="1"/>
  <c r="R778" i="1"/>
  <c r="R777" i="1"/>
  <c r="R776" i="1"/>
  <c r="R775" i="1"/>
  <c r="R774" i="1"/>
  <c r="R773" i="1"/>
  <c r="R772" i="1"/>
  <c r="R771" i="1"/>
  <c r="R770" i="1"/>
  <c r="R768" i="1"/>
  <c r="R767" i="1"/>
  <c r="R766" i="1"/>
  <c r="R765" i="1"/>
  <c r="R764" i="1"/>
  <c r="R763" i="1"/>
  <c r="R762" i="1"/>
  <c r="R761" i="1"/>
  <c r="R760" i="1"/>
  <c r="R759" i="1"/>
  <c r="R758" i="1"/>
  <c r="R757" i="1"/>
  <c r="R756" i="1"/>
  <c r="R755" i="1"/>
  <c r="R754" i="1"/>
  <c r="R753" i="1"/>
  <c r="R752" i="1"/>
  <c r="R751" i="1"/>
  <c r="R750" i="1"/>
  <c r="R749" i="1"/>
  <c r="R748" i="1"/>
  <c r="R747" i="1"/>
  <c r="R746" i="1"/>
  <c r="R745" i="1"/>
  <c r="R744" i="1"/>
  <c r="R743" i="1"/>
  <c r="R742" i="1"/>
  <c r="R741" i="1"/>
  <c r="R740" i="1"/>
  <c r="R739" i="1"/>
  <c r="R738" i="1"/>
  <c r="R737" i="1"/>
  <c r="R736" i="1"/>
  <c r="R735" i="1"/>
  <c r="R734" i="1"/>
  <c r="R733" i="1"/>
  <c r="R732" i="1"/>
  <c r="R731" i="1"/>
  <c r="R730" i="1"/>
  <c r="R728" i="1"/>
  <c r="R727" i="1"/>
  <c r="R726" i="1"/>
  <c r="R725" i="1"/>
  <c r="R724" i="1"/>
  <c r="R723" i="1"/>
  <c r="R722" i="1"/>
  <c r="R721" i="1"/>
  <c r="R720" i="1"/>
  <c r="R719" i="1"/>
  <c r="R718" i="1"/>
  <c r="R717" i="1"/>
  <c r="R716" i="1"/>
  <c r="R715" i="1"/>
  <c r="R714" i="1"/>
  <c r="R713" i="1"/>
  <c r="R712" i="1"/>
  <c r="R711" i="1"/>
  <c r="R710" i="1"/>
  <c r="S709" i="1"/>
  <c r="R709" i="1" s="1"/>
  <c r="R708" i="1"/>
  <c r="R707" i="1"/>
  <c r="R706" i="1"/>
  <c r="R705" i="1"/>
  <c r="R704" i="1"/>
  <c r="R703" i="1"/>
  <c r="R702" i="1"/>
  <c r="S701" i="1"/>
  <c r="R701" i="1" s="1"/>
  <c r="R700" i="1"/>
  <c r="S699" i="1"/>
  <c r="R698" i="1"/>
  <c r="R697" i="1"/>
  <c r="R696" i="1"/>
  <c r="R695" i="1"/>
  <c r="R694" i="1"/>
  <c r="R693" i="1"/>
  <c r="R692" i="1"/>
  <c r="R691" i="1"/>
  <c r="R690" i="1"/>
  <c r="R689" i="1"/>
  <c r="R688" i="1"/>
  <c r="R687" i="1"/>
  <c r="R686" i="1"/>
  <c r="R685" i="1"/>
  <c r="R684" i="1"/>
  <c r="R683" i="1"/>
  <c r="R682" i="1"/>
  <c r="R681" i="1"/>
  <c r="R680" i="1"/>
  <c r="R679" i="1"/>
  <c r="R678" i="1"/>
  <c r="R677" i="1"/>
  <c r="R676" i="1"/>
  <c r="R675" i="1"/>
  <c r="R674" i="1"/>
  <c r="R673" i="1"/>
  <c r="R672" i="1"/>
  <c r="R671" i="1"/>
  <c r="R670" i="1"/>
  <c r="R669" i="1"/>
  <c r="R668" i="1"/>
  <c r="R667" i="1"/>
  <c r="R666" i="1"/>
  <c r="R665" i="1"/>
  <c r="R664" i="1"/>
  <c r="R663" i="1"/>
  <c r="R662" i="1"/>
  <c r="R661" i="1"/>
  <c r="R660" i="1"/>
  <c r="R659" i="1"/>
  <c r="R658" i="1"/>
  <c r="R657" i="1"/>
  <c r="R656" i="1"/>
  <c r="R655" i="1"/>
  <c r="R654" i="1"/>
  <c r="R653" i="1"/>
  <c r="R652" i="1"/>
  <c r="R651" i="1"/>
  <c r="R650" i="1"/>
  <c r="R649" i="1"/>
  <c r="R648" i="1"/>
  <c r="R647" i="1"/>
  <c r="R646" i="1"/>
  <c r="R645" i="1"/>
  <c r="R644" i="1"/>
  <c r="R643" i="1"/>
  <c r="R642" i="1"/>
  <c r="R641" i="1"/>
  <c r="R640" i="1"/>
  <c r="R638" i="1"/>
  <c r="R637" i="1"/>
  <c r="R636" i="1"/>
  <c r="R635" i="1"/>
  <c r="R634" i="1"/>
  <c r="R633" i="1"/>
  <c r="R632" i="1"/>
  <c r="R631" i="1"/>
  <c r="R630" i="1"/>
  <c r="R629" i="1"/>
  <c r="R628" i="1"/>
  <c r="R627" i="1"/>
  <c r="R626" i="1"/>
  <c r="R625" i="1"/>
  <c r="R624" i="1"/>
  <c r="R623" i="1"/>
  <c r="R622" i="1"/>
  <c r="R621" i="1"/>
  <c r="R620" i="1"/>
  <c r="R619" i="1"/>
  <c r="R618" i="1"/>
  <c r="R617" i="1"/>
  <c r="R616" i="1"/>
  <c r="R615" i="1"/>
  <c r="R614" i="1"/>
  <c r="R613" i="1"/>
  <c r="R612" i="1"/>
  <c r="R611" i="1"/>
  <c r="R610" i="1"/>
  <c r="R608" i="1"/>
  <c r="R607" i="1"/>
  <c r="R606" i="1"/>
  <c r="R605" i="1"/>
  <c r="R604" i="1"/>
  <c r="R603" i="1"/>
  <c r="R602" i="1"/>
  <c r="R601" i="1"/>
  <c r="R599" i="1"/>
  <c r="R598" i="1"/>
  <c r="R597" i="1"/>
  <c r="R596" i="1"/>
  <c r="R595" i="1"/>
  <c r="R594" i="1"/>
  <c r="R593" i="1"/>
  <c r="R592" i="1"/>
  <c r="R591" i="1"/>
  <c r="R590" i="1"/>
  <c r="R589" i="1"/>
  <c r="R588" i="1"/>
  <c r="R587" i="1"/>
  <c r="R286" i="1"/>
  <c r="R285" i="1"/>
  <c r="R284" i="1"/>
  <c r="R283" i="1"/>
  <c r="R282" i="1"/>
  <c r="R281" i="1"/>
  <c r="R280" i="1"/>
  <c r="R279" i="1"/>
  <c r="R278" i="1"/>
  <c r="R277" i="1"/>
  <c r="R276" i="1"/>
  <c r="R275" i="1"/>
  <c r="R274" i="1"/>
  <c r="R273" i="1"/>
  <c r="R272" i="1"/>
  <c r="R271" i="1"/>
  <c r="R270" i="1"/>
  <c r="R269" i="1"/>
  <c r="R268" i="1"/>
  <c r="R267" i="1"/>
  <c r="R266" i="1"/>
  <c r="R265" i="1"/>
  <c r="R264" i="1"/>
  <c r="R263" i="1"/>
  <c r="R262" i="1"/>
  <c r="R261" i="1"/>
  <c r="R260" i="1"/>
  <c r="R259" i="1"/>
  <c r="R258" i="1"/>
  <c r="R257" i="1"/>
  <c r="R256" i="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c r="R190" i="1"/>
  <c r="R189" i="1"/>
  <c r="R188" i="1"/>
  <c r="R187" i="1"/>
  <c r="R186" i="1"/>
  <c r="R185" i="1"/>
  <c r="R184" i="1"/>
  <c r="R183" i="1"/>
  <c r="R182" i="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699" i="1" l="1"/>
  <c r="R1348" i="1" s="1"/>
  <c r="S1348" i="1"/>
  <c r="P81" i="1"/>
  <c r="P80" i="1"/>
  <c r="P79" i="1"/>
  <c r="P78" i="1"/>
  <c r="P77" i="1"/>
  <c r="P76" i="1"/>
  <c r="P75" i="1"/>
  <c r="P74" i="1"/>
  <c r="P73" i="1"/>
  <c r="P72" i="1"/>
  <c r="P71" i="1"/>
  <c r="P70" i="1"/>
  <c r="P69" i="1"/>
  <c r="P68" i="1"/>
  <c r="P67" i="1"/>
  <c r="P66" i="1"/>
  <c r="P65" i="1"/>
  <c r="P64" i="1"/>
  <c r="P63" i="1"/>
  <c r="P62" i="1"/>
  <c r="P61" i="1"/>
  <c r="P60" i="1"/>
  <c r="P59" i="1"/>
  <c r="P58" i="1"/>
  <c r="P57"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P9" i="1"/>
  <c r="P8" i="1"/>
</calcChain>
</file>

<file path=xl/sharedStrings.xml><?xml version="1.0" encoding="utf-8"?>
<sst xmlns="http://schemas.openxmlformats.org/spreadsheetml/2006/main" count="19119" uniqueCount="1344">
  <si>
    <t>Dirección Ejecutiva de Administración</t>
  </si>
  <si>
    <t>Dirección de Recursos Materiales y Servicios</t>
  </si>
  <si>
    <t>Subdirección de Adquisiciones</t>
  </si>
  <si>
    <t xml:space="preserve">Programa Anual de Adquisiciones, Arrendamientos y Servicios del INE  2024(PAAASINE) </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</si>
  <si>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</si>
  <si>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</si>
  <si>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</si>
  <si>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</si>
  <si>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</si>
  <si>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</si>
  <si>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</si>
  <si>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</si>
  <si>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</si>
  <si>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</si>
  <si>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</si>
  <si>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</si>
  <si>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</si>
  <si>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</si>
  <si>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</si>
  <si>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</si>
  <si>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</si>
  <si>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</si>
  <si>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</si>
  <si>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</si>
  <si>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</si>
  <si>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</si>
  <si>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</si>
  <si>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</si>
  <si>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</si>
  <si>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</si>
  <si>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</si>
  <si>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</si>
  <si>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</si>
  <si>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</si>
  <si>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SUBDELEGACIONALES</t>
  </si>
  <si>
    <t>GR00</t>
  </si>
  <si>
    <t>001</t>
  </si>
  <si>
    <t>M001</t>
  </si>
  <si>
    <t>B00OD01</t>
  </si>
  <si>
    <t>REFACCIONES Y ACCESORIOS MENORES DE EQUIPO DE TRANSPORTE</t>
  </si>
  <si>
    <t>29600027-0017</t>
  </si>
  <si>
    <t>LLANTAS 248/75 R16</t>
  </si>
  <si>
    <t>NO APLICA</t>
  </si>
  <si>
    <t>PIEZA</t>
  </si>
  <si>
    <t>PASAJES TERRESTRES NACIONALES PARA SERVIDORES PÚBLICOS DE MANDO EN EL DESEMPEÑO DE COMISIONES Y FUNCIONES OFICIALES</t>
  </si>
  <si>
    <t>SERVICIO</t>
  </si>
  <si>
    <t>ADJUDICACIÓN DIRECTA</t>
  </si>
  <si>
    <t>R002</t>
  </si>
  <si>
    <t>043</t>
  </si>
  <si>
    <t>R003</t>
  </si>
  <si>
    <t>044</t>
  </si>
  <si>
    <t>R009</t>
  </si>
  <si>
    <t>067</t>
  </si>
  <si>
    <t>DELEGACIONALES</t>
  </si>
  <si>
    <t>R005</t>
  </si>
  <si>
    <t>045</t>
  </si>
  <si>
    <t>B00CA01</t>
  </si>
  <si>
    <t>VESTUARIO Y UNIFORMES</t>
  </si>
  <si>
    <t>27101001-0008</t>
  </si>
  <si>
    <t>BLUSA CASUAL  MANGA CORTA</t>
  </si>
  <si>
    <t>MATERIALES Y ÚTILES DE OFICINA</t>
  </si>
  <si>
    <t>21100036-0002</t>
  </si>
  <si>
    <t>CLIP ESTANDAR NO. 2</t>
  </si>
  <si>
    <t>CAJA</t>
  </si>
  <si>
    <t xml:space="preserve">OTROS IMPUESTOS Y DERECHOS </t>
  </si>
  <si>
    <t>OTROS IMPUESTOS Y DERECHOS</t>
  </si>
  <si>
    <t>B00MO02</t>
  </si>
  <si>
    <t>088</t>
  </si>
  <si>
    <t>27101001-0011</t>
  </si>
  <si>
    <t>CAMISA MANGA LARCA</t>
  </si>
  <si>
    <t>MATERIAL DE LIMPIEZA</t>
  </si>
  <si>
    <t>21600007-0003</t>
  </si>
  <si>
    <t>DESINFECTANTE LIMPIADOR  (FABULOSO)</t>
  </si>
  <si>
    <t>21100081-0053</t>
  </si>
  <si>
    <t>ETIQUETA ADHESIVA T/CARTA</t>
  </si>
  <si>
    <t>PAQUETE</t>
  </si>
  <si>
    <t>39202</t>
  </si>
  <si>
    <t>21601</t>
  </si>
  <si>
    <t>21601001-0016</t>
  </si>
  <si>
    <t>MANTENIMIENTO Y CONSERVACIÓN DE VEHÍCULOS TERRESTRES, AÉREOS, MARÍTIMOS, LACUSTRES Y FLUVIALES</t>
  </si>
  <si>
    <t>FLETES Y MANIOBRAS</t>
  </si>
  <si>
    <t>SERVICIO DE FOTOCOPIADO</t>
  </si>
  <si>
    <t>CONTRATO</t>
  </si>
  <si>
    <t>ANUAL</t>
  </si>
  <si>
    <t>SERVICIO DE FOTOCOPAIDO</t>
  </si>
  <si>
    <t>R008</t>
  </si>
  <si>
    <t>ARRENDAMIENTO DE EQUIPO</t>
  </si>
  <si>
    <t>SERVICIOS INTEGRALES DE TELECOMUNICACIÓN</t>
  </si>
  <si>
    <t>SERVICIO TELEFÓNICO CONVENCIONAL</t>
  </si>
  <si>
    <t>REFACCIONES Y ACCESORIOS MENORES OTROS BIENES MUEBLES</t>
  </si>
  <si>
    <t>29901001-0024</t>
  </si>
  <si>
    <t>EXTINTOR</t>
  </si>
  <si>
    <t>REFACCIONES Y ACCESORIOS MENORES DE MOBILIARIO Y EQUIPO DE ADMINISTRACIÓN, EDUCACIONAL Y RECREATIVO</t>
  </si>
  <si>
    <t>29301001-0032</t>
  </si>
  <si>
    <t>VENTILADOR DE TORRE</t>
  </si>
  <si>
    <t>COMBUSTIBLES, LUBRICANTES Y ADITIVOS PARA VEHÍCULOS TERRESTRES, AÉREOS, MARÍTIMOS, LACUSTRES Y FLUVIALES ASIGNADOS A SERVIDORES PÚBLICOS</t>
  </si>
  <si>
    <t>26104001-0027</t>
  </si>
  <si>
    <t>COMPRA DE COMBUSTIBLE</t>
  </si>
  <si>
    <t xml:space="preserve">COMBUSTIBLES, LUBRICANTES Y ADITIVOS PARA VEHÍCULOS TERRESTRES, AÉREOS, MARÍTIMOS, LACUSTRES Y FLUVIALES DESTINADOS A SERVICIOS ADMINISTRATIVOS </t>
  </si>
  <si>
    <t>26103001-0031</t>
  </si>
  <si>
    <t>COMBUSTIBLES, LUBRICANTES Y ADITIVOS PARA VEHÍCULOS TERRESTRES, AÉREOS, MARÍTIMOS, LACUSTRES Y FLUVIALES DESTINADOS A SERVICIOS PÚBLICOS Y LA OPERACIÓN DE PROGRAMAS PÚBLICOS</t>
  </si>
  <si>
    <t>GR03</t>
  </si>
  <si>
    <t>OTROS MATERIALES Y ARTÍCULOS DE CONSTRUCCIÓN Y REPARACIÓN</t>
  </si>
  <si>
    <t>24900015-0007</t>
  </si>
  <si>
    <t>PINTURA 4 LTS</t>
  </si>
  <si>
    <t>MATERIAL ELÉCTRICO Y ELECTRÓNICO</t>
  </si>
  <si>
    <t>24601001-0099</t>
  </si>
  <si>
    <t>24601001-0344</t>
  </si>
  <si>
    <t>24601001-0172</t>
  </si>
  <si>
    <t>UTENSILIOS PARA EL SERVICIO DE ALIMENTACIÓN</t>
  </si>
  <si>
    <t>PRODUCTOS ALIMENTICIOS PARA EL PERSONAL DERIVADO DE ACTIVIDADES EXTRAORDINARIAS</t>
  </si>
  <si>
    <t>PRODUCTOS ALIMENTICIOS PARA EL PERSONAL EN LAS INSTALACIONES DE LAS UNIDADES RESPONSABLES</t>
  </si>
  <si>
    <t>COMPRAR DE ALIMENTOS</t>
  </si>
  <si>
    <t>PAGO DE ALIMENTOS</t>
  </si>
  <si>
    <t>21601001-0018</t>
  </si>
  <si>
    <t>PAPEL TOALLA EN ROLLO</t>
  </si>
  <si>
    <t>MATERIAL DE APOYO INFORMATIVO</t>
  </si>
  <si>
    <t>21101001-0086</t>
  </si>
  <si>
    <t>FOLDER T/CARTA</t>
  </si>
  <si>
    <t>MATERIALES Y ÚTILES PARA EL PROCESAMIENTO EN EQUIPOS Y BIENES INFORMÁTICOS</t>
  </si>
  <si>
    <t>21400004-0006</t>
  </si>
  <si>
    <t>MEMORIA FLASH USB DE 128 GB</t>
  </si>
  <si>
    <t>21400013-0074</t>
  </si>
  <si>
    <t>21100087-0017</t>
  </si>
  <si>
    <t>PAPEL BOND T/CARTA C/5000 HJS.</t>
  </si>
  <si>
    <t>21100087-0021</t>
  </si>
  <si>
    <t>PAPEL BOND T/OFICIO C/5000 HJS.</t>
  </si>
  <si>
    <t>21100023-0002</t>
  </si>
  <si>
    <t>REGISTRADOR LEFORT T/CARTA</t>
  </si>
  <si>
    <t>21100023-0003</t>
  </si>
  <si>
    <t>REGISTRADOR LEFORT T/OFICIO</t>
  </si>
  <si>
    <t>21100013-0002</t>
  </si>
  <si>
    <t>21100013-0049</t>
  </si>
  <si>
    <t>LIBRETA PROFESIONAL DE RAYA 100 HJS.</t>
  </si>
  <si>
    <t>B00OD02</t>
  </si>
  <si>
    <t>SERVICIOS DE JARDINERÍA Y FUMIGACIÓN</t>
  </si>
  <si>
    <t>SERVICIOS DE LAVANDERÍA, LIMPIEZA E HIGIENE</t>
  </si>
  <si>
    <t>SERVICIO DE RECOLECCIÓN DE BASURA Y LIMPIEZA EN EL EDIFICIO DE PLANTA BAJA DE LA JUNTA LOCAL EJECUTIVA</t>
  </si>
  <si>
    <t>M01</t>
  </si>
  <si>
    <t>MANTENIMIENTO Y CONSERVACIÓN DE BIENES INFORMÁTICOS</t>
  </si>
  <si>
    <t>SERVICIOS DE VIGILANCIA</t>
  </si>
  <si>
    <t>PAGO DE SERVICIO DE VIGILANCIA</t>
  </si>
  <si>
    <t>SERVICIO DE AGUA</t>
  </si>
  <si>
    <t>PAGO DE SERVICIO DE AGUA</t>
  </si>
  <si>
    <t>B00PE02</t>
  </si>
  <si>
    <t>26102001-0019</t>
  </si>
  <si>
    <t>21101001-0087</t>
  </si>
  <si>
    <t>FOLDER T/OFICIO</t>
  </si>
  <si>
    <t>GR01</t>
  </si>
  <si>
    <t>21401001-0398</t>
  </si>
  <si>
    <t>COMPRA MENOR</t>
  </si>
  <si>
    <t>21100087-0015</t>
  </si>
  <si>
    <t>21100013-0005</t>
  </si>
  <si>
    <t>21401001-0040</t>
  </si>
  <si>
    <t>21601001-0002</t>
  </si>
  <si>
    <t>CLORO</t>
  </si>
  <si>
    <t>LITRO</t>
  </si>
  <si>
    <t>21600022-0005</t>
  </si>
  <si>
    <t>21600032-0002</t>
  </si>
  <si>
    <t>TRAPEADOR TIPO MECHUDO</t>
  </si>
  <si>
    <t>21600018-0005</t>
  </si>
  <si>
    <t>FRANELA</t>
  </si>
  <si>
    <t>21601001-0013</t>
  </si>
  <si>
    <t>21601001-0110</t>
  </si>
  <si>
    <t>BOLSA GRANDE PARA BASURA</t>
  </si>
  <si>
    <t>KILO</t>
  </si>
  <si>
    <t>21600002-0001</t>
  </si>
  <si>
    <t>ATOMIZADOR DE PLASTICO</t>
  </si>
  <si>
    <t>21600031-0001</t>
  </si>
  <si>
    <t>21600008-0002</t>
  </si>
  <si>
    <t>AROMATIZANTE (VARIOS)</t>
  </si>
  <si>
    <t>21601001-0006</t>
  </si>
  <si>
    <t>DESINFECTANTE EN AEROSOL</t>
  </si>
  <si>
    <t>21601001-0116</t>
  </si>
  <si>
    <t>TRAPO MICROFIBRA</t>
  </si>
  <si>
    <t>21600012-0002</t>
  </si>
  <si>
    <t>ESCOBA DE PLASTICO</t>
  </si>
  <si>
    <t>21601001-0085</t>
  </si>
  <si>
    <t>BOTE DE BASURA</t>
  </si>
  <si>
    <t>21600015-0001</t>
  </si>
  <si>
    <t>21601001-0017</t>
  </si>
  <si>
    <t>TOALLA INTERDOBLADA</t>
  </si>
  <si>
    <t xml:space="preserve">PRODUCTOS ALIMENTICIOS PARA EL PERSONAL EN LAS INSTALACIONES DE LAS UNIDADES RESPONSABLES </t>
  </si>
  <si>
    <t>22104001-0068</t>
  </si>
  <si>
    <t>SUMINISTRO DE AGUA EMBOTELLADA ( GARRAFON )</t>
  </si>
  <si>
    <t>29301001-0079</t>
  </si>
  <si>
    <t>SILLA PLEGABLE - GASTO</t>
  </si>
  <si>
    <t>29301001-0077</t>
  </si>
  <si>
    <t>MESA PLEGABLE - GASTO</t>
  </si>
  <si>
    <t>REFACCIONES Y ACCESORIOS PARA EQUIPO DE CÓMPUTO Y TELECOMUNICACIONES</t>
  </si>
  <si>
    <t>29400001-0001</t>
  </si>
  <si>
    <t>AUDÍFONOS P/COMPUTADORA T/DIADEMA</t>
  </si>
  <si>
    <t>29400015-0005</t>
  </si>
  <si>
    <t>TAPETE PARA MOUSE (RATON)</t>
  </si>
  <si>
    <t>29400015-0003</t>
  </si>
  <si>
    <t>MOUSE OPTICO INALAMBRICO</t>
  </si>
  <si>
    <t>21100065-0001</t>
  </si>
  <si>
    <t>GRAPA ESTÁNDAR</t>
  </si>
  <si>
    <t>FOLDER T/C</t>
  </si>
  <si>
    <t>21100127-0005</t>
  </si>
  <si>
    <t>TIJERA DEL  # 8</t>
  </si>
  <si>
    <t>21100013-0031</t>
  </si>
  <si>
    <t>MARCATEXTO VERDE</t>
  </si>
  <si>
    <t>21100044-0002</t>
  </si>
  <si>
    <t>ENGRAPADORA</t>
  </si>
  <si>
    <t>21100061-0008</t>
  </si>
  <si>
    <t>BLOCK DE NOTAS POST-IT NO.658</t>
  </si>
  <si>
    <t>21100011-0022</t>
  </si>
  <si>
    <t>BOLSA DE PLASTICO TRANSP.</t>
  </si>
  <si>
    <t>21100017-0002</t>
  </si>
  <si>
    <t>CAJA DE ARCHIVO MUERTO T/CARTA</t>
  </si>
  <si>
    <t>21100017-0003</t>
  </si>
  <si>
    <t>CAJA DE ARCHIVO MUERTO T/OFICIO</t>
  </si>
  <si>
    <t>21101001-0148</t>
  </si>
  <si>
    <t>CUADERNO TIPO FRANCES</t>
  </si>
  <si>
    <t>21100033-0018</t>
  </si>
  <si>
    <t>CINTA DIUREX 48 X 50</t>
  </si>
  <si>
    <t>21100033-0036</t>
  </si>
  <si>
    <t>CINTA MASKING TAPE  36 X 50</t>
  </si>
  <si>
    <t>21100038-0001</t>
  </si>
  <si>
    <t>COJIN P/SELLO #0</t>
  </si>
  <si>
    <t>21100087-0022</t>
  </si>
  <si>
    <t>MATERIAL ELÉCTRICO</t>
  </si>
  <si>
    <t>24600010-0014</t>
  </si>
  <si>
    <t>24601001-0409</t>
  </si>
  <si>
    <t>MULTICONTACTO DE CORRIENTE</t>
  </si>
  <si>
    <t>24600025-0021</t>
  </si>
  <si>
    <t>24601001-0075</t>
  </si>
  <si>
    <t>PILAS RECARGABLES AA</t>
  </si>
  <si>
    <t>24601001-0076</t>
  </si>
  <si>
    <t>PILAS RECARGABLES AAA</t>
  </si>
  <si>
    <t>24601001-0363</t>
  </si>
  <si>
    <t>CARGADOR DE BATERIA AA, AAA, C Y D</t>
  </si>
  <si>
    <t>24601001-0031</t>
  </si>
  <si>
    <t>LAMPARA AHORRADORA</t>
  </si>
  <si>
    <t>24600018-0014</t>
  </si>
  <si>
    <t>CONTACTO MULTIPLE SIN SUPRESOR DE PICOS</t>
  </si>
  <si>
    <t>DISPERSIÓN ELECTRÓNICA DE COMBUSTIBLE PARA SERVICIOS ADMINISTRATIVOS</t>
  </si>
  <si>
    <t>INE/GRO/JDE-01/SERV/002/2025</t>
  </si>
  <si>
    <t>29401001-0139</t>
  </si>
  <si>
    <t>MEMORIA USB</t>
  </si>
  <si>
    <t>29401001-0248</t>
  </si>
  <si>
    <t>CABLE ADAPTADOR DE CORRIENTE</t>
  </si>
  <si>
    <t>29400014-0019</t>
  </si>
  <si>
    <t>BASE PARA LAPTOP</t>
  </si>
  <si>
    <t>SERVICIO DE AGUA POTABLE DEL MAC TAXCO</t>
  </si>
  <si>
    <t>SERVICIO DE VIGILANCIA DEL MAC TAXCO</t>
  </si>
  <si>
    <t>INE/GRO/JDE-01/SERV/005/2025</t>
  </si>
  <si>
    <t>SERVICIO DE LIMPIEZA DEL MAC TAXCO</t>
  </si>
  <si>
    <t>INE/GRO/JDE-01/SERV/006/2025</t>
  </si>
  <si>
    <t>21100077-0003</t>
  </si>
  <si>
    <t>PAPEL COPIA T/OFICIO</t>
  </si>
  <si>
    <t>21100114-0008</t>
  </si>
  <si>
    <t>21101001-0256</t>
  </si>
  <si>
    <t>21101001-0176</t>
  </si>
  <si>
    <t>LAPÍZ</t>
  </si>
  <si>
    <t>21100081-0001</t>
  </si>
  <si>
    <t>BANDERITAS POST-IT (VARIAS)</t>
  </si>
  <si>
    <t>21100036-0006</t>
  </si>
  <si>
    <t>CLIP JUMBO</t>
  </si>
  <si>
    <t>21100013-0023</t>
  </si>
  <si>
    <t>MARCADOR TINTA PERMANENTE ROJO</t>
  </si>
  <si>
    <t>21100058-0002</t>
  </si>
  <si>
    <t>21100091-0001</t>
  </si>
  <si>
    <t>21101001-0063</t>
  </si>
  <si>
    <t>SOBRE BOLSA T/C</t>
  </si>
  <si>
    <t>21100013-0019</t>
  </si>
  <si>
    <t>MARCADOR TINTA PERMANENTE AZUL</t>
  </si>
  <si>
    <t>21100036-0001</t>
  </si>
  <si>
    <t>CLIP ESTANDAR # 1</t>
  </si>
  <si>
    <t>CLIP ESTANDAR # 2</t>
  </si>
  <si>
    <t>21101001-0052</t>
  </si>
  <si>
    <t>PROTECTOR DE HOJAS T/C</t>
  </si>
  <si>
    <t>21100013-0022</t>
  </si>
  <si>
    <t>MARCADOR TINTA PERMANENTE NEGRO</t>
  </si>
  <si>
    <t>21100033-0033</t>
  </si>
  <si>
    <t>CINTA MASKING TAPE  18 X 50</t>
  </si>
  <si>
    <t>REGISTRADOR  LEFORT T/CARTA</t>
  </si>
  <si>
    <t>REGISTRADOR  LEFORT T/OFICIO</t>
  </si>
  <si>
    <t>21100013-0025</t>
  </si>
  <si>
    <t>MARCATEXTO AMARILLO</t>
  </si>
  <si>
    <t>21101001-0374</t>
  </si>
  <si>
    <t>COJIN  PARA SELLO</t>
  </si>
  <si>
    <t>21100014-0017</t>
  </si>
  <si>
    <t>BORRADOR WS-30 GOMA BLANCA</t>
  </si>
  <si>
    <t>21401001-0155</t>
  </si>
  <si>
    <t>21400008-0006</t>
  </si>
  <si>
    <t>AIRE COMPRIMIDO PROPELENTE</t>
  </si>
  <si>
    <t>21401001-0039</t>
  </si>
  <si>
    <t>TÓNER SAMSUNG</t>
  </si>
  <si>
    <t>21400008-0002</t>
  </si>
  <si>
    <t>SPRAY ESPUMA P/COMPUTADORA</t>
  </si>
  <si>
    <t>21401001-0001</t>
  </si>
  <si>
    <t>CARTUCHO HP</t>
  </si>
  <si>
    <t>21401001-0600</t>
  </si>
  <si>
    <t>21401001-0225</t>
  </si>
  <si>
    <t>21401001-0127</t>
  </si>
  <si>
    <t>KYOCERA TA-255 TK-477</t>
  </si>
  <si>
    <t>21401001-0531</t>
  </si>
  <si>
    <t>SUSCRIPCIONES DE PERIODICOS Y/O REVISTAS</t>
  </si>
  <si>
    <t>21501001-0002</t>
  </si>
  <si>
    <t>21600023-0001</t>
  </si>
  <si>
    <t>JALADOR DE HULE ( CHICO )</t>
  </si>
  <si>
    <t>21600005-0001</t>
  </si>
  <si>
    <t>CUBETA DE METAL C/EXPRIMIDOR</t>
  </si>
  <si>
    <t>21600019-0001</t>
  </si>
  <si>
    <t>GUANTES DE HULE P/LIMPieza</t>
  </si>
  <si>
    <t>21601001-0041</t>
  </si>
  <si>
    <t>EMBUDO DE PLASTICO</t>
  </si>
  <si>
    <t>21601001-0058</t>
  </si>
  <si>
    <t>CEPILLO PARA PISO</t>
  </si>
  <si>
    <t>21600018-0009</t>
  </si>
  <si>
    <t>JERGA</t>
  </si>
  <si>
    <t>METRO</t>
  </si>
  <si>
    <t>22104001-0161</t>
  </si>
  <si>
    <t>AGUA EMBOTELLADA</t>
  </si>
  <si>
    <t>22104001-0074</t>
  </si>
  <si>
    <t>GALLETA SURTIDO ESPECIAL</t>
  </si>
  <si>
    <t>22104001-0073</t>
  </si>
  <si>
    <t>CAFÉ SOLUBLE</t>
  </si>
  <si>
    <t>FRASCO</t>
  </si>
  <si>
    <t>22104001-0069</t>
  </si>
  <si>
    <t>22104001-0150</t>
  </si>
  <si>
    <t>TE SURTIDO</t>
  </si>
  <si>
    <t>22104001-0158</t>
  </si>
  <si>
    <t>GALLETAS</t>
  </si>
  <si>
    <t>22104001-0070</t>
  </si>
  <si>
    <t>CAFÉ DE GRANO</t>
  </si>
  <si>
    <t>BOLSA</t>
  </si>
  <si>
    <t>22104001-0100</t>
  </si>
  <si>
    <t>CREMA EN POLVO</t>
  </si>
  <si>
    <t xml:space="preserve">PLAGUICIDAS, ABONOS Y FERTILIZANTES </t>
  </si>
  <si>
    <t>25200001-0001</t>
  </si>
  <si>
    <t>INSECTICIDA</t>
  </si>
  <si>
    <t>MEDICINAS Y PRODUCTOS FARMACÉUTICOS</t>
  </si>
  <si>
    <t>25300001-0002</t>
  </si>
  <si>
    <t>SAL DE UVAS C/12</t>
  </si>
  <si>
    <t>25300001-0003</t>
  </si>
  <si>
    <t>TABCIN EFERVECENTE C/12</t>
  </si>
  <si>
    <t>25300002-0001</t>
  </si>
  <si>
    <t>BUSCAPINA TAB.</t>
  </si>
  <si>
    <t>25300002-0004</t>
  </si>
  <si>
    <t>ASPIRINA C/40</t>
  </si>
  <si>
    <t>25300002-0009</t>
  </si>
  <si>
    <t>CAFIASPIRINA</t>
  </si>
  <si>
    <t>25300002-0011</t>
  </si>
  <si>
    <t>DESENFRIOL-D</t>
  </si>
  <si>
    <t>25300002-0015</t>
  </si>
  <si>
    <t>DRAMAMINE</t>
  </si>
  <si>
    <t>25300002-0017</t>
  </si>
  <si>
    <t>IMODIUM</t>
  </si>
  <si>
    <t>25300002-0018</t>
  </si>
  <si>
    <t>LOMOTIL</t>
  </si>
  <si>
    <t>25301001-0033</t>
  </si>
  <si>
    <t>PARACETAMOL TABLETAS</t>
  </si>
  <si>
    <t>25301001-0187</t>
  </si>
  <si>
    <t>NAPROXENO SODICO/PARACETAMOL TABLETAS</t>
  </si>
  <si>
    <t>25301001-0321</t>
  </si>
  <si>
    <t>ANTISEPTICO</t>
  </si>
  <si>
    <t>MATERIALES, ACCESORIOS Y SUMINISTROS MÉDICOS</t>
  </si>
  <si>
    <t>25401001-0140</t>
  </si>
  <si>
    <t>GEL ANTIBACTERIAL</t>
  </si>
  <si>
    <t>25401001-0142</t>
  </si>
  <si>
    <t>CUBREBOCAS</t>
  </si>
  <si>
    <t>25401001-0150</t>
  </si>
  <si>
    <t>BANDITAS ADHESIVAS</t>
  </si>
  <si>
    <t>25401001-0168</t>
  </si>
  <si>
    <t>25401001-0144</t>
  </si>
  <si>
    <t>ALGODÓN ( ESTERILIZADO )</t>
  </si>
  <si>
    <t>25401001-0175</t>
  </si>
  <si>
    <t>LANCETAS</t>
  </si>
  <si>
    <t>HERRAMIENTAS MENORES</t>
  </si>
  <si>
    <t>29100068-0001</t>
  </si>
  <si>
    <t>MATERIAL DE FERRETERIA (DIVERSO)</t>
  </si>
  <si>
    <t xml:space="preserve">REFACCIONES Y ACCESORIOS MENORES DE MOBILIARIO Y EQUIPO DE ADMINISTRACIÓN, EDUCACIONAL Y RECREATIVO </t>
  </si>
  <si>
    <t>29301001-0078</t>
  </si>
  <si>
    <t>DESPACHADOR DE AGUA - GASTO</t>
  </si>
  <si>
    <t>29301001-0091</t>
  </si>
  <si>
    <t>ESCRITORIO - GASTO</t>
  </si>
  <si>
    <t>29301001-0102</t>
  </si>
  <si>
    <t>ARCHIVERO - GASTO</t>
  </si>
  <si>
    <t>29301001-0136</t>
  </si>
  <si>
    <t>29301001-0365</t>
  </si>
  <si>
    <t>MESA</t>
  </si>
  <si>
    <t>REFACCIONES Y ACCESORIOS PARA EQUIPO DE CÓMPUTO</t>
  </si>
  <si>
    <t>29401001-0078</t>
  </si>
  <si>
    <t>MEMORIA USB 64 GB</t>
  </si>
  <si>
    <t>29400027-0015</t>
  </si>
  <si>
    <t>TECLADO USB</t>
  </si>
  <si>
    <t>29901001-0049</t>
  </si>
  <si>
    <t>29400009-0048</t>
  </si>
  <si>
    <t>USB MINIHUB</t>
  </si>
  <si>
    <t>REFACCIONES Y ACCESORIOS MENORES DE EQUIPO DE TRANSPORTES</t>
  </si>
  <si>
    <t>LLANTA 245/75 R16</t>
  </si>
  <si>
    <t>SERVICIO POSTAL</t>
  </si>
  <si>
    <t>OTROS SERVICIOS COMERCIALES</t>
  </si>
  <si>
    <t>MANTENIMIENTO Y CONSERVACIÓN DE MOBILIARIO Y EQUIPO DE ADMINISTRACIÓN</t>
  </si>
  <si>
    <t xml:space="preserve">PASAJES TERRESTRES NACIONALES PARA SERVIDORES PÚBLICOS </t>
  </si>
  <si>
    <t>SERVICIO DE VIGILANCIA DE JDE</t>
  </si>
  <si>
    <t>INE/GRO/JDE-01/SERV/004/2025</t>
  </si>
  <si>
    <t>SERVICIO DE LIMPIEZA DE LA JDE</t>
  </si>
  <si>
    <t>INE/GRO/JDE-01/SERV/003/2025</t>
  </si>
  <si>
    <t>21101001-0035</t>
  </si>
  <si>
    <t>21100036-0011</t>
  </si>
  <si>
    <t>21101001-0242</t>
  </si>
  <si>
    <t>21401001-0662</t>
  </si>
  <si>
    <t>ESCOBA DE PLASTICO TIPO  CEPILLO</t>
  </si>
  <si>
    <t>21600022-0011</t>
  </si>
  <si>
    <t>21600022-0004</t>
  </si>
  <si>
    <t>22104</t>
  </si>
  <si>
    <t>22104001-0154</t>
  </si>
  <si>
    <t>BOTE</t>
  </si>
  <si>
    <t>24601</t>
  </si>
  <si>
    <t>24601001-0015</t>
  </si>
  <si>
    <t>ALKA SELTZER</t>
  </si>
  <si>
    <t>25300002-0138</t>
  </si>
  <si>
    <t>25301001-0002</t>
  </si>
  <si>
    <t>25301001-0054</t>
  </si>
  <si>
    <t>33602</t>
  </si>
  <si>
    <t>35201</t>
  </si>
  <si>
    <t>35501</t>
  </si>
  <si>
    <t>33801</t>
  </si>
  <si>
    <t>SERVICIO DE VIGILANCIA</t>
  </si>
  <si>
    <t>35801</t>
  </si>
  <si>
    <t>21101</t>
  </si>
  <si>
    <t>21101001-0392</t>
  </si>
  <si>
    <t>21100087-0013</t>
  </si>
  <si>
    <t>0</t>
  </si>
  <si>
    <t>21100041-0037</t>
  </si>
  <si>
    <t>LIBRETA F/FRANCESA</t>
  </si>
  <si>
    <t>21101001-0311</t>
  </si>
  <si>
    <t>SELLO  FECHADOR</t>
  </si>
  <si>
    <t>21101001-0103</t>
  </si>
  <si>
    <t>BLOCK DE NOTAS POST-IT  N 656</t>
  </si>
  <si>
    <t>21100092-0019</t>
  </si>
  <si>
    <t>PEGAMENTOS (VARIOS)</t>
  </si>
  <si>
    <t>21101001-0261</t>
  </si>
  <si>
    <t>CAJA DE ARCHIVO MUERTO</t>
  </si>
  <si>
    <t>21100072-0003</t>
  </si>
  <si>
    <t>LIGAS NUMERO  18</t>
  </si>
  <si>
    <t>21100033-0007</t>
  </si>
  <si>
    <t>CINTA CANELA TRANSPARENTE</t>
  </si>
  <si>
    <t>21100127-0004</t>
  </si>
  <si>
    <t>TIJERA DEL  # 7</t>
  </si>
  <si>
    <t>21100013-0030</t>
  </si>
  <si>
    <t>MARCATEXTO ROSA</t>
  </si>
  <si>
    <t>21100033-0006</t>
  </si>
  <si>
    <t>CINTA CANELA 48 X 50</t>
  </si>
  <si>
    <t>21100041-0005</t>
  </si>
  <si>
    <t>BLOCK DE NOTAS POST-IT CHICO</t>
  </si>
  <si>
    <t>BLOC</t>
  </si>
  <si>
    <t>64</t>
  </si>
  <si>
    <t>21100013-0026</t>
  </si>
  <si>
    <t>MARCATEXTO AZUL</t>
  </si>
  <si>
    <t>REGISTRADOR  LEFORT T/CARTA</t>
  </si>
  <si>
    <t>21100074-0013</t>
  </si>
  <si>
    <t>3</t>
  </si>
  <si>
    <t>MATERIALES Y ÚTILES PARA EL PROCESAMIENTO EN EQUIPO Y BIENES INFORMÁTICOS</t>
  </si>
  <si>
    <t>21401001-0603</t>
  </si>
  <si>
    <t>DESINFECTANTE LIMPIADOR (FABULOSO)</t>
  </si>
  <si>
    <t>21600007-0013</t>
  </si>
  <si>
    <t>CLORO DE 10 LITROS</t>
  </si>
  <si>
    <t>21600006-0022</t>
  </si>
  <si>
    <t>KILOGRAMO</t>
  </si>
  <si>
    <t>21600006-0009</t>
  </si>
  <si>
    <t>21600005-0003</t>
  </si>
  <si>
    <t>21100011-0025</t>
  </si>
  <si>
    <t>BOLSA TIPO CAMISETA DE COLOR</t>
  </si>
  <si>
    <t>21600012-0003</t>
  </si>
  <si>
    <t>21600022-0013</t>
  </si>
  <si>
    <t>LIMPIA VIDRIOS</t>
  </si>
  <si>
    <t>22104001-0097</t>
  </si>
  <si>
    <t>CAFÉ MOLIDO</t>
  </si>
  <si>
    <t>22104001-0075</t>
  </si>
  <si>
    <t>ALIMENTOS</t>
  </si>
  <si>
    <t>22106001-0005</t>
  </si>
  <si>
    <t>24600031-0002</t>
  </si>
  <si>
    <t>PILA AAA</t>
  </si>
  <si>
    <t>24600031-0001</t>
  </si>
  <si>
    <t>PILA AA</t>
  </si>
  <si>
    <t>LAMPARA DE LED</t>
  </si>
  <si>
    <t>24601001-0056</t>
  </si>
  <si>
    <t>FOCO DE LED</t>
  </si>
  <si>
    <t>ARTÍCULOS METÁLICOS PARA CONSTRUCCIÓN</t>
  </si>
  <si>
    <t>24700015-0001</t>
  </si>
  <si>
    <t>24701001-0091</t>
  </si>
  <si>
    <t>PIJAS (TORNILLOS)</t>
  </si>
  <si>
    <t>JUEGO</t>
  </si>
  <si>
    <t>24700014-0001</t>
  </si>
  <si>
    <t>RONDANA</t>
  </si>
  <si>
    <t>MATERIALES COMPLEMENTARIOS</t>
  </si>
  <si>
    <t>24801001-0082</t>
  </si>
  <si>
    <t>SEÑALAMIENTO TIPO PLANO RECTANGULAR</t>
  </si>
  <si>
    <t>24801001-0081</t>
  </si>
  <si>
    <t>SEÑALAMIENTO TIPO PLANO CUADRADO</t>
  </si>
  <si>
    <t>24801001-0065</t>
  </si>
  <si>
    <t>CARPA</t>
  </si>
  <si>
    <t>24801001-0118</t>
  </si>
  <si>
    <t>MINGITORIO</t>
  </si>
  <si>
    <t>OTROS MATERIALES Y ARTÍCULOS DE CONTRUCCIÓN Y REPARACIÓN</t>
  </si>
  <si>
    <t>24900021-0003</t>
  </si>
  <si>
    <t>24900013-0001</t>
  </si>
  <si>
    <t>24900015-0002</t>
  </si>
  <si>
    <t>PINTURA EN AEROSOL</t>
  </si>
  <si>
    <t>24900020-0001</t>
  </si>
  <si>
    <t>THINER</t>
  </si>
  <si>
    <t>24901001-0104</t>
  </si>
  <si>
    <t>GALON</t>
  </si>
  <si>
    <t>PLAGUICIDAS, ABONOS Y FERTILIZANTES</t>
  </si>
  <si>
    <t>25301001-0109</t>
  </si>
  <si>
    <t>DINITRATO DE ISOSORBIDA</t>
  </si>
  <si>
    <t>IBUPROFENO TABLETAS</t>
  </si>
  <si>
    <t>25301001-0026</t>
  </si>
  <si>
    <t>ITALDERMOL CREMA TUBO</t>
  </si>
  <si>
    <t>25300006-0003</t>
  </si>
  <si>
    <t>25301001-0049</t>
  </si>
  <si>
    <t>BUTILHIOSCINA 10 MG</t>
  </si>
  <si>
    <t>25301001-0103</t>
  </si>
  <si>
    <t>CAPTOPRIL</t>
  </si>
  <si>
    <t>25301001-0053</t>
  </si>
  <si>
    <t>OMEPRAZOL 20 MG</t>
  </si>
  <si>
    <t>98</t>
  </si>
  <si>
    <t>25301001-0189</t>
  </si>
  <si>
    <t>27</t>
  </si>
  <si>
    <t>LOPERAMIDA</t>
  </si>
  <si>
    <t>25301001-0112</t>
  </si>
  <si>
    <t>243</t>
  </si>
  <si>
    <t>25301001-0057</t>
  </si>
  <si>
    <t>AGRIFEN TABLETAS</t>
  </si>
  <si>
    <t>37</t>
  </si>
  <si>
    <t>25301001-0184</t>
  </si>
  <si>
    <t>METOCARBAMOL/PARACETAMOL TABLETAS</t>
  </si>
  <si>
    <t>25301001-0298</t>
  </si>
  <si>
    <t>NAPROXENO SODICO</t>
  </si>
  <si>
    <t>40</t>
  </si>
  <si>
    <t>25301001-0173</t>
  </si>
  <si>
    <t xml:space="preserve">BENZOCAINA </t>
  </si>
  <si>
    <t>25301001-0150</t>
  </si>
  <si>
    <t>BUTILHIOSCINA/PARACETAMOL COMPRIMIDOS</t>
  </si>
  <si>
    <t>25301001-0259</t>
  </si>
  <si>
    <t>AMBROXOL/DEXTROMETROFANO</t>
  </si>
  <si>
    <t>25300002-0140</t>
  </si>
  <si>
    <t>AMBROXOL</t>
  </si>
  <si>
    <t>25301001-0122</t>
  </si>
  <si>
    <t>LORATADINA</t>
  </si>
  <si>
    <t>25301001-0098</t>
  </si>
  <si>
    <t>ACIDO ACETILSALICILICO</t>
  </si>
  <si>
    <t>26103</t>
  </si>
  <si>
    <t>COMBUSTIBLES, LUBRICANTES Y ADITIVOS PARA VEHÍCULOS TERRESTRES, AÉREOS, MARÍTIMOS, LACUSTRES Y FLUVIALES DESTINADOS A SERVICIOS ADMINISTRATIVOS</t>
  </si>
  <si>
    <t>DISPERSION ELECTRONICA DE COMBUSTIBLE PARA SERVICIOS ADMINISTRATIVOS</t>
  </si>
  <si>
    <t>INE-GRO-JD03-SERV-001-2025</t>
  </si>
  <si>
    <t>LICITACION PUBLICA</t>
  </si>
  <si>
    <t>26105001-0008</t>
  </si>
  <si>
    <t>7781</t>
  </si>
  <si>
    <t>27100013-0005</t>
  </si>
  <si>
    <t>PLAYERA TIPO POLO</t>
  </si>
  <si>
    <t>29100012-0001</t>
  </si>
  <si>
    <t>CADENA DE FIERRO</t>
  </si>
  <si>
    <t>29100034-0001</t>
  </si>
  <si>
    <t>29100026-0002</t>
  </si>
  <si>
    <t>DESARMADOR DE CRUZ MEDIANO</t>
  </si>
  <si>
    <t>29100026-0005</t>
  </si>
  <si>
    <t>DESARMADOR PLANO MEDIANO</t>
  </si>
  <si>
    <t>29100010-0002</t>
  </si>
  <si>
    <t>BROCHA DE 2""</t>
  </si>
  <si>
    <t>29100010-0005</t>
  </si>
  <si>
    <t>BROCHA DE 6""</t>
  </si>
  <si>
    <t>29101001-0003</t>
  </si>
  <si>
    <t>RODILLO PARA PINTAR</t>
  </si>
  <si>
    <t>29101001-0090</t>
  </si>
  <si>
    <t>REPUESTO DE RODILLO PARA PINTAR</t>
  </si>
  <si>
    <t>29101001-0072</t>
  </si>
  <si>
    <t>ESCALERA DE ALUMINIO</t>
  </si>
  <si>
    <t>29101001-0131</t>
  </si>
  <si>
    <t>JUEGO DE DESARMADORES</t>
  </si>
  <si>
    <t xml:space="preserve">REFACCIONES Y ACCESORIOS MENORES DE EDIFICIOS </t>
  </si>
  <si>
    <t>29201001-0061</t>
  </si>
  <si>
    <t>CANDADO</t>
  </si>
  <si>
    <t>29201001-0001</t>
  </si>
  <si>
    <t>DUPLICADO DE LLAVE DE ALTA SEGURIDAD</t>
  </si>
  <si>
    <t>29201001-0042</t>
  </si>
  <si>
    <t>DUPLICADO DE LLAVE</t>
  </si>
  <si>
    <t>29201001-0026</t>
  </si>
  <si>
    <t>29200014-0001</t>
  </si>
  <si>
    <t>LLAVE DE PASO</t>
  </si>
  <si>
    <t>29200005-0001</t>
  </si>
  <si>
    <t>CERRADURAS (VARIAS)</t>
  </si>
  <si>
    <t>29400009-0044</t>
  </si>
  <si>
    <t>KIT DE MANTENIMIENTO PARA IMPRESORA</t>
  </si>
  <si>
    <t xml:space="preserve"> N/S</t>
  </si>
  <si>
    <t>2500</t>
  </si>
  <si>
    <t>N/S</t>
  </si>
  <si>
    <t>SERVICIO DE ALQUILER DE EQUIPOS DE FOTOCOPIADO</t>
  </si>
  <si>
    <t>INE-GRO-JD03-SERV-006-2025</t>
  </si>
  <si>
    <t>S/N</t>
  </si>
  <si>
    <t>OTROS SERVICIOS COMERCIALES (SERVICIO DE COPIADO)</t>
  </si>
  <si>
    <t>SUBCONTRATACIÓN DE SERVICIOS CON TERCEROS</t>
  </si>
  <si>
    <t>COMISIÓN POR EL USO DE TARJETAS ELECTRÓNICAS DE COMBUSTIBLE MES ENERO 2025</t>
  </si>
  <si>
    <t>ADJUDICACIÓN DIRECTA POR MONTO</t>
  </si>
  <si>
    <t>SERVICIO DE MANTENIMIENTO DE LOS VEHÍCULOS OFICIALES</t>
  </si>
  <si>
    <t>SERVICIO DE RECARGA DE EXTINTORES</t>
  </si>
  <si>
    <t>SERVICIO DE JARDINERÍA Y FUMIGACIÓN.</t>
  </si>
  <si>
    <t>SERVICIO DE FUMIGACIÓN DE LAS OFICINAS DE LA JUNTA DISTRITAL</t>
  </si>
  <si>
    <t>SERVICIO DE AGUA POTABLE</t>
  </si>
  <si>
    <t>SERVICIO DE VIGILANCIA DE LA 03 JUNTA DISTTRITAL</t>
  </si>
  <si>
    <t>INE-GRO-JD03-SERV-003-2025</t>
  </si>
  <si>
    <t>SERVICIO DE MANTENIMIENTO DE AIRES ACONDICIONADOS</t>
  </si>
  <si>
    <t>SERVICIO DE LAVANDERÍA, LIMPIEZA E HIGIENE</t>
  </si>
  <si>
    <t xml:space="preserve">SERVICIO DE LIMPIEZA PARA LA 03 JUNTA DISTRITAL EJECUTIVA </t>
  </si>
  <si>
    <t>INE-GRO-JD03-SERV-004-2025</t>
  </si>
  <si>
    <t>542</t>
  </si>
  <si>
    <t>21101001-0302</t>
  </si>
  <si>
    <t>TINTA PARA SELLO DE GOMA AZUL 25 ML</t>
  </si>
  <si>
    <t>21101001-0099</t>
  </si>
  <si>
    <t>ROLLO</t>
  </si>
  <si>
    <t>21100004-0002</t>
  </si>
  <si>
    <t>AGENDA MEMORANDUM</t>
  </si>
  <si>
    <t>21100013-0027</t>
  </si>
  <si>
    <t>MARCATEXTO NARANJA</t>
  </si>
  <si>
    <t>21100013-0028</t>
  </si>
  <si>
    <t>MARCATEXTO NEGRO</t>
  </si>
  <si>
    <t>65</t>
  </si>
  <si>
    <t>21100123-0002</t>
  </si>
  <si>
    <t>SOBRE BOLSA T/CARTA S/IMP.</t>
  </si>
  <si>
    <t>12</t>
  </si>
  <si>
    <t>128</t>
  </si>
  <si>
    <t>21100081-0072</t>
  </si>
  <si>
    <t>MICA TERMICA P/CREDENCIALES</t>
  </si>
  <si>
    <t>193</t>
  </si>
  <si>
    <t>21401001-0370</t>
  </si>
  <si>
    <t>21401001-0456</t>
  </si>
  <si>
    <t>CARTUCHO HP 664XL TRICOLOR</t>
  </si>
  <si>
    <t>21401001-0455</t>
  </si>
  <si>
    <t>CARTUCHO HP 664XL NEGRO</t>
  </si>
  <si>
    <t>MADERA Y PRODUCTOS DE MADERA</t>
  </si>
  <si>
    <t>24400004-0001</t>
  </si>
  <si>
    <t>TABLA DE MADERA</t>
  </si>
  <si>
    <t>393</t>
  </si>
  <si>
    <t>CARTULINA OPALINA T/C</t>
  </si>
  <si>
    <t>21101001-0306</t>
  </si>
  <si>
    <t>PAPEL AMERICA</t>
  </si>
  <si>
    <t>21100123-0007</t>
  </si>
  <si>
    <t>SOBRE BOLSA T/LEGAL S/IMP.</t>
  </si>
  <si>
    <t>21100006-0008</t>
  </si>
  <si>
    <t>RAFIA</t>
  </si>
  <si>
    <t>137</t>
  </si>
  <si>
    <t>21401001-0438</t>
  </si>
  <si>
    <t>11000</t>
  </si>
  <si>
    <t>21100006-0004</t>
  </si>
  <si>
    <t>280</t>
  </si>
  <si>
    <t>FOLDER T/O</t>
  </si>
  <si>
    <t>21100013-0044</t>
  </si>
  <si>
    <t>21100041-0049</t>
  </si>
  <si>
    <t>21101001-0102</t>
  </si>
  <si>
    <t>BLOCK DE NOTAS POST-IT  N 654</t>
  </si>
  <si>
    <t>GRAPA STANDAR</t>
  </si>
  <si>
    <t>21100123-0010</t>
  </si>
  <si>
    <t>SOBRE BOLSA T/RADIOGRAFIA S/IMP.</t>
  </si>
  <si>
    <t>21100123-0009</t>
  </si>
  <si>
    <t>SOBRE BOLSA T/OFICIO S/IMP.</t>
  </si>
  <si>
    <t>21401001-0295</t>
  </si>
  <si>
    <t>BOTELLA DE TINTA EPSON T6644 AMARILLO</t>
  </si>
  <si>
    <t>869</t>
  </si>
  <si>
    <t>21401001-0293</t>
  </si>
  <si>
    <t>BOTELLA DE TINTA EPSON T6642 CIAN</t>
  </si>
  <si>
    <t>21401001-0292</t>
  </si>
  <si>
    <t>BOTELLA DE TINTA EPSON T6641 NEGRO</t>
  </si>
  <si>
    <t>21401001-0294</t>
  </si>
  <si>
    <t>BOTELLA DE TINTA EPSON T6643 MAGENTA</t>
  </si>
  <si>
    <t>285</t>
  </si>
  <si>
    <t>100</t>
  </si>
  <si>
    <t>194</t>
  </si>
  <si>
    <t>29401001-0106</t>
  </si>
  <si>
    <t>DISCO DURO EXTERNO DE 2T - GASTO</t>
  </si>
  <si>
    <t>GR04</t>
  </si>
  <si>
    <t>21101001-0033</t>
  </si>
  <si>
    <t>CARPETA LEFORD</t>
  </si>
  <si>
    <t>MARCA TEXTOS</t>
  </si>
  <si>
    <t>21101001-0166</t>
  </si>
  <si>
    <t>CINTA TRASPARENTE</t>
  </si>
  <si>
    <t>21100039-0003</t>
  </si>
  <si>
    <t>CORRECTOR DE CINTA</t>
  </si>
  <si>
    <t>CLIP ESTÁNDAR</t>
  </si>
  <si>
    <t>21101001-0101</t>
  </si>
  <si>
    <t xml:space="preserve">NOTAS ADHESIVAS </t>
  </si>
  <si>
    <t>21401001-0651</t>
  </si>
  <si>
    <t>21601001-0023</t>
  </si>
  <si>
    <t>CLORALEX</t>
  </si>
  <si>
    <t>21601001-0024</t>
  </si>
  <si>
    <t>FABULOSO</t>
  </si>
  <si>
    <t>21600010-0004</t>
  </si>
  <si>
    <t>DETERGENTE EN POLVO</t>
  </si>
  <si>
    <t>KG</t>
  </si>
  <si>
    <t>22106001-0023</t>
  </si>
  <si>
    <t>001-2025</t>
  </si>
  <si>
    <t>HOJAS TAMAÑO CARTA</t>
  </si>
  <si>
    <t>CORRESPONDIENTE A LA RECARGA DE GAS ESTACIONARIO PARA EL DESARROLLO DE LAS ACTIVIDADES ENCOMENDADAS AL AREA DEL CEVEM</t>
  </si>
  <si>
    <t>LITROS</t>
  </si>
  <si>
    <t>CORRESPONDIENTE AL SERVICIO DE AGUA POTABLE DE LOS DOS INMUEBLES QUE OCUPA ESTA JUNTA DISTRITAL EJECUTIVA 04</t>
  </si>
  <si>
    <t>SOLO PARA TRAMITE DE PAGO</t>
  </si>
  <si>
    <t>CORRESPONDIENTE AL PAGO DEL SERVICIO DE VIGILANCIA DE LOS DOS INMUEBLES QUE OCUPA ESTA JUNTA DISTRITAL EJECUTIVA 04</t>
  </si>
  <si>
    <t>002-2025</t>
  </si>
  <si>
    <t>INVITACION A POR LO MENOS 3 PERSONAS</t>
  </si>
  <si>
    <t>CORRESPONDIENTE AL MANTENIMIENTO PREVENTIVO Y/O CORRECTIVO DE EXINTORES PARA EVITAR ACCIDENTES EN LAS OFICINAS QUE OCUPA ESTE ORGANO ELECTORAL</t>
  </si>
  <si>
    <t>CORRESPONDIETE AL PAGO DEL SERVICIO DE LIMPIEZA DE LOS DOS INMUEBLES QUE OCUPA ESTA JUNTA DISTRITAL EJECUTIVA 04</t>
  </si>
  <si>
    <t>003-2025</t>
  </si>
  <si>
    <t>CORRESPONDIENTE A PEAJES PARA EL TRASLADO DEL PERSONAL A LA JUNTA LOCAL EJECUTIVA EN EL ESTADO EN CUMPLIMIENTO DE LAS ACTIVIDADES ENCOMENDADAS</t>
  </si>
  <si>
    <t>CORRESPONDIENTE AL PAGO DEL SERVICIO DE CABLEVISION E INTERNET PARA EL MONITOREO DE LOS PROGRAMAS DE PARTIDOS POLITICOS NACIONALES</t>
  </si>
  <si>
    <t>GR05</t>
  </si>
  <si>
    <t>21100013-0003</t>
  </si>
  <si>
    <t>21100013-0045</t>
  </si>
  <si>
    <t>21100013-0054</t>
  </si>
  <si>
    <t xml:space="preserve">MATERIALES Y ÚTILES DE OFICINA </t>
  </si>
  <si>
    <t>21100011-0015</t>
  </si>
  <si>
    <t>BOLSA DE PLÁSTICO TRANSP. 40 x 60</t>
  </si>
  <si>
    <t>21100014-0006</t>
  </si>
  <si>
    <t>21100016-0001</t>
  </si>
  <si>
    <t>BROCHE BACCO</t>
  </si>
  <si>
    <t>CAJA DE ARCHIVO MUERTO TAMAÑO CARTA</t>
  </si>
  <si>
    <t>CAJA DE ARCHIVO MUERTO TAMAÑO OFICIO</t>
  </si>
  <si>
    <t>21100033-0038</t>
  </si>
  <si>
    <t>CINTA MASKING TAPE 1"</t>
  </si>
  <si>
    <t>CLIP ESTÁNDAR # 1</t>
  </si>
  <si>
    <t>21100036-0003</t>
  </si>
  <si>
    <t>CLIP ESTANDAR # 3</t>
  </si>
  <si>
    <t>21100036-0004</t>
  </si>
  <si>
    <t>CLIP MARIPOSA  # 1</t>
  </si>
  <si>
    <t>21100036-0005</t>
  </si>
  <si>
    <t>CLIP MARIPOSA  # 2</t>
  </si>
  <si>
    <t>21100038-0002</t>
  </si>
  <si>
    <t>COJIN P/SELLO #1</t>
  </si>
  <si>
    <t>21100055-0003</t>
  </si>
  <si>
    <t>CUTTER GRANDE</t>
  </si>
  <si>
    <t>21100043-0001</t>
  </si>
  <si>
    <t>DEDAL DE HULE (VARIOS)</t>
  </si>
  <si>
    <t>ENGRAPADORA DE TIRA COMPLETA</t>
  </si>
  <si>
    <t>21100081-0049</t>
  </si>
  <si>
    <t>ETIQUETA ADHESIVA FLUORECENTE</t>
  </si>
  <si>
    <t xml:space="preserve">FOLDER TAMAÑO CARTA </t>
  </si>
  <si>
    <t>21100041-0076</t>
  </si>
  <si>
    <t>LIBRETA F/ITALIANA CUADRO GRANDE 100 HOJAS</t>
  </si>
  <si>
    <t>21100041-0040</t>
  </si>
  <si>
    <t xml:space="preserve">LIBRETA PASTA DURA F/ITALIANA COSIDA CON 100 HOJAS CUADRO CHICO </t>
  </si>
  <si>
    <t>21100072-0001</t>
  </si>
  <si>
    <t>LIGAS NUMERO  10</t>
  </si>
  <si>
    <t>21101001-0299</t>
  </si>
  <si>
    <t>MARCADOR PARA PINTARRON DE 8 COLORES</t>
  </si>
  <si>
    <t>MARCATEXTO</t>
  </si>
  <si>
    <t>21101001-0080</t>
  </si>
  <si>
    <t>PAPEL BOND T/C COLOR</t>
  </si>
  <si>
    <t>21101001-0082</t>
  </si>
  <si>
    <t>PAPEL OPALINA T/C</t>
  </si>
  <si>
    <t>21100114-0011</t>
  </si>
  <si>
    <t>21100003-0004</t>
  </si>
  <si>
    <t>SOBRE BOLSA TAMAÑO CARTA</t>
  </si>
  <si>
    <t>SOBRE BOLSA TAMAÑO OFICIO</t>
  </si>
  <si>
    <t>21100125-0003</t>
  </si>
  <si>
    <t>TABLA PORTAPAPEL EN MADERA T/CARTA</t>
  </si>
  <si>
    <t>21100127-0003</t>
  </si>
  <si>
    <t>TIJERA INOXIDABLE NO. 6</t>
  </si>
  <si>
    <t xml:space="preserve">MATERIALES Y ÚTILES PARA EL PROCESAMIENTO EN EQUIPOS Y BIENES INFORMÁTICOS </t>
  </si>
  <si>
    <t>AIRE COMPRIMIDO</t>
  </si>
  <si>
    <t>21401001-0013</t>
  </si>
  <si>
    <t>21400013-0390</t>
  </si>
  <si>
    <t>21401001-0399</t>
  </si>
  <si>
    <t>PAQUETE DE 4 COLORES DE TINTAS PARA EPSON T664</t>
  </si>
  <si>
    <t>21601001-0026</t>
  </si>
  <si>
    <t>TOALLA DE MICROFIBRA PARA LIMPIEZA</t>
  </si>
  <si>
    <t>21601001-0036</t>
  </si>
  <si>
    <t>GEL SANITIZANTE PARA MANOS</t>
  </si>
  <si>
    <t xml:space="preserve">MATERIAL DE LIMPIEZA </t>
  </si>
  <si>
    <t>21601001-0066</t>
  </si>
  <si>
    <t>21600022-0006</t>
  </si>
  <si>
    <t xml:space="preserve">PIEZA </t>
  </si>
  <si>
    <t>21601001-0004</t>
  </si>
  <si>
    <t>CUBETA</t>
  </si>
  <si>
    <t>21601001-0021</t>
  </si>
  <si>
    <t>22104001-0127</t>
  </si>
  <si>
    <t>AGUA PURIFICADA DE 600 ML</t>
  </si>
  <si>
    <t>CAFE MOLIDO</t>
  </si>
  <si>
    <t>22104001-0101</t>
  </si>
  <si>
    <t>CREMA EN  POLVO</t>
  </si>
  <si>
    <t>26103001-0006</t>
  </si>
  <si>
    <t>VALE DE GASOLINA DE $200 PESOS - SERVICIOS ADMINISTRATIVOS</t>
  </si>
  <si>
    <t>26103001-0007</t>
  </si>
  <si>
    <t>VALE DE GASOLINA DE $100 PESOS - SERVICIOS ADMINISTRATIVOS</t>
  </si>
  <si>
    <t>26103001-0008</t>
  </si>
  <si>
    <t>VALE DE GASOLINA DE $50 PESOS - SERVICIOS ADMINISTRATIVOS</t>
  </si>
  <si>
    <t>26103001-0009</t>
  </si>
  <si>
    <t>VALE DE GASOLINA DE $30 PESOS - SERVICIOS ADMINISTRATIVOS</t>
  </si>
  <si>
    <t>26103001-0010</t>
  </si>
  <si>
    <t>VALE DE GASOLINA DE $20 PESOS - SERVICIOS ADMINISTRATIVOS</t>
  </si>
  <si>
    <t>26103001-0011</t>
  </si>
  <si>
    <t>VALE DE GASOLINA DE $10 PESOS - SERVICIOS ADMINISTRATIVOS</t>
  </si>
  <si>
    <t>26103001-0012</t>
  </si>
  <si>
    <t>VALE DE GASOLINA DE $5 PESOS - SERVICIOS ADMINISTRATIVOS</t>
  </si>
  <si>
    <t>26103001-0013</t>
  </si>
  <si>
    <t>VALE DE GASOLINA DE $1 PESO - SERVICIOS ADMINISTRATIVOS</t>
  </si>
  <si>
    <t>26103001-0014</t>
  </si>
  <si>
    <t>VALE DE GASOLINA DE $2 PESOS - SERVICIOS ADMINISTRATIVOS</t>
  </si>
  <si>
    <t>26103001-0015</t>
  </si>
  <si>
    <t>VALE DE GASOLINA DE $15 PESOS - SERVICIOS ADMINISTRATIVOS</t>
  </si>
  <si>
    <t>26103001-0016</t>
  </si>
  <si>
    <t>VALE DE GASOLINA DE $25 PESOS - SERVICIOS ADMINISTRATIVOS</t>
  </si>
  <si>
    <t>26103001-0017</t>
  </si>
  <si>
    <t>VALE DE GASOLINA DE $500 PESOS - SERVICIOS ADMINISTRATIVOS</t>
  </si>
  <si>
    <t>26103001-0018</t>
  </si>
  <si>
    <t>VALE DE GASOLINA DE $300 PESOS - SERVICIOS ADMINISTRATIVOS</t>
  </si>
  <si>
    <t>26103001-0019</t>
  </si>
  <si>
    <t>VALE DE GASOLINA DE $400 PESOS - SERVICIOS ADMINISTRATIVOS</t>
  </si>
  <si>
    <t>GAS LP</t>
  </si>
  <si>
    <t>ORDEN DE COMPRA</t>
  </si>
  <si>
    <t>26102001-0004</t>
  </si>
  <si>
    <t>26102001-0005</t>
  </si>
  <si>
    <t>26102001-0006</t>
  </si>
  <si>
    <t>26102001-0007</t>
  </si>
  <si>
    <t>26102001-0008</t>
  </si>
  <si>
    <t>26102001-0009</t>
  </si>
  <si>
    <t>26102001-0010</t>
  </si>
  <si>
    <t>26102001-0011</t>
  </si>
  <si>
    <t>26102001-0012</t>
  </si>
  <si>
    <t>26102001-0013</t>
  </si>
  <si>
    <t>26102001-0014</t>
  </si>
  <si>
    <t>26102001-0015</t>
  </si>
  <si>
    <t>26102001-0016</t>
  </si>
  <si>
    <t>29600027-0040</t>
  </si>
  <si>
    <t>LLANTA 225 /65 R17</t>
  </si>
  <si>
    <t>PIEZAS</t>
  </si>
  <si>
    <t>24600029-0008</t>
  </si>
  <si>
    <t>29401001-0045</t>
  </si>
  <si>
    <t>DISCO DURO EXTERNO - GASTO</t>
  </si>
  <si>
    <t>SERVICIO  A AIRES ACONDICIONADOS</t>
  </si>
  <si>
    <t>25401001-0143</t>
  </si>
  <si>
    <t>26102001-0017</t>
  </si>
  <si>
    <t>GR06</t>
  </si>
  <si>
    <t>21100017-0010</t>
  </si>
  <si>
    <t>21100017-0001</t>
  </si>
  <si>
    <t>CAJA DE ARCHIVO FAMILIAR</t>
  </si>
  <si>
    <t>21101001-0380</t>
  </si>
  <si>
    <t>PASTA O CUBIERTA PARA ENGARGOLAR T/O</t>
  </si>
  <si>
    <t>21101001-0167</t>
  </si>
  <si>
    <t>CUBIERTA PARA PARA ENGARGOLAR TIPO CANADA T/C</t>
  </si>
  <si>
    <t>21100059-0002</t>
  </si>
  <si>
    <t>FOLIADOR  6 DIGITOS</t>
  </si>
  <si>
    <t>21100066-0017</t>
  </si>
  <si>
    <t>21100053-0003</t>
  </si>
  <si>
    <t>CERA PARA CONTAR (CUENTA FACIL)</t>
  </si>
  <si>
    <t>21401001-0656</t>
  </si>
  <si>
    <t>TÓNER HP HP CF258X 10000 PAG</t>
  </si>
  <si>
    <t>21600007-0008</t>
  </si>
  <si>
    <t>PINOL 1 GALON</t>
  </si>
  <si>
    <t>21600022-0009</t>
  </si>
  <si>
    <t xml:space="preserve">PAPEL HIGIÉNICO </t>
  </si>
  <si>
    <t>21600007-0004</t>
  </si>
  <si>
    <t>PASTILLA P/TANQUE W.C.</t>
  </si>
  <si>
    <t>FOCO AHORRADOR DE ENERGÍA EN ESPIRAL</t>
  </si>
  <si>
    <t>24601001-0074</t>
  </si>
  <si>
    <t>FOCO 150 w</t>
  </si>
  <si>
    <t>24600031-0015</t>
  </si>
  <si>
    <t>PILA RECARGABLE AA</t>
  </si>
  <si>
    <t>INE/SERV /GRO-JDE06/01/2025</t>
  </si>
  <si>
    <t>PLAYERA TIPO POLO PARA DAMA</t>
  </si>
  <si>
    <t>PLAYERA TIPO POLO PARA CABALLERO</t>
  </si>
  <si>
    <t>27101001-0033</t>
  </si>
  <si>
    <t>CHALECO TIPO REPORTERO</t>
  </si>
  <si>
    <t>29100050-0001</t>
  </si>
  <si>
    <t>LLAVE STILLSON</t>
  </si>
  <si>
    <t>29100047-0004</t>
  </si>
  <si>
    <t>KIT DE HERRAMIENTAS</t>
  </si>
  <si>
    <t>29101001-0132</t>
  </si>
  <si>
    <t>PINZA PONCHADORA</t>
  </si>
  <si>
    <t>29101001-0018</t>
  </si>
  <si>
    <t>LINTERNA</t>
  </si>
  <si>
    <t>29200006-0002</t>
  </si>
  <si>
    <t>CHAPA PARA CERRADURA</t>
  </si>
  <si>
    <t>29200006-0003</t>
  </si>
  <si>
    <t>CHAPA (CERRADURA)</t>
  </si>
  <si>
    <t>SERVICIO TELEFÓNICO CUENTA MAESTRA ENERO - DICIEMBRE</t>
  </si>
  <si>
    <t>SERVICIO DE ARRENDAMIENTO DE DOS FOTOCOPIADORAS EN EL INMUEBLE DONDE SE UBICA LA JUNTA DISTRITAL EJECUTIVA 06 CORRESPONDIENTE DE ENERO A DICIEMBRE DE 2025</t>
  </si>
  <si>
    <t>INE/SERV /GRO-JDE06/09/2025</t>
  </si>
  <si>
    <t>SERVICIOS DE MENSAJERÍA</t>
  </si>
  <si>
    <t>MANTENIMIENTO Y CONSERVACIÓN DE EQUIPO DE ADMINISTRACIÓN CONSISTENTE EN AIRES ACONDICIONADOS UBICADOS EN SALA DE SESIONES CUBÍCULOS DE VOCALÍAS Y MAC 120652</t>
  </si>
  <si>
    <t>PAGO DE MANTENIMIENTO PREVENTIVO Y CORRECTIVO A TRES VEHÍCULOS PROPIEDAD DEL INSTITUTO</t>
  </si>
  <si>
    <t>SERVICIO DE MANTENIMIENTO Y RECARGA DE LOS EXTINTORES DE LA SEDE 06 JDE Y  DEL MAC 120652 Y 120656</t>
  </si>
  <si>
    <t>SERVICIO DE CONTROL DE PLAGAS Y FAUNA NOCIVA EN MODULO DE ATENCION CIUDADANA 120652 Y JUNTA DISTRITAL EJECUTIVA 06.</t>
  </si>
  <si>
    <t xml:space="preserve">SERVICIOS DE VIGILANCIA </t>
  </si>
  <si>
    <t>SERVICIO DE VIGILANCIA  06 JDE Y MAC 120652 ENERO-DICIEMBRE 2025</t>
  </si>
  <si>
    <t>INE/SERV /GRO-JDE06/02/2025</t>
  </si>
  <si>
    <t>SERVICIO DE LIMPIEZA EN JDE06 Y MAC 120652</t>
  </si>
  <si>
    <t>INE/SERV /GRO-JDE06/03/2025</t>
  </si>
  <si>
    <t>21600006-0012</t>
  </si>
  <si>
    <t>ESCOBA DE PLASTICO TIPO  CEPILLO</t>
  </si>
  <si>
    <t>21601001-0014</t>
  </si>
  <si>
    <t>21600007-0002</t>
  </si>
  <si>
    <t>CLORO 1 LITRO</t>
  </si>
  <si>
    <t>21600022-0003</t>
  </si>
  <si>
    <t>21601001-0118</t>
  </si>
  <si>
    <t>TOALLAS ANTIBACTERIALES</t>
  </si>
  <si>
    <t>21601001-0104</t>
  </si>
  <si>
    <t>SPRAY ANTIBACTERIAL DESINFECTANTE</t>
  </si>
  <si>
    <t>21601001-0057</t>
  </si>
  <si>
    <t>PASTILLA DE CLORO</t>
  </si>
  <si>
    <t>12 MESES DE AGUA POTABLE MAC 120656</t>
  </si>
  <si>
    <t>SERVICIO DE VIGILANCIA MAC 120656 ENERO-DICIEMBRE 2025</t>
  </si>
  <si>
    <t>INE/SERV /GRO-JDE06/06/2025</t>
  </si>
  <si>
    <t>MANTENIMIENTO Y CONSERVACIÓN DE EQUIPO DE ADMINISTRACIÓN CONSISTENTE EN AIRES ACONDICIONADOS UBICADOS EN MAC 120656</t>
  </si>
  <si>
    <t>SERVICIO DE LIMPIEZA EN MAC 120656</t>
  </si>
  <si>
    <t>INE/SERV /GRO-JDE06/07/2025</t>
  </si>
  <si>
    <t>SERVICIO DE CONTROL DE PLAGAS Y FAUNA NOCIVA EN MODULO DE ATENCION CIUDADANA 120656</t>
  </si>
  <si>
    <t>GR07</t>
  </si>
  <si>
    <t>SERVICIO DE LIMPIEZA DE INMUEBLE</t>
  </si>
  <si>
    <t>INE/SERV /GRO-JDE07/2025</t>
  </si>
  <si>
    <t>SERVICIO DE AGUA POTABLE DE LA J.D.E.</t>
  </si>
  <si>
    <t>TIJERA DEL # 7</t>
  </si>
  <si>
    <t>PAPEL BOND T/ OFICIO</t>
  </si>
  <si>
    <t>21100041-0047</t>
  </si>
  <si>
    <t>21100022-0031</t>
  </si>
  <si>
    <t>RECOPILADOR</t>
  </si>
  <si>
    <t>21101001-0123</t>
  </si>
  <si>
    <t>21100003-0002</t>
  </si>
  <si>
    <t>21100033-0031</t>
  </si>
  <si>
    <t>CINTA ADHESIVA MASKING TAPE</t>
  </si>
  <si>
    <t>21600010-0005</t>
  </si>
  <si>
    <t>GARRAFÓN  DE AGUA 20 LTS</t>
  </si>
  <si>
    <t>24601001-0327</t>
  </si>
  <si>
    <t>BATERIA ALCALINA AA TAMAÑO AA</t>
  </si>
  <si>
    <t>24601001-0082</t>
  </si>
  <si>
    <t>CABLE HOME THEATER 5 PLUG A 5 PLUG RCA</t>
  </si>
  <si>
    <t>24800008-0001</t>
  </si>
  <si>
    <t>LONA</t>
  </si>
  <si>
    <t>24801001-0069</t>
  </si>
  <si>
    <t xml:space="preserve">SEÑALAMIENTO DE SEGURIDAD </t>
  </si>
  <si>
    <t>24901001-0029</t>
  </si>
  <si>
    <t>24900017-0001</t>
  </si>
  <si>
    <t>SELLADOR VINILICO 1 LITRO</t>
  </si>
  <si>
    <t>24901001-0013</t>
  </si>
  <si>
    <t>LIJAS</t>
  </si>
  <si>
    <t>25300012-0001</t>
  </si>
  <si>
    <t>25301001-0195</t>
  </si>
  <si>
    <t>VICK PYRENA C/5 SOBRES</t>
  </si>
  <si>
    <t>REFACCIONES Y ACCESORIOS MENORES DE EDIFICIOS</t>
  </si>
  <si>
    <t>29401001-0052</t>
  </si>
  <si>
    <t>HUB</t>
  </si>
  <si>
    <t>EXTINTOR - GASTO</t>
  </si>
  <si>
    <t>29901001-0065</t>
  </si>
  <si>
    <t>FORRO PARA EXTINTOR</t>
  </si>
  <si>
    <t>Monto</t>
  </si>
  <si>
    <t>N/A</t>
  </si>
  <si>
    <t xml:space="preserve">OTROS GASTOS </t>
  </si>
  <si>
    <t>TIJERA DEL # 6</t>
  </si>
  <si>
    <t>PAPEL BOND TAM OFICIO</t>
  </si>
  <si>
    <t>21101001-0164</t>
  </si>
  <si>
    <t>GOMA DE BORRAR</t>
  </si>
  <si>
    <t>21100040-0005</t>
  </si>
  <si>
    <t>21600008-0009</t>
  </si>
  <si>
    <t xml:space="preserve">PASTILLA DESODORANTE </t>
  </si>
  <si>
    <t>21601001-0019</t>
  </si>
  <si>
    <t xml:space="preserve">TOALLA INTERDOBLADA </t>
  </si>
  <si>
    <t>TRAPEADOR MICROFIBRA COLORES FORJADO.</t>
  </si>
  <si>
    <t xml:space="preserve">UTENSILIOS PARA EL SERVICIO DE ALIMENTACION </t>
  </si>
  <si>
    <t>22301001-0052</t>
  </si>
  <si>
    <t>VAJILLA PLATOS, TAZAS</t>
  </si>
  <si>
    <t>24601001-0326</t>
  </si>
  <si>
    <t>BATERIA ALCALINA  TAMAÑO AAA</t>
  </si>
  <si>
    <t>24601001-0174</t>
  </si>
  <si>
    <t>24600035-0003</t>
  </si>
  <si>
    <t>SOCKET</t>
  </si>
  <si>
    <t>21401001-0605</t>
  </si>
  <si>
    <t>21100004-0001</t>
  </si>
  <si>
    <t>AGENDA EJECUTIVA</t>
  </si>
  <si>
    <t>21401001-0537</t>
  </si>
  <si>
    <t>SERVICIO DE COMBUSTIBLE</t>
  </si>
  <si>
    <t>MONTO</t>
  </si>
  <si>
    <t>CINTA MASKING TAPE  18 X 50</t>
  </si>
  <si>
    <t>VIDRIOS Y PRODUCTOS DE VIDRIO</t>
  </si>
  <si>
    <t>24501001-0002</t>
  </si>
  <si>
    <t>ESPEJO PARA BAÑO</t>
  </si>
  <si>
    <t xml:space="preserve">OTROS SERVICIOS COMERCIALES </t>
  </si>
  <si>
    <t>SERVICIO DE VIGILANCIA  07 JDE Y MAC 120751 ENERO-DICIEMBRE 2025</t>
  </si>
  <si>
    <t>SERVICIO DE LIMPIEZA EN JDE07 Y MAC 120651</t>
  </si>
  <si>
    <t>MONO</t>
  </si>
  <si>
    <t>0000</t>
  </si>
  <si>
    <t>B00OM02</t>
  </si>
  <si>
    <t>MATERIALES, ACCESORIOS, Y SMUNISTROS MEDICOS</t>
  </si>
  <si>
    <t>25401001-0156</t>
  </si>
  <si>
    <t>29301001-0020</t>
  </si>
  <si>
    <t>MEGAFONO</t>
  </si>
  <si>
    <t xml:space="preserve">MONTO </t>
  </si>
  <si>
    <t>REFACCIONES  Y  ACCESORIOS  MENORES DE  EQUIPO DE TRANSPORTE</t>
  </si>
  <si>
    <t xml:space="preserve">SERVICIO </t>
  </si>
  <si>
    <t xml:space="preserve">SERVICIO, MENTENIMIENTO Y RECARGA DE EXTINTORES </t>
  </si>
  <si>
    <t>VESTUARIOS Y UNIFORMES</t>
  </si>
  <si>
    <t>2710013-0005</t>
  </si>
  <si>
    <t>PLAYERA TIPO POLO PARA  CABALLERO</t>
  </si>
  <si>
    <t xml:space="preserve">PLAYERA TIPO POLO PARA DAMA </t>
  </si>
  <si>
    <t>24900016-0001</t>
  </si>
  <si>
    <t>IMPERMEABILIZANTE</t>
  </si>
  <si>
    <t>GR08</t>
  </si>
  <si>
    <t>21101001-0368</t>
  </si>
  <si>
    <t>SOBRE BOLSA T/C  EN PAPEL MANILA, SIN HILO DE 90 GRS</t>
  </si>
  <si>
    <t>21101001-0009</t>
  </si>
  <si>
    <t>CINTA ADHESIVA</t>
  </si>
  <si>
    <t>21101001-0067</t>
  </si>
  <si>
    <t>SUJETADOR DE DOCUMENTOS T/G</t>
  </si>
  <si>
    <t>21100048-0001</t>
  </si>
  <si>
    <t>21100033-0005</t>
  </si>
  <si>
    <t>CINTA CANELA 48 X 150</t>
  </si>
  <si>
    <t>21100033-0010</t>
  </si>
  <si>
    <t>CINTA DIUREX 12 X 33</t>
  </si>
  <si>
    <t>21401001-0692</t>
  </si>
  <si>
    <t>21401001-0276</t>
  </si>
  <si>
    <t>21401001-0338</t>
  </si>
  <si>
    <t>UNIDAD DE IMAGEN LEXMARK</t>
  </si>
  <si>
    <t>21600006-0021</t>
  </si>
  <si>
    <t>21600007-0006</t>
  </si>
  <si>
    <t>PINOL 1 LITRO</t>
  </si>
  <si>
    <t>21600008-0003</t>
  </si>
  <si>
    <t>AROMATIZANTE DE AMBIENTE EN SPRAY GLADE</t>
  </si>
  <si>
    <t>21600022-0017</t>
  </si>
  <si>
    <t>INE/GR08/0002/2025</t>
  </si>
  <si>
    <t>22106001-0003</t>
  </si>
  <si>
    <t>MULTI-CONTACTO</t>
  </si>
  <si>
    <t>24600010-0007</t>
  </si>
  <si>
    <t>29301</t>
  </si>
  <si>
    <t>29301001-0029</t>
  </si>
  <si>
    <t>VENTILADOR DE PEDESTAL - GASTO</t>
  </si>
  <si>
    <t>29301001-0124</t>
  </si>
  <si>
    <t>SILLA APILABLE - GASTO</t>
  </si>
  <si>
    <t>29401</t>
  </si>
  <si>
    <t>29401001-0005</t>
  </si>
  <si>
    <t>CABLE USB</t>
  </si>
  <si>
    <t>29901</t>
  </si>
  <si>
    <t>29901001-0211</t>
  </si>
  <si>
    <t>26102</t>
  </si>
  <si>
    <t>31301</t>
  </si>
  <si>
    <t>SERVICIO DE AGUA EN PIPA</t>
  </si>
  <si>
    <t>31401</t>
  </si>
  <si>
    <t>SERVICIO TELEFÓNICO</t>
  </si>
  <si>
    <t>SERVICIO DE FOTOCOPIADO EN LA 08 JDE</t>
  </si>
  <si>
    <t>INE/GR08/0003/2025</t>
  </si>
  <si>
    <t>SERVICIO DE SEGURIDAD Y VIGILANCIA EN LA 08 JDE</t>
  </si>
  <si>
    <t>INE/GR08/0004/2025</t>
  </si>
  <si>
    <t>SERVICIO DE SEGURIDAD Y VIGILANCIA EN EL MAC120852</t>
  </si>
  <si>
    <t>INE/GR08/0005/2025</t>
  </si>
  <si>
    <t xml:space="preserve">MANTENIMIENTO DE AIRE ACONDICIONADO </t>
  </si>
  <si>
    <t>MANTENIMIENTO PREVENTIVO Y CORRECTIVO</t>
  </si>
  <si>
    <t>SERVICIO DE LIMPIEZA EN LA 08 JDE</t>
  </si>
  <si>
    <t>SERVICIO DE LIMPIEZA EN EL MAC120852</t>
  </si>
  <si>
    <t>35901</t>
  </si>
  <si>
    <t>SERVICIO DE FUMIGACIÓN Y CONTROL DE PLAGAS</t>
  </si>
  <si>
    <t>COMISIÓN POR DOTACIÓN DE COMBUSTIBLE MEDIANTE TARJERAS ELECTRÓNICAS</t>
  </si>
  <si>
    <t>SERVICIOS DE TELECOMUNICACIONES</t>
  </si>
  <si>
    <t>MATERIAL ELÉCTRICO Y ELECTRÓNICO.</t>
  </si>
  <si>
    <t>MATERIALES, ACCESORIOS Y SUMINISTROS MÉDICOS.</t>
  </si>
  <si>
    <t>MANTENIMIENTO Y CONSERVACIÓN DE VEHÍCULOS TERRESTRES,
AÉREOS, MARÍTIMOS, LACUSTRES Y FLUVIALES</t>
  </si>
  <si>
    <t>REFACCIONES Y ACCESORIOS MENORES DE EQUIPO DE
TRANSPORTE</t>
  </si>
  <si>
    <t>REFACCIONES Y ACCESORIOS PARA EQUIPO DE CÓMPUTO Y
TELECOMUNICACIONES.</t>
  </si>
  <si>
    <t>MANTENIMIENTO Y CONSERVACIÓN DE MOBILIARIO Y EQUIPO DE
ADMINISTRACIÓN.</t>
  </si>
  <si>
    <t>29301001-0273</t>
  </si>
  <si>
    <t>SERVICIO DE JARDINERÍA Y FUMIGACIÓN</t>
  </si>
  <si>
    <t>COMPRA DE MATERIAL ELÉCTRICO</t>
  </si>
  <si>
    <t>ADQUISICIÓN DE VAJILLAS, CUBIERTOS, BATERIAS DE COCINA, LICUADORAS. TOSTADORAS  Y DEMAS ELECTRODOMESTICOS</t>
  </si>
  <si>
    <t>ALIMENTOS Y BEBIDAS PARA SERIDORES PÚBLICOS Y TERCEROS DFUERA DE  LAS INSTALACIONES   Y DENTRO DEL AREA GEOGRáFICA  DEL LUGAR DE ADSCRIPCIÓN</t>
  </si>
  <si>
    <t>CONTACTO MÚLTIPLE SIN SUPRESOR DE PICOS</t>
  </si>
  <si>
    <t>REGLA DE PLÁSTICO  30 CM.</t>
  </si>
  <si>
    <t>GLUCÓMETRO</t>
  </si>
  <si>
    <t>ANAQUEL MÉTALICO - GASTO</t>
  </si>
  <si>
    <t>MOUSE ÓPTICO INALÁMBRICO</t>
  </si>
  <si>
    <t>MICROFONO INALÁMBRICO - GASTO</t>
  </si>
  <si>
    <t>PAPEL BOND T/CARTA 500 HJS.</t>
  </si>
  <si>
    <t>PAPEL BOND T/OFICIO  C/5000 HJS.</t>
  </si>
  <si>
    <t>LUBRICANTES Y ADITIVOS PARA VEHÍCULOS OFICIALES</t>
  </si>
  <si>
    <t>FLEXOMETRO (CINTA MÉTRICA)</t>
  </si>
  <si>
    <t>VÁLVULA TIPO SAPO</t>
  </si>
  <si>
    <t xml:space="preserve">GR03 SERVICIO TELEFÓNICO CUENTA MAESTRA 7006/4540236 </t>
  </si>
  <si>
    <t>SERVICIO DE MENSAJERÍA</t>
  </si>
  <si>
    <t>PLÁSTICO PARA EMPLAYAR</t>
  </si>
  <si>
    <t>SUMINISTRO DE GAS LP PARA LA PLANTA GENERADORA DE ENERGÍA DEL CEVEM</t>
  </si>
  <si>
    <t>CORDÓN PARA GAFETE</t>
  </si>
  <si>
    <t>PLUMÍN PUNTO FINO (AZUL)</t>
  </si>
  <si>
    <t>BOLSA DE PLÁSTICO P/BASURA 90X1.20</t>
  </si>
  <si>
    <t>BOLSA DE PLÁSTICO P/BASURA 60 X 90 CM.</t>
  </si>
  <si>
    <t>CUBETA DE PLÁSTICO 15 LTS.</t>
  </si>
  <si>
    <t>JABÓN DETERGENTE EN POLVO  5 kg.</t>
  </si>
  <si>
    <t>AGUA EN GARRAFÓN</t>
  </si>
  <si>
    <t>CORRESPONDIENTE AL PAGO DE CARGA DE GASOLINA A MONEDEROS ELECTRÓNICOS DE VEHÍCULOS OFICIALES PARA EL DESARROLLO DE ACTIVIDADES DE LAS VOCALÍAS ADSCRITAS</t>
  </si>
  <si>
    <t>CORRESPONIDENTE A LA COMPRA DE IMPRESORA PARA EL DESARROLLO DE LAS ACTIVIDADES ENCOMENDADAS A LAS VOCALÍAS ADSCRITAS A ESTE ORGANO ELECTORAL</t>
  </si>
  <si>
    <t>TÓNER NEGRO</t>
  </si>
  <si>
    <t>CORRESPONDIENTE A CARGA DE GASOLINA A VEHÍCULOS OFICIALES PARA EL DESARROLLO DE LAS ACTIVIDADES ENCOMENDADAS A LA VOCALÍA DEL REGISTRO FEDERAL DE ELECTORES</t>
  </si>
  <si>
    <t>CORRESPONDIENTE A CARGAS DE GASOLINA A VEHÍCULOS OFICIALES PARA EL DESARROLLO DE LAS ACTIVIDADES ENCOMENDADAS AL MÓDULO MOVIL</t>
  </si>
  <si>
    <t>CORRESPONDIENTE AL SERVICIO TELEFÓNICO CONVENCIONAL DE LAS VOCALIAS ADSCRITAS A ESTA JUNTA DISTRITAL EJECUTIVA 04</t>
  </si>
  <si>
    <t>CORRESPONDIENTE AL PAGO DEL SERVICIO TELEFÓNICO DEL MÓDULO DE ATENCIÓN CIUDADANA PARA EL DESARROLLO DE LAS ACTIVIDADES ENCOMENDADAS A ESTE ORGANO ELECTORAL</t>
  </si>
  <si>
    <t>CORRESPONDIENTE AL PAGO DEL SERVICIO DE CABLEVISIÓN E INTERNET PARA EL MONITOREO DE LOS PROGRAMAS DE PARTIDOS POLÍTICOS NACIONALES</t>
  </si>
  <si>
    <t>CORRESPONDIENTE AL PAGO DEL SERVICIO DE VIGILANCIA DEL MÓDULO DE ATENCIÓN CIUDADANA PARA EL DESARROLLO DE LAS ACTIVIDADES ENCOMENDADAS A ESTE ORGANO ELECTORAL</t>
  </si>
  <si>
    <t>CORRESPONDIENTE A LA COMPRA DE GUÍAS DE MENSAJERIA PARA EL ENVÍO DE DOCUMENTACIÓN A OFICINAS CENTRALES Y A LA JUNTA LOCAL EJECUTIVA EN EL ESTADO</t>
  </si>
  <si>
    <t>CORRESPONDIENTE AL MANTENIMIENTO PREVENTIVO Y/O CORRECTIVO DE EQUIPOS DE AIRE ACONDICIONADO DE LAS VOCALÍAS QUE INTEGRAN ESTA JUNTA DISTRITAL EJECUTIVA 04</t>
  </si>
  <si>
    <t>CORRESPONDIENTE AL MANTENIMIENTO PREVENTIVO DE LOS VEHÍCULOS OFICIALES ADSCRITOS A ESTA JUNTA DISTRITAL EJECUTIVA 04</t>
  </si>
  <si>
    <t>CORRESPONDIENTE AL PAGO DEL SERVICIO DE LIMPIEZA DEL INMUEBLE QUE OCUPA EL MÓDULO DE ATENCIÓN CIUDADANA ADSCRITO A ESTA JUNTA DISTRITAL EJECUTIVA 04</t>
  </si>
  <si>
    <t>PAPEL BOND T/DOBLE CARTA C/500 HJS.</t>
  </si>
  <si>
    <t>PAPEL BOND T/OFICIO  C/5000 HJS.</t>
  </si>
  <si>
    <t>VALE DE GASOLINA DE $200 PESOS - SERVICIOS PÚBLICOS</t>
  </si>
  <si>
    <t>VALE DE GASOLINA DE $100 PESOS - SERVICIOS PÚBLICOS</t>
  </si>
  <si>
    <t>VALE DE GASOLINA DE $50 PESOS - SERVICIOS PÚBLICOS</t>
  </si>
  <si>
    <t>VALE DE GASOLINA DE $30 PESOS - SERVICIOS PÚBLICOS</t>
  </si>
  <si>
    <t>VALE DE GASOLINA DE $20 PESOS - SERVICIOS PÚBLICOS</t>
  </si>
  <si>
    <t>VALE DE GASOLINA DE $10 PESOS - SERVICIOS PÚBLICOS</t>
  </si>
  <si>
    <t>VALE DE GASOLINA DE $15 PESOS - SERVICIOS PÚBLICOS</t>
  </si>
  <si>
    <t>VALE DE GASOLINA DE $2 PESOS - SERVICIOS PÚBLICOS</t>
  </si>
  <si>
    <t>VALE DE GASOLINA DE $1 PESO - SERVICIOS PÚBLICOS</t>
  </si>
  <si>
    <t>VALE DE GASOLINA DE $5 PESOS - SERVICIOS PÚBLICOS</t>
  </si>
  <si>
    <t>VALE DE GASOLINA DE $25 PESOS - SERVICIOS PÚBLICOS</t>
  </si>
  <si>
    <t>VALE DE GASOLINA DE $500 PESOS - SERVICIOS PÚBLICOS</t>
  </si>
  <si>
    <t>VALE DE GASOLINA DE $300 PESOS - SERVICIOS PÚBLICOS</t>
  </si>
  <si>
    <t>MANTENIMIENTO DE VEHÍCULOS</t>
  </si>
  <si>
    <t>VALE DE GASOLINA DE $400 PESOS - SERVICIOS PÚBLICOS</t>
  </si>
  <si>
    <t>PAPEL BOND T/OFICIO  C/500 HJS.</t>
  </si>
  <si>
    <t>CAJA DE PLÁTICO (VARIAS MEDIDAS)</t>
  </si>
  <si>
    <t>ARILLO METÁLICO 1/2"</t>
  </si>
  <si>
    <t>SUMINISTRO DE AGUA EMBOTELLADA ( GARRAFÓN )</t>
  </si>
  <si>
    <t>CAJA DE PLÁSTICO (VARIAS MEDIDAS)</t>
  </si>
  <si>
    <t>BOLSA DE PLÁSTICO P/BASURA 90 X 1.20 mts.</t>
  </si>
  <si>
    <t>JABÓN DETERGENTE EN POLVO  1 kg.</t>
  </si>
  <si>
    <t>JABÓN DETERGENTE EN POLVO  5 kg.</t>
  </si>
  <si>
    <t>SACAPUNTAS DE PLÁSTICO ESCOLAR</t>
  </si>
  <si>
    <t>ENGRAPADORA DE GOLPE MÉTALICA</t>
  </si>
  <si>
    <t>PAPEL HIGIÉNICO</t>
  </si>
  <si>
    <t>REGLA DE PLÁSTICO  30 cm.</t>
  </si>
  <si>
    <t>EXTENSIÓN ELÉCTRICA 15 M</t>
  </si>
  <si>
    <t>DISPERSIÓN ELECTRÓNICA DE COMBUSTIBLE PARA SERVICIOS ADMIISTRATIVOS</t>
  </si>
  <si>
    <t>LLANTAS PAR VEHÍCULOS OFICIALES</t>
  </si>
  <si>
    <t>BOLSA DE PLÁSTICO P/BASURA 70X90</t>
  </si>
  <si>
    <t>JABÓN P/MANOS (SHAMPOO) 1 LITRO</t>
  </si>
  <si>
    <t>PAPEL BOND T/CARTA CAJA C/5000 HJS.</t>
  </si>
  <si>
    <t>PAPEL BOND T/OFICIO CAJA  C/5000 HJS.</t>
  </si>
  <si>
    <t>ENGRAPADORA DE GOLPE METÁLICA</t>
  </si>
  <si>
    <t>REGLA METÁLICA   30cm.</t>
  </si>
  <si>
    <t>LIBRETA PROFESIONAL CUADRO GRANDE 100 HJS.</t>
  </si>
  <si>
    <t>TÓNER LEXMARK 524X MS811DN ALTO RENDIMIENTO</t>
  </si>
  <si>
    <t>EXTENSIÓN DE CORRIENTE PARA USO RUDO</t>
  </si>
  <si>
    <t>GENERADOR DE ENERGíA A GASOLINA - GASTO</t>
  </si>
  <si>
    <t>DISPERSIÓN ELECTRÓNICA DE COMBUSTIBLE PARA SERVICIOS PÚBLICOS</t>
  </si>
  <si>
    <t>COMPRA DE COMBUISTIBLES PARA VEHÍCULOS OFICIALES</t>
  </si>
  <si>
    <t>JABÓN DETERGENTE EN POLVO 1KG.</t>
  </si>
  <si>
    <t>RECOGEDOR DE LAMINA Y PLÁSTICO</t>
  </si>
  <si>
    <t>JABÓN DETERGENTE EN POLVO  5 KG.</t>
  </si>
  <si>
    <t>ATOMIZADOR DE PLÁSTICO</t>
  </si>
  <si>
    <t>ESCOBA DE PLÁSTICO</t>
  </si>
  <si>
    <t>EXTENSION ELECTRICA 10 MTS.</t>
  </si>
  <si>
    <t>AZÚCAR</t>
  </si>
  <si>
    <t>EXTENSIÓN ELÉCTRICA 10 mts.</t>
  </si>
  <si>
    <t>JABÓN DETERGENTE EN POLVO  5 KG.</t>
  </si>
  <si>
    <t>SOPORTE METÁLICO</t>
  </si>
  <si>
    <t>TAQUETE DE PLÁSTICO</t>
  </si>
  <si>
    <t>SILICÓN</t>
  </si>
  <si>
    <t>PINTURA VINÍLICA</t>
  </si>
  <si>
    <t>MELOX SUSPENSIÓN</t>
  </si>
  <si>
    <t>CLORHIDRATO DE NORFENEFRINA SOLUCIÓN GOTAS</t>
  </si>
  <si>
    <t>FURAZOLIDONA CAOLIN PECTINA SUSPENSIÓN</t>
  </si>
  <si>
    <t>SOLUCIÓN DE MANZANILLA EN GOTAS</t>
  </si>
  <si>
    <t>PEAJES POR COMISIÓN OFICIAL</t>
  </si>
  <si>
    <t>LAPÍZ ADHESIVO PRIT</t>
  </si>
  <si>
    <t>CORRESPONDIENTE A LA RENTA DE EQUIPO DE FOTOCOPIADO PARA EL DESARROLLO DE LAS ACTIVIDADES ENCOMENDADAS A LAS VOCALÍAS ADSCRITAS A ESTE ORGANO ELECTORAL</t>
  </si>
  <si>
    <t>BOLÍGRAFO PUNTO FINO COLOR AZUL</t>
  </si>
  <si>
    <t>BOLÍGRAFO PUNTO FINO COLOR NEGRO</t>
  </si>
  <si>
    <t>BORRADOR DE MIGAJÓN M-20</t>
  </si>
  <si>
    <t>REGLA METÁLICA   30cm.</t>
  </si>
  <si>
    <t>SACAPUNTAS ELÉCTRICO</t>
  </si>
  <si>
    <t>PINOL 1 GALÓN</t>
  </si>
  <si>
    <t>JABÓN DE TOCADOR</t>
  </si>
  <si>
    <t>JABÓN P/MANOS  ( SHAMPOO )</t>
  </si>
  <si>
    <t>ACIDO MURIÁTICO</t>
  </si>
  <si>
    <t>PAPEL BOND T/CARTA 5000 HJS.</t>
  </si>
  <si>
    <t>BOLÍGRAFO</t>
  </si>
  <si>
    <t>BOLÍGRAFO TINTA AZUL</t>
  </si>
  <si>
    <t>BOLÍGRAFO PUNTO MEDIANO</t>
  </si>
  <si>
    <t>BOLÍGRAFO PUNTO FINO</t>
  </si>
  <si>
    <t xml:space="preserve">BOLÍGRAFO </t>
  </si>
  <si>
    <t>BOLÍGRAFO PUNTO MEDIANO COLOR AZUL</t>
  </si>
  <si>
    <t>TÓNERP/IM HP NP C4182X NEGRO</t>
  </si>
  <si>
    <t>TÓNER HP CF283A</t>
  </si>
  <si>
    <t>TÓNER KYOCERA</t>
  </si>
  <si>
    <t>TÓNER LEXMARK MS621DN  N/P  56F4U00</t>
  </si>
  <si>
    <t>TÓNER LEXMARK MS-810DN NP 52D4H00</t>
  </si>
  <si>
    <t>CARTUCHO DE TÓNER PARA MULTIFUNCIONAL KYOCERA MOD. ECOSYS M4125 idn N/P TK-6117</t>
  </si>
  <si>
    <t>TÓNER PARA IMPRESORA HP M507 No. PARTE CF289X</t>
  </si>
  <si>
    <t>TÓNER HP 81A CF281A LASERJET NEGRO</t>
  </si>
  <si>
    <t>TÓNER LEXMARK 50F4X00 NEGRO</t>
  </si>
  <si>
    <t>TÓNER HP</t>
  </si>
  <si>
    <t>TÓNER PARA IMPRESORA HP 55A</t>
  </si>
  <si>
    <t>TÓNER BROTHER  TN-850</t>
  </si>
  <si>
    <t>TÓNER BROTHER</t>
  </si>
  <si>
    <t>PEGAMENTO ADHESIVO T/ LAPÍZ</t>
  </si>
  <si>
    <t>ACIDO MURIÁTICO DE 1 LT.</t>
  </si>
  <si>
    <t xml:space="preserve">MANTENIMIENTO DE VEHÍCULOS </t>
  </si>
  <si>
    <t>JABÓN LÍQUIDO P/UTENCILIOS DE COCINA</t>
  </si>
  <si>
    <t>LIMPIADOR LÍQUIDO</t>
  </si>
  <si>
    <t>JABÓN DETERGENTE EN POLVO 10 kg.</t>
  </si>
  <si>
    <t>ALCOHOL ISOPROPILICO PARA LIMPIEZA DE EQUIPO DE CÓMPUTO</t>
  </si>
  <si>
    <t>MANTENIMIENTO Y CONSERVACIÓN DE VEHÍCULOS TERRESTRES, AÉREOS</t>
  </si>
  <si>
    <t>COMBUSTIBLE, LUBRICANTES Y ADITIVOS PARA VEHÍCULOS TERRESTRES, AREOS, MARÍTIMOS LACUSTRES Y FLUVIALES DESTINADOS A SERVICIOS ADMINISTRATIVOS</t>
  </si>
  <si>
    <t>24601001-0177</t>
  </si>
  <si>
    <t>INE/SERV/005/2025</t>
  </si>
  <si>
    <t>INE/SERV/007/2025</t>
  </si>
  <si>
    <t>INE/SERV/004/2025</t>
  </si>
  <si>
    <t>INE/SERV/001/2024</t>
  </si>
  <si>
    <t>REFACCIONES Y ACCESORIOS MENORES DE MOBILIARIO Y EQUIPO DE ADMINISTRACIÓN</t>
  </si>
  <si>
    <t>SERVICIOS TELEFÓNICO CONVENCIONAL</t>
  </si>
  <si>
    <t>ARRENDAMIENTO DE MAQUINARÍA Y EQUIPO</t>
  </si>
  <si>
    <t>MANTENIMIENTO Y CONSERVACIÓN DE MAQUINARÍA Y EQUIPO</t>
  </si>
  <si>
    <t>COMBUSTIBLES, LUBRICANTES Y ADITIVOS PARA MAQUINARÍA, EQUIPO DE PRODUCCIÓN Y SERVICIOS ADMINISTRATIVOS</t>
  </si>
  <si>
    <t>MANTENIMIENTO Y CONSERVACIÓN DEDE MAQUINARÍA Y EQUIPO</t>
  </si>
  <si>
    <t>COMBUSTIBLES LUBRICANTES Y ADITIVOS</t>
  </si>
  <si>
    <t>GR02</t>
  </si>
  <si>
    <t>21100013-0006</t>
  </si>
  <si>
    <t>PEDIDO-CONTRATO</t>
  </si>
  <si>
    <t xml:space="preserve">MATERIALES Y UTILES DE OFICINA </t>
  </si>
  <si>
    <t>PAPEL OPALINA 100 HOJAS CARTA 120 GR</t>
  </si>
  <si>
    <t xml:space="preserve">ANUAL </t>
  </si>
  <si>
    <t>FOLDER TAMAÑO CARTA  (PAQUETE 100)</t>
  </si>
  <si>
    <t>21101001-0386</t>
  </si>
  <si>
    <t>SOBRE MANILA  OFICIO (PAQUETE 50)</t>
  </si>
  <si>
    <t>CAJA ARCHIVO MUERTO CARTA  KRAFT PIEZA</t>
  </si>
  <si>
    <t>CAJA ARCHIVO MUERTO OFICIO  KRAFT PIEZA</t>
  </si>
  <si>
    <t>21101001-0243</t>
  </si>
  <si>
    <t>CINTA DE EMPAQUE TRANSPARENTE PREMIUN PAQ 6 PIEZAS</t>
  </si>
  <si>
    <t>21101001-0286</t>
  </si>
  <si>
    <t>MARCADOR PERMANENTE NEGRO CAJA C/ 12 PIEZAS</t>
  </si>
  <si>
    <t>LÁPIZ GRAFITO PAQ 12 PIEZAS</t>
  </si>
  <si>
    <t>SUJETA DOCUMENTOS 51 MM CON 12 PIEZAS</t>
  </si>
  <si>
    <t>MARCATEXTO AMARILLO 12 PIEZAS</t>
  </si>
  <si>
    <t>PLUMAS BIC CRISTAL PUNTO MEDIANO TINTA AZUL 12 PIEZAS</t>
  </si>
  <si>
    <t>CINTA DE EMPAQUE 3 M DE 48 MM PIEZA</t>
  </si>
  <si>
    <t>21100033-0009</t>
  </si>
  <si>
    <t>CINTA ADHESIVA TRANSPARENTE  12 X 10 PIEZA</t>
  </si>
  <si>
    <t>21100081-0002</t>
  </si>
  <si>
    <t>NOTAS ADHESIVAS NEON 5 PIEZAS MULTICOLOR</t>
  </si>
  <si>
    <t>21101001-0066</t>
  </si>
  <si>
    <t>SUJETA DOCUMENTOS CHICO 3/4 12 PIEZAS</t>
  </si>
  <si>
    <t>PAPEL BOND TAMAÑO CARTA (CAJA)</t>
  </si>
  <si>
    <t>GRAPA ESTANDAR PILOT CAJA</t>
  </si>
  <si>
    <t>CLIP ESTANDAR CAJA CON 100 PIEZAS</t>
  </si>
  <si>
    <t>21100040-0004</t>
  </si>
  <si>
    <t>CORRECTOR ZEBRA ROLLER ESCOBETILLA</t>
  </si>
  <si>
    <t>21401</t>
  </si>
  <si>
    <t>TÓNER HP 58A</t>
  </si>
  <si>
    <t>AIRE COMPRIMIDO 300 ML</t>
  </si>
  <si>
    <t>LIMPIADOR PISO LAVANDA 5 LITROS</t>
  </si>
  <si>
    <t>PAPEL HIGIÉNICO CAJA CON 12 PZAS</t>
  </si>
  <si>
    <t>21601001-0062</t>
  </si>
  <si>
    <t>TOALLA HUMEDA ( 3 BOTES)</t>
  </si>
  <si>
    <t>FRANELA ( 4 PZAS )</t>
  </si>
  <si>
    <t>21601001-0011</t>
  </si>
  <si>
    <t>ACIDO MURIATICO</t>
  </si>
  <si>
    <t>JABON P/MANOS (SHAMPOO) 1 LITRO</t>
  </si>
  <si>
    <t>JABON DETERGENTE EN POLVO  1 kg.</t>
  </si>
  <si>
    <t>CAFÉ SOLUBLE FRASCO</t>
  </si>
  <si>
    <t>AGUA EN GARRAFÓN 20 L</t>
  </si>
  <si>
    <t>22104001-0095</t>
  </si>
  <si>
    <t>AZÚCAR 1O PZAS DE 1 KILO</t>
  </si>
  <si>
    <t>22104001-0072</t>
  </si>
  <si>
    <t>MATERIAL ELECTRICO Y ELECTRONICO</t>
  </si>
  <si>
    <t xml:space="preserve">LAMPARAS LED T8 10 W </t>
  </si>
  <si>
    <t>24600027-0001</t>
  </si>
  <si>
    <t>PASTILLA INTERRUPTOR</t>
  </si>
  <si>
    <t>24901</t>
  </si>
  <si>
    <t xml:space="preserve">OTROS MATERIALES Y ARTICULOS DE CONSTRUCCION Y REPARACION </t>
  </si>
  <si>
    <t>24900014-0001</t>
  </si>
  <si>
    <t>PINTURA</t>
  </si>
  <si>
    <t>25300010-0008</t>
  </si>
  <si>
    <t xml:space="preserve">ALCOHOL 250 ML </t>
  </si>
  <si>
    <t>ASPIRINA</t>
  </si>
  <si>
    <t>25301001-0299</t>
  </si>
  <si>
    <t>25300006-0004</t>
  </si>
  <si>
    <t>PEPTO BISMOL</t>
  </si>
  <si>
    <t>SAL DE UVAS</t>
  </si>
  <si>
    <t>IBUPROFENO</t>
  </si>
  <si>
    <t>25300005-0002</t>
  </si>
  <si>
    <t>TREDA</t>
  </si>
  <si>
    <t>25300010-0004</t>
  </si>
  <si>
    <t>MERTHIOLATE BLANCO</t>
  </si>
  <si>
    <t xml:space="preserve">LOPERAMIDA </t>
  </si>
  <si>
    <t>25301001-0190</t>
  </si>
  <si>
    <t>PARACETAMOL</t>
  </si>
  <si>
    <t>25301001-0100</t>
  </si>
  <si>
    <t>ANTIGRIPAL</t>
  </si>
  <si>
    <t>COMBUSTIBLES, LUBRICANTES Y ADITIVOS PARA VEHÍCULOS TERRESTRES</t>
  </si>
  <si>
    <t xml:space="preserve">NO APLICA </t>
  </si>
  <si>
    <t>DISPERSIÓN ELECTRÓNICA DE COMBUSTIBLE PARA SERVIDORES PÚBLICOS ( ACEITE Y LUBRICANTES )</t>
  </si>
  <si>
    <t>ACTIVIDAD: ACCIONES QUE SON EJECUTADAS PARA CONSEGUIR LAS METAS Y OBJETIVOS DEL PROYECTO</t>
  </si>
  <si>
    <t>29301001-0009</t>
  </si>
  <si>
    <t>SILLA PARA VISITA</t>
  </si>
  <si>
    <t>29600027-0001</t>
  </si>
  <si>
    <t>LLANTAS</t>
  </si>
  <si>
    <t>31801</t>
  </si>
  <si>
    <t>31901</t>
  </si>
  <si>
    <t xml:space="preserve">SERVICIOS INTEGRALES DE COMUNICACIÓN </t>
  </si>
  <si>
    <t>OTROS SERVICIOS COMERCIALES (SERVICIO DE FOTOCOPIADO )</t>
  </si>
  <si>
    <t xml:space="preserve">MANTENIMIENTO  Y CONSERVACION DE MOBILIARIO Y EQUIPO DE ADMINISTRACION </t>
  </si>
  <si>
    <t xml:space="preserve">MANTENIMIENTO DE EQUIPOS DE AIRE ACONDICIONADO </t>
  </si>
  <si>
    <t>MANTENIMIENTO  Y CONSERVACION DE VEHÍCULOS TERRESTRES</t>
  </si>
  <si>
    <t>MANTENIMIENTO Y CONSERVACION DE VEHÍCULOS TERRESTRES</t>
  </si>
  <si>
    <t>35701</t>
  </si>
  <si>
    <t xml:space="preserve">MANTENIMIENTO Y CONSERVACION DE MAQUINARIA Y EQUIPO </t>
  </si>
  <si>
    <t>CASETAS</t>
  </si>
  <si>
    <t>SERVICIOS DE LAVANDERÍA, HIGIENE Y LIMPIEZA</t>
  </si>
  <si>
    <t>OTROS SERVICIOS COMERCIALES (PENSIÓN DE ESTACIONAMIENTO PATIO )</t>
  </si>
  <si>
    <t>DISPERSIÓN ELECTRÓNICA DE COMBUSTIBLE PARA SERVIDORES PÚBLICOS</t>
  </si>
  <si>
    <t xml:space="preserve">MANTENIMIENTO Y CONSERVACION DE MOBILIARIO Y EQUIPO DE ADMINISTRACION </t>
  </si>
  <si>
    <t>SERVICIO DE VIGILANCIA DE INMUEBLE</t>
  </si>
  <si>
    <t>MANTENIMIENTO Y CONSERVACIÓN DE MOBILIARIO Y EQUIPO DE ADMINISTRACION</t>
  </si>
  <si>
    <t>LAPIZ</t>
  </si>
  <si>
    <t>GRAPAS MÉTALICAS</t>
  </si>
  <si>
    <t xml:space="preserve">JABON LÍQUIDO P/MANOS </t>
  </si>
  <si>
    <t xml:space="preserve">AGUA EN GARRAFON </t>
  </si>
  <si>
    <t>MATERIAL ELÉCTRICO Y ELECTRONICO</t>
  </si>
  <si>
    <t>MOUSE ÓPTICO INALAMBRICO</t>
  </si>
  <si>
    <t>SERVICIO DE JARDINERIA Y FUMIGACION</t>
  </si>
  <si>
    <t xml:space="preserve">SERVICIO DE FUMIGACION EN BODEGAS </t>
  </si>
  <si>
    <t>CORRECTOR LÍQUIDO T/LAPIZ</t>
  </si>
  <si>
    <t>PEGAMENTO ADHESIVO T/ LAPIZ</t>
  </si>
  <si>
    <t>SUJETADOR DE DOCUMENTS PRES. MEDIANO</t>
  </si>
  <si>
    <t>DISPERSIÓN ELECTRÓNICA DE COMBUSTIBLE.</t>
  </si>
  <si>
    <t>DISPERSIÓN ELECTRÓNICA DE COMBUSTIBLE PARA SERVIDORES PUBLICOS</t>
  </si>
  <si>
    <t>MANTENIMIENTO Y CONSERVACIÓN DE VEHÍCULOS TERRESTRES, AEREOS, MARITIMOS, LACUSTRES Y FLUVIALES.</t>
  </si>
  <si>
    <t xml:space="preserve">COMBUSTIBLES,LUBRICANTES Y ADITIVOS PARA VEHÍCULOS TERRESTRES, AEREOS,MARITIMOS, LAUSTRES Y FLUVIALES DESTINADOS A SERVICIOS ADMINISTRATIVOS </t>
  </si>
  <si>
    <t xml:space="preserve">BAUMANOMETRO DIGITAL </t>
  </si>
  <si>
    <t>REFACCIONES Y ACCESORIOS MENORES DE MOBILIARIO Y EQUIPO DE ADMINISTRACION,  EDUCACIONAL Y RECREATIVO</t>
  </si>
  <si>
    <t>SUBCONTRATACIÓN DE  SERVICIOS CON TERCEROS</t>
  </si>
  <si>
    <t>SUBCONTRATACIÓN DE  SERVICIOS CON  TERCEROS</t>
  </si>
  <si>
    <t>MANTENIMIENTO  Y CONSERVACIÓN DE MAQUINARIA Y EQUIPO</t>
  </si>
  <si>
    <t>BOLÍGRAFO TINTA NEGRO</t>
  </si>
  <si>
    <t>MATERIALES Y UTILES DE OFICINA</t>
  </si>
  <si>
    <t>PEGAMENTO ADHESIVO TIPO LAPIZ 42 GR</t>
  </si>
  <si>
    <t>TONER HP</t>
  </si>
  <si>
    <t>TONER HP LASER JERT P2055 DN N. P. CE505X</t>
  </si>
  <si>
    <t>TONER HP 58A  MODELO CF258A  NEGRO</t>
  </si>
  <si>
    <t>SANITIZANTE LIQUIDO</t>
  </si>
  <si>
    <t>JICARA DE PLÁSTICO</t>
  </si>
  <si>
    <t>COMBUSTIBLES, LUBRICANTES Y ADITIVOS PARA MAQUINARIA, EQUIPO DE PRODUCCIÓN Y SERVICIOS ADMINISTRATIVOS</t>
  </si>
  <si>
    <t>SERVICIO DE FUMIGACION</t>
  </si>
  <si>
    <t>LAMPARA   75 w.</t>
  </si>
  <si>
    <t>MANTENIMIENTO Y CONSERVACIÓN DE MAQUINARIA Y EQUIPO.</t>
  </si>
  <si>
    <t>MANO DE OBRA PARA LA REPARACION DE VEHICUOS</t>
  </si>
  <si>
    <t>BOTIQUIN DE PRIMEROS AUXILIOS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</si>
</sst>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5"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20"/>
      <color theme="1"/>
      <name val="Aptos Narrow"/>
      <family val="2"/>
      <scheme val="minor"/>
    </font>
    <font>
      <sz val="11"/>
      <color theme="1"/>
      <name val="Arial Narrow"/>
      <family val="2"/>
    </font>
    <font>
      <sz val="10"/>
      <name val="Arial"/>
      <family val="2"/>
    </font>
    <font>
      <sz val="10"/>
      <color rgb="FF000000"/>
      <name val="Calibri"/>
      <family val="2"/>
    </font>
    <font>
      <sz val="10"/>
      <color theme="1"/>
      <name val="Aptos Narrow"/>
      <family val="2"/>
      <scheme val="minor"/>
    </font>
    <font>
      <sz val="10"/>
      <name val="Aptos Narrow"/>
      <family val="2"/>
      <scheme val="minor"/>
    </font>
    <font>
      <sz val="8"/>
      <name val="Arial"/>
      <family val="2"/>
    </font>
    <font>
      <sz val="10"/>
      <name val="Calibri"/>
      <family val="2"/>
    </font>
    <font>
      <sz val="10"/>
      <color theme="1"/>
      <name val="Calibri"/>
      <family val="2"/>
    </font>
    <font>
      <sz val="10"/>
      <color theme="0"/>
      <name val="Calibri"/>
      <family val="2"/>
    </font>
    <font>
      <sz val="10"/>
      <color indexed="8"/>
      <name val="Calibri"/>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
      <patternFill patternType="solid">
        <fgColor rgb="FFFFFFFF"/>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s>
  <cellStyleXfs count="10">
    <xf numFmtId="0" fontId="0" fillId="0" borderId="0"/>
    <xf numFmtId="44" fontId="1" fillId="0" borderId="0" applyFont="0" applyFill="0" applyBorder="0" applyAlignment="0" applyProtection="0"/>
    <xf numFmtId="0" fontId="1" fillId="0" borderId="0"/>
    <xf numFmtId="0" fontId="1" fillId="0" borderId="0"/>
    <xf numFmtId="0" fontId="5" fillId="0" borderId="0"/>
    <xf numFmtId="43" fontId="6" fillId="0" borderId="0" applyNumberFormat="0" applyFill="0" applyBorder="0" applyAlignment="0" applyProtection="0"/>
    <xf numFmtId="0" fontId="6" fillId="0" borderId="0"/>
    <xf numFmtId="43" fontId="1" fillId="0" borderId="0" applyFont="0" applyFill="0" applyBorder="0" applyAlignment="0" applyProtection="0"/>
    <xf numFmtId="0" fontId="10" fillId="0" borderId="0"/>
    <xf numFmtId="44" fontId="6" fillId="0" borderId="0" applyFont="0" applyFill="0" applyBorder="0" applyAlignment="0" applyProtection="0"/>
  </cellStyleXfs>
  <cellXfs count="139">
    <xf numFmtId="0" fontId="0" fillId="0" borderId="0" xfId="0"/>
    <xf numFmtId="0" fontId="1" fillId="0" borderId="0" xfId="2"/>
    <xf numFmtId="0" fontId="1" fillId="0" borderId="0" xfId="2" applyAlignment="1">
      <alignment horizontal="right"/>
    </xf>
    <xf numFmtId="0" fontId="1" fillId="0" borderId="0" xfId="2" applyAlignment="1">
      <alignment horizontal="center"/>
    </xf>
    <xf numFmtId="3" fontId="3" fillId="0" borderId="0" xfId="3" applyNumberFormat="1" applyFont="1" applyAlignment="1">
      <alignment horizontal="right" vertical="center"/>
    </xf>
    <xf numFmtId="0" fontId="1" fillId="0" borderId="0" xfId="3"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xf>
    <xf numFmtId="0" fontId="7" fillId="0" borderId="1" xfId="0" applyFont="1" applyBorder="1" applyAlignment="1">
      <alignment vertical="center"/>
    </xf>
    <xf numFmtId="0" fontId="9" fillId="0" borderId="0" xfId="3" applyFont="1" applyAlignment="1">
      <alignment horizontal="center" vertical="center" wrapText="1"/>
    </xf>
    <xf numFmtId="0" fontId="7" fillId="0" borderId="1" xfId="0" applyFont="1" applyBorder="1" applyAlignment="1">
      <alignment horizontal="center" vertical="center" wrapText="1"/>
    </xf>
    <xf numFmtId="0" fontId="9" fillId="0" borderId="0" xfId="6" applyFont="1"/>
    <xf numFmtId="0" fontId="8" fillId="0" borderId="0" xfId="2" applyFont="1"/>
    <xf numFmtId="0" fontId="12" fillId="0" borderId="1" xfId="0" applyFont="1" applyBorder="1" applyAlignment="1">
      <alignment horizontal="center" vertical="center" wrapText="1"/>
    </xf>
    <xf numFmtId="0" fontId="12" fillId="0" borderId="1" xfId="0" applyFont="1" applyBorder="1" applyAlignment="1">
      <alignment horizontal="center"/>
    </xf>
    <xf numFmtId="0" fontId="12" fillId="0" borderId="1" xfId="0" applyFont="1" applyBorder="1" applyAlignment="1">
      <alignment vertical="center"/>
    </xf>
    <xf numFmtId="0" fontId="12" fillId="0" borderId="1" xfId="0" applyFont="1" applyBorder="1" applyAlignment="1">
      <alignment horizontal="center" vertical="center"/>
    </xf>
    <xf numFmtId="0" fontId="12" fillId="0" borderId="1" xfId="0" applyFont="1" applyBorder="1"/>
    <xf numFmtId="3" fontId="12" fillId="0" borderId="1" xfId="0" applyNumberFormat="1" applyFont="1" applyBorder="1" applyAlignment="1">
      <alignment horizontal="right"/>
    </xf>
    <xf numFmtId="3" fontId="11" fillId="0" borderId="1" xfId="0" applyNumberFormat="1" applyFont="1" applyBorder="1" applyAlignment="1">
      <alignment horizontal="right"/>
    </xf>
    <xf numFmtId="0" fontId="11" fillId="3" borderId="1" xfId="0" applyFont="1" applyFill="1" applyBorder="1" applyAlignment="1">
      <alignment vertical="center"/>
    </xf>
    <xf numFmtId="0" fontId="11" fillId="3" borderId="1" xfId="0" applyFont="1" applyFill="1" applyBorder="1" applyAlignment="1">
      <alignment horizontal="center"/>
    </xf>
    <xf numFmtId="49" fontId="12" fillId="0" borderId="1" xfId="0" applyNumberFormat="1" applyFont="1" applyBorder="1" applyAlignment="1">
      <alignment horizontal="center" vertical="center" wrapText="1"/>
    </xf>
    <xf numFmtId="0" fontId="11" fillId="0" borderId="1" xfId="8" quotePrefix="1" applyFont="1" applyBorder="1" applyAlignment="1">
      <alignment horizontal="left" vertical="center" wrapText="1"/>
    </xf>
    <xf numFmtId="43" fontId="12" fillId="0" borderId="1" xfId="7" applyFont="1" applyFill="1" applyBorder="1"/>
    <xf numFmtId="0" fontId="12" fillId="3" borderId="1" xfId="0" quotePrefix="1" applyFont="1" applyFill="1" applyBorder="1" applyAlignment="1">
      <alignment horizontal="center"/>
    </xf>
    <xf numFmtId="0" fontId="12" fillId="3" borderId="1" xfId="0" applyFont="1" applyFill="1" applyBorder="1" applyAlignment="1">
      <alignment horizontal="center"/>
    </xf>
    <xf numFmtId="3" fontId="12" fillId="3" borderId="1" xfId="0" applyNumberFormat="1" applyFont="1" applyFill="1" applyBorder="1" applyAlignment="1">
      <alignment horizontal="right"/>
    </xf>
    <xf numFmtId="0" fontId="12" fillId="3" borderId="1"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1" xfId="0" applyFont="1" applyFill="1" applyBorder="1" applyAlignment="1">
      <alignment horizontal="center" vertical="center" wrapText="1"/>
    </xf>
    <xf numFmtId="0" fontId="12" fillId="3" borderId="1" xfId="0" applyFont="1" applyFill="1" applyBorder="1" applyAlignment="1">
      <alignment vertical="center" wrapText="1"/>
    </xf>
    <xf numFmtId="0" fontId="12" fillId="3" borderId="1" xfId="0" applyFont="1" applyFill="1" applyBorder="1" applyAlignment="1">
      <alignment horizontal="center" vertical="center" wrapText="1"/>
    </xf>
    <xf numFmtId="0" fontId="12" fillId="3" borderId="1" xfId="0" applyFont="1" applyFill="1" applyBorder="1" applyAlignment="1">
      <alignment vertical="center"/>
    </xf>
    <xf numFmtId="0" fontId="2" fillId="2" borderId="2" xfId="4" applyFont="1" applyFill="1" applyBorder="1" applyAlignment="1">
      <alignment horizontal="center" vertical="center" wrapText="1"/>
    </xf>
    <xf numFmtId="1" fontId="2" fillId="2" borderId="2" xfId="4" applyNumberFormat="1" applyFont="1" applyFill="1" applyBorder="1" applyAlignment="1">
      <alignment horizontal="center" vertical="center" wrapText="1"/>
    </xf>
    <xf numFmtId="1" fontId="2" fillId="2" borderId="2" xfId="4" applyNumberFormat="1" applyFont="1" applyFill="1" applyBorder="1" applyAlignment="1">
      <alignment horizontal="left" vertical="center" wrapText="1"/>
    </xf>
    <xf numFmtId="3" fontId="2" fillId="2" borderId="2" xfId="4" applyNumberFormat="1" applyFont="1" applyFill="1" applyBorder="1" applyAlignment="1">
      <alignment horizontal="center" vertical="center" wrapText="1"/>
    </xf>
    <xf numFmtId="3" fontId="2" fillId="2" borderId="2" xfId="5" applyNumberFormat="1" applyFont="1" applyFill="1" applyBorder="1" applyAlignment="1">
      <alignment horizontal="center" vertical="center" wrapText="1"/>
    </xf>
    <xf numFmtId="0" fontId="7" fillId="0" borderId="3" xfId="0" applyFont="1" applyBorder="1" applyAlignment="1">
      <alignment vertical="center" wrapText="1"/>
    </xf>
    <xf numFmtId="0" fontId="7" fillId="0" borderId="3" xfId="0" applyFont="1" applyBorder="1" applyAlignment="1">
      <alignment horizontal="center" vertical="center"/>
    </xf>
    <xf numFmtId="0" fontId="12" fillId="0" borderId="3" xfId="0" applyFont="1" applyBorder="1" applyAlignment="1">
      <alignment horizontal="center" vertical="center" wrapText="1"/>
    </xf>
    <xf numFmtId="0" fontId="7" fillId="0" borderId="3" xfId="0" applyFont="1" applyBorder="1" applyAlignment="1">
      <alignment vertical="center"/>
    </xf>
    <xf numFmtId="0" fontId="12" fillId="0" borderId="3" xfId="0" applyFont="1" applyBorder="1" applyAlignment="1">
      <alignment horizontal="center" vertical="center"/>
    </xf>
    <xf numFmtId="0" fontId="11" fillId="0" borderId="1" xfId="8" applyFont="1" applyBorder="1" applyAlignment="1">
      <alignment horizontal="left" vertical="center" wrapText="1"/>
    </xf>
    <xf numFmtId="0" fontId="7" fillId="3" borderId="1" xfId="0" applyFont="1" applyFill="1" applyBorder="1" applyAlignment="1">
      <alignment horizontal="center"/>
    </xf>
    <xf numFmtId="1" fontId="14" fillId="3" borderId="1" xfId="3" applyNumberFormat="1" applyFont="1" applyFill="1" applyBorder="1" applyAlignment="1">
      <alignment vertical="center" wrapText="1"/>
    </xf>
    <xf numFmtId="0" fontId="12" fillId="0" borderId="1" xfId="0" quotePrefix="1" applyFont="1" applyBorder="1" applyAlignment="1">
      <alignment horizontal="center"/>
    </xf>
    <xf numFmtId="0" fontId="7" fillId="5" borderId="1" xfId="0" applyFont="1" applyFill="1" applyBorder="1" applyAlignment="1">
      <alignment horizontal="center" vertical="center"/>
    </xf>
    <xf numFmtId="0" fontId="7" fillId="5" borderId="1" xfId="0" applyFont="1" applyFill="1" applyBorder="1" applyAlignment="1">
      <alignment horizontal="center" vertical="center" wrapText="1"/>
    </xf>
    <xf numFmtId="0" fontId="11" fillId="3" borderId="1" xfId="2" applyFont="1" applyFill="1" applyBorder="1" applyAlignment="1">
      <alignment horizontal="center"/>
    </xf>
    <xf numFmtId="0" fontId="7" fillId="0" borderId="1" xfId="0" applyFont="1" applyBorder="1" applyAlignment="1">
      <alignment horizontal="center" vertical="top" wrapText="1"/>
    </xf>
    <xf numFmtId="0" fontId="7" fillId="0" borderId="1" xfId="0" applyFont="1" applyBorder="1" applyAlignment="1">
      <alignment horizontal="center"/>
    </xf>
    <xf numFmtId="1" fontId="11" fillId="3" borderId="1" xfId="4" applyNumberFormat="1" applyFont="1" applyFill="1" applyBorder="1" applyAlignment="1">
      <alignment horizontal="center" vertical="center" wrapText="1"/>
    </xf>
    <xf numFmtId="0" fontId="12" fillId="0" borderId="1" xfId="0" quotePrefix="1" applyFont="1" applyBorder="1" applyAlignment="1">
      <alignment vertical="center"/>
    </xf>
    <xf numFmtId="0" fontId="12" fillId="3" borderId="1" xfId="0" quotePrefix="1" applyFont="1" applyFill="1" applyBorder="1" applyAlignment="1">
      <alignment vertical="center"/>
    </xf>
    <xf numFmtId="0" fontId="11" fillId="3" borderId="1" xfId="0" applyFont="1" applyFill="1" applyBorder="1" applyAlignment="1">
      <alignment vertical="center" wrapText="1"/>
    </xf>
    <xf numFmtId="0" fontId="11" fillId="3" borderId="1" xfId="2" applyFont="1" applyFill="1" applyBorder="1" applyAlignment="1">
      <alignment vertical="center"/>
    </xf>
    <xf numFmtId="0" fontId="7" fillId="3" borderId="1" xfId="0" applyFont="1" applyFill="1" applyBorder="1" applyAlignment="1">
      <alignment horizontal="center" wrapText="1"/>
    </xf>
    <xf numFmtId="0" fontId="7" fillId="3" borderId="1" xfId="0" applyFont="1" applyFill="1" applyBorder="1" applyAlignment="1">
      <alignment horizontal="center" vertical="top" wrapText="1"/>
    </xf>
    <xf numFmtId="0" fontId="11" fillId="0" borderId="1" xfId="8" quotePrefix="1" applyFont="1" applyBorder="1" applyAlignment="1">
      <alignment horizontal="center" vertical="center" wrapText="1"/>
    </xf>
    <xf numFmtId="0" fontId="11" fillId="0" borderId="1" xfId="8" quotePrefix="1" applyFont="1" applyBorder="1" applyAlignment="1">
      <alignment horizontal="center" vertical="top" wrapText="1"/>
    </xf>
    <xf numFmtId="0" fontId="7" fillId="3" borderId="1" xfId="0" applyFont="1" applyFill="1" applyBorder="1" applyAlignment="1">
      <alignment horizontal="left" vertical="center" wrapText="1"/>
    </xf>
    <xf numFmtId="0" fontId="7" fillId="3" borderId="1" xfId="0" applyFont="1" applyFill="1" applyBorder="1" applyAlignment="1">
      <alignment vertical="center" wrapText="1"/>
    </xf>
    <xf numFmtId="0" fontId="7" fillId="3" borderId="1" xfId="0" applyFont="1" applyFill="1" applyBorder="1" applyAlignment="1">
      <alignment vertical="center"/>
    </xf>
    <xf numFmtId="0" fontId="11" fillId="3" borderId="1" xfId="2" applyFont="1" applyFill="1" applyBorder="1" applyAlignment="1">
      <alignment horizontal="left" vertical="center"/>
    </xf>
    <xf numFmtId="0" fontId="11" fillId="0" borderId="1" xfId="8" applyFont="1" applyBorder="1" applyAlignment="1">
      <alignment horizontal="justify" vertical="center"/>
    </xf>
    <xf numFmtId="0" fontId="11" fillId="3" borderId="1" xfId="0" applyFont="1" applyFill="1" applyBorder="1" applyAlignment="1">
      <alignment horizontal="center" vertical="center"/>
    </xf>
    <xf numFmtId="0" fontId="12" fillId="0" borderId="1" xfId="0" quotePrefix="1" applyFont="1" applyBorder="1" applyAlignment="1">
      <alignment horizontal="center" vertical="center"/>
    </xf>
    <xf numFmtId="0" fontId="12" fillId="3" borderId="1" xfId="0" quotePrefix="1" applyFont="1" applyFill="1" applyBorder="1" applyAlignment="1">
      <alignment horizontal="center" vertical="center"/>
    </xf>
    <xf numFmtId="0" fontId="11" fillId="3" borderId="1" xfId="2" applyFont="1" applyFill="1" applyBorder="1" applyAlignment="1">
      <alignment horizontal="center" vertical="center"/>
    </xf>
    <xf numFmtId="3" fontId="12" fillId="0" borderId="1" xfId="0" applyNumberFormat="1" applyFont="1" applyBorder="1" applyAlignment="1">
      <alignment horizontal="center"/>
    </xf>
    <xf numFmtId="3" fontId="12" fillId="3" borderId="1" xfId="0" applyNumberFormat="1" applyFont="1" applyFill="1" applyBorder="1" applyAlignment="1">
      <alignment horizontal="center"/>
    </xf>
    <xf numFmtId="0" fontId="11" fillId="0" borderId="1" xfId="8" quotePrefix="1" applyFont="1" applyBorder="1" applyAlignment="1">
      <alignment horizontal="center" vertical="center"/>
    </xf>
    <xf numFmtId="0" fontId="1" fillId="0" borderId="0" xfId="2" applyAlignment="1">
      <alignment horizontal="center" vertical="center"/>
    </xf>
    <xf numFmtId="3" fontId="12" fillId="3" borderId="1" xfId="1" applyNumberFormat="1" applyFont="1" applyFill="1" applyBorder="1" applyAlignment="1">
      <alignment horizontal="right"/>
    </xf>
    <xf numFmtId="3" fontId="13" fillId="3" borderId="1" xfId="0" applyNumberFormat="1" applyFont="1" applyFill="1" applyBorder="1" applyAlignment="1">
      <alignment horizontal="right"/>
    </xf>
    <xf numFmtId="3" fontId="11" fillId="3" borderId="1" xfId="1" applyNumberFormat="1" applyFont="1" applyFill="1" applyBorder="1" applyAlignment="1">
      <alignment horizontal="right"/>
    </xf>
    <xf numFmtId="3" fontId="7" fillId="3" borderId="1" xfId="0" applyNumberFormat="1" applyFont="1" applyFill="1" applyBorder="1" applyAlignment="1">
      <alignment horizontal="right"/>
    </xf>
    <xf numFmtId="0" fontId="12" fillId="0" borderId="1" xfId="0" applyFont="1" applyBorder="1" applyAlignment="1">
      <alignment wrapText="1"/>
    </xf>
    <xf numFmtId="0" fontId="7" fillId="0" borderId="1" xfId="0" applyFont="1" applyBorder="1" applyAlignment="1">
      <alignment vertical="top" wrapText="1"/>
    </xf>
    <xf numFmtId="0" fontId="12" fillId="0" borderId="1" xfId="0" applyFont="1" applyBorder="1" applyAlignment="1">
      <alignment horizontal="left"/>
    </xf>
    <xf numFmtId="0" fontId="7" fillId="0" borderId="1" xfId="0" applyFont="1" applyBorder="1"/>
    <xf numFmtId="49" fontId="12" fillId="0" borderId="1" xfId="0" applyNumberFormat="1" applyFont="1" applyBorder="1" applyAlignment="1">
      <alignment horizontal="center" vertical="center"/>
    </xf>
    <xf numFmtId="0" fontId="11" fillId="0" borderId="1" xfId="8" applyFont="1" applyBorder="1" applyAlignment="1">
      <alignment horizontal="left" vertical="top" wrapText="1"/>
    </xf>
    <xf numFmtId="0" fontId="11" fillId="0" borderId="1" xfId="8" applyFont="1" applyBorder="1" applyAlignment="1">
      <alignment horizontal="center" vertical="center"/>
    </xf>
    <xf numFmtId="0" fontId="11" fillId="0" borderId="1" xfId="0" applyFont="1" applyBorder="1" applyAlignment="1">
      <alignment horizontal="center" vertical="center"/>
    </xf>
    <xf numFmtId="0" fontId="11" fillId="0" borderId="1" xfId="8" quotePrefix="1" applyFont="1" applyBorder="1" applyAlignment="1">
      <alignment horizontal="left" vertical="top"/>
    </xf>
    <xf numFmtId="3" fontId="12" fillId="0" borderId="1" xfId="0" applyNumberFormat="1" applyFont="1" applyBorder="1" applyAlignment="1">
      <alignment horizontal="center" vertical="center"/>
    </xf>
    <xf numFmtId="0" fontId="12" fillId="0" borderId="1" xfId="7" applyNumberFormat="1" applyFont="1" applyFill="1" applyBorder="1" applyAlignment="1">
      <alignment horizontal="center" vertical="center"/>
    </xf>
    <xf numFmtId="0" fontId="11" fillId="0" borderId="1" xfId="8" applyFont="1" applyBorder="1" applyAlignment="1">
      <alignment horizontal="center" vertical="center" wrapText="1"/>
    </xf>
    <xf numFmtId="43" fontId="12" fillId="0" borderId="1" xfId="7" applyFont="1" applyFill="1" applyBorder="1" applyAlignment="1">
      <alignment horizontal="center" vertical="center"/>
    </xf>
    <xf numFmtId="0" fontId="11" fillId="0" borderId="1" xfId="0" applyFont="1" applyBorder="1"/>
    <xf numFmtId="49" fontId="11" fillId="0" borderId="1" xfId="0" applyNumberFormat="1" applyFont="1" applyBorder="1" applyAlignment="1">
      <alignment horizontal="center" vertical="center"/>
    </xf>
    <xf numFmtId="0" fontId="11" fillId="0" borderId="1" xfId="8" applyFont="1" applyBorder="1" applyAlignment="1">
      <alignment horizontal="center" vertical="top" wrapText="1"/>
    </xf>
    <xf numFmtId="0" fontId="11" fillId="0" borderId="1" xfId="0" applyFont="1" applyBorder="1" applyAlignment="1">
      <alignment horizontal="center" vertical="center" wrapText="1"/>
    </xf>
    <xf numFmtId="3" fontId="11" fillId="0" borderId="1" xfId="0" applyNumberFormat="1" applyFont="1" applyBorder="1" applyAlignment="1">
      <alignment horizontal="center" vertical="center"/>
    </xf>
    <xf numFmtId="0" fontId="12" fillId="3" borderId="1" xfId="0" applyFont="1" applyFill="1" applyBorder="1"/>
    <xf numFmtId="0" fontId="12" fillId="0" borderId="1" xfId="0" quotePrefix="1" applyFont="1" applyBorder="1"/>
    <xf numFmtId="0" fontId="12" fillId="0" borderId="0" xfId="2" applyFont="1"/>
    <xf numFmtId="0" fontId="12" fillId="0" borderId="0" xfId="2" applyFont="1" applyAlignment="1">
      <alignment horizontal="right"/>
    </xf>
    <xf numFmtId="0" fontId="12" fillId="0" borderId="0" xfId="2" applyFont="1" applyAlignment="1">
      <alignment horizontal="center"/>
    </xf>
    <xf numFmtId="0" fontId="12" fillId="0" borderId="0" xfId="2" applyFont="1" applyAlignment="1">
      <alignment horizontal="center" vertical="center"/>
    </xf>
    <xf numFmtId="0" fontId="7" fillId="0" borderId="3" xfId="0" applyFont="1" applyBorder="1" applyAlignment="1">
      <alignment horizontal="center"/>
    </xf>
    <xf numFmtId="0" fontId="11" fillId="0" borderId="1" xfId="0" applyFont="1" applyBorder="1" applyAlignment="1">
      <alignment horizontal="center"/>
    </xf>
    <xf numFmtId="0" fontId="7" fillId="0" borderId="3" xfId="0" applyFont="1" applyBorder="1" applyAlignment="1">
      <alignment horizontal="center" vertical="center" wrapText="1"/>
    </xf>
    <xf numFmtId="0" fontId="11" fillId="3" borderId="1" xfId="0" applyFont="1" applyFill="1" applyBorder="1" applyAlignment="1">
      <alignment horizontal="center" vertical="center" wrapText="1"/>
    </xf>
    <xf numFmtId="49" fontId="11" fillId="3" borderId="1" xfId="0" applyNumberFormat="1" applyFont="1" applyFill="1" applyBorder="1" applyAlignment="1">
      <alignment horizontal="center" vertical="center" wrapText="1"/>
    </xf>
    <xf numFmtId="49" fontId="11" fillId="3" borderId="1" xfId="0" quotePrefix="1" applyNumberFormat="1" applyFont="1" applyFill="1" applyBorder="1" applyAlignment="1">
      <alignment horizontal="center" vertical="center"/>
    </xf>
    <xf numFmtId="49" fontId="12" fillId="3" borderId="1" xfId="0" quotePrefix="1" applyNumberFormat="1" applyFont="1" applyFill="1" applyBorder="1" applyAlignment="1">
      <alignment horizontal="center" vertical="center"/>
    </xf>
    <xf numFmtId="49" fontId="12" fillId="3" borderId="1" xfId="0" applyNumberFormat="1" applyFont="1" applyFill="1" applyBorder="1" applyAlignment="1">
      <alignment horizontal="center" vertical="center"/>
    </xf>
    <xf numFmtId="0" fontId="7" fillId="3" borderId="1" xfId="0" applyFont="1" applyFill="1" applyBorder="1" applyAlignment="1">
      <alignment vertical="top" wrapText="1"/>
    </xf>
    <xf numFmtId="43" fontId="12" fillId="0" borderId="1" xfId="7" applyFont="1" applyFill="1" applyBorder="1" applyAlignment="1">
      <alignment horizontal="center"/>
    </xf>
    <xf numFmtId="3" fontId="11" fillId="3" borderId="1" xfId="3" applyNumberFormat="1" applyFont="1" applyFill="1" applyBorder="1" applyAlignment="1">
      <alignment horizontal="center" wrapText="1"/>
    </xf>
    <xf numFmtId="4" fontId="12" fillId="0" borderId="1" xfId="0" applyNumberFormat="1" applyFont="1" applyBorder="1" applyAlignment="1">
      <alignment horizontal="right"/>
    </xf>
    <xf numFmtId="4" fontId="11" fillId="0" borderId="1" xfId="0" applyNumberFormat="1" applyFont="1" applyBorder="1" applyAlignment="1">
      <alignment horizontal="right"/>
    </xf>
    <xf numFmtId="4" fontId="12" fillId="0" borderId="1" xfId="7" applyNumberFormat="1" applyFont="1" applyFill="1" applyBorder="1" applyAlignment="1">
      <alignment horizontal="right"/>
    </xf>
    <xf numFmtId="4" fontId="12" fillId="3" borderId="1" xfId="0" applyNumberFormat="1" applyFont="1" applyFill="1" applyBorder="1" applyAlignment="1">
      <alignment horizontal="right"/>
    </xf>
    <xf numFmtId="4" fontId="11" fillId="3" borderId="1" xfId="0" applyNumberFormat="1" applyFont="1" applyFill="1" applyBorder="1" applyAlignment="1">
      <alignment horizontal="right"/>
    </xf>
    <xf numFmtId="4" fontId="11" fillId="3" borderId="1" xfId="0" applyNumberFormat="1" applyFont="1" applyFill="1" applyBorder="1" applyAlignment="1">
      <alignment horizontal="right" vertical="center"/>
    </xf>
    <xf numFmtId="4" fontId="11" fillId="3" borderId="1" xfId="1" applyNumberFormat="1" applyFont="1" applyFill="1" applyBorder="1" applyAlignment="1">
      <alignment horizontal="right"/>
    </xf>
    <xf numFmtId="3" fontId="12" fillId="0" borderId="3" xfId="1" applyNumberFormat="1" applyFont="1" applyFill="1" applyBorder="1" applyAlignment="1">
      <alignment horizontal="right"/>
    </xf>
    <xf numFmtId="3" fontId="12" fillId="0" borderId="1" xfId="1" applyNumberFormat="1" applyFont="1" applyFill="1" applyBorder="1" applyAlignment="1">
      <alignment horizontal="right"/>
    </xf>
    <xf numFmtId="3" fontId="7" fillId="0" borderId="1" xfId="0" applyNumberFormat="1" applyFont="1" applyBorder="1" applyAlignment="1">
      <alignment horizontal="right"/>
    </xf>
    <xf numFmtId="3" fontId="13" fillId="4" borderId="1" xfId="1" applyNumberFormat="1" applyFont="1" applyFill="1" applyBorder="1" applyAlignment="1">
      <alignment horizontal="right"/>
    </xf>
    <xf numFmtId="3" fontId="12" fillId="0" borderId="1" xfId="0" applyNumberFormat="1" applyFont="1" applyBorder="1" applyAlignment="1">
      <alignment horizontal="right" wrapText="1"/>
    </xf>
    <xf numFmtId="3" fontId="11" fillId="3" borderId="1" xfId="5" applyNumberFormat="1" applyFont="1" applyFill="1" applyBorder="1" applyAlignment="1">
      <alignment horizontal="right" wrapText="1"/>
    </xf>
    <xf numFmtId="3" fontId="11" fillId="0" borderId="1" xfId="5" applyNumberFormat="1" applyFont="1" applyFill="1" applyBorder="1" applyAlignment="1">
      <alignment horizontal="right" wrapText="1"/>
    </xf>
    <xf numFmtId="3" fontId="12" fillId="3" borderId="1" xfId="0" applyNumberFormat="1" applyFont="1" applyFill="1" applyBorder="1" applyAlignment="1">
      <alignment horizontal="right" wrapText="1"/>
    </xf>
    <xf numFmtId="1" fontId="2" fillId="2" borderId="2" xfId="4" applyNumberFormat="1" applyFont="1" applyFill="1" applyBorder="1" applyAlignment="1">
      <alignment horizontal="right" vertical="center" wrapText="1"/>
    </xf>
    <xf numFmtId="4" fontId="12" fillId="0" borderId="3" xfId="0" applyNumberFormat="1" applyFont="1" applyBorder="1" applyAlignment="1">
      <alignment horizontal="right" vertical="center"/>
    </xf>
    <xf numFmtId="4" fontId="12" fillId="0" borderId="1" xfId="0" applyNumberFormat="1" applyFont="1" applyBorder="1" applyAlignment="1">
      <alignment horizontal="right" vertical="center"/>
    </xf>
    <xf numFmtId="4" fontId="12" fillId="0" borderId="1" xfId="0" applyNumberFormat="1" applyFont="1" applyBorder="1" applyAlignment="1">
      <alignment horizontal="right" vertical="center" wrapText="1"/>
    </xf>
    <xf numFmtId="4" fontId="11" fillId="0" borderId="1" xfId="9" applyNumberFormat="1" applyFont="1" applyFill="1" applyBorder="1" applyAlignment="1">
      <alignment horizontal="right" vertical="top"/>
    </xf>
    <xf numFmtId="4" fontId="11" fillId="0" borderId="1" xfId="9" applyNumberFormat="1" applyFont="1" applyFill="1" applyBorder="1" applyAlignment="1">
      <alignment horizontal="right" vertical="top" wrapText="1"/>
    </xf>
    <xf numFmtId="0" fontId="12" fillId="3" borderId="1" xfId="0" applyFont="1" applyFill="1" applyBorder="1" applyAlignment="1">
      <alignment horizontal="right"/>
    </xf>
    <xf numFmtId="4" fontId="12" fillId="0" borderId="1" xfId="7" applyNumberFormat="1" applyFont="1" applyBorder="1" applyAlignment="1">
      <alignment horizontal="right"/>
    </xf>
    <xf numFmtId="0" fontId="12" fillId="0" borderId="1" xfId="0" applyFont="1" applyBorder="1" applyAlignment="1">
      <alignment horizontal="right"/>
    </xf>
    <xf numFmtId="0" fontId="4" fillId="0" borderId="0" xfId="3" applyFont="1" applyAlignment="1">
      <alignment horizontal="center"/>
    </xf>
  </cellXfs>
  <cellStyles count="10">
    <cellStyle name="Millares" xfId="7" builtinId="3"/>
    <cellStyle name="Millares 2" xfId="5" xr:uid="{A401F24C-21D8-408C-8FAA-5B0AA81E1944}"/>
    <cellStyle name="Moneda" xfId="1" builtinId="4"/>
    <cellStyle name="Moneda 2 2" xfId="9" xr:uid="{CC9AE76E-941E-4B15-9213-5F92D73E7A54}"/>
    <cellStyle name="Normal" xfId="0" builtinId="0"/>
    <cellStyle name="Normal 2 2" xfId="3" xr:uid="{44138013-A001-46BB-9379-0E4B4982CD2F}"/>
    <cellStyle name="Normal 4 2" xfId="6" xr:uid="{299E361B-7BF0-4D2F-83EF-7C43CE459C15}"/>
    <cellStyle name="Normal 5" xfId="2" xr:uid="{CE1A917D-91E1-4CD6-8073-27915C932C93}"/>
    <cellStyle name="Normal 8" xfId="4" xr:uid="{95D216E7-9637-4454-BF64-BFC657833BE3}"/>
    <cellStyle name="Normal_FORMATO_JUSTIFICACION DE AP 2004" xfId="8" xr:uid="{8525F696-074B-493F-8F13-766C7223517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457200</xdr:colOff>
      <xdr:row>0</xdr:row>
      <xdr:rowOff>85725</xdr:rowOff>
    </xdr:from>
    <xdr:to>
      <xdr:col>2</xdr:col>
      <xdr:colOff>368300</xdr:colOff>
      <xdr:row>4</xdr:row>
      <xdr:rowOff>311954</xdr:rowOff>
    </xdr:to>
    <xdr:pic>
      <xdr:nvPicPr>
        <xdr:cNvPr id="2" name="Imagen 1">
          <a:extLst>
            <a:ext uri="{FF2B5EF4-FFF2-40B4-BE49-F238E27FC236}">
              <a16:creationId xmlns:a16="http://schemas.microsoft.com/office/drawing/2014/main" id="{B016D4CB-8B68-47B6-86BB-F07AAB4F58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7200" y="85725"/>
          <a:ext cx="2114550" cy="9628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47625</xdr:colOff>
      <xdr:row>7</xdr:row>
      <xdr:rowOff>0</xdr:rowOff>
    </xdr:from>
    <xdr:to>
      <xdr:col>10</xdr:col>
      <xdr:colOff>400050</xdr:colOff>
      <xdr:row>7</xdr:row>
      <xdr:rowOff>313524</xdr:rowOff>
    </xdr:to>
    <xdr:sp macro="" textlink="">
      <xdr:nvSpPr>
        <xdr:cNvPr id="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A1FB4D8-06B2-4F4B-AC82-70A59597AE7B}"/>
            </a:ext>
          </a:extLst>
        </xdr:cNvPr>
        <xdr:cNvSpPr>
          <a:spLocks noChangeAspect="1" noChangeArrowheads="1"/>
        </xdr:cNvSpPr>
      </xdr:nvSpPr>
      <xdr:spPr bwMode="auto">
        <a:xfrm>
          <a:off x="8324850" y="2000250"/>
          <a:ext cx="3524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47625</xdr:colOff>
      <xdr:row>17</xdr:row>
      <xdr:rowOff>0</xdr:rowOff>
    </xdr:from>
    <xdr:to>
      <xdr:col>10</xdr:col>
      <xdr:colOff>400050</xdr:colOff>
      <xdr:row>18</xdr:row>
      <xdr:rowOff>121479</xdr:rowOff>
    </xdr:to>
    <xdr:sp macro="" textlink="">
      <xdr:nvSpPr>
        <xdr:cNvPr id="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75A26BF-ACAF-4087-BEA0-96B8C7F7DB26}"/>
            </a:ext>
          </a:extLst>
        </xdr:cNvPr>
        <xdr:cNvSpPr>
          <a:spLocks noChangeAspect="1" noChangeArrowheads="1"/>
        </xdr:cNvSpPr>
      </xdr:nvSpPr>
      <xdr:spPr bwMode="auto">
        <a:xfrm>
          <a:off x="8324850" y="5143500"/>
          <a:ext cx="35242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47625</xdr:colOff>
      <xdr:row>20</xdr:row>
      <xdr:rowOff>0</xdr:rowOff>
    </xdr:from>
    <xdr:to>
      <xdr:col>10</xdr:col>
      <xdr:colOff>400050</xdr:colOff>
      <xdr:row>20</xdr:row>
      <xdr:rowOff>313524</xdr:rowOff>
    </xdr:to>
    <xdr:sp macro="" textlink="">
      <xdr:nvSpPr>
        <xdr:cNvPr id="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297B76F-8C89-4852-8DC0-CE831BA6A232}"/>
            </a:ext>
          </a:extLst>
        </xdr:cNvPr>
        <xdr:cNvSpPr>
          <a:spLocks noChangeAspect="1" noChangeArrowheads="1"/>
        </xdr:cNvSpPr>
      </xdr:nvSpPr>
      <xdr:spPr bwMode="auto">
        <a:xfrm>
          <a:off x="8324850" y="6086475"/>
          <a:ext cx="352425" cy="323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47625</xdr:colOff>
      <xdr:row>20</xdr:row>
      <xdr:rowOff>0</xdr:rowOff>
    </xdr:from>
    <xdr:to>
      <xdr:col>10</xdr:col>
      <xdr:colOff>400050</xdr:colOff>
      <xdr:row>20</xdr:row>
      <xdr:rowOff>313524</xdr:rowOff>
    </xdr:to>
    <xdr:sp macro="" textlink="">
      <xdr:nvSpPr>
        <xdr:cNvPr id="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6E0A19E-929B-49A9-957E-7080D9419137}"/>
            </a:ext>
          </a:extLst>
        </xdr:cNvPr>
        <xdr:cNvSpPr>
          <a:spLocks noChangeAspect="1" noChangeArrowheads="1"/>
        </xdr:cNvSpPr>
      </xdr:nvSpPr>
      <xdr:spPr bwMode="auto">
        <a:xfrm>
          <a:off x="8324850" y="6086475"/>
          <a:ext cx="352425" cy="323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47625</xdr:colOff>
      <xdr:row>20</xdr:row>
      <xdr:rowOff>0</xdr:rowOff>
    </xdr:from>
    <xdr:to>
      <xdr:col>10</xdr:col>
      <xdr:colOff>400050</xdr:colOff>
      <xdr:row>20</xdr:row>
      <xdr:rowOff>313524</xdr:rowOff>
    </xdr:to>
    <xdr:sp macro="" textlink="">
      <xdr:nvSpPr>
        <xdr:cNvPr id="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9F3C812-C5D1-4D80-BFFF-F5D49ECD8310}"/>
            </a:ext>
          </a:extLst>
        </xdr:cNvPr>
        <xdr:cNvSpPr>
          <a:spLocks noChangeAspect="1" noChangeArrowheads="1"/>
        </xdr:cNvSpPr>
      </xdr:nvSpPr>
      <xdr:spPr bwMode="auto">
        <a:xfrm>
          <a:off x="8324850" y="6086475"/>
          <a:ext cx="352425" cy="323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47625</xdr:colOff>
      <xdr:row>20</xdr:row>
      <xdr:rowOff>0</xdr:rowOff>
    </xdr:from>
    <xdr:to>
      <xdr:col>10</xdr:col>
      <xdr:colOff>400050</xdr:colOff>
      <xdr:row>20</xdr:row>
      <xdr:rowOff>313524</xdr:rowOff>
    </xdr:to>
    <xdr:sp macro="" textlink="">
      <xdr:nvSpPr>
        <xdr:cNvPr id="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BBBFB7A-E902-47F7-8E72-F693DA614D6F}"/>
            </a:ext>
          </a:extLst>
        </xdr:cNvPr>
        <xdr:cNvSpPr>
          <a:spLocks noChangeAspect="1" noChangeArrowheads="1"/>
        </xdr:cNvSpPr>
      </xdr:nvSpPr>
      <xdr:spPr bwMode="auto">
        <a:xfrm>
          <a:off x="8324850" y="6086475"/>
          <a:ext cx="352425" cy="323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47625</xdr:colOff>
      <xdr:row>20</xdr:row>
      <xdr:rowOff>0</xdr:rowOff>
    </xdr:from>
    <xdr:to>
      <xdr:col>10</xdr:col>
      <xdr:colOff>400050</xdr:colOff>
      <xdr:row>20</xdr:row>
      <xdr:rowOff>313524</xdr:rowOff>
    </xdr:to>
    <xdr:sp macro="" textlink="">
      <xdr:nvSpPr>
        <xdr:cNvPr id="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F9DB380-47E0-4150-AA9D-7966A2BEBB5E}"/>
            </a:ext>
          </a:extLst>
        </xdr:cNvPr>
        <xdr:cNvSpPr>
          <a:spLocks noChangeAspect="1" noChangeArrowheads="1"/>
        </xdr:cNvSpPr>
      </xdr:nvSpPr>
      <xdr:spPr bwMode="auto">
        <a:xfrm>
          <a:off x="8324850" y="6086475"/>
          <a:ext cx="352425" cy="323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10</xdr:col>
      <xdr:colOff>66675</xdr:colOff>
      <xdr:row>17</xdr:row>
      <xdr:rowOff>9525</xdr:rowOff>
    </xdr:from>
    <xdr:to>
      <xdr:col>10</xdr:col>
      <xdr:colOff>419100</xdr:colOff>
      <xdr:row>18</xdr:row>
      <xdr:rowOff>133350</xdr:rowOff>
    </xdr:to>
    <xdr:sp macro="" textlink="">
      <xdr:nvSpPr>
        <xdr:cNvPr id="10" name="Rectángulo 7"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B9FD33C-2660-4B68-92B5-E09C75FE1F6B}"/>
            </a:ext>
          </a:extLst>
        </xdr:cNvPr>
        <xdr:cNvSpPr>
          <a:spLocks noChangeAspect="1" noChangeArrowheads="1"/>
        </xdr:cNvSpPr>
      </xdr:nvSpPr>
      <xdr:spPr bwMode="auto">
        <a:xfrm>
          <a:off x="8343900" y="5153025"/>
          <a:ext cx="35242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10</xdr:col>
      <xdr:colOff>66675</xdr:colOff>
      <xdr:row>20</xdr:row>
      <xdr:rowOff>28575</xdr:rowOff>
    </xdr:from>
    <xdr:to>
      <xdr:col>10</xdr:col>
      <xdr:colOff>419100</xdr:colOff>
      <xdr:row>21</xdr:row>
      <xdr:rowOff>152400</xdr:rowOff>
    </xdr:to>
    <xdr:sp macro="" textlink="">
      <xdr:nvSpPr>
        <xdr:cNvPr id="11" name="Rectángulo 8"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E7A0519-326B-417A-8582-CF9132E55BA4}"/>
            </a:ext>
          </a:extLst>
        </xdr:cNvPr>
        <xdr:cNvSpPr>
          <a:spLocks noChangeAspect="1" noChangeArrowheads="1"/>
        </xdr:cNvSpPr>
      </xdr:nvSpPr>
      <xdr:spPr bwMode="auto">
        <a:xfrm>
          <a:off x="8343900" y="6115050"/>
          <a:ext cx="35242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10</xdr:col>
      <xdr:colOff>66675</xdr:colOff>
      <xdr:row>20</xdr:row>
      <xdr:rowOff>28575</xdr:rowOff>
    </xdr:from>
    <xdr:to>
      <xdr:col>10</xdr:col>
      <xdr:colOff>419100</xdr:colOff>
      <xdr:row>21</xdr:row>
      <xdr:rowOff>152400</xdr:rowOff>
    </xdr:to>
    <xdr:sp macro="" textlink="">
      <xdr:nvSpPr>
        <xdr:cNvPr id="12" name="Rectángulo 9"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6248646-B462-4FFD-BE03-E7A8CD2863B6}"/>
            </a:ext>
          </a:extLst>
        </xdr:cNvPr>
        <xdr:cNvSpPr>
          <a:spLocks noChangeAspect="1" noChangeArrowheads="1"/>
        </xdr:cNvSpPr>
      </xdr:nvSpPr>
      <xdr:spPr bwMode="auto">
        <a:xfrm>
          <a:off x="8343900" y="6115050"/>
          <a:ext cx="35242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10</xdr:col>
      <xdr:colOff>66675</xdr:colOff>
      <xdr:row>20</xdr:row>
      <xdr:rowOff>28575</xdr:rowOff>
    </xdr:from>
    <xdr:to>
      <xdr:col>10</xdr:col>
      <xdr:colOff>419100</xdr:colOff>
      <xdr:row>21</xdr:row>
      <xdr:rowOff>152400</xdr:rowOff>
    </xdr:to>
    <xdr:sp macro="" textlink="">
      <xdr:nvSpPr>
        <xdr:cNvPr id="13" name="Rectángulo 10"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DAEB1A9-4F9F-411B-BFF1-66AC2F546A01}"/>
            </a:ext>
          </a:extLst>
        </xdr:cNvPr>
        <xdr:cNvSpPr>
          <a:spLocks noChangeAspect="1" noChangeArrowheads="1"/>
        </xdr:cNvSpPr>
      </xdr:nvSpPr>
      <xdr:spPr bwMode="auto">
        <a:xfrm>
          <a:off x="8343900" y="6115050"/>
          <a:ext cx="35242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10</xdr:col>
      <xdr:colOff>66675</xdr:colOff>
      <xdr:row>20</xdr:row>
      <xdr:rowOff>28575</xdr:rowOff>
    </xdr:from>
    <xdr:to>
      <xdr:col>10</xdr:col>
      <xdr:colOff>419100</xdr:colOff>
      <xdr:row>21</xdr:row>
      <xdr:rowOff>152400</xdr:rowOff>
    </xdr:to>
    <xdr:sp macro="" textlink="">
      <xdr:nvSpPr>
        <xdr:cNvPr id="14" name="Rectángulo 1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05EAF53-D2FE-400B-A9CD-5302DD66A47F}"/>
            </a:ext>
          </a:extLst>
        </xdr:cNvPr>
        <xdr:cNvSpPr>
          <a:spLocks noChangeAspect="1" noChangeArrowheads="1"/>
        </xdr:cNvSpPr>
      </xdr:nvSpPr>
      <xdr:spPr bwMode="auto">
        <a:xfrm>
          <a:off x="8343900" y="6115050"/>
          <a:ext cx="35242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10</xdr:col>
      <xdr:colOff>66675</xdr:colOff>
      <xdr:row>20</xdr:row>
      <xdr:rowOff>28575</xdr:rowOff>
    </xdr:from>
    <xdr:to>
      <xdr:col>10</xdr:col>
      <xdr:colOff>419100</xdr:colOff>
      <xdr:row>21</xdr:row>
      <xdr:rowOff>152400</xdr:rowOff>
    </xdr:to>
    <xdr:sp macro="" textlink="">
      <xdr:nvSpPr>
        <xdr:cNvPr id="15" name="Rectángulo 12"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CEB9178-C24B-4177-BEA1-4D3D2D0CEB52}"/>
            </a:ext>
          </a:extLst>
        </xdr:cNvPr>
        <xdr:cNvSpPr>
          <a:spLocks noChangeAspect="1" noChangeArrowheads="1"/>
        </xdr:cNvSpPr>
      </xdr:nvSpPr>
      <xdr:spPr bwMode="auto">
        <a:xfrm>
          <a:off x="8343900" y="6115050"/>
          <a:ext cx="35242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C350C-930A-49FF-B2C3-F28996F3D18C}">
  <dimension ref="A1:AE1352"/>
  <sheetViews>
    <sheetView tabSelected="1" zoomScaleNormal="100" workbookViewId="0">
      <selection activeCell="A8" sqref="A8"/>
    </sheetView>
  </sheetViews>
  <sheetFormatPr baseColWidth="10" defaultColWidth="11.54296875" defaultRowHeight="14.5" x14ac:dyDescent="0.35"/>
  <cols>
    <col min="1" max="1" width="19" style="1" customWidth="1"/>
    <col min="2" max="2" width="12.54296875" style="1" customWidth="1"/>
    <col min="3" max="3" width="7.54296875" style="1" customWidth="1"/>
    <col min="4" max="4" width="6.1796875" style="1" customWidth="1"/>
    <col min="5" max="6" width="7.54296875" style="1" customWidth="1"/>
    <col min="7" max="7" width="11.54296875" style="1" customWidth="1"/>
    <col min="8" max="8" width="9" style="1" customWidth="1"/>
    <col min="9" max="9" width="62.81640625" style="1" customWidth="1"/>
    <col min="10" max="10" width="14.7265625" style="1" customWidth="1"/>
    <col min="11" max="11" width="39.7265625" style="1" customWidth="1"/>
    <col min="12" max="12" width="25.1796875" style="1" customWidth="1"/>
    <col min="13" max="13" width="22.453125" style="1" customWidth="1"/>
    <col min="14" max="14" width="32.7265625" style="2" customWidth="1"/>
    <col min="15" max="15" width="16.81640625" style="3" customWidth="1"/>
    <col min="16" max="16" width="15" style="2" customWidth="1"/>
    <col min="17" max="17" width="20.7265625" style="74" customWidth="1"/>
    <col min="18" max="18" width="23" style="1" customWidth="1"/>
    <col min="19" max="19" width="11.54296875" style="1"/>
    <col min="20" max="20" width="15.453125" style="1" customWidth="1"/>
    <col min="21" max="21" width="13.453125" style="1" customWidth="1"/>
    <col min="22" max="256" width="11.54296875" style="1"/>
    <col min="257" max="257" width="19" style="1" customWidth="1"/>
    <col min="258" max="258" width="12.54296875" style="1" customWidth="1"/>
    <col min="259" max="259" width="7.54296875" style="1" customWidth="1"/>
    <col min="260" max="260" width="6.1796875" style="1" customWidth="1"/>
    <col min="261" max="262" width="7.54296875" style="1" customWidth="1"/>
    <col min="263" max="263" width="11.54296875" style="1"/>
    <col min="264" max="264" width="9" style="1" customWidth="1"/>
    <col min="265" max="265" width="28.453125" style="1" customWidth="1"/>
    <col min="266" max="266" width="14.7265625" style="1" customWidth="1"/>
    <col min="267" max="267" width="39.7265625" style="1" customWidth="1"/>
    <col min="268" max="268" width="25.1796875" style="1" customWidth="1"/>
    <col min="269" max="269" width="22.453125" style="1" customWidth="1"/>
    <col min="270" max="270" width="32.7265625" style="1" customWidth="1"/>
    <col min="271" max="271" width="16.81640625" style="1" customWidth="1"/>
    <col min="272" max="272" width="15" style="1" customWidth="1"/>
    <col min="273" max="273" width="20.7265625" style="1" customWidth="1"/>
    <col min="274" max="274" width="14.453125" style="1" customWidth="1"/>
    <col min="275" max="275" width="11.54296875" style="1"/>
    <col min="276" max="276" width="15.453125" style="1" customWidth="1"/>
    <col min="277" max="277" width="13.453125" style="1" customWidth="1"/>
    <col min="278" max="512" width="11.54296875" style="1"/>
    <col min="513" max="513" width="19" style="1" customWidth="1"/>
    <col min="514" max="514" width="12.54296875" style="1" customWidth="1"/>
    <col min="515" max="515" width="7.54296875" style="1" customWidth="1"/>
    <col min="516" max="516" width="6.1796875" style="1" customWidth="1"/>
    <col min="517" max="518" width="7.54296875" style="1" customWidth="1"/>
    <col min="519" max="519" width="11.54296875" style="1"/>
    <col min="520" max="520" width="9" style="1" customWidth="1"/>
    <col min="521" max="521" width="28.453125" style="1" customWidth="1"/>
    <col min="522" max="522" width="14.7265625" style="1" customWidth="1"/>
    <col min="523" max="523" width="39.7265625" style="1" customWidth="1"/>
    <col min="524" max="524" width="25.1796875" style="1" customWidth="1"/>
    <col min="525" max="525" width="22.453125" style="1" customWidth="1"/>
    <col min="526" max="526" width="32.7265625" style="1" customWidth="1"/>
    <col min="527" max="527" width="16.81640625" style="1" customWidth="1"/>
    <col min="528" max="528" width="15" style="1" customWidth="1"/>
    <col min="529" max="529" width="20.7265625" style="1" customWidth="1"/>
    <col min="530" max="530" width="14.453125" style="1" customWidth="1"/>
    <col min="531" max="531" width="11.54296875" style="1"/>
    <col min="532" max="532" width="15.453125" style="1" customWidth="1"/>
    <col min="533" max="533" width="13.453125" style="1" customWidth="1"/>
    <col min="534" max="768" width="11.54296875" style="1"/>
    <col min="769" max="769" width="19" style="1" customWidth="1"/>
    <col min="770" max="770" width="12.54296875" style="1" customWidth="1"/>
    <col min="771" max="771" width="7.54296875" style="1" customWidth="1"/>
    <col min="772" max="772" width="6.1796875" style="1" customWidth="1"/>
    <col min="773" max="774" width="7.54296875" style="1" customWidth="1"/>
    <col min="775" max="775" width="11.54296875" style="1"/>
    <col min="776" max="776" width="9" style="1" customWidth="1"/>
    <col min="777" max="777" width="28.453125" style="1" customWidth="1"/>
    <col min="778" max="778" width="14.7265625" style="1" customWidth="1"/>
    <col min="779" max="779" width="39.7265625" style="1" customWidth="1"/>
    <col min="780" max="780" width="25.1796875" style="1" customWidth="1"/>
    <col min="781" max="781" width="22.453125" style="1" customWidth="1"/>
    <col min="782" max="782" width="32.7265625" style="1" customWidth="1"/>
    <col min="783" max="783" width="16.81640625" style="1" customWidth="1"/>
    <col min="784" max="784" width="15" style="1" customWidth="1"/>
    <col min="785" max="785" width="20.7265625" style="1" customWidth="1"/>
    <col min="786" max="786" width="14.453125" style="1" customWidth="1"/>
    <col min="787" max="787" width="11.54296875" style="1"/>
    <col min="788" max="788" width="15.453125" style="1" customWidth="1"/>
    <col min="789" max="789" width="13.453125" style="1" customWidth="1"/>
    <col min="790" max="1024" width="11.54296875" style="1"/>
    <col min="1025" max="1025" width="19" style="1" customWidth="1"/>
    <col min="1026" max="1026" width="12.54296875" style="1" customWidth="1"/>
    <col min="1027" max="1027" width="7.54296875" style="1" customWidth="1"/>
    <col min="1028" max="1028" width="6.1796875" style="1" customWidth="1"/>
    <col min="1029" max="1030" width="7.54296875" style="1" customWidth="1"/>
    <col min="1031" max="1031" width="11.54296875" style="1"/>
    <col min="1032" max="1032" width="9" style="1" customWidth="1"/>
    <col min="1033" max="1033" width="28.453125" style="1" customWidth="1"/>
    <col min="1034" max="1034" width="14.7265625" style="1" customWidth="1"/>
    <col min="1035" max="1035" width="39.7265625" style="1" customWidth="1"/>
    <col min="1036" max="1036" width="25.1796875" style="1" customWidth="1"/>
    <col min="1037" max="1037" width="22.453125" style="1" customWidth="1"/>
    <col min="1038" max="1038" width="32.7265625" style="1" customWidth="1"/>
    <col min="1039" max="1039" width="16.81640625" style="1" customWidth="1"/>
    <col min="1040" max="1040" width="15" style="1" customWidth="1"/>
    <col min="1041" max="1041" width="20.7265625" style="1" customWidth="1"/>
    <col min="1042" max="1042" width="14.453125" style="1" customWidth="1"/>
    <col min="1043" max="1043" width="11.54296875" style="1"/>
    <col min="1044" max="1044" width="15.453125" style="1" customWidth="1"/>
    <col min="1045" max="1045" width="13.453125" style="1" customWidth="1"/>
    <col min="1046" max="1280" width="11.54296875" style="1"/>
    <col min="1281" max="1281" width="19" style="1" customWidth="1"/>
    <col min="1282" max="1282" width="12.54296875" style="1" customWidth="1"/>
    <col min="1283" max="1283" width="7.54296875" style="1" customWidth="1"/>
    <col min="1284" max="1284" width="6.1796875" style="1" customWidth="1"/>
    <col min="1285" max="1286" width="7.54296875" style="1" customWidth="1"/>
    <col min="1287" max="1287" width="11.54296875" style="1"/>
    <col min="1288" max="1288" width="9" style="1" customWidth="1"/>
    <col min="1289" max="1289" width="28.453125" style="1" customWidth="1"/>
    <col min="1290" max="1290" width="14.7265625" style="1" customWidth="1"/>
    <col min="1291" max="1291" width="39.7265625" style="1" customWidth="1"/>
    <col min="1292" max="1292" width="25.1796875" style="1" customWidth="1"/>
    <col min="1293" max="1293" width="22.453125" style="1" customWidth="1"/>
    <col min="1294" max="1294" width="32.7265625" style="1" customWidth="1"/>
    <col min="1295" max="1295" width="16.81640625" style="1" customWidth="1"/>
    <col min="1296" max="1296" width="15" style="1" customWidth="1"/>
    <col min="1297" max="1297" width="20.7265625" style="1" customWidth="1"/>
    <col min="1298" max="1298" width="14.453125" style="1" customWidth="1"/>
    <col min="1299" max="1299" width="11.54296875" style="1"/>
    <col min="1300" max="1300" width="15.453125" style="1" customWidth="1"/>
    <col min="1301" max="1301" width="13.453125" style="1" customWidth="1"/>
    <col min="1302" max="1536" width="11.54296875" style="1"/>
    <col min="1537" max="1537" width="19" style="1" customWidth="1"/>
    <col min="1538" max="1538" width="12.54296875" style="1" customWidth="1"/>
    <col min="1539" max="1539" width="7.54296875" style="1" customWidth="1"/>
    <col min="1540" max="1540" width="6.1796875" style="1" customWidth="1"/>
    <col min="1541" max="1542" width="7.54296875" style="1" customWidth="1"/>
    <col min="1543" max="1543" width="11.54296875" style="1"/>
    <col min="1544" max="1544" width="9" style="1" customWidth="1"/>
    <col min="1545" max="1545" width="28.453125" style="1" customWidth="1"/>
    <col min="1546" max="1546" width="14.7265625" style="1" customWidth="1"/>
    <col min="1547" max="1547" width="39.7265625" style="1" customWidth="1"/>
    <col min="1548" max="1548" width="25.1796875" style="1" customWidth="1"/>
    <col min="1549" max="1549" width="22.453125" style="1" customWidth="1"/>
    <col min="1550" max="1550" width="32.7265625" style="1" customWidth="1"/>
    <col min="1551" max="1551" width="16.81640625" style="1" customWidth="1"/>
    <col min="1552" max="1552" width="15" style="1" customWidth="1"/>
    <col min="1553" max="1553" width="20.7265625" style="1" customWidth="1"/>
    <col min="1554" max="1554" width="14.453125" style="1" customWidth="1"/>
    <col min="1555" max="1555" width="11.54296875" style="1"/>
    <col min="1556" max="1556" width="15.453125" style="1" customWidth="1"/>
    <col min="1557" max="1557" width="13.453125" style="1" customWidth="1"/>
    <col min="1558" max="1792" width="11.54296875" style="1"/>
    <col min="1793" max="1793" width="19" style="1" customWidth="1"/>
    <col min="1794" max="1794" width="12.54296875" style="1" customWidth="1"/>
    <col min="1795" max="1795" width="7.54296875" style="1" customWidth="1"/>
    <col min="1796" max="1796" width="6.1796875" style="1" customWidth="1"/>
    <col min="1797" max="1798" width="7.54296875" style="1" customWidth="1"/>
    <col min="1799" max="1799" width="11.54296875" style="1"/>
    <col min="1800" max="1800" width="9" style="1" customWidth="1"/>
    <col min="1801" max="1801" width="28.453125" style="1" customWidth="1"/>
    <col min="1802" max="1802" width="14.7265625" style="1" customWidth="1"/>
    <col min="1803" max="1803" width="39.7265625" style="1" customWidth="1"/>
    <col min="1804" max="1804" width="25.1796875" style="1" customWidth="1"/>
    <col min="1805" max="1805" width="22.453125" style="1" customWidth="1"/>
    <col min="1806" max="1806" width="32.7265625" style="1" customWidth="1"/>
    <col min="1807" max="1807" width="16.81640625" style="1" customWidth="1"/>
    <col min="1808" max="1808" width="15" style="1" customWidth="1"/>
    <col min="1809" max="1809" width="20.7265625" style="1" customWidth="1"/>
    <col min="1810" max="1810" width="14.453125" style="1" customWidth="1"/>
    <col min="1811" max="1811" width="11.54296875" style="1"/>
    <col min="1812" max="1812" width="15.453125" style="1" customWidth="1"/>
    <col min="1813" max="1813" width="13.453125" style="1" customWidth="1"/>
    <col min="1814" max="2048" width="11.54296875" style="1"/>
    <col min="2049" max="2049" width="19" style="1" customWidth="1"/>
    <col min="2050" max="2050" width="12.54296875" style="1" customWidth="1"/>
    <col min="2051" max="2051" width="7.54296875" style="1" customWidth="1"/>
    <col min="2052" max="2052" width="6.1796875" style="1" customWidth="1"/>
    <col min="2053" max="2054" width="7.54296875" style="1" customWidth="1"/>
    <col min="2055" max="2055" width="11.54296875" style="1"/>
    <col min="2056" max="2056" width="9" style="1" customWidth="1"/>
    <col min="2057" max="2057" width="28.453125" style="1" customWidth="1"/>
    <col min="2058" max="2058" width="14.7265625" style="1" customWidth="1"/>
    <col min="2059" max="2059" width="39.7265625" style="1" customWidth="1"/>
    <col min="2060" max="2060" width="25.1796875" style="1" customWidth="1"/>
    <col min="2061" max="2061" width="22.453125" style="1" customWidth="1"/>
    <col min="2062" max="2062" width="32.7265625" style="1" customWidth="1"/>
    <col min="2063" max="2063" width="16.81640625" style="1" customWidth="1"/>
    <col min="2064" max="2064" width="15" style="1" customWidth="1"/>
    <col min="2065" max="2065" width="20.7265625" style="1" customWidth="1"/>
    <col min="2066" max="2066" width="14.453125" style="1" customWidth="1"/>
    <col min="2067" max="2067" width="11.54296875" style="1"/>
    <col min="2068" max="2068" width="15.453125" style="1" customWidth="1"/>
    <col min="2069" max="2069" width="13.453125" style="1" customWidth="1"/>
    <col min="2070" max="2304" width="11.54296875" style="1"/>
    <col min="2305" max="2305" width="19" style="1" customWidth="1"/>
    <col min="2306" max="2306" width="12.54296875" style="1" customWidth="1"/>
    <col min="2307" max="2307" width="7.54296875" style="1" customWidth="1"/>
    <col min="2308" max="2308" width="6.1796875" style="1" customWidth="1"/>
    <col min="2309" max="2310" width="7.54296875" style="1" customWidth="1"/>
    <col min="2311" max="2311" width="11.54296875" style="1"/>
    <col min="2312" max="2312" width="9" style="1" customWidth="1"/>
    <col min="2313" max="2313" width="28.453125" style="1" customWidth="1"/>
    <col min="2314" max="2314" width="14.7265625" style="1" customWidth="1"/>
    <col min="2315" max="2315" width="39.7265625" style="1" customWidth="1"/>
    <col min="2316" max="2316" width="25.1796875" style="1" customWidth="1"/>
    <col min="2317" max="2317" width="22.453125" style="1" customWidth="1"/>
    <col min="2318" max="2318" width="32.7265625" style="1" customWidth="1"/>
    <col min="2319" max="2319" width="16.81640625" style="1" customWidth="1"/>
    <col min="2320" max="2320" width="15" style="1" customWidth="1"/>
    <col min="2321" max="2321" width="20.7265625" style="1" customWidth="1"/>
    <col min="2322" max="2322" width="14.453125" style="1" customWidth="1"/>
    <col min="2323" max="2323" width="11.54296875" style="1"/>
    <col min="2324" max="2324" width="15.453125" style="1" customWidth="1"/>
    <col min="2325" max="2325" width="13.453125" style="1" customWidth="1"/>
    <col min="2326" max="2560" width="11.54296875" style="1"/>
    <col min="2561" max="2561" width="19" style="1" customWidth="1"/>
    <col min="2562" max="2562" width="12.54296875" style="1" customWidth="1"/>
    <col min="2563" max="2563" width="7.54296875" style="1" customWidth="1"/>
    <col min="2564" max="2564" width="6.1796875" style="1" customWidth="1"/>
    <col min="2565" max="2566" width="7.54296875" style="1" customWidth="1"/>
    <col min="2567" max="2567" width="11.54296875" style="1"/>
    <col min="2568" max="2568" width="9" style="1" customWidth="1"/>
    <col min="2569" max="2569" width="28.453125" style="1" customWidth="1"/>
    <col min="2570" max="2570" width="14.7265625" style="1" customWidth="1"/>
    <col min="2571" max="2571" width="39.7265625" style="1" customWidth="1"/>
    <col min="2572" max="2572" width="25.1796875" style="1" customWidth="1"/>
    <col min="2573" max="2573" width="22.453125" style="1" customWidth="1"/>
    <col min="2574" max="2574" width="32.7265625" style="1" customWidth="1"/>
    <col min="2575" max="2575" width="16.81640625" style="1" customWidth="1"/>
    <col min="2576" max="2576" width="15" style="1" customWidth="1"/>
    <col min="2577" max="2577" width="20.7265625" style="1" customWidth="1"/>
    <col min="2578" max="2578" width="14.453125" style="1" customWidth="1"/>
    <col min="2579" max="2579" width="11.54296875" style="1"/>
    <col min="2580" max="2580" width="15.453125" style="1" customWidth="1"/>
    <col min="2581" max="2581" width="13.453125" style="1" customWidth="1"/>
    <col min="2582" max="2816" width="11.54296875" style="1"/>
    <col min="2817" max="2817" width="19" style="1" customWidth="1"/>
    <col min="2818" max="2818" width="12.54296875" style="1" customWidth="1"/>
    <col min="2819" max="2819" width="7.54296875" style="1" customWidth="1"/>
    <col min="2820" max="2820" width="6.1796875" style="1" customWidth="1"/>
    <col min="2821" max="2822" width="7.54296875" style="1" customWidth="1"/>
    <col min="2823" max="2823" width="11.54296875" style="1"/>
    <col min="2824" max="2824" width="9" style="1" customWidth="1"/>
    <col min="2825" max="2825" width="28.453125" style="1" customWidth="1"/>
    <col min="2826" max="2826" width="14.7265625" style="1" customWidth="1"/>
    <col min="2827" max="2827" width="39.7265625" style="1" customWidth="1"/>
    <col min="2828" max="2828" width="25.1796875" style="1" customWidth="1"/>
    <col min="2829" max="2829" width="22.453125" style="1" customWidth="1"/>
    <col min="2830" max="2830" width="32.7265625" style="1" customWidth="1"/>
    <col min="2831" max="2831" width="16.81640625" style="1" customWidth="1"/>
    <col min="2832" max="2832" width="15" style="1" customWidth="1"/>
    <col min="2833" max="2833" width="20.7265625" style="1" customWidth="1"/>
    <col min="2834" max="2834" width="14.453125" style="1" customWidth="1"/>
    <col min="2835" max="2835" width="11.54296875" style="1"/>
    <col min="2836" max="2836" width="15.453125" style="1" customWidth="1"/>
    <col min="2837" max="2837" width="13.453125" style="1" customWidth="1"/>
    <col min="2838" max="3072" width="11.54296875" style="1"/>
    <col min="3073" max="3073" width="19" style="1" customWidth="1"/>
    <col min="3074" max="3074" width="12.54296875" style="1" customWidth="1"/>
    <col min="3075" max="3075" width="7.54296875" style="1" customWidth="1"/>
    <col min="3076" max="3076" width="6.1796875" style="1" customWidth="1"/>
    <col min="3077" max="3078" width="7.54296875" style="1" customWidth="1"/>
    <col min="3079" max="3079" width="11.54296875" style="1"/>
    <col min="3080" max="3080" width="9" style="1" customWidth="1"/>
    <col min="3081" max="3081" width="28.453125" style="1" customWidth="1"/>
    <col min="3082" max="3082" width="14.7265625" style="1" customWidth="1"/>
    <col min="3083" max="3083" width="39.7265625" style="1" customWidth="1"/>
    <col min="3084" max="3084" width="25.1796875" style="1" customWidth="1"/>
    <col min="3085" max="3085" width="22.453125" style="1" customWidth="1"/>
    <col min="3086" max="3086" width="32.7265625" style="1" customWidth="1"/>
    <col min="3087" max="3087" width="16.81640625" style="1" customWidth="1"/>
    <col min="3088" max="3088" width="15" style="1" customWidth="1"/>
    <col min="3089" max="3089" width="20.7265625" style="1" customWidth="1"/>
    <col min="3090" max="3090" width="14.453125" style="1" customWidth="1"/>
    <col min="3091" max="3091" width="11.54296875" style="1"/>
    <col min="3092" max="3092" width="15.453125" style="1" customWidth="1"/>
    <col min="3093" max="3093" width="13.453125" style="1" customWidth="1"/>
    <col min="3094" max="3328" width="11.54296875" style="1"/>
    <col min="3329" max="3329" width="19" style="1" customWidth="1"/>
    <col min="3330" max="3330" width="12.54296875" style="1" customWidth="1"/>
    <col min="3331" max="3331" width="7.54296875" style="1" customWidth="1"/>
    <col min="3332" max="3332" width="6.1796875" style="1" customWidth="1"/>
    <col min="3333" max="3334" width="7.54296875" style="1" customWidth="1"/>
    <col min="3335" max="3335" width="11.54296875" style="1"/>
    <col min="3336" max="3336" width="9" style="1" customWidth="1"/>
    <col min="3337" max="3337" width="28.453125" style="1" customWidth="1"/>
    <col min="3338" max="3338" width="14.7265625" style="1" customWidth="1"/>
    <col min="3339" max="3339" width="39.7265625" style="1" customWidth="1"/>
    <col min="3340" max="3340" width="25.1796875" style="1" customWidth="1"/>
    <col min="3341" max="3341" width="22.453125" style="1" customWidth="1"/>
    <col min="3342" max="3342" width="32.7265625" style="1" customWidth="1"/>
    <col min="3343" max="3343" width="16.81640625" style="1" customWidth="1"/>
    <col min="3344" max="3344" width="15" style="1" customWidth="1"/>
    <col min="3345" max="3345" width="20.7265625" style="1" customWidth="1"/>
    <col min="3346" max="3346" width="14.453125" style="1" customWidth="1"/>
    <col min="3347" max="3347" width="11.54296875" style="1"/>
    <col min="3348" max="3348" width="15.453125" style="1" customWidth="1"/>
    <col min="3349" max="3349" width="13.453125" style="1" customWidth="1"/>
    <col min="3350" max="3584" width="11.54296875" style="1"/>
    <col min="3585" max="3585" width="19" style="1" customWidth="1"/>
    <col min="3586" max="3586" width="12.54296875" style="1" customWidth="1"/>
    <col min="3587" max="3587" width="7.54296875" style="1" customWidth="1"/>
    <col min="3588" max="3588" width="6.1796875" style="1" customWidth="1"/>
    <col min="3589" max="3590" width="7.54296875" style="1" customWidth="1"/>
    <col min="3591" max="3591" width="11.54296875" style="1"/>
    <col min="3592" max="3592" width="9" style="1" customWidth="1"/>
    <col min="3593" max="3593" width="28.453125" style="1" customWidth="1"/>
    <col min="3594" max="3594" width="14.7265625" style="1" customWidth="1"/>
    <col min="3595" max="3595" width="39.7265625" style="1" customWidth="1"/>
    <col min="3596" max="3596" width="25.1796875" style="1" customWidth="1"/>
    <col min="3597" max="3597" width="22.453125" style="1" customWidth="1"/>
    <col min="3598" max="3598" width="32.7265625" style="1" customWidth="1"/>
    <col min="3599" max="3599" width="16.81640625" style="1" customWidth="1"/>
    <col min="3600" max="3600" width="15" style="1" customWidth="1"/>
    <col min="3601" max="3601" width="20.7265625" style="1" customWidth="1"/>
    <col min="3602" max="3602" width="14.453125" style="1" customWidth="1"/>
    <col min="3603" max="3603" width="11.54296875" style="1"/>
    <col min="3604" max="3604" width="15.453125" style="1" customWidth="1"/>
    <col min="3605" max="3605" width="13.453125" style="1" customWidth="1"/>
    <col min="3606" max="3840" width="11.54296875" style="1"/>
    <col min="3841" max="3841" width="19" style="1" customWidth="1"/>
    <col min="3842" max="3842" width="12.54296875" style="1" customWidth="1"/>
    <col min="3843" max="3843" width="7.54296875" style="1" customWidth="1"/>
    <col min="3844" max="3844" width="6.1796875" style="1" customWidth="1"/>
    <col min="3845" max="3846" width="7.54296875" style="1" customWidth="1"/>
    <col min="3847" max="3847" width="11.54296875" style="1"/>
    <col min="3848" max="3848" width="9" style="1" customWidth="1"/>
    <col min="3849" max="3849" width="28.453125" style="1" customWidth="1"/>
    <col min="3850" max="3850" width="14.7265625" style="1" customWidth="1"/>
    <col min="3851" max="3851" width="39.7265625" style="1" customWidth="1"/>
    <col min="3852" max="3852" width="25.1796875" style="1" customWidth="1"/>
    <col min="3853" max="3853" width="22.453125" style="1" customWidth="1"/>
    <col min="3854" max="3854" width="32.7265625" style="1" customWidth="1"/>
    <col min="3855" max="3855" width="16.81640625" style="1" customWidth="1"/>
    <col min="3856" max="3856" width="15" style="1" customWidth="1"/>
    <col min="3857" max="3857" width="20.7265625" style="1" customWidth="1"/>
    <col min="3858" max="3858" width="14.453125" style="1" customWidth="1"/>
    <col min="3859" max="3859" width="11.54296875" style="1"/>
    <col min="3860" max="3860" width="15.453125" style="1" customWidth="1"/>
    <col min="3861" max="3861" width="13.453125" style="1" customWidth="1"/>
    <col min="3862" max="4096" width="11.54296875" style="1"/>
    <col min="4097" max="4097" width="19" style="1" customWidth="1"/>
    <col min="4098" max="4098" width="12.54296875" style="1" customWidth="1"/>
    <col min="4099" max="4099" width="7.54296875" style="1" customWidth="1"/>
    <col min="4100" max="4100" width="6.1796875" style="1" customWidth="1"/>
    <col min="4101" max="4102" width="7.54296875" style="1" customWidth="1"/>
    <col min="4103" max="4103" width="11.54296875" style="1"/>
    <col min="4104" max="4104" width="9" style="1" customWidth="1"/>
    <col min="4105" max="4105" width="28.453125" style="1" customWidth="1"/>
    <col min="4106" max="4106" width="14.7265625" style="1" customWidth="1"/>
    <col min="4107" max="4107" width="39.7265625" style="1" customWidth="1"/>
    <col min="4108" max="4108" width="25.1796875" style="1" customWidth="1"/>
    <col min="4109" max="4109" width="22.453125" style="1" customWidth="1"/>
    <col min="4110" max="4110" width="32.7265625" style="1" customWidth="1"/>
    <col min="4111" max="4111" width="16.81640625" style="1" customWidth="1"/>
    <col min="4112" max="4112" width="15" style="1" customWidth="1"/>
    <col min="4113" max="4113" width="20.7265625" style="1" customWidth="1"/>
    <col min="4114" max="4114" width="14.453125" style="1" customWidth="1"/>
    <col min="4115" max="4115" width="11.54296875" style="1"/>
    <col min="4116" max="4116" width="15.453125" style="1" customWidth="1"/>
    <col min="4117" max="4117" width="13.453125" style="1" customWidth="1"/>
    <col min="4118" max="4352" width="11.54296875" style="1"/>
    <col min="4353" max="4353" width="19" style="1" customWidth="1"/>
    <col min="4354" max="4354" width="12.54296875" style="1" customWidth="1"/>
    <col min="4355" max="4355" width="7.54296875" style="1" customWidth="1"/>
    <col min="4356" max="4356" width="6.1796875" style="1" customWidth="1"/>
    <col min="4357" max="4358" width="7.54296875" style="1" customWidth="1"/>
    <col min="4359" max="4359" width="11.54296875" style="1"/>
    <col min="4360" max="4360" width="9" style="1" customWidth="1"/>
    <col min="4361" max="4361" width="28.453125" style="1" customWidth="1"/>
    <col min="4362" max="4362" width="14.7265625" style="1" customWidth="1"/>
    <col min="4363" max="4363" width="39.7265625" style="1" customWidth="1"/>
    <col min="4364" max="4364" width="25.1796875" style="1" customWidth="1"/>
    <col min="4365" max="4365" width="22.453125" style="1" customWidth="1"/>
    <col min="4366" max="4366" width="32.7265625" style="1" customWidth="1"/>
    <col min="4367" max="4367" width="16.81640625" style="1" customWidth="1"/>
    <col min="4368" max="4368" width="15" style="1" customWidth="1"/>
    <col min="4369" max="4369" width="20.7265625" style="1" customWidth="1"/>
    <col min="4370" max="4370" width="14.453125" style="1" customWidth="1"/>
    <col min="4371" max="4371" width="11.54296875" style="1"/>
    <col min="4372" max="4372" width="15.453125" style="1" customWidth="1"/>
    <col min="4373" max="4373" width="13.453125" style="1" customWidth="1"/>
    <col min="4374" max="4608" width="11.54296875" style="1"/>
    <col min="4609" max="4609" width="19" style="1" customWidth="1"/>
    <col min="4610" max="4610" width="12.54296875" style="1" customWidth="1"/>
    <col min="4611" max="4611" width="7.54296875" style="1" customWidth="1"/>
    <col min="4612" max="4612" width="6.1796875" style="1" customWidth="1"/>
    <col min="4613" max="4614" width="7.54296875" style="1" customWidth="1"/>
    <col min="4615" max="4615" width="11.54296875" style="1"/>
    <col min="4616" max="4616" width="9" style="1" customWidth="1"/>
    <col min="4617" max="4617" width="28.453125" style="1" customWidth="1"/>
    <col min="4618" max="4618" width="14.7265625" style="1" customWidth="1"/>
    <col min="4619" max="4619" width="39.7265625" style="1" customWidth="1"/>
    <col min="4620" max="4620" width="25.1796875" style="1" customWidth="1"/>
    <col min="4621" max="4621" width="22.453125" style="1" customWidth="1"/>
    <col min="4622" max="4622" width="32.7265625" style="1" customWidth="1"/>
    <col min="4623" max="4623" width="16.81640625" style="1" customWidth="1"/>
    <col min="4624" max="4624" width="15" style="1" customWidth="1"/>
    <col min="4625" max="4625" width="20.7265625" style="1" customWidth="1"/>
    <col min="4626" max="4626" width="14.453125" style="1" customWidth="1"/>
    <col min="4627" max="4627" width="11.54296875" style="1"/>
    <col min="4628" max="4628" width="15.453125" style="1" customWidth="1"/>
    <col min="4629" max="4629" width="13.453125" style="1" customWidth="1"/>
    <col min="4630" max="4864" width="11.54296875" style="1"/>
    <col min="4865" max="4865" width="19" style="1" customWidth="1"/>
    <col min="4866" max="4866" width="12.54296875" style="1" customWidth="1"/>
    <col min="4867" max="4867" width="7.54296875" style="1" customWidth="1"/>
    <col min="4868" max="4868" width="6.1796875" style="1" customWidth="1"/>
    <col min="4869" max="4870" width="7.54296875" style="1" customWidth="1"/>
    <col min="4871" max="4871" width="11.54296875" style="1"/>
    <col min="4872" max="4872" width="9" style="1" customWidth="1"/>
    <col min="4873" max="4873" width="28.453125" style="1" customWidth="1"/>
    <col min="4874" max="4874" width="14.7265625" style="1" customWidth="1"/>
    <col min="4875" max="4875" width="39.7265625" style="1" customWidth="1"/>
    <col min="4876" max="4876" width="25.1796875" style="1" customWidth="1"/>
    <col min="4877" max="4877" width="22.453125" style="1" customWidth="1"/>
    <col min="4878" max="4878" width="32.7265625" style="1" customWidth="1"/>
    <col min="4879" max="4879" width="16.81640625" style="1" customWidth="1"/>
    <col min="4880" max="4880" width="15" style="1" customWidth="1"/>
    <col min="4881" max="4881" width="20.7265625" style="1" customWidth="1"/>
    <col min="4882" max="4882" width="14.453125" style="1" customWidth="1"/>
    <col min="4883" max="4883" width="11.54296875" style="1"/>
    <col min="4884" max="4884" width="15.453125" style="1" customWidth="1"/>
    <col min="4885" max="4885" width="13.453125" style="1" customWidth="1"/>
    <col min="4886" max="5120" width="11.54296875" style="1"/>
    <col min="5121" max="5121" width="19" style="1" customWidth="1"/>
    <col min="5122" max="5122" width="12.54296875" style="1" customWidth="1"/>
    <col min="5123" max="5123" width="7.54296875" style="1" customWidth="1"/>
    <col min="5124" max="5124" width="6.1796875" style="1" customWidth="1"/>
    <col min="5125" max="5126" width="7.54296875" style="1" customWidth="1"/>
    <col min="5127" max="5127" width="11.54296875" style="1"/>
    <col min="5128" max="5128" width="9" style="1" customWidth="1"/>
    <col min="5129" max="5129" width="28.453125" style="1" customWidth="1"/>
    <col min="5130" max="5130" width="14.7265625" style="1" customWidth="1"/>
    <col min="5131" max="5131" width="39.7265625" style="1" customWidth="1"/>
    <col min="5132" max="5132" width="25.1796875" style="1" customWidth="1"/>
    <col min="5133" max="5133" width="22.453125" style="1" customWidth="1"/>
    <col min="5134" max="5134" width="32.7265625" style="1" customWidth="1"/>
    <col min="5135" max="5135" width="16.81640625" style="1" customWidth="1"/>
    <col min="5136" max="5136" width="15" style="1" customWidth="1"/>
    <col min="5137" max="5137" width="20.7265625" style="1" customWidth="1"/>
    <col min="5138" max="5138" width="14.453125" style="1" customWidth="1"/>
    <col min="5139" max="5139" width="11.54296875" style="1"/>
    <col min="5140" max="5140" width="15.453125" style="1" customWidth="1"/>
    <col min="5141" max="5141" width="13.453125" style="1" customWidth="1"/>
    <col min="5142" max="5376" width="11.54296875" style="1"/>
    <col min="5377" max="5377" width="19" style="1" customWidth="1"/>
    <col min="5378" max="5378" width="12.54296875" style="1" customWidth="1"/>
    <col min="5379" max="5379" width="7.54296875" style="1" customWidth="1"/>
    <col min="5380" max="5380" width="6.1796875" style="1" customWidth="1"/>
    <col min="5381" max="5382" width="7.54296875" style="1" customWidth="1"/>
    <col min="5383" max="5383" width="11.54296875" style="1"/>
    <col min="5384" max="5384" width="9" style="1" customWidth="1"/>
    <col min="5385" max="5385" width="28.453125" style="1" customWidth="1"/>
    <col min="5386" max="5386" width="14.7265625" style="1" customWidth="1"/>
    <col min="5387" max="5387" width="39.7265625" style="1" customWidth="1"/>
    <col min="5388" max="5388" width="25.1796875" style="1" customWidth="1"/>
    <col min="5389" max="5389" width="22.453125" style="1" customWidth="1"/>
    <col min="5390" max="5390" width="32.7265625" style="1" customWidth="1"/>
    <col min="5391" max="5391" width="16.81640625" style="1" customWidth="1"/>
    <col min="5392" max="5392" width="15" style="1" customWidth="1"/>
    <col min="5393" max="5393" width="20.7265625" style="1" customWidth="1"/>
    <col min="5394" max="5394" width="14.453125" style="1" customWidth="1"/>
    <col min="5395" max="5395" width="11.54296875" style="1"/>
    <col min="5396" max="5396" width="15.453125" style="1" customWidth="1"/>
    <col min="5397" max="5397" width="13.453125" style="1" customWidth="1"/>
    <col min="5398" max="5632" width="11.54296875" style="1"/>
    <col min="5633" max="5633" width="19" style="1" customWidth="1"/>
    <col min="5634" max="5634" width="12.54296875" style="1" customWidth="1"/>
    <col min="5635" max="5635" width="7.54296875" style="1" customWidth="1"/>
    <col min="5636" max="5636" width="6.1796875" style="1" customWidth="1"/>
    <col min="5637" max="5638" width="7.54296875" style="1" customWidth="1"/>
    <col min="5639" max="5639" width="11.54296875" style="1"/>
    <col min="5640" max="5640" width="9" style="1" customWidth="1"/>
    <col min="5641" max="5641" width="28.453125" style="1" customWidth="1"/>
    <col min="5642" max="5642" width="14.7265625" style="1" customWidth="1"/>
    <col min="5643" max="5643" width="39.7265625" style="1" customWidth="1"/>
    <col min="5644" max="5644" width="25.1796875" style="1" customWidth="1"/>
    <col min="5645" max="5645" width="22.453125" style="1" customWidth="1"/>
    <col min="5646" max="5646" width="32.7265625" style="1" customWidth="1"/>
    <col min="5647" max="5647" width="16.81640625" style="1" customWidth="1"/>
    <col min="5648" max="5648" width="15" style="1" customWidth="1"/>
    <col min="5649" max="5649" width="20.7265625" style="1" customWidth="1"/>
    <col min="5650" max="5650" width="14.453125" style="1" customWidth="1"/>
    <col min="5651" max="5651" width="11.54296875" style="1"/>
    <col min="5652" max="5652" width="15.453125" style="1" customWidth="1"/>
    <col min="5653" max="5653" width="13.453125" style="1" customWidth="1"/>
    <col min="5654" max="5888" width="11.54296875" style="1"/>
    <col min="5889" max="5889" width="19" style="1" customWidth="1"/>
    <col min="5890" max="5890" width="12.54296875" style="1" customWidth="1"/>
    <col min="5891" max="5891" width="7.54296875" style="1" customWidth="1"/>
    <col min="5892" max="5892" width="6.1796875" style="1" customWidth="1"/>
    <col min="5893" max="5894" width="7.54296875" style="1" customWidth="1"/>
    <col min="5895" max="5895" width="11.54296875" style="1"/>
    <col min="5896" max="5896" width="9" style="1" customWidth="1"/>
    <col min="5897" max="5897" width="28.453125" style="1" customWidth="1"/>
    <col min="5898" max="5898" width="14.7265625" style="1" customWidth="1"/>
    <col min="5899" max="5899" width="39.7265625" style="1" customWidth="1"/>
    <col min="5900" max="5900" width="25.1796875" style="1" customWidth="1"/>
    <col min="5901" max="5901" width="22.453125" style="1" customWidth="1"/>
    <col min="5902" max="5902" width="32.7265625" style="1" customWidth="1"/>
    <col min="5903" max="5903" width="16.81640625" style="1" customWidth="1"/>
    <col min="5904" max="5904" width="15" style="1" customWidth="1"/>
    <col min="5905" max="5905" width="20.7265625" style="1" customWidth="1"/>
    <col min="5906" max="5906" width="14.453125" style="1" customWidth="1"/>
    <col min="5907" max="5907" width="11.54296875" style="1"/>
    <col min="5908" max="5908" width="15.453125" style="1" customWidth="1"/>
    <col min="5909" max="5909" width="13.453125" style="1" customWidth="1"/>
    <col min="5910" max="6144" width="11.54296875" style="1"/>
    <col min="6145" max="6145" width="19" style="1" customWidth="1"/>
    <col min="6146" max="6146" width="12.54296875" style="1" customWidth="1"/>
    <col min="6147" max="6147" width="7.54296875" style="1" customWidth="1"/>
    <col min="6148" max="6148" width="6.1796875" style="1" customWidth="1"/>
    <col min="6149" max="6150" width="7.54296875" style="1" customWidth="1"/>
    <col min="6151" max="6151" width="11.54296875" style="1"/>
    <col min="6152" max="6152" width="9" style="1" customWidth="1"/>
    <col min="6153" max="6153" width="28.453125" style="1" customWidth="1"/>
    <col min="6154" max="6154" width="14.7265625" style="1" customWidth="1"/>
    <col min="6155" max="6155" width="39.7265625" style="1" customWidth="1"/>
    <col min="6156" max="6156" width="25.1796875" style="1" customWidth="1"/>
    <col min="6157" max="6157" width="22.453125" style="1" customWidth="1"/>
    <col min="6158" max="6158" width="32.7265625" style="1" customWidth="1"/>
    <col min="6159" max="6159" width="16.81640625" style="1" customWidth="1"/>
    <col min="6160" max="6160" width="15" style="1" customWidth="1"/>
    <col min="6161" max="6161" width="20.7265625" style="1" customWidth="1"/>
    <col min="6162" max="6162" width="14.453125" style="1" customWidth="1"/>
    <col min="6163" max="6163" width="11.54296875" style="1"/>
    <col min="6164" max="6164" width="15.453125" style="1" customWidth="1"/>
    <col min="6165" max="6165" width="13.453125" style="1" customWidth="1"/>
    <col min="6166" max="6400" width="11.54296875" style="1"/>
    <col min="6401" max="6401" width="19" style="1" customWidth="1"/>
    <col min="6402" max="6402" width="12.54296875" style="1" customWidth="1"/>
    <col min="6403" max="6403" width="7.54296875" style="1" customWidth="1"/>
    <col min="6404" max="6404" width="6.1796875" style="1" customWidth="1"/>
    <col min="6405" max="6406" width="7.54296875" style="1" customWidth="1"/>
    <col min="6407" max="6407" width="11.54296875" style="1"/>
    <col min="6408" max="6408" width="9" style="1" customWidth="1"/>
    <col min="6409" max="6409" width="28.453125" style="1" customWidth="1"/>
    <col min="6410" max="6410" width="14.7265625" style="1" customWidth="1"/>
    <col min="6411" max="6411" width="39.7265625" style="1" customWidth="1"/>
    <col min="6412" max="6412" width="25.1796875" style="1" customWidth="1"/>
    <col min="6413" max="6413" width="22.453125" style="1" customWidth="1"/>
    <col min="6414" max="6414" width="32.7265625" style="1" customWidth="1"/>
    <col min="6415" max="6415" width="16.81640625" style="1" customWidth="1"/>
    <col min="6416" max="6416" width="15" style="1" customWidth="1"/>
    <col min="6417" max="6417" width="20.7265625" style="1" customWidth="1"/>
    <col min="6418" max="6418" width="14.453125" style="1" customWidth="1"/>
    <col min="6419" max="6419" width="11.54296875" style="1"/>
    <col min="6420" max="6420" width="15.453125" style="1" customWidth="1"/>
    <col min="6421" max="6421" width="13.453125" style="1" customWidth="1"/>
    <col min="6422" max="6656" width="11.54296875" style="1"/>
    <col min="6657" max="6657" width="19" style="1" customWidth="1"/>
    <col min="6658" max="6658" width="12.54296875" style="1" customWidth="1"/>
    <col min="6659" max="6659" width="7.54296875" style="1" customWidth="1"/>
    <col min="6660" max="6660" width="6.1796875" style="1" customWidth="1"/>
    <col min="6661" max="6662" width="7.54296875" style="1" customWidth="1"/>
    <col min="6663" max="6663" width="11.54296875" style="1"/>
    <col min="6664" max="6664" width="9" style="1" customWidth="1"/>
    <col min="6665" max="6665" width="28.453125" style="1" customWidth="1"/>
    <col min="6666" max="6666" width="14.7265625" style="1" customWidth="1"/>
    <col min="6667" max="6667" width="39.7265625" style="1" customWidth="1"/>
    <col min="6668" max="6668" width="25.1796875" style="1" customWidth="1"/>
    <col min="6669" max="6669" width="22.453125" style="1" customWidth="1"/>
    <col min="6670" max="6670" width="32.7265625" style="1" customWidth="1"/>
    <col min="6671" max="6671" width="16.81640625" style="1" customWidth="1"/>
    <col min="6672" max="6672" width="15" style="1" customWidth="1"/>
    <col min="6673" max="6673" width="20.7265625" style="1" customWidth="1"/>
    <col min="6674" max="6674" width="14.453125" style="1" customWidth="1"/>
    <col min="6675" max="6675" width="11.54296875" style="1"/>
    <col min="6676" max="6676" width="15.453125" style="1" customWidth="1"/>
    <col min="6677" max="6677" width="13.453125" style="1" customWidth="1"/>
    <col min="6678" max="6912" width="11.54296875" style="1"/>
    <col min="6913" max="6913" width="19" style="1" customWidth="1"/>
    <col min="6914" max="6914" width="12.54296875" style="1" customWidth="1"/>
    <col min="6915" max="6915" width="7.54296875" style="1" customWidth="1"/>
    <col min="6916" max="6916" width="6.1796875" style="1" customWidth="1"/>
    <col min="6917" max="6918" width="7.54296875" style="1" customWidth="1"/>
    <col min="6919" max="6919" width="11.54296875" style="1"/>
    <col min="6920" max="6920" width="9" style="1" customWidth="1"/>
    <col min="6921" max="6921" width="28.453125" style="1" customWidth="1"/>
    <col min="6922" max="6922" width="14.7265625" style="1" customWidth="1"/>
    <col min="6923" max="6923" width="39.7265625" style="1" customWidth="1"/>
    <col min="6924" max="6924" width="25.1796875" style="1" customWidth="1"/>
    <col min="6925" max="6925" width="22.453125" style="1" customWidth="1"/>
    <col min="6926" max="6926" width="32.7265625" style="1" customWidth="1"/>
    <col min="6927" max="6927" width="16.81640625" style="1" customWidth="1"/>
    <col min="6928" max="6928" width="15" style="1" customWidth="1"/>
    <col min="6929" max="6929" width="20.7265625" style="1" customWidth="1"/>
    <col min="6930" max="6930" width="14.453125" style="1" customWidth="1"/>
    <col min="6931" max="6931" width="11.54296875" style="1"/>
    <col min="6932" max="6932" width="15.453125" style="1" customWidth="1"/>
    <col min="6933" max="6933" width="13.453125" style="1" customWidth="1"/>
    <col min="6934" max="7168" width="11.54296875" style="1"/>
    <col min="7169" max="7169" width="19" style="1" customWidth="1"/>
    <col min="7170" max="7170" width="12.54296875" style="1" customWidth="1"/>
    <col min="7171" max="7171" width="7.54296875" style="1" customWidth="1"/>
    <col min="7172" max="7172" width="6.1796875" style="1" customWidth="1"/>
    <col min="7173" max="7174" width="7.54296875" style="1" customWidth="1"/>
    <col min="7175" max="7175" width="11.54296875" style="1"/>
    <col min="7176" max="7176" width="9" style="1" customWidth="1"/>
    <col min="7177" max="7177" width="28.453125" style="1" customWidth="1"/>
    <col min="7178" max="7178" width="14.7265625" style="1" customWidth="1"/>
    <col min="7179" max="7179" width="39.7265625" style="1" customWidth="1"/>
    <col min="7180" max="7180" width="25.1796875" style="1" customWidth="1"/>
    <col min="7181" max="7181" width="22.453125" style="1" customWidth="1"/>
    <col min="7182" max="7182" width="32.7265625" style="1" customWidth="1"/>
    <col min="7183" max="7183" width="16.81640625" style="1" customWidth="1"/>
    <col min="7184" max="7184" width="15" style="1" customWidth="1"/>
    <col min="7185" max="7185" width="20.7265625" style="1" customWidth="1"/>
    <col min="7186" max="7186" width="14.453125" style="1" customWidth="1"/>
    <col min="7187" max="7187" width="11.54296875" style="1"/>
    <col min="7188" max="7188" width="15.453125" style="1" customWidth="1"/>
    <col min="7189" max="7189" width="13.453125" style="1" customWidth="1"/>
    <col min="7190" max="7424" width="11.54296875" style="1"/>
    <col min="7425" max="7425" width="19" style="1" customWidth="1"/>
    <col min="7426" max="7426" width="12.54296875" style="1" customWidth="1"/>
    <col min="7427" max="7427" width="7.54296875" style="1" customWidth="1"/>
    <col min="7428" max="7428" width="6.1796875" style="1" customWidth="1"/>
    <col min="7429" max="7430" width="7.54296875" style="1" customWidth="1"/>
    <col min="7431" max="7431" width="11.54296875" style="1"/>
    <col min="7432" max="7432" width="9" style="1" customWidth="1"/>
    <col min="7433" max="7433" width="28.453125" style="1" customWidth="1"/>
    <col min="7434" max="7434" width="14.7265625" style="1" customWidth="1"/>
    <col min="7435" max="7435" width="39.7265625" style="1" customWidth="1"/>
    <col min="7436" max="7436" width="25.1796875" style="1" customWidth="1"/>
    <col min="7437" max="7437" width="22.453125" style="1" customWidth="1"/>
    <col min="7438" max="7438" width="32.7265625" style="1" customWidth="1"/>
    <col min="7439" max="7439" width="16.81640625" style="1" customWidth="1"/>
    <col min="7440" max="7440" width="15" style="1" customWidth="1"/>
    <col min="7441" max="7441" width="20.7265625" style="1" customWidth="1"/>
    <col min="7442" max="7442" width="14.453125" style="1" customWidth="1"/>
    <col min="7443" max="7443" width="11.54296875" style="1"/>
    <col min="7444" max="7444" width="15.453125" style="1" customWidth="1"/>
    <col min="7445" max="7445" width="13.453125" style="1" customWidth="1"/>
    <col min="7446" max="7680" width="11.54296875" style="1"/>
    <col min="7681" max="7681" width="19" style="1" customWidth="1"/>
    <col min="7682" max="7682" width="12.54296875" style="1" customWidth="1"/>
    <col min="7683" max="7683" width="7.54296875" style="1" customWidth="1"/>
    <col min="7684" max="7684" width="6.1796875" style="1" customWidth="1"/>
    <col min="7685" max="7686" width="7.54296875" style="1" customWidth="1"/>
    <col min="7687" max="7687" width="11.54296875" style="1"/>
    <col min="7688" max="7688" width="9" style="1" customWidth="1"/>
    <col min="7689" max="7689" width="28.453125" style="1" customWidth="1"/>
    <col min="7690" max="7690" width="14.7265625" style="1" customWidth="1"/>
    <col min="7691" max="7691" width="39.7265625" style="1" customWidth="1"/>
    <col min="7692" max="7692" width="25.1796875" style="1" customWidth="1"/>
    <col min="7693" max="7693" width="22.453125" style="1" customWidth="1"/>
    <col min="7694" max="7694" width="32.7265625" style="1" customWidth="1"/>
    <col min="7695" max="7695" width="16.81640625" style="1" customWidth="1"/>
    <col min="7696" max="7696" width="15" style="1" customWidth="1"/>
    <col min="7697" max="7697" width="20.7265625" style="1" customWidth="1"/>
    <col min="7698" max="7698" width="14.453125" style="1" customWidth="1"/>
    <col min="7699" max="7699" width="11.54296875" style="1"/>
    <col min="7700" max="7700" width="15.453125" style="1" customWidth="1"/>
    <col min="7701" max="7701" width="13.453125" style="1" customWidth="1"/>
    <col min="7702" max="7936" width="11.54296875" style="1"/>
    <col min="7937" max="7937" width="19" style="1" customWidth="1"/>
    <col min="7938" max="7938" width="12.54296875" style="1" customWidth="1"/>
    <col min="7939" max="7939" width="7.54296875" style="1" customWidth="1"/>
    <col min="7940" max="7940" width="6.1796875" style="1" customWidth="1"/>
    <col min="7941" max="7942" width="7.54296875" style="1" customWidth="1"/>
    <col min="7943" max="7943" width="11.54296875" style="1"/>
    <col min="7944" max="7944" width="9" style="1" customWidth="1"/>
    <col min="7945" max="7945" width="28.453125" style="1" customWidth="1"/>
    <col min="7946" max="7946" width="14.7265625" style="1" customWidth="1"/>
    <col min="7947" max="7947" width="39.7265625" style="1" customWidth="1"/>
    <col min="7948" max="7948" width="25.1796875" style="1" customWidth="1"/>
    <col min="7949" max="7949" width="22.453125" style="1" customWidth="1"/>
    <col min="7950" max="7950" width="32.7265625" style="1" customWidth="1"/>
    <col min="7951" max="7951" width="16.81640625" style="1" customWidth="1"/>
    <col min="7952" max="7952" width="15" style="1" customWidth="1"/>
    <col min="7953" max="7953" width="20.7265625" style="1" customWidth="1"/>
    <col min="7954" max="7954" width="14.453125" style="1" customWidth="1"/>
    <col min="7955" max="7955" width="11.54296875" style="1"/>
    <col min="7956" max="7956" width="15.453125" style="1" customWidth="1"/>
    <col min="7957" max="7957" width="13.453125" style="1" customWidth="1"/>
    <col min="7958" max="8192" width="11.54296875" style="1"/>
    <col min="8193" max="8193" width="19" style="1" customWidth="1"/>
    <col min="8194" max="8194" width="12.54296875" style="1" customWidth="1"/>
    <col min="8195" max="8195" width="7.54296875" style="1" customWidth="1"/>
    <col min="8196" max="8196" width="6.1796875" style="1" customWidth="1"/>
    <col min="8197" max="8198" width="7.54296875" style="1" customWidth="1"/>
    <col min="8199" max="8199" width="11.54296875" style="1"/>
    <col min="8200" max="8200" width="9" style="1" customWidth="1"/>
    <col min="8201" max="8201" width="28.453125" style="1" customWidth="1"/>
    <col min="8202" max="8202" width="14.7265625" style="1" customWidth="1"/>
    <col min="8203" max="8203" width="39.7265625" style="1" customWidth="1"/>
    <col min="8204" max="8204" width="25.1796875" style="1" customWidth="1"/>
    <col min="8205" max="8205" width="22.453125" style="1" customWidth="1"/>
    <col min="8206" max="8206" width="32.7265625" style="1" customWidth="1"/>
    <col min="8207" max="8207" width="16.81640625" style="1" customWidth="1"/>
    <col min="8208" max="8208" width="15" style="1" customWidth="1"/>
    <col min="8209" max="8209" width="20.7265625" style="1" customWidth="1"/>
    <col min="8210" max="8210" width="14.453125" style="1" customWidth="1"/>
    <col min="8211" max="8211" width="11.54296875" style="1"/>
    <col min="8212" max="8212" width="15.453125" style="1" customWidth="1"/>
    <col min="8213" max="8213" width="13.453125" style="1" customWidth="1"/>
    <col min="8214" max="8448" width="11.54296875" style="1"/>
    <col min="8449" max="8449" width="19" style="1" customWidth="1"/>
    <col min="8450" max="8450" width="12.54296875" style="1" customWidth="1"/>
    <col min="8451" max="8451" width="7.54296875" style="1" customWidth="1"/>
    <col min="8452" max="8452" width="6.1796875" style="1" customWidth="1"/>
    <col min="8453" max="8454" width="7.54296875" style="1" customWidth="1"/>
    <col min="8455" max="8455" width="11.54296875" style="1"/>
    <col min="8456" max="8456" width="9" style="1" customWidth="1"/>
    <col min="8457" max="8457" width="28.453125" style="1" customWidth="1"/>
    <col min="8458" max="8458" width="14.7265625" style="1" customWidth="1"/>
    <col min="8459" max="8459" width="39.7265625" style="1" customWidth="1"/>
    <col min="8460" max="8460" width="25.1796875" style="1" customWidth="1"/>
    <col min="8461" max="8461" width="22.453125" style="1" customWidth="1"/>
    <col min="8462" max="8462" width="32.7265625" style="1" customWidth="1"/>
    <col min="8463" max="8463" width="16.81640625" style="1" customWidth="1"/>
    <col min="8464" max="8464" width="15" style="1" customWidth="1"/>
    <col min="8465" max="8465" width="20.7265625" style="1" customWidth="1"/>
    <col min="8466" max="8466" width="14.453125" style="1" customWidth="1"/>
    <col min="8467" max="8467" width="11.54296875" style="1"/>
    <col min="8468" max="8468" width="15.453125" style="1" customWidth="1"/>
    <col min="8469" max="8469" width="13.453125" style="1" customWidth="1"/>
    <col min="8470" max="8704" width="11.54296875" style="1"/>
    <col min="8705" max="8705" width="19" style="1" customWidth="1"/>
    <col min="8706" max="8706" width="12.54296875" style="1" customWidth="1"/>
    <col min="8707" max="8707" width="7.54296875" style="1" customWidth="1"/>
    <col min="8708" max="8708" width="6.1796875" style="1" customWidth="1"/>
    <col min="8709" max="8710" width="7.54296875" style="1" customWidth="1"/>
    <col min="8711" max="8711" width="11.54296875" style="1"/>
    <col min="8712" max="8712" width="9" style="1" customWidth="1"/>
    <col min="8713" max="8713" width="28.453125" style="1" customWidth="1"/>
    <col min="8714" max="8714" width="14.7265625" style="1" customWidth="1"/>
    <col min="8715" max="8715" width="39.7265625" style="1" customWidth="1"/>
    <col min="8716" max="8716" width="25.1796875" style="1" customWidth="1"/>
    <col min="8717" max="8717" width="22.453125" style="1" customWidth="1"/>
    <col min="8718" max="8718" width="32.7265625" style="1" customWidth="1"/>
    <col min="8719" max="8719" width="16.81640625" style="1" customWidth="1"/>
    <col min="8720" max="8720" width="15" style="1" customWidth="1"/>
    <col min="8721" max="8721" width="20.7265625" style="1" customWidth="1"/>
    <col min="8722" max="8722" width="14.453125" style="1" customWidth="1"/>
    <col min="8723" max="8723" width="11.54296875" style="1"/>
    <col min="8724" max="8724" width="15.453125" style="1" customWidth="1"/>
    <col min="8725" max="8725" width="13.453125" style="1" customWidth="1"/>
    <col min="8726" max="8960" width="11.54296875" style="1"/>
    <col min="8961" max="8961" width="19" style="1" customWidth="1"/>
    <col min="8962" max="8962" width="12.54296875" style="1" customWidth="1"/>
    <col min="8963" max="8963" width="7.54296875" style="1" customWidth="1"/>
    <col min="8964" max="8964" width="6.1796875" style="1" customWidth="1"/>
    <col min="8965" max="8966" width="7.54296875" style="1" customWidth="1"/>
    <col min="8967" max="8967" width="11.54296875" style="1"/>
    <col min="8968" max="8968" width="9" style="1" customWidth="1"/>
    <col min="8969" max="8969" width="28.453125" style="1" customWidth="1"/>
    <col min="8970" max="8970" width="14.7265625" style="1" customWidth="1"/>
    <col min="8971" max="8971" width="39.7265625" style="1" customWidth="1"/>
    <col min="8972" max="8972" width="25.1796875" style="1" customWidth="1"/>
    <col min="8973" max="8973" width="22.453125" style="1" customWidth="1"/>
    <col min="8974" max="8974" width="32.7265625" style="1" customWidth="1"/>
    <col min="8975" max="8975" width="16.81640625" style="1" customWidth="1"/>
    <col min="8976" max="8976" width="15" style="1" customWidth="1"/>
    <col min="8977" max="8977" width="20.7265625" style="1" customWidth="1"/>
    <col min="8978" max="8978" width="14.453125" style="1" customWidth="1"/>
    <col min="8979" max="8979" width="11.54296875" style="1"/>
    <col min="8980" max="8980" width="15.453125" style="1" customWidth="1"/>
    <col min="8981" max="8981" width="13.453125" style="1" customWidth="1"/>
    <col min="8982" max="9216" width="11.54296875" style="1"/>
    <col min="9217" max="9217" width="19" style="1" customWidth="1"/>
    <col min="9218" max="9218" width="12.54296875" style="1" customWidth="1"/>
    <col min="9219" max="9219" width="7.54296875" style="1" customWidth="1"/>
    <col min="9220" max="9220" width="6.1796875" style="1" customWidth="1"/>
    <col min="9221" max="9222" width="7.54296875" style="1" customWidth="1"/>
    <col min="9223" max="9223" width="11.54296875" style="1"/>
    <col min="9224" max="9224" width="9" style="1" customWidth="1"/>
    <col min="9225" max="9225" width="28.453125" style="1" customWidth="1"/>
    <col min="9226" max="9226" width="14.7265625" style="1" customWidth="1"/>
    <col min="9227" max="9227" width="39.7265625" style="1" customWidth="1"/>
    <col min="9228" max="9228" width="25.1796875" style="1" customWidth="1"/>
    <col min="9229" max="9229" width="22.453125" style="1" customWidth="1"/>
    <col min="9230" max="9230" width="32.7265625" style="1" customWidth="1"/>
    <col min="9231" max="9231" width="16.81640625" style="1" customWidth="1"/>
    <col min="9232" max="9232" width="15" style="1" customWidth="1"/>
    <col min="9233" max="9233" width="20.7265625" style="1" customWidth="1"/>
    <col min="9234" max="9234" width="14.453125" style="1" customWidth="1"/>
    <col min="9235" max="9235" width="11.54296875" style="1"/>
    <col min="9236" max="9236" width="15.453125" style="1" customWidth="1"/>
    <col min="9237" max="9237" width="13.453125" style="1" customWidth="1"/>
    <col min="9238" max="9472" width="11.54296875" style="1"/>
    <col min="9473" max="9473" width="19" style="1" customWidth="1"/>
    <col min="9474" max="9474" width="12.54296875" style="1" customWidth="1"/>
    <col min="9475" max="9475" width="7.54296875" style="1" customWidth="1"/>
    <col min="9476" max="9476" width="6.1796875" style="1" customWidth="1"/>
    <col min="9477" max="9478" width="7.54296875" style="1" customWidth="1"/>
    <col min="9479" max="9479" width="11.54296875" style="1"/>
    <col min="9480" max="9480" width="9" style="1" customWidth="1"/>
    <col min="9481" max="9481" width="28.453125" style="1" customWidth="1"/>
    <col min="9482" max="9482" width="14.7265625" style="1" customWidth="1"/>
    <col min="9483" max="9483" width="39.7265625" style="1" customWidth="1"/>
    <col min="9484" max="9484" width="25.1796875" style="1" customWidth="1"/>
    <col min="9485" max="9485" width="22.453125" style="1" customWidth="1"/>
    <col min="9486" max="9486" width="32.7265625" style="1" customWidth="1"/>
    <col min="9487" max="9487" width="16.81640625" style="1" customWidth="1"/>
    <col min="9488" max="9488" width="15" style="1" customWidth="1"/>
    <col min="9489" max="9489" width="20.7265625" style="1" customWidth="1"/>
    <col min="9490" max="9490" width="14.453125" style="1" customWidth="1"/>
    <col min="9491" max="9491" width="11.54296875" style="1"/>
    <col min="9492" max="9492" width="15.453125" style="1" customWidth="1"/>
    <col min="9493" max="9493" width="13.453125" style="1" customWidth="1"/>
    <col min="9494" max="9728" width="11.54296875" style="1"/>
    <col min="9729" max="9729" width="19" style="1" customWidth="1"/>
    <col min="9730" max="9730" width="12.54296875" style="1" customWidth="1"/>
    <col min="9731" max="9731" width="7.54296875" style="1" customWidth="1"/>
    <col min="9732" max="9732" width="6.1796875" style="1" customWidth="1"/>
    <col min="9733" max="9734" width="7.54296875" style="1" customWidth="1"/>
    <col min="9735" max="9735" width="11.54296875" style="1"/>
    <col min="9736" max="9736" width="9" style="1" customWidth="1"/>
    <col min="9737" max="9737" width="28.453125" style="1" customWidth="1"/>
    <col min="9738" max="9738" width="14.7265625" style="1" customWidth="1"/>
    <col min="9739" max="9739" width="39.7265625" style="1" customWidth="1"/>
    <col min="9740" max="9740" width="25.1796875" style="1" customWidth="1"/>
    <col min="9741" max="9741" width="22.453125" style="1" customWidth="1"/>
    <col min="9742" max="9742" width="32.7265625" style="1" customWidth="1"/>
    <col min="9743" max="9743" width="16.81640625" style="1" customWidth="1"/>
    <col min="9744" max="9744" width="15" style="1" customWidth="1"/>
    <col min="9745" max="9745" width="20.7265625" style="1" customWidth="1"/>
    <col min="9746" max="9746" width="14.453125" style="1" customWidth="1"/>
    <col min="9747" max="9747" width="11.54296875" style="1"/>
    <col min="9748" max="9748" width="15.453125" style="1" customWidth="1"/>
    <col min="9749" max="9749" width="13.453125" style="1" customWidth="1"/>
    <col min="9750" max="9984" width="11.54296875" style="1"/>
    <col min="9985" max="9985" width="19" style="1" customWidth="1"/>
    <col min="9986" max="9986" width="12.54296875" style="1" customWidth="1"/>
    <col min="9987" max="9987" width="7.54296875" style="1" customWidth="1"/>
    <col min="9988" max="9988" width="6.1796875" style="1" customWidth="1"/>
    <col min="9989" max="9990" width="7.54296875" style="1" customWidth="1"/>
    <col min="9991" max="9991" width="11.54296875" style="1"/>
    <col min="9992" max="9992" width="9" style="1" customWidth="1"/>
    <col min="9993" max="9993" width="28.453125" style="1" customWidth="1"/>
    <col min="9994" max="9994" width="14.7265625" style="1" customWidth="1"/>
    <col min="9995" max="9995" width="39.7265625" style="1" customWidth="1"/>
    <col min="9996" max="9996" width="25.1796875" style="1" customWidth="1"/>
    <col min="9997" max="9997" width="22.453125" style="1" customWidth="1"/>
    <col min="9998" max="9998" width="32.7265625" style="1" customWidth="1"/>
    <col min="9999" max="9999" width="16.81640625" style="1" customWidth="1"/>
    <col min="10000" max="10000" width="15" style="1" customWidth="1"/>
    <col min="10001" max="10001" width="20.7265625" style="1" customWidth="1"/>
    <col min="10002" max="10002" width="14.453125" style="1" customWidth="1"/>
    <col min="10003" max="10003" width="11.54296875" style="1"/>
    <col min="10004" max="10004" width="15.453125" style="1" customWidth="1"/>
    <col min="10005" max="10005" width="13.453125" style="1" customWidth="1"/>
    <col min="10006" max="10240" width="11.54296875" style="1"/>
    <col min="10241" max="10241" width="19" style="1" customWidth="1"/>
    <col min="10242" max="10242" width="12.54296875" style="1" customWidth="1"/>
    <col min="10243" max="10243" width="7.54296875" style="1" customWidth="1"/>
    <col min="10244" max="10244" width="6.1796875" style="1" customWidth="1"/>
    <col min="10245" max="10246" width="7.54296875" style="1" customWidth="1"/>
    <col min="10247" max="10247" width="11.54296875" style="1"/>
    <col min="10248" max="10248" width="9" style="1" customWidth="1"/>
    <col min="10249" max="10249" width="28.453125" style="1" customWidth="1"/>
    <col min="10250" max="10250" width="14.7265625" style="1" customWidth="1"/>
    <col min="10251" max="10251" width="39.7265625" style="1" customWidth="1"/>
    <col min="10252" max="10252" width="25.1796875" style="1" customWidth="1"/>
    <col min="10253" max="10253" width="22.453125" style="1" customWidth="1"/>
    <col min="10254" max="10254" width="32.7265625" style="1" customWidth="1"/>
    <col min="10255" max="10255" width="16.81640625" style="1" customWidth="1"/>
    <col min="10256" max="10256" width="15" style="1" customWidth="1"/>
    <col min="10257" max="10257" width="20.7265625" style="1" customWidth="1"/>
    <col min="10258" max="10258" width="14.453125" style="1" customWidth="1"/>
    <col min="10259" max="10259" width="11.54296875" style="1"/>
    <col min="10260" max="10260" width="15.453125" style="1" customWidth="1"/>
    <col min="10261" max="10261" width="13.453125" style="1" customWidth="1"/>
    <col min="10262" max="10496" width="11.54296875" style="1"/>
    <col min="10497" max="10497" width="19" style="1" customWidth="1"/>
    <col min="10498" max="10498" width="12.54296875" style="1" customWidth="1"/>
    <col min="10499" max="10499" width="7.54296875" style="1" customWidth="1"/>
    <col min="10500" max="10500" width="6.1796875" style="1" customWidth="1"/>
    <col min="10501" max="10502" width="7.54296875" style="1" customWidth="1"/>
    <col min="10503" max="10503" width="11.54296875" style="1"/>
    <col min="10504" max="10504" width="9" style="1" customWidth="1"/>
    <col min="10505" max="10505" width="28.453125" style="1" customWidth="1"/>
    <col min="10506" max="10506" width="14.7265625" style="1" customWidth="1"/>
    <col min="10507" max="10507" width="39.7265625" style="1" customWidth="1"/>
    <col min="10508" max="10508" width="25.1796875" style="1" customWidth="1"/>
    <col min="10509" max="10509" width="22.453125" style="1" customWidth="1"/>
    <col min="10510" max="10510" width="32.7265625" style="1" customWidth="1"/>
    <col min="10511" max="10511" width="16.81640625" style="1" customWidth="1"/>
    <col min="10512" max="10512" width="15" style="1" customWidth="1"/>
    <col min="10513" max="10513" width="20.7265625" style="1" customWidth="1"/>
    <col min="10514" max="10514" width="14.453125" style="1" customWidth="1"/>
    <col min="10515" max="10515" width="11.54296875" style="1"/>
    <col min="10516" max="10516" width="15.453125" style="1" customWidth="1"/>
    <col min="10517" max="10517" width="13.453125" style="1" customWidth="1"/>
    <col min="10518" max="10752" width="11.54296875" style="1"/>
    <col min="10753" max="10753" width="19" style="1" customWidth="1"/>
    <col min="10754" max="10754" width="12.54296875" style="1" customWidth="1"/>
    <col min="10755" max="10755" width="7.54296875" style="1" customWidth="1"/>
    <col min="10756" max="10756" width="6.1796875" style="1" customWidth="1"/>
    <col min="10757" max="10758" width="7.54296875" style="1" customWidth="1"/>
    <col min="10759" max="10759" width="11.54296875" style="1"/>
    <col min="10760" max="10760" width="9" style="1" customWidth="1"/>
    <col min="10761" max="10761" width="28.453125" style="1" customWidth="1"/>
    <col min="10762" max="10762" width="14.7265625" style="1" customWidth="1"/>
    <col min="10763" max="10763" width="39.7265625" style="1" customWidth="1"/>
    <col min="10764" max="10764" width="25.1796875" style="1" customWidth="1"/>
    <col min="10765" max="10765" width="22.453125" style="1" customWidth="1"/>
    <col min="10766" max="10766" width="32.7265625" style="1" customWidth="1"/>
    <col min="10767" max="10767" width="16.81640625" style="1" customWidth="1"/>
    <col min="10768" max="10768" width="15" style="1" customWidth="1"/>
    <col min="10769" max="10769" width="20.7265625" style="1" customWidth="1"/>
    <col min="10770" max="10770" width="14.453125" style="1" customWidth="1"/>
    <col min="10771" max="10771" width="11.54296875" style="1"/>
    <col min="10772" max="10772" width="15.453125" style="1" customWidth="1"/>
    <col min="10773" max="10773" width="13.453125" style="1" customWidth="1"/>
    <col min="10774" max="11008" width="11.54296875" style="1"/>
    <col min="11009" max="11009" width="19" style="1" customWidth="1"/>
    <col min="11010" max="11010" width="12.54296875" style="1" customWidth="1"/>
    <col min="11011" max="11011" width="7.54296875" style="1" customWidth="1"/>
    <col min="11012" max="11012" width="6.1796875" style="1" customWidth="1"/>
    <col min="11013" max="11014" width="7.54296875" style="1" customWidth="1"/>
    <col min="11015" max="11015" width="11.54296875" style="1"/>
    <col min="11016" max="11016" width="9" style="1" customWidth="1"/>
    <col min="11017" max="11017" width="28.453125" style="1" customWidth="1"/>
    <col min="11018" max="11018" width="14.7265625" style="1" customWidth="1"/>
    <col min="11019" max="11019" width="39.7265625" style="1" customWidth="1"/>
    <col min="11020" max="11020" width="25.1796875" style="1" customWidth="1"/>
    <col min="11021" max="11021" width="22.453125" style="1" customWidth="1"/>
    <col min="11022" max="11022" width="32.7265625" style="1" customWidth="1"/>
    <col min="11023" max="11023" width="16.81640625" style="1" customWidth="1"/>
    <col min="11024" max="11024" width="15" style="1" customWidth="1"/>
    <col min="11025" max="11025" width="20.7265625" style="1" customWidth="1"/>
    <col min="11026" max="11026" width="14.453125" style="1" customWidth="1"/>
    <col min="11027" max="11027" width="11.54296875" style="1"/>
    <col min="11028" max="11028" width="15.453125" style="1" customWidth="1"/>
    <col min="11029" max="11029" width="13.453125" style="1" customWidth="1"/>
    <col min="11030" max="11264" width="11.54296875" style="1"/>
    <col min="11265" max="11265" width="19" style="1" customWidth="1"/>
    <col min="11266" max="11266" width="12.54296875" style="1" customWidth="1"/>
    <col min="11267" max="11267" width="7.54296875" style="1" customWidth="1"/>
    <col min="11268" max="11268" width="6.1796875" style="1" customWidth="1"/>
    <col min="11269" max="11270" width="7.54296875" style="1" customWidth="1"/>
    <col min="11271" max="11271" width="11.54296875" style="1"/>
    <col min="11272" max="11272" width="9" style="1" customWidth="1"/>
    <col min="11273" max="11273" width="28.453125" style="1" customWidth="1"/>
    <col min="11274" max="11274" width="14.7265625" style="1" customWidth="1"/>
    <col min="11275" max="11275" width="39.7265625" style="1" customWidth="1"/>
    <col min="11276" max="11276" width="25.1796875" style="1" customWidth="1"/>
    <col min="11277" max="11277" width="22.453125" style="1" customWidth="1"/>
    <col min="11278" max="11278" width="32.7265625" style="1" customWidth="1"/>
    <col min="11279" max="11279" width="16.81640625" style="1" customWidth="1"/>
    <col min="11280" max="11280" width="15" style="1" customWidth="1"/>
    <col min="11281" max="11281" width="20.7265625" style="1" customWidth="1"/>
    <col min="11282" max="11282" width="14.453125" style="1" customWidth="1"/>
    <col min="11283" max="11283" width="11.54296875" style="1"/>
    <col min="11284" max="11284" width="15.453125" style="1" customWidth="1"/>
    <col min="11285" max="11285" width="13.453125" style="1" customWidth="1"/>
    <col min="11286" max="11520" width="11.54296875" style="1"/>
    <col min="11521" max="11521" width="19" style="1" customWidth="1"/>
    <col min="11522" max="11522" width="12.54296875" style="1" customWidth="1"/>
    <col min="11523" max="11523" width="7.54296875" style="1" customWidth="1"/>
    <col min="11524" max="11524" width="6.1796875" style="1" customWidth="1"/>
    <col min="11525" max="11526" width="7.54296875" style="1" customWidth="1"/>
    <col min="11527" max="11527" width="11.54296875" style="1"/>
    <col min="11528" max="11528" width="9" style="1" customWidth="1"/>
    <col min="11529" max="11529" width="28.453125" style="1" customWidth="1"/>
    <col min="11530" max="11530" width="14.7265625" style="1" customWidth="1"/>
    <col min="11531" max="11531" width="39.7265625" style="1" customWidth="1"/>
    <col min="11532" max="11532" width="25.1796875" style="1" customWidth="1"/>
    <col min="11533" max="11533" width="22.453125" style="1" customWidth="1"/>
    <col min="11534" max="11534" width="32.7265625" style="1" customWidth="1"/>
    <col min="11535" max="11535" width="16.81640625" style="1" customWidth="1"/>
    <col min="11536" max="11536" width="15" style="1" customWidth="1"/>
    <col min="11537" max="11537" width="20.7265625" style="1" customWidth="1"/>
    <col min="11538" max="11538" width="14.453125" style="1" customWidth="1"/>
    <col min="11539" max="11539" width="11.54296875" style="1"/>
    <col min="11540" max="11540" width="15.453125" style="1" customWidth="1"/>
    <col min="11541" max="11541" width="13.453125" style="1" customWidth="1"/>
    <col min="11542" max="11776" width="11.54296875" style="1"/>
    <col min="11777" max="11777" width="19" style="1" customWidth="1"/>
    <col min="11778" max="11778" width="12.54296875" style="1" customWidth="1"/>
    <col min="11779" max="11779" width="7.54296875" style="1" customWidth="1"/>
    <col min="11780" max="11780" width="6.1796875" style="1" customWidth="1"/>
    <col min="11781" max="11782" width="7.54296875" style="1" customWidth="1"/>
    <col min="11783" max="11783" width="11.54296875" style="1"/>
    <col min="11784" max="11784" width="9" style="1" customWidth="1"/>
    <col min="11785" max="11785" width="28.453125" style="1" customWidth="1"/>
    <col min="11786" max="11786" width="14.7265625" style="1" customWidth="1"/>
    <col min="11787" max="11787" width="39.7265625" style="1" customWidth="1"/>
    <col min="11788" max="11788" width="25.1796875" style="1" customWidth="1"/>
    <col min="11789" max="11789" width="22.453125" style="1" customWidth="1"/>
    <col min="11790" max="11790" width="32.7265625" style="1" customWidth="1"/>
    <col min="11791" max="11791" width="16.81640625" style="1" customWidth="1"/>
    <col min="11792" max="11792" width="15" style="1" customWidth="1"/>
    <col min="11793" max="11793" width="20.7265625" style="1" customWidth="1"/>
    <col min="11794" max="11794" width="14.453125" style="1" customWidth="1"/>
    <col min="11795" max="11795" width="11.54296875" style="1"/>
    <col min="11796" max="11796" width="15.453125" style="1" customWidth="1"/>
    <col min="11797" max="11797" width="13.453125" style="1" customWidth="1"/>
    <col min="11798" max="12032" width="11.54296875" style="1"/>
    <col min="12033" max="12033" width="19" style="1" customWidth="1"/>
    <col min="12034" max="12034" width="12.54296875" style="1" customWidth="1"/>
    <col min="12035" max="12035" width="7.54296875" style="1" customWidth="1"/>
    <col min="12036" max="12036" width="6.1796875" style="1" customWidth="1"/>
    <col min="12037" max="12038" width="7.54296875" style="1" customWidth="1"/>
    <col min="12039" max="12039" width="11.54296875" style="1"/>
    <col min="12040" max="12040" width="9" style="1" customWidth="1"/>
    <col min="12041" max="12041" width="28.453125" style="1" customWidth="1"/>
    <col min="12042" max="12042" width="14.7265625" style="1" customWidth="1"/>
    <col min="12043" max="12043" width="39.7265625" style="1" customWidth="1"/>
    <col min="12044" max="12044" width="25.1796875" style="1" customWidth="1"/>
    <col min="12045" max="12045" width="22.453125" style="1" customWidth="1"/>
    <col min="12046" max="12046" width="32.7265625" style="1" customWidth="1"/>
    <col min="12047" max="12047" width="16.81640625" style="1" customWidth="1"/>
    <col min="12048" max="12048" width="15" style="1" customWidth="1"/>
    <col min="12049" max="12049" width="20.7265625" style="1" customWidth="1"/>
    <col min="12050" max="12050" width="14.453125" style="1" customWidth="1"/>
    <col min="12051" max="12051" width="11.54296875" style="1"/>
    <col min="12052" max="12052" width="15.453125" style="1" customWidth="1"/>
    <col min="12053" max="12053" width="13.453125" style="1" customWidth="1"/>
    <col min="12054" max="12288" width="11.54296875" style="1"/>
    <col min="12289" max="12289" width="19" style="1" customWidth="1"/>
    <col min="12290" max="12290" width="12.54296875" style="1" customWidth="1"/>
    <col min="12291" max="12291" width="7.54296875" style="1" customWidth="1"/>
    <col min="12292" max="12292" width="6.1796875" style="1" customWidth="1"/>
    <col min="12293" max="12294" width="7.54296875" style="1" customWidth="1"/>
    <col min="12295" max="12295" width="11.54296875" style="1"/>
    <col min="12296" max="12296" width="9" style="1" customWidth="1"/>
    <col min="12297" max="12297" width="28.453125" style="1" customWidth="1"/>
    <col min="12298" max="12298" width="14.7265625" style="1" customWidth="1"/>
    <col min="12299" max="12299" width="39.7265625" style="1" customWidth="1"/>
    <col min="12300" max="12300" width="25.1796875" style="1" customWidth="1"/>
    <col min="12301" max="12301" width="22.453125" style="1" customWidth="1"/>
    <col min="12302" max="12302" width="32.7265625" style="1" customWidth="1"/>
    <col min="12303" max="12303" width="16.81640625" style="1" customWidth="1"/>
    <col min="12304" max="12304" width="15" style="1" customWidth="1"/>
    <col min="12305" max="12305" width="20.7265625" style="1" customWidth="1"/>
    <col min="12306" max="12306" width="14.453125" style="1" customWidth="1"/>
    <col min="12307" max="12307" width="11.54296875" style="1"/>
    <col min="12308" max="12308" width="15.453125" style="1" customWidth="1"/>
    <col min="12309" max="12309" width="13.453125" style="1" customWidth="1"/>
    <col min="12310" max="12544" width="11.54296875" style="1"/>
    <col min="12545" max="12545" width="19" style="1" customWidth="1"/>
    <col min="12546" max="12546" width="12.54296875" style="1" customWidth="1"/>
    <col min="12547" max="12547" width="7.54296875" style="1" customWidth="1"/>
    <col min="12548" max="12548" width="6.1796875" style="1" customWidth="1"/>
    <col min="12549" max="12550" width="7.54296875" style="1" customWidth="1"/>
    <col min="12551" max="12551" width="11.54296875" style="1"/>
    <col min="12552" max="12552" width="9" style="1" customWidth="1"/>
    <col min="12553" max="12553" width="28.453125" style="1" customWidth="1"/>
    <col min="12554" max="12554" width="14.7265625" style="1" customWidth="1"/>
    <col min="12555" max="12555" width="39.7265625" style="1" customWidth="1"/>
    <col min="12556" max="12556" width="25.1796875" style="1" customWidth="1"/>
    <col min="12557" max="12557" width="22.453125" style="1" customWidth="1"/>
    <col min="12558" max="12558" width="32.7265625" style="1" customWidth="1"/>
    <col min="12559" max="12559" width="16.81640625" style="1" customWidth="1"/>
    <col min="12560" max="12560" width="15" style="1" customWidth="1"/>
    <col min="12561" max="12561" width="20.7265625" style="1" customWidth="1"/>
    <col min="12562" max="12562" width="14.453125" style="1" customWidth="1"/>
    <col min="12563" max="12563" width="11.54296875" style="1"/>
    <col min="12564" max="12564" width="15.453125" style="1" customWidth="1"/>
    <col min="12565" max="12565" width="13.453125" style="1" customWidth="1"/>
    <col min="12566" max="12800" width="11.54296875" style="1"/>
    <col min="12801" max="12801" width="19" style="1" customWidth="1"/>
    <col min="12802" max="12802" width="12.54296875" style="1" customWidth="1"/>
    <col min="12803" max="12803" width="7.54296875" style="1" customWidth="1"/>
    <col min="12804" max="12804" width="6.1796875" style="1" customWidth="1"/>
    <col min="12805" max="12806" width="7.54296875" style="1" customWidth="1"/>
    <col min="12807" max="12807" width="11.54296875" style="1"/>
    <col min="12808" max="12808" width="9" style="1" customWidth="1"/>
    <col min="12809" max="12809" width="28.453125" style="1" customWidth="1"/>
    <col min="12810" max="12810" width="14.7265625" style="1" customWidth="1"/>
    <col min="12811" max="12811" width="39.7265625" style="1" customWidth="1"/>
    <col min="12812" max="12812" width="25.1796875" style="1" customWidth="1"/>
    <col min="12813" max="12813" width="22.453125" style="1" customWidth="1"/>
    <col min="12814" max="12814" width="32.7265625" style="1" customWidth="1"/>
    <col min="12815" max="12815" width="16.81640625" style="1" customWidth="1"/>
    <col min="12816" max="12816" width="15" style="1" customWidth="1"/>
    <col min="12817" max="12817" width="20.7265625" style="1" customWidth="1"/>
    <col min="12818" max="12818" width="14.453125" style="1" customWidth="1"/>
    <col min="12819" max="12819" width="11.54296875" style="1"/>
    <col min="12820" max="12820" width="15.453125" style="1" customWidth="1"/>
    <col min="12821" max="12821" width="13.453125" style="1" customWidth="1"/>
    <col min="12822" max="13056" width="11.54296875" style="1"/>
    <col min="13057" max="13057" width="19" style="1" customWidth="1"/>
    <col min="13058" max="13058" width="12.54296875" style="1" customWidth="1"/>
    <col min="13059" max="13059" width="7.54296875" style="1" customWidth="1"/>
    <col min="13060" max="13060" width="6.1796875" style="1" customWidth="1"/>
    <col min="13061" max="13062" width="7.54296875" style="1" customWidth="1"/>
    <col min="13063" max="13063" width="11.54296875" style="1"/>
    <col min="13064" max="13064" width="9" style="1" customWidth="1"/>
    <col min="13065" max="13065" width="28.453125" style="1" customWidth="1"/>
    <col min="13066" max="13066" width="14.7265625" style="1" customWidth="1"/>
    <col min="13067" max="13067" width="39.7265625" style="1" customWidth="1"/>
    <col min="13068" max="13068" width="25.1796875" style="1" customWidth="1"/>
    <col min="13069" max="13069" width="22.453125" style="1" customWidth="1"/>
    <col min="13070" max="13070" width="32.7265625" style="1" customWidth="1"/>
    <col min="13071" max="13071" width="16.81640625" style="1" customWidth="1"/>
    <col min="13072" max="13072" width="15" style="1" customWidth="1"/>
    <col min="13073" max="13073" width="20.7265625" style="1" customWidth="1"/>
    <col min="13074" max="13074" width="14.453125" style="1" customWidth="1"/>
    <col min="13075" max="13075" width="11.54296875" style="1"/>
    <col min="13076" max="13076" width="15.453125" style="1" customWidth="1"/>
    <col min="13077" max="13077" width="13.453125" style="1" customWidth="1"/>
    <col min="13078" max="13312" width="11.54296875" style="1"/>
    <col min="13313" max="13313" width="19" style="1" customWidth="1"/>
    <col min="13314" max="13314" width="12.54296875" style="1" customWidth="1"/>
    <col min="13315" max="13315" width="7.54296875" style="1" customWidth="1"/>
    <col min="13316" max="13316" width="6.1796875" style="1" customWidth="1"/>
    <col min="13317" max="13318" width="7.54296875" style="1" customWidth="1"/>
    <col min="13319" max="13319" width="11.54296875" style="1"/>
    <col min="13320" max="13320" width="9" style="1" customWidth="1"/>
    <col min="13321" max="13321" width="28.453125" style="1" customWidth="1"/>
    <col min="13322" max="13322" width="14.7265625" style="1" customWidth="1"/>
    <col min="13323" max="13323" width="39.7265625" style="1" customWidth="1"/>
    <col min="13324" max="13324" width="25.1796875" style="1" customWidth="1"/>
    <col min="13325" max="13325" width="22.453125" style="1" customWidth="1"/>
    <col min="13326" max="13326" width="32.7265625" style="1" customWidth="1"/>
    <col min="13327" max="13327" width="16.81640625" style="1" customWidth="1"/>
    <col min="13328" max="13328" width="15" style="1" customWidth="1"/>
    <col min="13329" max="13329" width="20.7265625" style="1" customWidth="1"/>
    <col min="13330" max="13330" width="14.453125" style="1" customWidth="1"/>
    <col min="13331" max="13331" width="11.54296875" style="1"/>
    <col min="13332" max="13332" width="15.453125" style="1" customWidth="1"/>
    <col min="13333" max="13333" width="13.453125" style="1" customWidth="1"/>
    <col min="13334" max="13568" width="11.54296875" style="1"/>
    <col min="13569" max="13569" width="19" style="1" customWidth="1"/>
    <col min="13570" max="13570" width="12.54296875" style="1" customWidth="1"/>
    <col min="13571" max="13571" width="7.54296875" style="1" customWidth="1"/>
    <col min="13572" max="13572" width="6.1796875" style="1" customWidth="1"/>
    <col min="13573" max="13574" width="7.54296875" style="1" customWidth="1"/>
    <col min="13575" max="13575" width="11.54296875" style="1"/>
    <col min="13576" max="13576" width="9" style="1" customWidth="1"/>
    <col min="13577" max="13577" width="28.453125" style="1" customWidth="1"/>
    <col min="13578" max="13578" width="14.7265625" style="1" customWidth="1"/>
    <col min="13579" max="13579" width="39.7265625" style="1" customWidth="1"/>
    <col min="13580" max="13580" width="25.1796875" style="1" customWidth="1"/>
    <col min="13581" max="13581" width="22.453125" style="1" customWidth="1"/>
    <col min="13582" max="13582" width="32.7265625" style="1" customWidth="1"/>
    <col min="13583" max="13583" width="16.81640625" style="1" customWidth="1"/>
    <col min="13584" max="13584" width="15" style="1" customWidth="1"/>
    <col min="13585" max="13585" width="20.7265625" style="1" customWidth="1"/>
    <col min="13586" max="13586" width="14.453125" style="1" customWidth="1"/>
    <col min="13587" max="13587" width="11.54296875" style="1"/>
    <col min="13588" max="13588" width="15.453125" style="1" customWidth="1"/>
    <col min="13589" max="13589" width="13.453125" style="1" customWidth="1"/>
    <col min="13590" max="13824" width="11.54296875" style="1"/>
    <col min="13825" max="13825" width="19" style="1" customWidth="1"/>
    <col min="13826" max="13826" width="12.54296875" style="1" customWidth="1"/>
    <col min="13827" max="13827" width="7.54296875" style="1" customWidth="1"/>
    <col min="13828" max="13828" width="6.1796875" style="1" customWidth="1"/>
    <col min="13829" max="13830" width="7.54296875" style="1" customWidth="1"/>
    <col min="13831" max="13831" width="11.54296875" style="1"/>
    <col min="13832" max="13832" width="9" style="1" customWidth="1"/>
    <col min="13833" max="13833" width="28.453125" style="1" customWidth="1"/>
    <col min="13834" max="13834" width="14.7265625" style="1" customWidth="1"/>
    <col min="13835" max="13835" width="39.7265625" style="1" customWidth="1"/>
    <col min="13836" max="13836" width="25.1796875" style="1" customWidth="1"/>
    <col min="13837" max="13837" width="22.453125" style="1" customWidth="1"/>
    <col min="13838" max="13838" width="32.7265625" style="1" customWidth="1"/>
    <col min="13839" max="13839" width="16.81640625" style="1" customWidth="1"/>
    <col min="13840" max="13840" width="15" style="1" customWidth="1"/>
    <col min="13841" max="13841" width="20.7265625" style="1" customWidth="1"/>
    <col min="13842" max="13842" width="14.453125" style="1" customWidth="1"/>
    <col min="13843" max="13843" width="11.54296875" style="1"/>
    <col min="13844" max="13844" width="15.453125" style="1" customWidth="1"/>
    <col min="13845" max="13845" width="13.453125" style="1" customWidth="1"/>
    <col min="13846" max="14080" width="11.54296875" style="1"/>
    <col min="14081" max="14081" width="19" style="1" customWidth="1"/>
    <col min="14082" max="14082" width="12.54296875" style="1" customWidth="1"/>
    <col min="14083" max="14083" width="7.54296875" style="1" customWidth="1"/>
    <col min="14084" max="14084" width="6.1796875" style="1" customWidth="1"/>
    <col min="14085" max="14086" width="7.54296875" style="1" customWidth="1"/>
    <col min="14087" max="14087" width="11.54296875" style="1"/>
    <col min="14088" max="14088" width="9" style="1" customWidth="1"/>
    <col min="14089" max="14089" width="28.453125" style="1" customWidth="1"/>
    <col min="14090" max="14090" width="14.7265625" style="1" customWidth="1"/>
    <col min="14091" max="14091" width="39.7265625" style="1" customWidth="1"/>
    <col min="14092" max="14092" width="25.1796875" style="1" customWidth="1"/>
    <col min="14093" max="14093" width="22.453125" style="1" customWidth="1"/>
    <col min="14094" max="14094" width="32.7265625" style="1" customWidth="1"/>
    <col min="14095" max="14095" width="16.81640625" style="1" customWidth="1"/>
    <col min="14096" max="14096" width="15" style="1" customWidth="1"/>
    <col min="14097" max="14097" width="20.7265625" style="1" customWidth="1"/>
    <col min="14098" max="14098" width="14.453125" style="1" customWidth="1"/>
    <col min="14099" max="14099" width="11.54296875" style="1"/>
    <col min="14100" max="14100" width="15.453125" style="1" customWidth="1"/>
    <col min="14101" max="14101" width="13.453125" style="1" customWidth="1"/>
    <col min="14102" max="14336" width="11.54296875" style="1"/>
    <col min="14337" max="14337" width="19" style="1" customWidth="1"/>
    <col min="14338" max="14338" width="12.54296875" style="1" customWidth="1"/>
    <col min="14339" max="14339" width="7.54296875" style="1" customWidth="1"/>
    <col min="14340" max="14340" width="6.1796875" style="1" customWidth="1"/>
    <col min="14341" max="14342" width="7.54296875" style="1" customWidth="1"/>
    <col min="14343" max="14343" width="11.54296875" style="1"/>
    <col min="14344" max="14344" width="9" style="1" customWidth="1"/>
    <col min="14345" max="14345" width="28.453125" style="1" customWidth="1"/>
    <col min="14346" max="14346" width="14.7265625" style="1" customWidth="1"/>
    <col min="14347" max="14347" width="39.7265625" style="1" customWidth="1"/>
    <col min="14348" max="14348" width="25.1796875" style="1" customWidth="1"/>
    <col min="14349" max="14349" width="22.453125" style="1" customWidth="1"/>
    <col min="14350" max="14350" width="32.7265625" style="1" customWidth="1"/>
    <col min="14351" max="14351" width="16.81640625" style="1" customWidth="1"/>
    <col min="14352" max="14352" width="15" style="1" customWidth="1"/>
    <col min="14353" max="14353" width="20.7265625" style="1" customWidth="1"/>
    <col min="14354" max="14354" width="14.453125" style="1" customWidth="1"/>
    <col min="14355" max="14355" width="11.54296875" style="1"/>
    <col min="14356" max="14356" width="15.453125" style="1" customWidth="1"/>
    <col min="14357" max="14357" width="13.453125" style="1" customWidth="1"/>
    <col min="14358" max="14592" width="11.54296875" style="1"/>
    <col min="14593" max="14593" width="19" style="1" customWidth="1"/>
    <col min="14594" max="14594" width="12.54296875" style="1" customWidth="1"/>
    <col min="14595" max="14595" width="7.54296875" style="1" customWidth="1"/>
    <col min="14596" max="14596" width="6.1796875" style="1" customWidth="1"/>
    <col min="14597" max="14598" width="7.54296875" style="1" customWidth="1"/>
    <col min="14599" max="14599" width="11.54296875" style="1"/>
    <col min="14600" max="14600" width="9" style="1" customWidth="1"/>
    <col min="14601" max="14601" width="28.453125" style="1" customWidth="1"/>
    <col min="14602" max="14602" width="14.7265625" style="1" customWidth="1"/>
    <col min="14603" max="14603" width="39.7265625" style="1" customWidth="1"/>
    <col min="14604" max="14604" width="25.1796875" style="1" customWidth="1"/>
    <col min="14605" max="14605" width="22.453125" style="1" customWidth="1"/>
    <col min="14606" max="14606" width="32.7265625" style="1" customWidth="1"/>
    <col min="14607" max="14607" width="16.81640625" style="1" customWidth="1"/>
    <col min="14608" max="14608" width="15" style="1" customWidth="1"/>
    <col min="14609" max="14609" width="20.7265625" style="1" customWidth="1"/>
    <col min="14610" max="14610" width="14.453125" style="1" customWidth="1"/>
    <col min="14611" max="14611" width="11.54296875" style="1"/>
    <col min="14612" max="14612" width="15.453125" style="1" customWidth="1"/>
    <col min="14613" max="14613" width="13.453125" style="1" customWidth="1"/>
    <col min="14614" max="14848" width="11.54296875" style="1"/>
    <col min="14849" max="14849" width="19" style="1" customWidth="1"/>
    <col min="14850" max="14850" width="12.54296875" style="1" customWidth="1"/>
    <col min="14851" max="14851" width="7.54296875" style="1" customWidth="1"/>
    <col min="14852" max="14852" width="6.1796875" style="1" customWidth="1"/>
    <col min="14853" max="14854" width="7.54296875" style="1" customWidth="1"/>
    <col min="14855" max="14855" width="11.54296875" style="1"/>
    <col min="14856" max="14856" width="9" style="1" customWidth="1"/>
    <col min="14857" max="14857" width="28.453125" style="1" customWidth="1"/>
    <col min="14858" max="14858" width="14.7265625" style="1" customWidth="1"/>
    <col min="14859" max="14859" width="39.7265625" style="1" customWidth="1"/>
    <col min="14860" max="14860" width="25.1796875" style="1" customWidth="1"/>
    <col min="14861" max="14861" width="22.453125" style="1" customWidth="1"/>
    <col min="14862" max="14862" width="32.7265625" style="1" customWidth="1"/>
    <col min="14863" max="14863" width="16.81640625" style="1" customWidth="1"/>
    <col min="14864" max="14864" width="15" style="1" customWidth="1"/>
    <col min="14865" max="14865" width="20.7265625" style="1" customWidth="1"/>
    <col min="14866" max="14866" width="14.453125" style="1" customWidth="1"/>
    <col min="14867" max="14867" width="11.54296875" style="1"/>
    <col min="14868" max="14868" width="15.453125" style="1" customWidth="1"/>
    <col min="14869" max="14869" width="13.453125" style="1" customWidth="1"/>
    <col min="14870" max="15104" width="11.54296875" style="1"/>
    <col min="15105" max="15105" width="19" style="1" customWidth="1"/>
    <col min="15106" max="15106" width="12.54296875" style="1" customWidth="1"/>
    <col min="15107" max="15107" width="7.54296875" style="1" customWidth="1"/>
    <col min="15108" max="15108" width="6.1796875" style="1" customWidth="1"/>
    <col min="15109" max="15110" width="7.54296875" style="1" customWidth="1"/>
    <col min="15111" max="15111" width="11.54296875" style="1"/>
    <col min="15112" max="15112" width="9" style="1" customWidth="1"/>
    <col min="15113" max="15113" width="28.453125" style="1" customWidth="1"/>
    <col min="15114" max="15114" width="14.7265625" style="1" customWidth="1"/>
    <col min="15115" max="15115" width="39.7265625" style="1" customWidth="1"/>
    <col min="15116" max="15116" width="25.1796875" style="1" customWidth="1"/>
    <col min="15117" max="15117" width="22.453125" style="1" customWidth="1"/>
    <col min="15118" max="15118" width="32.7265625" style="1" customWidth="1"/>
    <col min="15119" max="15119" width="16.81640625" style="1" customWidth="1"/>
    <col min="15120" max="15120" width="15" style="1" customWidth="1"/>
    <col min="15121" max="15121" width="20.7265625" style="1" customWidth="1"/>
    <col min="15122" max="15122" width="14.453125" style="1" customWidth="1"/>
    <col min="15123" max="15123" width="11.54296875" style="1"/>
    <col min="15124" max="15124" width="15.453125" style="1" customWidth="1"/>
    <col min="15125" max="15125" width="13.453125" style="1" customWidth="1"/>
    <col min="15126" max="15360" width="11.54296875" style="1"/>
    <col min="15361" max="15361" width="19" style="1" customWidth="1"/>
    <col min="15362" max="15362" width="12.54296875" style="1" customWidth="1"/>
    <col min="15363" max="15363" width="7.54296875" style="1" customWidth="1"/>
    <col min="15364" max="15364" width="6.1796875" style="1" customWidth="1"/>
    <col min="15365" max="15366" width="7.54296875" style="1" customWidth="1"/>
    <col min="15367" max="15367" width="11.54296875" style="1"/>
    <col min="15368" max="15368" width="9" style="1" customWidth="1"/>
    <col min="15369" max="15369" width="28.453125" style="1" customWidth="1"/>
    <col min="15370" max="15370" width="14.7265625" style="1" customWidth="1"/>
    <col min="15371" max="15371" width="39.7265625" style="1" customWidth="1"/>
    <col min="15372" max="15372" width="25.1796875" style="1" customWidth="1"/>
    <col min="15373" max="15373" width="22.453125" style="1" customWidth="1"/>
    <col min="15374" max="15374" width="32.7265625" style="1" customWidth="1"/>
    <col min="15375" max="15375" width="16.81640625" style="1" customWidth="1"/>
    <col min="15376" max="15376" width="15" style="1" customWidth="1"/>
    <col min="15377" max="15377" width="20.7265625" style="1" customWidth="1"/>
    <col min="15378" max="15378" width="14.453125" style="1" customWidth="1"/>
    <col min="15379" max="15379" width="11.54296875" style="1"/>
    <col min="15380" max="15380" width="15.453125" style="1" customWidth="1"/>
    <col min="15381" max="15381" width="13.453125" style="1" customWidth="1"/>
    <col min="15382" max="15616" width="11.54296875" style="1"/>
    <col min="15617" max="15617" width="19" style="1" customWidth="1"/>
    <col min="15618" max="15618" width="12.54296875" style="1" customWidth="1"/>
    <col min="15619" max="15619" width="7.54296875" style="1" customWidth="1"/>
    <col min="15620" max="15620" width="6.1796875" style="1" customWidth="1"/>
    <col min="15621" max="15622" width="7.54296875" style="1" customWidth="1"/>
    <col min="15623" max="15623" width="11.54296875" style="1"/>
    <col min="15624" max="15624" width="9" style="1" customWidth="1"/>
    <col min="15625" max="15625" width="28.453125" style="1" customWidth="1"/>
    <col min="15626" max="15626" width="14.7265625" style="1" customWidth="1"/>
    <col min="15627" max="15627" width="39.7265625" style="1" customWidth="1"/>
    <col min="15628" max="15628" width="25.1796875" style="1" customWidth="1"/>
    <col min="15629" max="15629" width="22.453125" style="1" customWidth="1"/>
    <col min="15630" max="15630" width="32.7265625" style="1" customWidth="1"/>
    <col min="15631" max="15631" width="16.81640625" style="1" customWidth="1"/>
    <col min="15632" max="15632" width="15" style="1" customWidth="1"/>
    <col min="15633" max="15633" width="20.7265625" style="1" customWidth="1"/>
    <col min="15634" max="15634" width="14.453125" style="1" customWidth="1"/>
    <col min="15635" max="15635" width="11.54296875" style="1"/>
    <col min="15636" max="15636" width="15.453125" style="1" customWidth="1"/>
    <col min="15637" max="15637" width="13.453125" style="1" customWidth="1"/>
    <col min="15638" max="15872" width="11.54296875" style="1"/>
    <col min="15873" max="15873" width="19" style="1" customWidth="1"/>
    <col min="15874" max="15874" width="12.54296875" style="1" customWidth="1"/>
    <col min="15875" max="15875" width="7.54296875" style="1" customWidth="1"/>
    <col min="15876" max="15876" width="6.1796875" style="1" customWidth="1"/>
    <col min="15877" max="15878" width="7.54296875" style="1" customWidth="1"/>
    <col min="15879" max="15879" width="11.54296875" style="1"/>
    <col min="15880" max="15880" width="9" style="1" customWidth="1"/>
    <col min="15881" max="15881" width="28.453125" style="1" customWidth="1"/>
    <col min="15882" max="15882" width="14.7265625" style="1" customWidth="1"/>
    <col min="15883" max="15883" width="39.7265625" style="1" customWidth="1"/>
    <col min="15884" max="15884" width="25.1796875" style="1" customWidth="1"/>
    <col min="15885" max="15885" width="22.453125" style="1" customWidth="1"/>
    <col min="15886" max="15886" width="32.7265625" style="1" customWidth="1"/>
    <col min="15887" max="15887" width="16.81640625" style="1" customWidth="1"/>
    <col min="15888" max="15888" width="15" style="1" customWidth="1"/>
    <col min="15889" max="15889" width="20.7265625" style="1" customWidth="1"/>
    <col min="15890" max="15890" width="14.453125" style="1" customWidth="1"/>
    <col min="15891" max="15891" width="11.54296875" style="1"/>
    <col min="15892" max="15892" width="15.453125" style="1" customWidth="1"/>
    <col min="15893" max="15893" width="13.453125" style="1" customWidth="1"/>
    <col min="15894" max="16128" width="11.54296875" style="1"/>
    <col min="16129" max="16129" width="19" style="1" customWidth="1"/>
    <col min="16130" max="16130" width="12.54296875" style="1" customWidth="1"/>
    <col min="16131" max="16131" width="7.54296875" style="1" customWidth="1"/>
    <col min="16132" max="16132" width="6.1796875" style="1" customWidth="1"/>
    <col min="16133" max="16134" width="7.54296875" style="1" customWidth="1"/>
    <col min="16135" max="16135" width="11.54296875" style="1"/>
    <col min="16136" max="16136" width="9" style="1" customWidth="1"/>
    <col min="16137" max="16137" width="28.453125" style="1" customWidth="1"/>
    <col min="16138" max="16138" width="14.7265625" style="1" customWidth="1"/>
    <col min="16139" max="16139" width="39.7265625" style="1" customWidth="1"/>
    <col min="16140" max="16140" width="25.1796875" style="1" customWidth="1"/>
    <col min="16141" max="16141" width="22.453125" style="1" customWidth="1"/>
    <col min="16142" max="16142" width="32.7265625" style="1" customWidth="1"/>
    <col min="16143" max="16143" width="16.81640625" style="1" customWidth="1"/>
    <col min="16144" max="16144" width="15" style="1" customWidth="1"/>
    <col min="16145" max="16145" width="20.7265625" style="1" customWidth="1"/>
    <col min="16146" max="16146" width="14.453125" style="1" customWidth="1"/>
    <col min="16147" max="16147" width="11.54296875" style="1"/>
    <col min="16148" max="16148" width="15.453125" style="1" customWidth="1"/>
    <col min="16149" max="16149" width="13.453125" style="1" customWidth="1"/>
    <col min="16150" max="16384" width="11.54296875" style="1"/>
  </cols>
  <sheetData>
    <row r="1" spans="1:31" x14ac:dyDescent="0.35">
      <c r="R1" s="4" t="s">
        <v>0</v>
      </c>
    </row>
    <row r="2" spans="1:31" x14ac:dyDescent="0.35">
      <c r="R2" s="4" t="s">
        <v>1</v>
      </c>
    </row>
    <row r="3" spans="1:31" x14ac:dyDescent="0.35">
      <c r="R3" s="4" t="s">
        <v>2</v>
      </c>
    </row>
    <row r="5" spans="1:31" ht="26" x14ac:dyDescent="0.6">
      <c r="A5" s="138" t="s">
        <v>3</v>
      </c>
      <c r="B5" s="138"/>
      <c r="C5" s="138"/>
      <c r="D5" s="138"/>
      <c r="E5" s="138"/>
      <c r="F5" s="138"/>
      <c r="G5" s="138"/>
      <c r="H5" s="138"/>
      <c r="I5" s="138"/>
      <c r="J5" s="138"/>
      <c r="K5" s="138"/>
      <c r="L5" s="138"/>
      <c r="M5" s="138"/>
      <c r="N5" s="138"/>
      <c r="O5" s="138"/>
      <c r="P5" s="138"/>
      <c r="Q5" s="138"/>
      <c r="R5" s="138"/>
    </row>
    <row r="7" spans="1:31" s="5" customFormat="1" ht="56.25" customHeight="1" x14ac:dyDescent="0.35">
      <c r="A7" s="34" t="s">
        <v>4</v>
      </c>
      <c r="B7" s="34" t="s">
        <v>5</v>
      </c>
      <c r="C7" s="34" t="s">
        <v>6</v>
      </c>
      <c r="D7" s="34" t="s">
        <v>7</v>
      </c>
      <c r="E7" s="34" t="s">
        <v>8</v>
      </c>
      <c r="F7" s="34" t="s">
        <v>9</v>
      </c>
      <c r="G7" s="34" t="s">
        <v>10</v>
      </c>
      <c r="H7" s="35" t="s">
        <v>11</v>
      </c>
      <c r="I7" s="36" t="s">
        <v>12</v>
      </c>
      <c r="J7" s="35" t="s">
        <v>13</v>
      </c>
      <c r="K7" s="35" t="s">
        <v>14</v>
      </c>
      <c r="L7" s="35" t="s">
        <v>15</v>
      </c>
      <c r="M7" s="35" t="s">
        <v>16</v>
      </c>
      <c r="N7" s="35" t="s">
        <v>17</v>
      </c>
      <c r="O7" s="37" t="s">
        <v>18</v>
      </c>
      <c r="P7" s="129" t="s">
        <v>19</v>
      </c>
      <c r="Q7" s="37" t="s">
        <v>20</v>
      </c>
      <c r="R7" s="38" t="s">
        <v>21</v>
      </c>
      <c r="S7" s="38" t="s">
        <v>22</v>
      </c>
      <c r="T7" s="38" t="s">
        <v>23</v>
      </c>
      <c r="U7" s="38" t="s">
        <v>24</v>
      </c>
      <c r="V7" s="38" t="s">
        <v>25</v>
      </c>
      <c r="W7" s="38" t="s">
        <v>26</v>
      </c>
      <c r="X7" s="38" t="s">
        <v>27</v>
      </c>
      <c r="Y7" s="38" t="s">
        <v>28</v>
      </c>
      <c r="Z7" s="38" t="s">
        <v>29</v>
      </c>
      <c r="AA7" s="38" t="s">
        <v>30</v>
      </c>
      <c r="AB7" s="38" t="s">
        <v>31</v>
      </c>
      <c r="AC7" s="38" t="s">
        <v>32</v>
      </c>
      <c r="AD7" s="38" t="s">
        <v>33</v>
      </c>
    </row>
    <row r="8" spans="1:31" s="9" customFormat="1" ht="24.75" customHeight="1" x14ac:dyDescent="0.35">
      <c r="A8" s="105" t="s">
        <v>34</v>
      </c>
      <c r="B8" s="40" t="s">
        <v>35</v>
      </c>
      <c r="C8" s="40" t="s">
        <v>35</v>
      </c>
      <c r="D8" s="41" t="s">
        <v>36</v>
      </c>
      <c r="E8" s="40" t="s">
        <v>37</v>
      </c>
      <c r="F8" s="43" t="s">
        <v>36</v>
      </c>
      <c r="G8" s="40" t="s">
        <v>38</v>
      </c>
      <c r="H8" s="41">
        <v>29601</v>
      </c>
      <c r="I8" s="39" t="s">
        <v>39</v>
      </c>
      <c r="J8" s="43" t="s">
        <v>40</v>
      </c>
      <c r="K8" s="42" t="s">
        <v>41</v>
      </c>
      <c r="L8" s="103" t="s">
        <v>42</v>
      </c>
      <c r="M8" s="103" t="s">
        <v>42</v>
      </c>
      <c r="N8" s="103" t="s">
        <v>43</v>
      </c>
      <c r="O8" s="43">
        <v>18</v>
      </c>
      <c r="P8" s="130">
        <f t="shared" ref="P8:P43" si="0">R8/O8</f>
        <v>8333.3333333333339</v>
      </c>
      <c r="Q8" s="40" t="s">
        <v>46</v>
      </c>
      <c r="R8" s="121">
        <v>150000</v>
      </c>
      <c r="S8" s="121">
        <v>0</v>
      </c>
      <c r="T8" s="121">
        <v>17000</v>
      </c>
      <c r="U8" s="121">
        <v>17000</v>
      </c>
      <c r="V8" s="121">
        <v>0</v>
      </c>
      <c r="W8" s="121">
        <v>17000</v>
      </c>
      <c r="X8" s="121">
        <v>0</v>
      </c>
      <c r="Y8" s="121">
        <v>20000</v>
      </c>
      <c r="Z8" s="121">
        <v>20000</v>
      </c>
      <c r="AA8" s="121">
        <v>20000</v>
      </c>
      <c r="AB8" s="121">
        <v>20000</v>
      </c>
      <c r="AC8" s="121">
        <v>19000</v>
      </c>
      <c r="AD8" s="121">
        <v>0</v>
      </c>
      <c r="AE8" s="1"/>
    </row>
    <row r="9" spans="1:31" s="9" customFormat="1" ht="24.75" customHeight="1" x14ac:dyDescent="0.35">
      <c r="A9" s="10" t="s">
        <v>34</v>
      </c>
      <c r="B9" s="7" t="s">
        <v>35</v>
      </c>
      <c r="C9" s="7" t="s">
        <v>35</v>
      </c>
      <c r="D9" s="13" t="s">
        <v>36</v>
      </c>
      <c r="E9" s="7" t="s">
        <v>37</v>
      </c>
      <c r="F9" s="16" t="s">
        <v>36</v>
      </c>
      <c r="G9" s="7" t="s">
        <v>38</v>
      </c>
      <c r="H9" s="16">
        <v>37204</v>
      </c>
      <c r="I9" s="6" t="s">
        <v>44</v>
      </c>
      <c r="J9" s="16" t="s">
        <v>591</v>
      </c>
      <c r="K9" s="8" t="s">
        <v>44</v>
      </c>
      <c r="L9" s="52" t="s">
        <v>42</v>
      </c>
      <c r="M9" s="52" t="s">
        <v>42</v>
      </c>
      <c r="N9" s="52" t="s">
        <v>45</v>
      </c>
      <c r="O9" s="16">
        <v>1</v>
      </c>
      <c r="P9" s="131">
        <f t="shared" si="0"/>
        <v>4000</v>
      </c>
      <c r="Q9" s="7" t="s">
        <v>46</v>
      </c>
      <c r="R9" s="122">
        <v>4000</v>
      </c>
      <c r="S9" s="122">
        <v>0</v>
      </c>
      <c r="T9" s="122">
        <v>1200</v>
      </c>
      <c r="U9" s="122">
        <v>0</v>
      </c>
      <c r="V9" s="122">
        <v>1200</v>
      </c>
      <c r="W9" s="122">
        <v>0</v>
      </c>
      <c r="X9" s="122">
        <v>1200</v>
      </c>
      <c r="Y9" s="122">
        <v>0</v>
      </c>
      <c r="Z9" s="122">
        <v>400</v>
      </c>
      <c r="AA9" s="122">
        <v>0</v>
      </c>
      <c r="AB9" s="122">
        <v>0</v>
      </c>
      <c r="AC9" s="122">
        <v>0</v>
      </c>
      <c r="AD9" s="122">
        <v>0</v>
      </c>
      <c r="AE9" s="1"/>
    </row>
    <row r="10" spans="1:31" s="9" customFormat="1" ht="24.75" customHeight="1" x14ac:dyDescent="0.35">
      <c r="A10" s="10" t="s">
        <v>34</v>
      </c>
      <c r="B10" s="7" t="s">
        <v>35</v>
      </c>
      <c r="C10" s="7" t="s">
        <v>35</v>
      </c>
      <c r="D10" s="13" t="s">
        <v>36</v>
      </c>
      <c r="E10" s="7" t="s">
        <v>47</v>
      </c>
      <c r="F10" s="16" t="s">
        <v>48</v>
      </c>
      <c r="G10" s="7" t="s">
        <v>38</v>
      </c>
      <c r="H10" s="16">
        <v>37204</v>
      </c>
      <c r="I10" s="6" t="s">
        <v>44</v>
      </c>
      <c r="J10" s="16" t="s">
        <v>591</v>
      </c>
      <c r="K10" s="8" t="s">
        <v>44</v>
      </c>
      <c r="L10" s="52" t="s">
        <v>42</v>
      </c>
      <c r="M10" s="52" t="s">
        <v>42</v>
      </c>
      <c r="N10" s="52" t="s">
        <v>45</v>
      </c>
      <c r="O10" s="16">
        <v>1</v>
      </c>
      <c r="P10" s="131">
        <f t="shared" si="0"/>
        <v>2000</v>
      </c>
      <c r="Q10" s="7" t="s">
        <v>46</v>
      </c>
      <c r="R10" s="122">
        <v>2000</v>
      </c>
      <c r="S10" s="122">
        <v>0</v>
      </c>
      <c r="T10" s="122">
        <v>800</v>
      </c>
      <c r="U10" s="122">
        <v>0</v>
      </c>
      <c r="V10" s="122">
        <v>0</v>
      </c>
      <c r="W10" s="122">
        <v>800</v>
      </c>
      <c r="X10" s="122">
        <v>0</v>
      </c>
      <c r="Y10" s="122">
        <v>0</v>
      </c>
      <c r="Z10" s="122">
        <v>400</v>
      </c>
      <c r="AA10" s="122">
        <v>0</v>
      </c>
      <c r="AB10" s="122">
        <v>0</v>
      </c>
      <c r="AC10" s="122">
        <v>0</v>
      </c>
      <c r="AD10" s="122">
        <v>0</v>
      </c>
      <c r="AE10" s="1"/>
    </row>
    <row r="11" spans="1:31" s="9" customFormat="1" ht="24.75" customHeight="1" x14ac:dyDescent="0.35">
      <c r="A11" s="10" t="s">
        <v>34</v>
      </c>
      <c r="B11" s="7" t="s">
        <v>35</v>
      </c>
      <c r="C11" s="7" t="s">
        <v>35</v>
      </c>
      <c r="D11" s="13" t="s">
        <v>36</v>
      </c>
      <c r="E11" s="7" t="s">
        <v>49</v>
      </c>
      <c r="F11" s="16" t="s">
        <v>50</v>
      </c>
      <c r="G11" s="7" t="s">
        <v>38</v>
      </c>
      <c r="H11" s="16">
        <v>37204</v>
      </c>
      <c r="I11" s="6" t="s">
        <v>44</v>
      </c>
      <c r="J11" s="16" t="s">
        <v>591</v>
      </c>
      <c r="K11" s="8" t="s">
        <v>44</v>
      </c>
      <c r="L11" s="52" t="s">
        <v>42</v>
      </c>
      <c r="M11" s="52" t="s">
        <v>42</v>
      </c>
      <c r="N11" s="52" t="s">
        <v>45</v>
      </c>
      <c r="O11" s="16">
        <v>1</v>
      </c>
      <c r="P11" s="131">
        <f t="shared" si="0"/>
        <v>889</v>
      </c>
      <c r="Q11" s="7" t="s">
        <v>46</v>
      </c>
      <c r="R11" s="122">
        <v>889</v>
      </c>
      <c r="S11" s="122">
        <v>0</v>
      </c>
      <c r="T11" s="122">
        <v>400</v>
      </c>
      <c r="U11" s="122">
        <v>0</v>
      </c>
      <c r="V11" s="122">
        <v>0</v>
      </c>
      <c r="W11" s="122">
        <v>400</v>
      </c>
      <c r="X11" s="122">
        <v>0</v>
      </c>
      <c r="Y11" s="122">
        <v>0</v>
      </c>
      <c r="Z11" s="122">
        <v>89</v>
      </c>
      <c r="AA11" s="122">
        <v>0</v>
      </c>
      <c r="AB11" s="122">
        <v>0</v>
      </c>
      <c r="AC11" s="122">
        <v>0</v>
      </c>
      <c r="AD11" s="122">
        <v>0</v>
      </c>
      <c r="AE11" s="1"/>
    </row>
    <row r="12" spans="1:31" s="9" customFormat="1" ht="24.75" customHeight="1" x14ac:dyDescent="0.35">
      <c r="A12" s="10" t="s">
        <v>34</v>
      </c>
      <c r="B12" s="7" t="s">
        <v>35</v>
      </c>
      <c r="C12" s="7" t="s">
        <v>35</v>
      </c>
      <c r="D12" s="13" t="s">
        <v>36</v>
      </c>
      <c r="E12" s="7" t="s">
        <v>51</v>
      </c>
      <c r="F12" s="16" t="s">
        <v>52</v>
      </c>
      <c r="G12" s="7" t="s">
        <v>38</v>
      </c>
      <c r="H12" s="16">
        <v>37204</v>
      </c>
      <c r="I12" s="6" t="s">
        <v>44</v>
      </c>
      <c r="J12" s="16" t="s">
        <v>591</v>
      </c>
      <c r="K12" s="8" t="s">
        <v>44</v>
      </c>
      <c r="L12" s="52" t="s">
        <v>42</v>
      </c>
      <c r="M12" s="52" t="s">
        <v>42</v>
      </c>
      <c r="N12" s="52" t="s">
        <v>45</v>
      </c>
      <c r="O12" s="16">
        <v>1</v>
      </c>
      <c r="P12" s="131">
        <f t="shared" si="0"/>
        <v>1945</v>
      </c>
      <c r="Q12" s="7" t="s">
        <v>46</v>
      </c>
      <c r="R12" s="122">
        <v>1945</v>
      </c>
      <c r="S12" s="122">
        <v>0</v>
      </c>
      <c r="T12" s="122">
        <v>0</v>
      </c>
      <c r="U12" s="122">
        <v>700</v>
      </c>
      <c r="V12" s="122">
        <v>0</v>
      </c>
      <c r="W12" s="122">
        <v>0</v>
      </c>
      <c r="X12" s="122">
        <v>700</v>
      </c>
      <c r="Y12" s="122">
        <v>0</v>
      </c>
      <c r="Z12" s="122">
        <v>545</v>
      </c>
      <c r="AA12" s="122">
        <v>0</v>
      </c>
      <c r="AB12" s="122">
        <v>0</v>
      </c>
      <c r="AC12" s="122">
        <v>0</v>
      </c>
      <c r="AD12" s="122">
        <v>0</v>
      </c>
      <c r="AE12" s="1"/>
    </row>
    <row r="13" spans="1:31" s="9" customFormat="1" ht="24.75" customHeight="1" x14ac:dyDescent="0.3">
      <c r="A13" s="10" t="s">
        <v>53</v>
      </c>
      <c r="B13" s="10" t="s">
        <v>35</v>
      </c>
      <c r="C13" s="10" t="s">
        <v>35</v>
      </c>
      <c r="D13" s="13" t="s">
        <v>36</v>
      </c>
      <c r="E13" s="10" t="s">
        <v>54</v>
      </c>
      <c r="F13" s="13" t="s">
        <v>55</v>
      </c>
      <c r="G13" s="10" t="s">
        <v>56</v>
      </c>
      <c r="H13" s="13">
        <v>27101</v>
      </c>
      <c r="I13" s="6" t="s">
        <v>57</v>
      </c>
      <c r="J13" s="16" t="s">
        <v>58</v>
      </c>
      <c r="K13" s="8" t="s">
        <v>59</v>
      </c>
      <c r="L13" s="52" t="s">
        <v>42</v>
      </c>
      <c r="M13" s="52" t="s">
        <v>42</v>
      </c>
      <c r="N13" s="52" t="s">
        <v>43</v>
      </c>
      <c r="O13" s="16">
        <v>56</v>
      </c>
      <c r="P13" s="131">
        <f t="shared" si="0"/>
        <v>504.28571428571428</v>
      </c>
      <c r="Q13" s="7" t="s">
        <v>46</v>
      </c>
      <c r="R13" s="122">
        <v>28240</v>
      </c>
      <c r="S13" s="122">
        <v>0</v>
      </c>
      <c r="T13" s="122">
        <v>0</v>
      </c>
      <c r="U13" s="122">
        <v>0</v>
      </c>
      <c r="V13" s="122">
        <v>0</v>
      </c>
      <c r="W13" s="122">
        <v>28240</v>
      </c>
      <c r="X13" s="122">
        <v>0</v>
      </c>
      <c r="Y13" s="122">
        <v>0</v>
      </c>
      <c r="Z13" s="122">
        <v>0</v>
      </c>
      <c r="AA13" s="122">
        <v>0</v>
      </c>
      <c r="AB13" s="122">
        <v>0</v>
      </c>
      <c r="AC13" s="122">
        <v>0</v>
      </c>
      <c r="AD13" s="122">
        <v>0</v>
      </c>
      <c r="AE13" s="11"/>
    </row>
    <row r="14" spans="1:31" s="9" customFormat="1" ht="24.75" customHeight="1" x14ac:dyDescent="0.3">
      <c r="A14" s="10" t="s">
        <v>53</v>
      </c>
      <c r="B14" s="10" t="s">
        <v>35</v>
      </c>
      <c r="C14" s="10" t="s">
        <v>35</v>
      </c>
      <c r="D14" s="13" t="s">
        <v>36</v>
      </c>
      <c r="E14" s="10" t="s">
        <v>54</v>
      </c>
      <c r="F14" s="13" t="s">
        <v>55</v>
      </c>
      <c r="G14" s="10" t="s">
        <v>56</v>
      </c>
      <c r="H14" s="13">
        <v>21101</v>
      </c>
      <c r="I14" s="6" t="s">
        <v>60</v>
      </c>
      <c r="J14" s="16" t="s">
        <v>61</v>
      </c>
      <c r="K14" s="8" t="s">
        <v>62</v>
      </c>
      <c r="L14" s="52" t="s">
        <v>42</v>
      </c>
      <c r="M14" s="52" t="s">
        <v>42</v>
      </c>
      <c r="N14" s="52" t="s">
        <v>63</v>
      </c>
      <c r="O14" s="16">
        <v>24</v>
      </c>
      <c r="P14" s="131">
        <f t="shared" si="0"/>
        <v>114.45833333333333</v>
      </c>
      <c r="Q14" s="7" t="s">
        <v>46</v>
      </c>
      <c r="R14" s="122">
        <v>2747</v>
      </c>
      <c r="S14" s="122">
        <v>0</v>
      </c>
      <c r="T14" s="122">
        <v>1000</v>
      </c>
      <c r="U14" s="122">
        <v>0</v>
      </c>
      <c r="V14" s="122">
        <v>0</v>
      </c>
      <c r="W14" s="122">
        <v>0</v>
      </c>
      <c r="X14" s="122">
        <v>1000</v>
      </c>
      <c r="Y14" s="122">
        <v>0</v>
      </c>
      <c r="Z14" s="122">
        <v>0</v>
      </c>
      <c r="AA14" s="122">
        <v>747</v>
      </c>
      <c r="AB14" s="122">
        <v>0</v>
      </c>
      <c r="AC14" s="122">
        <v>0</v>
      </c>
      <c r="AD14" s="122">
        <v>0</v>
      </c>
      <c r="AE14" s="11"/>
    </row>
    <row r="15" spans="1:31" s="12" customFormat="1" ht="24.75" customHeight="1" x14ac:dyDescent="0.35">
      <c r="A15" s="10" t="s">
        <v>34</v>
      </c>
      <c r="B15" s="10" t="s">
        <v>35</v>
      </c>
      <c r="C15" s="10" t="s">
        <v>35</v>
      </c>
      <c r="D15" s="13" t="s">
        <v>36</v>
      </c>
      <c r="E15" s="10" t="s">
        <v>54</v>
      </c>
      <c r="F15" s="13" t="s">
        <v>55</v>
      </c>
      <c r="G15" s="7" t="s">
        <v>56</v>
      </c>
      <c r="H15" s="13">
        <v>39202</v>
      </c>
      <c r="I15" s="6" t="s">
        <v>64</v>
      </c>
      <c r="J15" s="16" t="s">
        <v>591</v>
      </c>
      <c r="K15" s="8" t="s">
        <v>65</v>
      </c>
      <c r="L15" s="52" t="s">
        <v>42</v>
      </c>
      <c r="M15" s="52" t="s">
        <v>42</v>
      </c>
      <c r="N15" s="52" t="s">
        <v>45</v>
      </c>
      <c r="O15" s="16">
        <v>1</v>
      </c>
      <c r="P15" s="131">
        <f t="shared" si="0"/>
        <v>2100</v>
      </c>
      <c r="Q15" s="7" t="s">
        <v>46</v>
      </c>
      <c r="R15" s="122">
        <v>2100</v>
      </c>
      <c r="S15" s="122">
        <v>0</v>
      </c>
      <c r="T15" s="122">
        <v>0</v>
      </c>
      <c r="U15" s="122">
        <v>700</v>
      </c>
      <c r="V15" s="122">
        <v>0</v>
      </c>
      <c r="W15" s="122">
        <v>0</v>
      </c>
      <c r="X15" s="122">
        <v>0</v>
      </c>
      <c r="Y15" s="122">
        <v>700</v>
      </c>
      <c r="Z15" s="122">
        <v>0</v>
      </c>
      <c r="AA15" s="122">
        <v>0</v>
      </c>
      <c r="AB15" s="122">
        <v>700</v>
      </c>
      <c r="AC15" s="122">
        <v>0</v>
      </c>
      <c r="AD15" s="122">
        <v>0</v>
      </c>
      <c r="AE15" s="1"/>
    </row>
    <row r="16" spans="1:31" s="12" customFormat="1" ht="24.75" customHeight="1" x14ac:dyDescent="0.35">
      <c r="A16" s="10" t="s">
        <v>34</v>
      </c>
      <c r="B16" s="10" t="s">
        <v>35</v>
      </c>
      <c r="C16" s="10" t="s">
        <v>35</v>
      </c>
      <c r="D16" s="13" t="s">
        <v>36</v>
      </c>
      <c r="E16" s="10" t="s">
        <v>54</v>
      </c>
      <c r="F16" s="13" t="s">
        <v>55</v>
      </c>
      <c r="G16" s="10" t="s">
        <v>66</v>
      </c>
      <c r="H16" s="13">
        <v>39202</v>
      </c>
      <c r="I16" s="6" t="s">
        <v>64</v>
      </c>
      <c r="J16" s="16" t="s">
        <v>591</v>
      </c>
      <c r="K16" s="8" t="s">
        <v>65</v>
      </c>
      <c r="L16" s="52" t="s">
        <v>42</v>
      </c>
      <c r="M16" s="52" t="s">
        <v>42</v>
      </c>
      <c r="N16" s="52" t="s">
        <v>45</v>
      </c>
      <c r="O16" s="16">
        <v>1</v>
      </c>
      <c r="P16" s="131">
        <f t="shared" si="0"/>
        <v>7000</v>
      </c>
      <c r="Q16" s="7" t="s">
        <v>46</v>
      </c>
      <c r="R16" s="122">
        <v>7000</v>
      </c>
      <c r="S16" s="122">
        <v>0</v>
      </c>
      <c r="T16" s="122">
        <v>700</v>
      </c>
      <c r="U16" s="122">
        <v>700</v>
      </c>
      <c r="V16" s="122">
        <v>700</v>
      </c>
      <c r="W16" s="122">
        <v>700</v>
      </c>
      <c r="X16" s="122">
        <v>700</v>
      </c>
      <c r="Y16" s="122">
        <v>700</v>
      </c>
      <c r="Z16" s="122">
        <v>700</v>
      </c>
      <c r="AA16" s="122">
        <v>700</v>
      </c>
      <c r="AB16" s="122">
        <v>700</v>
      </c>
      <c r="AC16" s="122">
        <v>700</v>
      </c>
      <c r="AD16" s="122">
        <v>0</v>
      </c>
      <c r="AE16" s="1"/>
    </row>
    <row r="17" spans="1:31" ht="24.75" customHeight="1" x14ac:dyDescent="0.35">
      <c r="A17" s="10" t="s">
        <v>53</v>
      </c>
      <c r="B17" s="10" t="s">
        <v>35</v>
      </c>
      <c r="C17" s="10" t="s">
        <v>35</v>
      </c>
      <c r="D17" s="13" t="s">
        <v>36</v>
      </c>
      <c r="E17" s="10" t="s">
        <v>54</v>
      </c>
      <c r="F17" s="16" t="s">
        <v>67</v>
      </c>
      <c r="G17" s="10" t="s">
        <v>66</v>
      </c>
      <c r="H17" s="13">
        <v>27101</v>
      </c>
      <c r="I17" s="6" t="s">
        <v>57</v>
      </c>
      <c r="J17" s="16" t="s">
        <v>68</v>
      </c>
      <c r="K17" s="8" t="s">
        <v>69</v>
      </c>
      <c r="L17" s="52" t="s">
        <v>42</v>
      </c>
      <c r="M17" s="52" t="s">
        <v>42</v>
      </c>
      <c r="N17" s="52" t="s">
        <v>43</v>
      </c>
      <c r="O17" s="16">
        <v>770</v>
      </c>
      <c r="P17" s="131">
        <f t="shared" si="0"/>
        <v>530.4</v>
      </c>
      <c r="Q17" s="7" t="s">
        <v>46</v>
      </c>
      <c r="R17" s="122">
        <v>408408</v>
      </c>
      <c r="S17" s="122">
        <v>0</v>
      </c>
      <c r="T17" s="122">
        <v>0</v>
      </c>
      <c r="U17" s="122">
        <v>408408</v>
      </c>
      <c r="V17" s="122">
        <v>0</v>
      </c>
      <c r="W17" s="122">
        <v>0</v>
      </c>
      <c r="X17" s="122">
        <v>0</v>
      </c>
      <c r="Y17" s="122">
        <v>0</v>
      </c>
      <c r="Z17" s="122">
        <v>0</v>
      </c>
      <c r="AA17" s="122">
        <v>0</v>
      </c>
      <c r="AB17" s="122">
        <v>0</v>
      </c>
      <c r="AC17" s="122">
        <v>0</v>
      </c>
      <c r="AD17" s="122">
        <v>0</v>
      </c>
      <c r="AE17" s="12"/>
    </row>
    <row r="18" spans="1:31" ht="24.75" customHeight="1" x14ac:dyDescent="0.35">
      <c r="A18" s="10" t="s">
        <v>53</v>
      </c>
      <c r="B18" s="10" t="s">
        <v>35</v>
      </c>
      <c r="C18" s="10" t="s">
        <v>35</v>
      </c>
      <c r="D18" s="13" t="s">
        <v>36</v>
      </c>
      <c r="E18" s="10" t="s">
        <v>54</v>
      </c>
      <c r="F18" s="13" t="s">
        <v>55</v>
      </c>
      <c r="G18" s="10" t="s">
        <v>66</v>
      </c>
      <c r="H18" s="13">
        <v>21601</v>
      </c>
      <c r="I18" s="6" t="s">
        <v>70</v>
      </c>
      <c r="J18" s="16" t="s">
        <v>71</v>
      </c>
      <c r="K18" s="8" t="s">
        <v>72</v>
      </c>
      <c r="L18" s="52" t="s">
        <v>42</v>
      </c>
      <c r="M18" s="52" t="s">
        <v>42</v>
      </c>
      <c r="N18" s="52" t="s">
        <v>43</v>
      </c>
      <c r="O18" s="16">
        <v>14</v>
      </c>
      <c r="P18" s="131">
        <f t="shared" si="0"/>
        <v>214.28571428571428</v>
      </c>
      <c r="Q18" s="7" t="s">
        <v>46</v>
      </c>
      <c r="R18" s="122">
        <v>3000</v>
      </c>
      <c r="S18" s="122">
        <v>0</v>
      </c>
      <c r="T18" s="122">
        <v>1000</v>
      </c>
      <c r="U18" s="122">
        <v>0</v>
      </c>
      <c r="V18" s="122">
        <v>0</v>
      </c>
      <c r="W18" s="122">
        <v>0</v>
      </c>
      <c r="X18" s="122">
        <v>0</v>
      </c>
      <c r="Y18" s="122">
        <v>0</v>
      </c>
      <c r="Z18" s="122">
        <v>0</v>
      </c>
      <c r="AA18" s="122">
        <v>1000</v>
      </c>
      <c r="AB18" s="122">
        <v>0</v>
      </c>
      <c r="AC18" s="122">
        <v>1000</v>
      </c>
      <c r="AD18" s="122">
        <v>0</v>
      </c>
      <c r="AE18" s="12"/>
    </row>
    <row r="19" spans="1:31" ht="24.75" customHeight="1" x14ac:dyDescent="0.35">
      <c r="A19" s="10" t="s">
        <v>34</v>
      </c>
      <c r="B19" s="10" t="s">
        <v>35</v>
      </c>
      <c r="C19" s="10" t="s">
        <v>35</v>
      </c>
      <c r="D19" s="13" t="s">
        <v>36</v>
      </c>
      <c r="E19" s="10" t="s">
        <v>54</v>
      </c>
      <c r="F19" s="13" t="s">
        <v>55</v>
      </c>
      <c r="G19" s="10" t="s">
        <v>56</v>
      </c>
      <c r="H19" s="13">
        <v>21101</v>
      </c>
      <c r="I19" s="6" t="s">
        <v>60</v>
      </c>
      <c r="J19" s="16" t="s">
        <v>73</v>
      </c>
      <c r="K19" s="8" t="s">
        <v>74</v>
      </c>
      <c r="L19" s="52" t="s">
        <v>42</v>
      </c>
      <c r="M19" s="52" t="s">
        <v>42</v>
      </c>
      <c r="N19" s="52" t="s">
        <v>75</v>
      </c>
      <c r="O19" s="16">
        <v>9</v>
      </c>
      <c r="P19" s="131">
        <f t="shared" si="0"/>
        <v>305.22222222222223</v>
      </c>
      <c r="Q19" s="7" t="s">
        <v>46</v>
      </c>
      <c r="R19" s="122">
        <v>2747</v>
      </c>
      <c r="S19" s="122">
        <v>0</v>
      </c>
      <c r="T19" s="122">
        <v>1000</v>
      </c>
      <c r="U19" s="122">
        <v>0</v>
      </c>
      <c r="V19" s="122">
        <v>0</v>
      </c>
      <c r="W19" s="122">
        <v>0</v>
      </c>
      <c r="X19" s="122">
        <v>1000</v>
      </c>
      <c r="Y19" s="122">
        <v>0</v>
      </c>
      <c r="Z19" s="122">
        <v>0</v>
      </c>
      <c r="AA19" s="122">
        <v>747</v>
      </c>
      <c r="AB19" s="122">
        <v>0</v>
      </c>
      <c r="AC19" s="122">
        <v>0</v>
      </c>
      <c r="AD19" s="122">
        <v>0</v>
      </c>
    </row>
    <row r="20" spans="1:31" ht="24.75" customHeight="1" x14ac:dyDescent="0.35">
      <c r="A20" s="10" t="s">
        <v>34</v>
      </c>
      <c r="B20" s="7" t="s">
        <v>35</v>
      </c>
      <c r="C20" s="7" t="s">
        <v>35</v>
      </c>
      <c r="D20" s="13" t="s">
        <v>36</v>
      </c>
      <c r="E20" s="10" t="s">
        <v>37</v>
      </c>
      <c r="F20" s="13" t="s">
        <v>36</v>
      </c>
      <c r="G20" s="10" t="s">
        <v>38</v>
      </c>
      <c r="H20" s="13" t="s">
        <v>76</v>
      </c>
      <c r="I20" s="6" t="s">
        <v>64</v>
      </c>
      <c r="J20" s="16" t="s">
        <v>591</v>
      </c>
      <c r="K20" s="6" t="s">
        <v>64</v>
      </c>
      <c r="L20" s="52" t="s">
        <v>42</v>
      </c>
      <c r="M20" s="52" t="s">
        <v>42</v>
      </c>
      <c r="N20" s="52" t="s">
        <v>45</v>
      </c>
      <c r="O20" s="16">
        <v>1</v>
      </c>
      <c r="P20" s="131">
        <f t="shared" si="0"/>
        <v>14000</v>
      </c>
      <c r="Q20" s="7" t="s">
        <v>46</v>
      </c>
      <c r="R20" s="122">
        <v>14000</v>
      </c>
      <c r="S20" s="122">
        <v>2000</v>
      </c>
      <c r="T20" s="122">
        <v>1000</v>
      </c>
      <c r="U20" s="122">
        <v>2000</v>
      </c>
      <c r="V20" s="122">
        <v>1000</v>
      </c>
      <c r="W20" s="122">
        <v>1000</v>
      </c>
      <c r="X20" s="122">
        <v>1000</v>
      </c>
      <c r="Y20" s="122">
        <v>1000</v>
      </c>
      <c r="Z20" s="122">
        <v>1000</v>
      </c>
      <c r="AA20" s="122">
        <v>1000</v>
      </c>
      <c r="AB20" s="122">
        <v>1000</v>
      </c>
      <c r="AC20" s="122">
        <v>1000</v>
      </c>
      <c r="AD20" s="122">
        <v>1000</v>
      </c>
    </row>
    <row r="21" spans="1:31" ht="24.75" customHeight="1" x14ac:dyDescent="0.35">
      <c r="A21" s="10" t="s">
        <v>34</v>
      </c>
      <c r="B21" s="7" t="s">
        <v>35</v>
      </c>
      <c r="C21" s="7" t="s">
        <v>35</v>
      </c>
      <c r="D21" s="16" t="s">
        <v>36</v>
      </c>
      <c r="E21" s="7" t="s">
        <v>54</v>
      </c>
      <c r="F21" s="16" t="s">
        <v>55</v>
      </c>
      <c r="G21" s="10" t="s">
        <v>38</v>
      </c>
      <c r="H21" s="13" t="s">
        <v>77</v>
      </c>
      <c r="I21" s="6" t="s">
        <v>70</v>
      </c>
      <c r="J21" s="16" t="s">
        <v>78</v>
      </c>
      <c r="K21" s="8" t="s">
        <v>1125</v>
      </c>
      <c r="L21" s="52" t="s">
        <v>42</v>
      </c>
      <c r="M21" s="52" t="s">
        <v>42</v>
      </c>
      <c r="N21" s="52" t="s">
        <v>63</v>
      </c>
      <c r="O21" s="16">
        <v>24</v>
      </c>
      <c r="P21" s="131">
        <f t="shared" si="0"/>
        <v>333.33333333333331</v>
      </c>
      <c r="Q21" s="7" t="s">
        <v>46</v>
      </c>
      <c r="R21" s="122">
        <v>8000</v>
      </c>
      <c r="S21" s="122">
        <v>0</v>
      </c>
      <c r="T21" s="122">
        <v>2000</v>
      </c>
      <c r="U21" s="122">
        <v>0</v>
      </c>
      <c r="V21" s="122">
        <v>0</v>
      </c>
      <c r="W21" s="122">
        <v>2000</v>
      </c>
      <c r="X21" s="122">
        <v>0</v>
      </c>
      <c r="Y21" s="122">
        <v>0</v>
      </c>
      <c r="Z21" s="122">
        <v>2000</v>
      </c>
      <c r="AA21" s="122">
        <v>0</v>
      </c>
      <c r="AB21" s="122">
        <v>0</v>
      </c>
      <c r="AC21" s="122">
        <v>2000</v>
      </c>
      <c r="AD21" s="122">
        <v>0</v>
      </c>
    </row>
    <row r="22" spans="1:31" ht="24.75" customHeight="1" x14ac:dyDescent="0.35">
      <c r="A22" s="10" t="s">
        <v>34</v>
      </c>
      <c r="B22" s="7" t="s">
        <v>35</v>
      </c>
      <c r="C22" s="7" t="s">
        <v>35</v>
      </c>
      <c r="D22" s="13" t="s">
        <v>36</v>
      </c>
      <c r="E22" s="10" t="s">
        <v>37</v>
      </c>
      <c r="F22" s="13" t="s">
        <v>36</v>
      </c>
      <c r="G22" s="10" t="s">
        <v>38</v>
      </c>
      <c r="H22" s="13">
        <v>39202</v>
      </c>
      <c r="I22" s="6" t="s">
        <v>65</v>
      </c>
      <c r="J22" s="16" t="s">
        <v>591</v>
      </c>
      <c r="K22" s="6" t="s">
        <v>64</v>
      </c>
      <c r="L22" s="52" t="s">
        <v>42</v>
      </c>
      <c r="M22" s="52" t="s">
        <v>42</v>
      </c>
      <c r="N22" s="52" t="s">
        <v>45</v>
      </c>
      <c r="O22" s="16">
        <v>1</v>
      </c>
      <c r="P22" s="131">
        <f t="shared" si="0"/>
        <v>100000</v>
      </c>
      <c r="Q22" s="7" t="s">
        <v>46</v>
      </c>
      <c r="R22" s="122">
        <v>100000</v>
      </c>
      <c r="S22" s="122">
        <v>3000</v>
      </c>
      <c r="T22" s="122">
        <v>60000</v>
      </c>
      <c r="U22" s="122">
        <v>4000</v>
      </c>
      <c r="V22" s="122">
        <v>4000</v>
      </c>
      <c r="W22" s="122">
        <v>4000</v>
      </c>
      <c r="X22" s="122">
        <v>4000</v>
      </c>
      <c r="Y22" s="122">
        <v>4000</v>
      </c>
      <c r="Z22" s="122">
        <v>4000</v>
      </c>
      <c r="AA22" s="122">
        <v>4000</v>
      </c>
      <c r="AB22" s="122">
        <v>4000</v>
      </c>
      <c r="AC22" s="122">
        <v>4000</v>
      </c>
      <c r="AD22" s="122">
        <v>1000</v>
      </c>
    </row>
    <row r="23" spans="1:31" ht="24.75" customHeight="1" x14ac:dyDescent="0.35">
      <c r="A23" s="10" t="s">
        <v>34</v>
      </c>
      <c r="B23" s="7" t="s">
        <v>35</v>
      </c>
      <c r="C23" s="7" t="s">
        <v>35</v>
      </c>
      <c r="D23" s="13" t="s">
        <v>36</v>
      </c>
      <c r="E23" s="7" t="s">
        <v>47</v>
      </c>
      <c r="F23" s="16" t="s">
        <v>48</v>
      </c>
      <c r="G23" s="10" t="s">
        <v>38</v>
      </c>
      <c r="H23" s="13">
        <v>39202</v>
      </c>
      <c r="I23" s="6" t="s">
        <v>65</v>
      </c>
      <c r="J23" s="16" t="s">
        <v>591</v>
      </c>
      <c r="K23" s="6" t="s">
        <v>64</v>
      </c>
      <c r="L23" s="52" t="s">
        <v>42</v>
      </c>
      <c r="M23" s="52" t="s">
        <v>42</v>
      </c>
      <c r="N23" s="52" t="s">
        <v>45</v>
      </c>
      <c r="O23" s="16">
        <v>1</v>
      </c>
      <c r="P23" s="131">
        <f t="shared" si="0"/>
        <v>12935</v>
      </c>
      <c r="Q23" s="7" t="s">
        <v>46</v>
      </c>
      <c r="R23" s="122">
        <v>12935</v>
      </c>
      <c r="S23" s="122">
        <v>750</v>
      </c>
      <c r="T23" s="122">
        <v>750</v>
      </c>
      <c r="U23" s="122">
        <v>750</v>
      </c>
      <c r="V23" s="122">
        <v>1000</v>
      </c>
      <c r="W23" s="122">
        <v>1000</v>
      </c>
      <c r="X23" s="122">
        <v>1500</v>
      </c>
      <c r="Y23" s="122">
        <v>1500</v>
      </c>
      <c r="Z23" s="122">
        <v>1500</v>
      </c>
      <c r="AA23" s="122">
        <v>1500</v>
      </c>
      <c r="AB23" s="122">
        <v>750</v>
      </c>
      <c r="AC23" s="122">
        <v>1000</v>
      </c>
      <c r="AD23" s="122">
        <v>935</v>
      </c>
    </row>
    <row r="24" spans="1:31" ht="24.75" customHeight="1" x14ac:dyDescent="0.35">
      <c r="A24" s="10" t="s">
        <v>34</v>
      </c>
      <c r="B24" s="7" t="s">
        <v>35</v>
      </c>
      <c r="C24" s="7" t="s">
        <v>35</v>
      </c>
      <c r="D24" s="13" t="s">
        <v>36</v>
      </c>
      <c r="E24" s="7" t="s">
        <v>49</v>
      </c>
      <c r="F24" s="16" t="s">
        <v>50</v>
      </c>
      <c r="G24" s="10" t="s">
        <v>38</v>
      </c>
      <c r="H24" s="13">
        <v>39202</v>
      </c>
      <c r="I24" s="6" t="s">
        <v>65</v>
      </c>
      <c r="J24" s="16" t="s">
        <v>591</v>
      </c>
      <c r="K24" s="6" t="s">
        <v>64</v>
      </c>
      <c r="L24" s="52" t="s">
        <v>42</v>
      </c>
      <c r="M24" s="52" t="s">
        <v>42</v>
      </c>
      <c r="N24" s="52" t="s">
        <v>45</v>
      </c>
      <c r="O24" s="16">
        <v>1</v>
      </c>
      <c r="P24" s="131">
        <f t="shared" si="0"/>
        <v>15600</v>
      </c>
      <c r="Q24" s="7" t="s">
        <v>46</v>
      </c>
      <c r="R24" s="122">
        <v>15600</v>
      </c>
      <c r="S24" s="122">
        <v>1500</v>
      </c>
      <c r="T24" s="122">
        <v>1200</v>
      </c>
      <c r="U24" s="122">
        <v>1200</v>
      </c>
      <c r="V24" s="122">
        <v>1500</v>
      </c>
      <c r="W24" s="122">
        <v>1200</v>
      </c>
      <c r="X24" s="122">
        <v>1200</v>
      </c>
      <c r="Y24" s="122">
        <v>1200</v>
      </c>
      <c r="Z24" s="122">
        <v>1200</v>
      </c>
      <c r="AA24" s="122">
        <v>1500</v>
      </c>
      <c r="AB24" s="122">
        <v>1200</v>
      </c>
      <c r="AC24" s="122">
        <v>1500</v>
      </c>
      <c r="AD24" s="122">
        <v>1200</v>
      </c>
    </row>
    <row r="25" spans="1:31" ht="24.75" customHeight="1" x14ac:dyDescent="0.35">
      <c r="A25" s="10" t="s">
        <v>34</v>
      </c>
      <c r="B25" s="7" t="s">
        <v>35</v>
      </c>
      <c r="C25" s="7" t="s">
        <v>35</v>
      </c>
      <c r="D25" s="13" t="s">
        <v>36</v>
      </c>
      <c r="E25" s="7" t="s">
        <v>54</v>
      </c>
      <c r="F25" s="16" t="s">
        <v>55</v>
      </c>
      <c r="G25" s="10" t="s">
        <v>38</v>
      </c>
      <c r="H25" s="13">
        <v>39202</v>
      </c>
      <c r="I25" s="6" t="s">
        <v>65</v>
      </c>
      <c r="J25" s="16" t="s">
        <v>591</v>
      </c>
      <c r="K25" s="6" t="s">
        <v>64</v>
      </c>
      <c r="L25" s="52" t="s">
        <v>42</v>
      </c>
      <c r="M25" s="52" t="s">
        <v>42</v>
      </c>
      <c r="N25" s="52" t="s">
        <v>45</v>
      </c>
      <c r="O25" s="16">
        <v>1</v>
      </c>
      <c r="P25" s="131">
        <f t="shared" si="0"/>
        <v>15000</v>
      </c>
      <c r="Q25" s="7" t="s">
        <v>46</v>
      </c>
      <c r="R25" s="122">
        <v>15000</v>
      </c>
      <c r="S25" s="122">
        <v>1250</v>
      </c>
      <c r="T25" s="122">
        <v>1250</v>
      </c>
      <c r="U25" s="122">
        <v>1250</v>
      </c>
      <c r="V25" s="122">
        <v>1250</v>
      </c>
      <c r="W25" s="122">
        <v>1250</v>
      </c>
      <c r="X25" s="122">
        <v>1250</v>
      </c>
      <c r="Y25" s="122">
        <v>1250</v>
      </c>
      <c r="Z25" s="122">
        <v>1250</v>
      </c>
      <c r="AA25" s="122">
        <v>1250</v>
      </c>
      <c r="AB25" s="122">
        <v>1250</v>
      </c>
      <c r="AC25" s="122">
        <v>1250</v>
      </c>
      <c r="AD25" s="122">
        <v>1250</v>
      </c>
    </row>
    <row r="26" spans="1:31" ht="24.75" customHeight="1" x14ac:dyDescent="0.35">
      <c r="A26" s="10" t="s">
        <v>34</v>
      </c>
      <c r="B26" s="7" t="s">
        <v>35</v>
      </c>
      <c r="C26" s="7" t="s">
        <v>35</v>
      </c>
      <c r="D26" s="13" t="s">
        <v>36</v>
      </c>
      <c r="E26" s="7" t="s">
        <v>54</v>
      </c>
      <c r="F26" s="16" t="s">
        <v>55</v>
      </c>
      <c r="G26" s="10" t="s">
        <v>38</v>
      </c>
      <c r="H26" s="13">
        <v>39202</v>
      </c>
      <c r="I26" s="6" t="s">
        <v>65</v>
      </c>
      <c r="J26" s="16" t="s">
        <v>591</v>
      </c>
      <c r="K26" s="6" t="s">
        <v>64</v>
      </c>
      <c r="L26" s="52" t="s">
        <v>42</v>
      </c>
      <c r="M26" s="52" t="s">
        <v>42</v>
      </c>
      <c r="N26" s="52" t="s">
        <v>45</v>
      </c>
      <c r="O26" s="16">
        <v>1</v>
      </c>
      <c r="P26" s="131">
        <f t="shared" si="0"/>
        <v>3500</v>
      </c>
      <c r="Q26" s="7" t="s">
        <v>46</v>
      </c>
      <c r="R26" s="122">
        <v>3500</v>
      </c>
      <c r="S26" s="122">
        <v>700</v>
      </c>
      <c r="T26" s="122">
        <v>700</v>
      </c>
      <c r="U26" s="122">
        <v>700</v>
      </c>
      <c r="V26" s="122">
        <v>0</v>
      </c>
      <c r="W26" s="122">
        <v>0</v>
      </c>
      <c r="X26" s="122">
        <v>0</v>
      </c>
      <c r="Y26" s="122">
        <v>700</v>
      </c>
      <c r="Z26" s="122">
        <v>0</v>
      </c>
      <c r="AA26" s="122">
        <v>0</v>
      </c>
      <c r="AB26" s="122">
        <v>700</v>
      </c>
      <c r="AC26" s="122">
        <v>0</v>
      </c>
      <c r="AD26" s="122">
        <v>0</v>
      </c>
    </row>
    <row r="27" spans="1:31" ht="24.75" customHeight="1" x14ac:dyDescent="0.35">
      <c r="A27" s="10" t="s">
        <v>53</v>
      </c>
      <c r="B27" s="10" t="s">
        <v>35</v>
      </c>
      <c r="C27" s="10" t="s">
        <v>35</v>
      </c>
      <c r="D27" s="13" t="s">
        <v>36</v>
      </c>
      <c r="E27" s="10" t="s">
        <v>37</v>
      </c>
      <c r="F27" s="13" t="s">
        <v>36</v>
      </c>
      <c r="G27" s="10" t="s">
        <v>38</v>
      </c>
      <c r="H27" s="13">
        <v>35501</v>
      </c>
      <c r="I27" s="6" t="s">
        <v>79</v>
      </c>
      <c r="J27" s="16" t="s">
        <v>591</v>
      </c>
      <c r="K27" s="8" t="s">
        <v>1113</v>
      </c>
      <c r="L27" s="52" t="s">
        <v>42</v>
      </c>
      <c r="M27" s="52" t="s">
        <v>42</v>
      </c>
      <c r="N27" s="52" t="s">
        <v>45</v>
      </c>
      <c r="O27" s="16">
        <v>1</v>
      </c>
      <c r="P27" s="131">
        <f t="shared" si="0"/>
        <v>40000</v>
      </c>
      <c r="Q27" s="7" t="s">
        <v>46</v>
      </c>
      <c r="R27" s="122">
        <v>40000</v>
      </c>
      <c r="S27" s="122">
        <v>0</v>
      </c>
      <c r="T27" s="122">
        <v>10000</v>
      </c>
      <c r="U27" s="122">
        <v>4000</v>
      </c>
      <c r="V27" s="122">
        <v>4000</v>
      </c>
      <c r="W27" s="122">
        <v>4000</v>
      </c>
      <c r="X27" s="122">
        <v>4000</v>
      </c>
      <c r="Y27" s="122">
        <v>4000</v>
      </c>
      <c r="Z27" s="122">
        <v>4000</v>
      </c>
      <c r="AA27" s="122">
        <v>4000</v>
      </c>
      <c r="AB27" s="122">
        <v>2000</v>
      </c>
      <c r="AC27" s="122">
        <v>0</v>
      </c>
      <c r="AD27" s="122">
        <v>0</v>
      </c>
    </row>
    <row r="28" spans="1:31" ht="24.75" customHeight="1" x14ac:dyDescent="0.35">
      <c r="A28" s="10" t="s">
        <v>53</v>
      </c>
      <c r="B28" s="10" t="s">
        <v>35</v>
      </c>
      <c r="C28" s="10" t="s">
        <v>35</v>
      </c>
      <c r="D28" s="13" t="s">
        <v>36</v>
      </c>
      <c r="E28" s="10" t="s">
        <v>54</v>
      </c>
      <c r="F28" s="13" t="s">
        <v>55</v>
      </c>
      <c r="G28" s="10" t="s">
        <v>38</v>
      </c>
      <c r="H28" s="13">
        <v>35501</v>
      </c>
      <c r="I28" s="6" t="s">
        <v>79</v>
      </c>
      <c r="J28" s="16" t="s">
        <v>591</v>
      </c>
      <c r="K28" s="8" t="s">
        <v>1113</v>
      </c>
      <c r="L28" s="52" t="s">
        <v>42</v>
      </c>
      <c r="M28" s="52" t="s">
        <v>42</v>
      </c>
      <c r="N28" s="52" t="s">
        <v>45</v>
      </c>
      <c r="O28" s="16">
        <v>1</v>
      </c>
      <c r="P28" s="131">
        <f t="shared" si="0"/>
        <v>40000</v>
      </c>
      <c r="Q28" s="7" t="s">
        <v>46</v>
      </c>
      <c r="R28" s="122">
        <v>40000</v>
      </c>
      <c r="S28" s="122">
        <v>0</v>
      </c>
      <c r="T28" s="122">
        <v>10000</v>
      </c>
      <c r="U28" s="122">
        <v>4000</v>
      </c>
      <c r="V28" s="122">
        <v>4000</v>
      </c>
      <c r="W28" s="122">
        <v>4000</v>
      </c>
      <c r="X28" s="122">
        <v>4000</v>
      </c>
      <c r="Y28" s="122">
        <v>4000</v>
      </c>
      <c r="Z28" s="122">
        <v>4000</v>
      </c>
      <c r="AA28" s="122">
        <v>4000</v>
      </c>
      <c r="AB28" s="122">
        <v>2000</v>
      </c>
      <c r="AC28" s="122">
        <v>0</v>
      </c>
      <c r="AD28" s="122">
        <v>0</v>
      </c>
    </row>
    <row r="29" spans="1:31" ht="24.75" customHeight="1" x14ac:dyDescent="0.35">
      <c r="A29" s="10" t="s">
        <v>53</v>
      </c>
      <c r="B29" s="10" t="s">
        <v>35</v>
      </c>
      <c r="C29" s="10" t="s">
        <v>35</v>
      </c>
      <c r="D29" s="13" t="s">
        <v>36</v>
      </c>
      <c r="E29" s="10" t="s">
        <v>37</v>
      </c>
      <c r="F29" s="13" t="s">
        <v>36</v>
      </c>
      <c r="G29" s="10" t="s">
        <v>38</v>
      </c>
      <c r="H29" s="13">
        <v>34701</v>
      </c>
      <c r="I29" s="6" t="s">
        <v>80</v>
      </c>
      <c r="J29" s="16" t="s">
        <v>591</v>
      </c>
      <c r="K29" s="6" t="s">
        <v>80</v>
      </c>
      <c r="L29" s="52" t="s">
        <v>42</v>
      </c>
      <c r="M29" s="52" t="s">
        <v>42</v>
      </c>
      <c r="N29" s="52" t="s">
        <v>45</v>
      </c>
      <c r="O29" s="16">
        <v>1</v>
      </c>
      <c r="P29" s="131">
        <f t="shared" si="0"/>
        <v>34000</v>
      </c>
      <c r="Q29" s="7" t="s">
        <v>46</v>
      </c>
      <c r="R29" s="122">
        <v>34000</v>
      </c>
      <c r="S29" s="122">
        <v>0</v>
      </c>
      <c r="T29" s="122">
        <v>0</v>
      </c>
      <c r="U29" s="122">
        <v>0</v>
      </c>
      <c r="V29" s="122">
        <v>0</v>
      </c>
      <c r="W29" s="122">
        <v>17000</v>
      </c>
      <c r="X29" s="122">
        <v>0</v>
      </c>
      <c r="Y29" s="122">
        <v>0</v>
      </c>
      <c r="Z29" s="122">
        <v>0</v>
      </c>
      <c r="AA29" s="122">
        <v>17000</v>
      </c>
      <c r="AB29" s="122">
        <v>0</v>
      </c>
      <c r="AC29" s="122">
        <v>0</v>
      </c>
      <c r="AD29" s="122">
        <v>0</v>
      </c>
      <c r="AE29" s="12"/>
    </row>
    <row r="30" spans="1:31" ht="24.75" customHeight="1" x14ac:dyDescent="0.35">
      <c r="A30" s="10" t="s">
        <v>53</v>
      </c>
      <c r="B30" s="10" t="s">
        <v>35</v>
      </c>
      <c r="C30" s="10" t="s">
        <v>35</v>
      </c>
      <c r="D30" s="13" t="s">
        <v>36</v>
      </c>
      <c r="E30" s="10" t="s">
        <v>47</v>
      </c>
      <c r="F30" s="13" t="s">
        <v>48</v>
      </c>
      <c r="G30" s="10" t="s">
        <v>38</v>
      </c>
      <c r="H30" s="13">
        <v>34701</v>
      </c>
      <c r="I30" s="6" t="s">
        <v>80</v>
      </c>
      <c r="J30" s="16" t="s">
        <v>591</v>
      </c>
      <c r="K30" s="6" t="s">
        <v>80</v>
      </c>
      <c r="L30" s="52" t="s">
        <v>42</v>
      </c>
      <c r="M30" s="52" t="s">
        <v>42</v>
      </c>
      <c r="N30" s="52" t="s">
        <v>45</v>
      </c>
      <c r="O30" s="16">
        <v>1</v>
      </c>
      <c r="P30" s="131">
        <f t="shared" si="0"/>
        <v>12000</v>
      </c>
      <c r="Q30" s="7" t="s">
        <v>46</v>
      </c>
      <c r="R30" s="122">
        <v>12000</v>
      </c>
      <c r="S30" s="122">
        <v>0</v>
      </c>
      <c r="T30" s="122">
        <v>0</v>
      </c>
      <c r="U30" s="122">
        <v>4000</v>
      </c>
      <c r="V30" s="122">
        <v>0</v>
      </c>
      <c r="W30" s="122">
        <v>0</v>
      </c>
      <c r="X30" s="122">
        <v>4000</v>
      </c>
      <c r="Y30" s="122">
        <v>0</v>
      </c>
      <c r="Z30" s="122">
        <v>0</v>
      </c>
      <c r="AA30" s="122">
        <v>4000</v>
      </c>
      <c r="AB30" s="122">
        <v>0</v>
      </c>
      <c r="AC30" s="122">
        <v>0</v>
      </c>
      <c r="AD30" s="122">
        <v>0</v>
      </c>
    </row>
    <row r="31" spans="1:31" ht="24.75" customHeight="1" x14ac:dyDescent="0.35">
      <c r="A31" s="10" t="s">
        <v>53</v>
      </c>
      <c r="B31" s="10" t="s">
        <v>35</v>
      </c>
      <c r="C31" s="10" t="s">
        <v>35</v>
      </c>
      <c r="D31" s="13" t="s">
        <v>36</v>
      </c>
      <c r="E31" s="10" t="s">
        <v>49</v>
      </c>
      <c r="F31" s="13" t="s">
        <v>50</v>
      </c>
      <c r="G31" s="10" t="s">
        <v>38</v>
      </c>
      <c r="H31" s="13">
        <v>34701</v>
      </c>
      <c r="I31" s="6" t="s">
        <v>80</v>
      </c>
      <c r="J31" s="16" t="s">
        <v>591</v>
      </c>
      <c r="K31" s="6" t="s">
        <v>80</v>
      </c>
      <c r="L31" s="52" t="s">
        <v>42</v>
      </c>
      <c r="M31" s="52" t="s">
        <v>42</v>
      </c>
      <c r="N31" s="52" t="s">
        <v>45</v>
      </c>
      <c r="O31" s="16">
        <v>1</v>
      </c>
      <c r="P31" s="131">
        <f t="shared" si="0"/>
        <v>10000</v>
      </c>
      <c r="Q31" s="7" t="s">
        <v>46</v>
      </c>
      <c r="R31" s="122">
        <v>10000</v>
      </c>
      <c r="S31" s="122">
        <v>0</v>
      </c>
      <c r="T31" s="122">
        <v>0</v>
      </c>
      <c r="U31" s="122">
        <v>0</v>
      </c>
      <c r="V31" s="122">
        <v>5000</v>
      </c>
      <c r="W31" s="122">
        <v>0</v>
      </c>
      <c r="X31" s="122">
        <v>0</v>
      </c>
      <c r="Y31" s="122">
        <v>0</v>
      </c>
      <c r="Z31" s="122">
        <v>0</v>
      </c>
      <c r="AA31" s="122">
        <v>0</v>
      </c>
      <c r="AB31" s="122">
        <v>5000</v>
      </c>
      <c r="AC31" s="122">
        <v>0</v>
      </c>
      <c r="AD31" s="122">
        <v>0</v>
      </c>
    </row>
    <row r="32" spans="1:31" ht="24.75" customHeight="1" x14ac:dyDescent="0.35">
      <c r="A32" s="10" t="s">
        <v>53</v>
      </c>
      <c r="B32" s="10" t="s">
        <v>35</v>
      </c>
      <c r="C32" s="10" t="s">
        <v>35</v>
      </c>
      <c r="D32" s="13" t="s">
        <v>36</v>
      </c>
      <c r="E32" s="10" t="s">
        <v>54</v>
      </c>
      <c r="F32" s="13" t="s">
        <v>55</v>
      </c>
      <c r="G32" s="10" t="s">
        <v>38</v>
      </c>
      <c r="H32" s="13">
        <v>34701</v>
      </c>
      <c r="I32" s="6" t="s">
        <v>80</v>
      </c>
      <c r="J32" s="16" t="s">
        <v>591</v>
      </c>
      <c r="K32" s="6" t="s">
        <v>80</v>
      </c>
      <c r="L32" s="52" t="s">
        <v>42</v>
      </c>
      <c r="M32" s="52" t="s">
        <v>42</v>
      </c>
      <c r="N32" s="52" t="s">
        <v>45</v>
      </c>
      <c r="O32" s="16">
        <v>1</v>
      </c>
      <c r="P32" s="131">
        <f t="shared" si="0"/>
        <v>6000</v>
      </c>
      <c r="Q32" s="7" t="s">
        <v>46</v>
      </c>
      <c r="R32" s="122">
        <v>6000</v>
      </c>
      <c r="S32" s="122">
        <v>0</v>
      </c>
      <c r="T32" s="122">
        <v>2000</v>
      </c>
      <c r="U32" s="122">
        <v>0</v>
      </c>
      <c r="V32" s="122">
        <v>0</v>
      </c>
      <c r="W32" s="122">
        <v>0</v>
      </c>
      <c r="X32" s="122">
        <v>2000</v>
      </c>
      <c r="Y32" s="122">
        <v>0</v>
      </c>
      <c r="Z32" s="122">
        <v>0</v>
      </c>
      <c r="AA32" s="122">
        <v>2000</v>
      </c>
      <c r="AB32" s="122">
        <v>0</v>
      </c>
      <c r="AC32" s="122">
        <v>0</v>
      </c>
      <c r="AD32" s="122">
        <v>0</v>
      </c>
    </row>
    <row r="33" spans="1:31" ht="24.75" customHeight="1" x14ac:dyDescent="0.35">
      <c r="A33" s="10" t="s">
        <v>53</v>
      </c>
      <c r="B33" s="10" t="s">
        <v>35</v>
      </c>
      <c r="C33" s="10" t="s">
        <v>35</v>
      </c>
      <c r="D33" s="13" t="s">
        <v>36</v>
      </c>
      <c r="E33" s="10" t="s">
        <v>37</v>
      </c>
      <c r="F33" s="13" t="s">
        <v>36</v>
      </c>
      <c r="G33" s="10" t="s">
        <v>38</v>
      </c>
      <c r="H33" s="13">
        <v>32601</v>
      </c>
      <c r="I33" s="6" t="s">
        <v>1207</v>
      </c>
      <c r="J33" s="16" t="s">
        <v>591</v>
      </c>
      <c r="K33" s="8" t="s">
        <v>81</v>
      </c>
      <c r="L33" s="52" t="s">
        <v>1201</v>
      </c>
      <c r="M33" s="52" t="s">
        <v>83</v>
      </c>
      <c r="N33" s="52" t="s">
        <v>45</v>
      </c>
      <c r="O33" s="16">
        <v>1</v>
      </c>
      <c r="P33" s="131">
        <f t="shared" si="0"/>
        <v>72000</v>
      </c>
      <c r="Q33" s="7" t="s">
        <v>46</v>
      </c>
      <c r="R33" s="122">
        <v>72000</v>
      </c>
      <c r="S33" s="122">
        <v>6000</v>
      </c>
      <c r="T33" s="122">
        <v>6000</v>
      </c>
      <c r="U33" s="122">
        <v>6000</v>
      </c>
      <c r="V33" s="122">
        <v>6000</v>
      </c>
      <c r="W33" s="122">
        <v>6000</v>
      </c>
      <c r="X33" s="122">
        <v>6000</v>
      </c>
      <c r="Y33" s="122">
        <v>6000</v>
      </c>
      <c r="Z33" s="122">
        <v>6000</v>
      </c>
      <c r="AA33" s="122">
        <v>6000</v>
      </c>
      <c r="AB33" s="122">
        <v>6000</v>
      </c>
      <c r="AC33" s="122">
        <v>6000</v>
      </c>
      <c r="AD33" s="122">
        <v>6000</v>
      </c>
      <c r="AE33" s="12"/>
    </row>
    <row r="34" spans="1:31" ht="24.75" customHeight="1" x14ac:dyDescent="0.35">
      <c r="A34" s="10" t="s">
        <v>53</v>
      </c>
      <c r="B34" s="10" t="s">
        <v>35</v>
      </c>
      <c r="C34" s="10" t="s">
        <v>35</v>
      </c>
      <c r="D34" s="13" t="s">
        <v>36</v>
      </c>
      <c r="E34" s="10" t="s">
        <v>47</v>
      </c>
      <c r="F34" s="13" t="s">
        <v>48</v>
      </c>
      <c r="G34" s="10" t="s">
        <v>38</v>
      </c>
      <c r="H34" s="13">
        <v>32601</v>
      </c>
      <c r="I34" s="6" t="s">
        <v>1207</v>
      </c>
      <c r="J34" s="16" t="s">
        <v>591</v>
      </c>
      <c r="K34" s="8" t="s">
        <v>84</v>
      </c>
      <c r="L34" s="52" t="s">
        <v>1201</v>
      </c>
      <c r="M34" s="52" t="s">
        <v>83</v>
      </c>
      <c r="N34" s="52" t="s">
        <v>45</v>
      </c>
      <c r="O34" s="16">
        <v>1</v>
      </c>
      <c r="P34" s="131">
        <f t="shared" si="0"/>
        <v>60000</v>
      </c>
      <c r="Q34" s="7" t="s">
        <v>46</v>
      </c>
      <c r="R34" s="122">
        <v>60000</v>
      </c>
      <c r="S34" s="122">
        <v>5000</v>
      </c>
      <c r="T34" s="122">
        <v>5000</v>
      </c>
      <c r="U34" s="122">
        <v>5000</v>
      </c>
      <c r="V34" s="122">
        <v>5000</v>
      </c>
      <c r="W34" s="122">
        <v>5000</v>
      </c>
      <c r="X34" s="122">
        <v>5000</v>
      </c>
      <c r="Y34" s="122">
        <v>5000</v>
      </c>
      <c r="Z34" s="122">
        <v>5000</v>
      </c>
      <c r="AA34" s="122">
        <v>5000</v>
      </c>
      <c r="AB34" s="122">
        <v>5000</v>
      </c>
      <c r="AC34" s="122">
        <v>5000</v>
      </c>
      <c r="AD34" s="122">
        <v>5000</v>
      </c>
      <c r="AE34" s="12"/>
    </row>
    <row r="35" spans="1:31" ht="24.75" customHeight="1" x14ac:dyDescent="0.35">
      <c r="A35" s="10" t="s">
        <v>53</v>
      </c>
      <c r="B35" s="10" t="s">
        <v>35</v>
      </c>
      <c r="C35" s="10" t="s">
        <v>35</v>
      </c>
      <c r="D35" s="13" t="s">
        <v>36</v>
      </c>
      <c r="E35" s="10" t="s">
        <v>49</v>
      </c>
      <c r="F35" s="13" t="s">
        <v>50</v>
      </c>
      <c r="G35" s="10" t="s">
        <v>38</v>
      </c>
      <c r="H35" s="13">
        <v>32601</v>
      </c>
      <c r="I35" s="6" t="s">
        <v>1207</v>
      </c>
      <c r="J35" s="16" t="s">
        <v>591</v>
      </c>
      <c r="K35" s="8" t="s">
        <v>81</v>
      </c>
      <c r="L35" s="52" t="s">
        <v>1201</v>
      </c>
      <c r="M35" s="52" t="s">
        <v>83</v>
      </c>
      <c r="N35" s="52" t="s">
        <v>45</v>
      </c>
      <c r="O35" s="16">
        <v>1</v>
      </c>
      <c r="P35" s="131">
        <f t="shared" si="0"/>
        <v>60000</v>
      </c>
      <c r="Q35" s="7" t="s">
        <v>46</v>
      </c>
      <c r="R35" s="122">
        <v>60000</v>
      </c>
      <c r="S35" s="122">
        <v>5000</v>
      </c>
      <c r="T35" s="122">
        <v>5000</v>
      </c>
      <c r="U35" s="122">
        <v>5000</v>
      </c>
      <c r="V35" s="122">
        <v>5000</v>
      </c>
      <c r="W35" s="122">
        <v>5000</v>
      </c>
      <c r="X35" s="122">
        <v>5000</v>
      </c>
      <c r="Y35" s="122">
        <v>5000</v>
      </c>
      <c r="Z35" s="122">
        <v>5000</v>
      </c>
      <c r="AA35" s="122">
        <v>5000</v>
      </c>
      <c r="AB35" s="122">
        <v>5000</v>
      </c>
      <c r="AC35" s="122">
        <v>5000</v>
      </c>
      <c r="AD35" s="122">
        <v>5000</v>
      </c>
      <c r="AE35" s="12"/>
    </row>
    <row r="36" spans="1:31" ht="24.75" customHeight="1" x14ac:dyDescent="0.35">
      <c r="A36" s="10" t="s">
        <v>53</v>
      </c>
      <c r="B36" s="10" t="s">
        <v>35</v>
      </c>
      <c r="C36" s="10" t="s">
        <v>35</v>
      </c>
      <c r="D36" s="13" t="s">
        <v>36</v>
      </c>
      <c r="E36" s="10" t="s">
        <v>85</v>
      </c>
      <c r="F36" s="13" t="s">
        <v>36</v>
      </c>
      <c r="G36" s="10" t="s">
        <v>38</v>
      </c>
      <c r="H36" s="13">
        <v>32601</v>
      </c>
      <c r="I36" s="6" t="s">
        <v>1207</v>
      </c>
      <c r="J36" s="16" t="s">
        <v>591</v>
      </c>
      <c r="K36" s="8" t="s">
        <v>86</v>
      </c>
      <c r="L36" s="52" t="s">
        <v>1201</v>
      </c>
      <c r="M36" s="52" t="s">
        <v>42</v>
      </c>
      <c r="N36" s="52" t="s">
        <v>45</v>
      </c>
      <c r="O36" s="16">
        <v>1</v>
      </c>
      <c r="P36" s="131">
        <f t="shared" si="0"/>
        <v>100000</v>
      </c>
      <c r="Q36" s="7" t="s">
        <v>46</v>
      </c>
      <c r="R36" s="122">
        <v>100000</v>
      </c>
      <c r="S36" s="122">
        <v>0</v>
      </c>
      <c r="T36" s="122">
        <v>10000</v>
      </c>
      <c r="U36" s="122">
        <v>9000</v>
      </c>
      <c r="V36" s="122">
        <v>9000</v>
      </c>
      <c r="W36" s="122">
        <v>9000</v>
      </c>
      <c r="X36" s="122">
        <v>9000</v>
      </c>
      <c r="Y36" s="122">
        <v>9000</v>
      </c>
      <c r="Z36" s="122">
        <v>9000</v>
      </c>
      <c r="AA36" s="122">
        <v>9000</v>
      </c>
      <c r="AB36" s="122">
        <v>9000</v>
      </c>
      <c r="AC36" s="122">
        <v>9000</v>
      </c>
      <c r="AD36" s="122">
        <v>9000</v>
      </c>
      <c r="AE36" s="12"/>
    </row>
    <row r="37" spans="1:31" ht="24.75" customHeight="1" x14ac:dyDescent="0.35">
      <c r="A37" s="10" t="s">
        <v>53</v>
      </c>
      <c r="B37" s="10" t="s">
        <v>35</v>
      </c>
      <c r="C37" s="10" t="s">
        <v>35</v>
      </c>
      <c r="D37" s="13" t="s">
        <v>36</v>
      </c>
      <c r="E37" s="10" t="s">
        <v>51</v>
      </c>
      <c r="F37" s="13" t="s">
        <v>52</v>
      </c>
      <c r="G37" s="10" t="s">
        <v>38</v>
      </c>
      <c r="H37" s="13">
        <v>32601</v>
      </c>
      <c r="I37" s="6" t="s">
        <v>1207</v>
      </c>
      <c r="J37" s="16" t="s">
        <v>591</v>
      </c>
      <c r="K37" s="6" t="s">
        <v>1207</v>
      </c>
      <c r="L37" s="52" t="s">
        <v>1201</v>
      </c>
      <c r="M37" s="52" t="s">
        <v>42</v>
      </c>
      <c r="N37" s="52" t="s">
        <v>45</v>
      </c>
      <c r="O37" s="16">
        <v>1</v>
      </c>
      <c r="P37" s="131">
        <f t="shared" si="0"/>
        <v>42000</v>
      </c>
      <c r="Q37" s="7" t="s">
        <v>46</v>
      </c>
      <c r="R37" s="122">
        <v>42000</v>
      </c>
      <c r="S37" s="122">
        <v>3500</v>
      </c>
      <c r="T37" s="122">
        <v>3500</v>
      </c>
      <c r="U37" s="122">
        <v>3500</v>
      </c>
      <c r="V37" s="122">
        <v>3500</v>
      </c>
      <c r="W37" s="122">
        <v>3500</v>
      </c>
      <c r="X37" s="122">
        <v>3500</v>
      </c>
      <c r="Y37" s="122">
        <v>3500</v>
      </c>
      <c r="Z37" s="122">
        <v>3500</v>
      </c>
      <c r="AA37" s="122">
        <v>3500</v>
      </c>
      <c r="AB37" s="122">
        <v>3500</v>
      </c>
      <c r="AC37" s="122">
        <v>3500</v>
      </c>
      <c r="AD37" s="122">
        <v>3500</v>
      </c>
      <c r="AE37" s="12"/>
    </row>
    <row r="38" spans="1:31" ht="24.75" customHeight="1" x14ac:dyDescent="0.35">
      <c r="A38" s="10" t="s">
        <v>53</v>
      </c>
      <c r="B38" s="10" t="s">
        <v>35</v>
      </c>
      <c r="C38" s="10" t="s">
        <v>35</v>
      </c>
      <c r="D38" s="13" t="s">
        <v>36</v>
      </c>
      <c r="E38" s="10" t="s">
        <v>37</v>
      </c>
      <c r="F38" s="13" t="s">
        <v>36</v>
      </c>
      <c r="G38" s="10" t="s">
        <v>38</v>
      </c>
      <c r="H38" s="13">
        <v>31901</v>
      </c>
      <c r="I38" s="6" t="s">
        <v>87</v>
      </c>
      <c r="J38" s="16" t="s">
        <v>591</v>
      </c>
      <c r="K38" s="8" t="s">
        <v>87</v>
      </c>
      <c r="L38" s="52" t="s">
        <v>42</v>
      </c>
      <c r="M38" s="52" t="s">
        <v>42</v>
      </c>
      <c r="N38" s="52" t="s">
        <v>45</v>
      </c>
      <c r="O38" s="16">
        <v>1</v>
      </c>
      <c r="P38" s="131">
        <f t="shared" si="0"/>
        <v>12000</v>
      </c>
      <c r="Q38" s="7" t="s">
        <v>46</v>
      </c>
      <c r="R38" s="122">
        <v>12000</v>
      </c>
      <c r="S38" s="122">
        <v>1000</v>
      </c>
      <c r="T38" s="122">
        <v>1000</v>
      </c>
      <c r="U38" s="122">
        <v>1000</v>
      </c>
      <c r="V38" s="122">
        <v>1000</v>
      </c>
      <c r="W38" s="122">
        <v>1000</v>
      </c>
      <c r="X38" s="122">
        <v>1000</v>
      </c>
      <c r="Y38" s="122">
        <v>1000</v>
      </c>
      <c r="Z38" s="122">
        <v>1000</v>
      </c>
      <c r="AA38" s="122">
        <v>1000</v>
      </c>
      <c r="AB38" s="122">
        <v>1000</v>
      </c>
      <c r="AC38" s="122">
        <v>1000</v>
      </c>
      <c r="AD38" s="122">
        <v>1000</v>
      </c>
      <c r="AE38" s="12"/>
    </row>
    <row r="39" spans="1:31" ht="24.75" customHeight="1" x14ac:dyDescent="0.35">
      <c r="A39" s="10" t="s">
        <v>53</v>
      </c>
      <c r="B39" s="10" t="s">
        <v>35</v>
      </c>
      <c r="C39" s="10" t="s">
        <v>35</v>
      </c>
      <c r="D39" s="13" t="s">
        <v>36</v>
      </c>
      <c r="E39" s="10" t="s">
        <v>47</v>
      </c>
      <c r="F39" s="13" t="s">
        <v>48</v>
      </c>
      <c r="G39" s="10" t="s">
        <v>38</v>
      </c>
      <c r="H39" s="13">
        <v>31901</v>
      </c>
      <c r="I39" s="6" t="s">
        <v>87</v>
      </c>
      <c r="J39" s="16" t="s">
        <v>591</v>
      </c>
      <c r="K39" s="8" t="s">
        <v>87</v>
      </c>
      <c r="L39" s="52" t="s">
        <v>42</v>
      </c>
      <c r="M39" s="52" t="s">
        <v>42</v>
      </c>
      <c r="N39" s="52" t="s">
        <v>45</v>
      </c>
      <c r="O39" s="16">
        <v>1</v>
      </c>
      <c r="P39" s="131">
        <f t="shared" si="0"/>
        <v>6000</v>
      </c>
      <c r="Q39" s="7" t="s">
        <v>46</v>
      </c>
      <c r="R39" s="122">
        <v>6000</v>
      </c>
      <c r="S39" s="122">
        <v>500</v>
      </c>
      <c r="T39" s="122">
        <v>500</v>
      </c>
      <c r="U39" s="122">
        <v>500</v>
      </c>
      <c r="V39" s="122">
        <v>500</v>
      </c>
      <c r="W39" s="122">
        <v>500</v>
      </c>
      <c r="X39" s="122">
        <v>500</v>
      </c>
      <c r="Y39" s="122">
        <v>500</v>
      </c>
      <c r="Z39" s="122">
        <v>500</v>
      </c>
      <c r="AA39" s="122">
        <v>500</v>
      </c>
      <c r="AB39" s="122">
        <v>500</v>
      </c>
      <c r="AC39" s="122">
        <v>500</v>
      </c>
      <c r="AD39" s="122">
        <v>500</v>
      </c>
      <c r="AE39" s="12"/>
    </row>
    <row r="40" spans="1:31" ht="24.75" customHeight="1" x14ac:dyDescent="0.35">
      <c r="A40" s="10" t="s">
        <v>53</v>
      </c>
      <c r="B40" s="10" t="s">
        <v>35</v>
      </c>
      <c r="C40" s="10" t="s">
        <v>35</v>
      </c>
      <c r="D40" s="13" t="s">
        <v>36</v>
      </c>
      <c r="E40" s="10" t="s">
        <v>49</v>
      </c>
      <c r="F40" s="13" t="s">
        <v>50</v>
      </c>
      <c r="G40" s="10" t="s">
        <v>38</v>
      </c>
      <c r="H40" s="13">
        <v>31901</v>
      </c>
      <c r="I40" s="6" t="s">
        <v>87</v>
      </c>
      <c r="J40" s="16" t="s">
        <v>591</v>
      </c>
      <c r="K40" s="8" t="s">
        <v>87</v>
      </c>
      <c r="L40" s="52" t="s">
        <v>42</v>
      </c>
      <c r="M40" s="52" t="s">
        <v>42</v>
      </c>
      <c r="N40" s="52" t="s">
        <v>45</v>
      </c>
      <c r="O40" s="16">
        <v>1</v>
      </c>
      <c r="P40" s="131">
        <f t="shared" si="0"/>
        <v>12000</v>
      </c>
      <c r="Q40" s="7" t="s">
        <v>46</v>
      </c>
      <c r="R40" s="122">
        <v>12000</v>
      </c>
      <c r="S40" s="122">
        <v>1000</v>
      </c>
      <c r="T40" s="122">
        <v>1000</v>
      </c>
      <c r="U40" s="122">
        <v>1000</v>
      </c>
      <c r="V40" s="122">
        <v>1000</v>
      </c>
      <c r="W40" s="122">
        <v>1000</v>
      </c>
      <c r="X40" s="122">
        <v>1000</v>
      </c>
      <c r="Y40" s="122">
        <v>1000</v>
      </c>
      <c r="Z40" s="122">
        <v>1000</v>
      </c>
      <c r="AA40" s="122">
        <v>1000</v>
      </c>
      <c r="AB40" s="122">
        <v>1000</v>
      </c>
      <c r="AC40" s="122">
        <v>1000</v>
      </c>
      <c r="AD40" s="122">
        <v>1000</v>
      </c>
      <c r="AE40" s="12"/>
    </row>
    <row r="41" spans="1:31" ht="24.75" customHeight="1" x14ac:dyDescent="0.35">
      <c r="A41" s="10" t="s">
        <v>53</v>
      </c>
      <c r="B41" s="10" t="s">
        <v>35</v>
      </c>
      <c r="C41" s="10" t="s">
        <v>35</v>
      </c>
      <c r="D41" s="13" t="s">
        <v>36</v>
      </c>
      <c r="E41" s="10" t="s">
        <v>54</v>
      </c>
      <c r="F41" s="13" t="s">
        <v>55</v>
      </c>
      <c r="G41" s="10" t="s">
        <v>38</v>
      </c>
      <c r="H41" s="13">
        <v>31901</v>
      </c>
      <c r="I41" s="6" t="s">
        <v>87</v>
      </c>
      <c r="J41" s="16" t="s">
        <v>591</v>
      </c>
      <c r="K41" s="8" t="s">
        <v>87</v>
      </c>
      <c r="L41" s="52" t="s">
        <v>42</v>
      </c>
      <c r="M41" s="52" t="s">
        <v>42</v>
      </c>
      <c r="N41" s="52" t="s">
        <v>45</v>
      </c>
      <c r="O41" s="16">
        <v>1</v>
      </c>
      <c r="P41" s="131">
        <f t="shared" si="0"/>
        <v>12000</v>
      </c>
      <c r="Q41" s="7" t="s">
        <v>46</v>
      </c>
      <c r="R41" s="122">
        <v>12000</v>
      </c>
      <c r="S41" s="122">
        <v>1000</v>
      </c>
      <c r="T41" s="122">
        <v>1000</v>
      </c>
      <c r="U41" s="122">
        <v>1000</v>
      </c>
      <c r="V41" s="122">
        <v>1000</v>
      </c>
      <c r="W41" s="122">
        <v>1000</v>
      </c>
      <c r="X41" s="122">
        <v>1000</v>
      </c>
      <c r="Y41" s="122">
        <v>1000</v>
      </c>
      <c r="Z41" s="122">
        <v>1000</v>
      </c>
      <c r="AA41" s="122">
        <v>1000</v>
      </c>
      <c r="AB41" s="122">
        <v>1000</v>
      </c>
      <c r="AC41" s="122">
        <v>1000</v>
      </c>
      <c r="AD41" s="122">
        <v>1000</v>
      </c>
      <c r="AE41" s="12"/>
    </row>
    <row r="42" spans="1:31" ht="24.75" customHeight="1" x14ac:dyDescent="0.35">
      <c r="A42" s="10" t="s">
        <v>53</v>
      </c>
      <c r="B42" s="10" t="s">
        <v>35</v>
      </c>
      <c r="C42" s="10" t="s">
        <v>35</v>
      </c>
      <c r="D42" s="13" t="s">
        <v>36</v>
      </c>
      <c r="E42" s="10" t="s">
        <v>85</v>
      </c>
      <c r="F42" s="13" t="s">
        <v>36</v>
      </c>
      <c r="G42" s="10" t="s">
        <v>38</v>
      </c>
      <c r="H42" s="13">
        <v>31901</v>
      </c>
      <c r="I42" s="6" t="s">
        <v>87</v>
      </c>
      <c r="J42" s="16" t="s">
        <v>591</v>
      </c>
      <c r="K42" s="8" t="s">
        <v>87</v>
      </c>
      <c r="L42" s="52" t="s">
        <v>42</v>
      </c>
      <c r="M42" s="52" t="s">
        <v>42</v>
      </c>
      <c r="N42" s="52" t="s">
        <v>45</v>
      </c>
      <c r="O42" s="16">
        <v>1</v>
      </c>
      <c r="P42" s="131">
        <f t="shared" si="0"/>
        <v>12000</v>
      </c>
      <c r="Q42" s="7" t="s">
        <v>46</v>
      </c>
      <c r="R42" s="122">
        <v>12000</v>
      </c>
      <c r="S42" s="122">
        <v>1000</v>
      </c>
      <c r="T42" s="122">
        <v>1000</v>
      </c>
      <c r="U42" s="122">
        <v>1000</v>
      </c>
      <c r="V42" s="122">
        <v>1000</v>
      </c>
      <c r="W42" s="122">
        <v>1000</v>
      </c>
      <c r="X42" s="122">
        <v>1000</v>
      </c>
      <c r="Y42" s="122">
        <v>1000</v>
      </c>
      <c r="Z42" s="122">
        <v>1000</v>
      </c>
      <c r="AA42" s="122">
        <v>1000</v>
      </c>
      <c r="AB42" s="122">
        <v>1000</v>
      </c>
      <c r="AC42" s="122">
        <v>1000</v>
      </c>
      <c r="AD42" s="122">
        <v>1000</v>
      </c>
      <c r="AE42" s="12"/>
    </row>
    <row r="43" spans="1:31" ht="24.75" customHeight="1" x14ac:dyDescent="0.35">
      <c r="A43" s="10" t="s">
        <v>53</v>
      </c>
      <c r="B43" s="10" t="s">
        <v>35</v>
      </c>
      <c r="C43" s="10" t="s">
        <v>35</v>
      </c>
      <c r="D43" s="13" t="s">
        <v>36</v>
      </c>
      <c r="E43" s="10" t="s">
        <v>51</v>
      </c>
      <c r="F43" s="13" t="s">
        <v>52</v>
      </c>
      <c r="G43" s="10" t="s">
        <v>38</v>
      </c>
      <c r="H43" s="13">
        <v>31901</v>
      </c>
      <c r="I43" s="6" t="s">
        <v>87</v>
      </c>
      <c r="J43" s="16" t="s">
        <v>591</v>
      </c>
      <c r="K43" s="8" t="s">
        <v>87</v>
      </c>
      <c r="L43" s="52" t="s">
        <v>42</v>
      </c>
      <c r="M43" s="52" t="s">
        <v>42</v>
      </c>
      <c r="N43" s="52" t="s">
        <v>45</v>
      </c>
      <c r="O43" s="16">
        <v>1</v>
      </c>
      <c r="P43" s="131">
        <f t="shared" si="0"/>
        <v>4320</v>
      </c>
      <c r="Q43" s="7" t="s">
        <v>46</v>
      </c>
      <c r="R43" s="122">
        <v>4320</v>
      </c>
      <c r="S43" s="122">
        <v>0</v>
      </c>
      <c r="T43" s="122">
        <v>720</v>
      </c>
      <c r="U43" s="122">
        <v>0</v>
      </c>
      <c r="V43" s="122">
        <v>720</v>
      </c>
      <c r="W43" s="122">
        <v>0</v>
      </c>
      <c r="X43" s="122">
        <v>720</v>
      </c>
      <c r="Y43" s="122">
        <v>0</v>
      </c>
      <c r="Z43" s="122">
        <v>720</v>
      </c>
      <c r="AA43" s="122">
        <v>0</v>
      </c>
      <c r="AB43" s="122">
        <v>720</v>
      </c>
      <c r="AC43" s="122">
        <v>0</v>
      </c>
      <c r="AD43" s="122">
        <v>720</v>
      </c>
      <c r="AE43" s="12"/>
    </row>
    <row r="44" spans="1:31" ht="24.75" customHeight="1" x14ac:dyDescent="0.35">
      <c r="A44" s="10" t="s">
        <v>53</v>
      </c>
      <c r="B44" s="10" t="s">
        <v>35</v>
      </c>
      <c r="C44" s="10" t="s">
        <v>35</v>
      </c>
      <c r="D44" s="13" t="s">
        <v>36</v>
      </c>
      <c r="E44" s="10" t="s">
        <v>37</v>
      </c>
      <c r="F44" s="13" t="s">
        <v>36</v>
      </c>
      <c r="G44" s="10" t="s">
        <v>38</v>
      </c>
      <c r="H44" s="13">
        <v>31401</v>
      </c>
      <c r="I44" s="6" t="s">
        <v>88</v>
      </c>
      <c r="J44" s="16" t="s">
        <v>591</v>
      </c>
      <c r="K44" s="8" t="s">
        <v>87</v>
      </c>
      <c r="L44" s="52" t="s">
        <v>42</v>
      </c>
      <c r="M44" s="52" t="s">
        <v>42</v>
      </c>
      <c r="N44" s="52" t="s">
        <v>45</v>
      </c>
      <c r="O44" s="16">
        <v>1</v>
      </c>
      <c r="P44" s="131">
        <f>R44/O44</f>
        <v>48000</v>
      </c>
      <c r="Q44" s="7" t="s">
        <v>46</v>
      </c>
      <c r="R44" s="122">
        <v>48000</v>
      </c>
      <c r="S44" s="122">
        <v>4000</v>
      </c>
      <c r="T44" s="122">
        <v>4000</v>
      </c>
      <c r="U44" s="122">
        <v>4000</v>
      </c>
      <c r="V44" s="122">
        <v>4000</v>
      </c>
      <c r="W44" s="122">
        <v>4000</v>
      </c>
      <c r="X44" s="122">
        <v>4000</v>
      </c>
      <c r="Y44" s="122">
        <v>4000</v>
      </c>
      <c r="Z44" s="122">
        <v>4000</v>
      </c>
      <c r="AA44" s="122">
        <v>4000</v>
      </c>
      <c r="AB44" s="122">
        <v>4000</v>
      </c>
      <c r="AC44" s="122">
        <v>4000</v>
      </c>
      <c r="AD44" s="122">
        <v>4000</v>
      </c>
      <c r="AE44" s="12"/>
    </row>
    <row r="45" spans="1:31" ht="24.75" customHeight="1" x14ac:dyDescent="0.35">
      <c r="A45" s="10" t="s">
        <v>53</v>
      </c>
      <c r="B45" s="10" t="s">
        <v>35</v>
      </c>
      <c r="C45" s="10" t="s">
        <v>35</v>
      </c>
      <c r="D45" s="13" t="s">
        <v>36</v>
      </c>
      <c r="E45" s="10" t="s">
        <v>37</v>
      </c>
      <c r="F45" s="13" t="s">
        <v>36</v>
      </c>
      <c r="G45" s="10" t="s">
        <v>38</v>
      </c>
      <c r="H45" s="13">
        <v>29901</v>
      </c>
      <c r="I45" s="6" t="s">
        <v>89</v>
      </c>
      <c r="J45" s="16" t="s">
        <v>90</v>
      </c>
      <c r="K45" s="8" t="s">
        <v>91</v>
      </c>
      <c r="L45" s="52" t="s">
        <v>42</v>
      </c>
      <c r="M45" s="52" t="s">
        <v>42</v>
      </c>
      <c r="N45" s="52" t="s">
        <v>43</v>
      </c>
      <c r="O45" s="16">
        <v>2</v>
      </c>
      <c r="P45" s="131">
        <f>R45/O45</f>
        <v>3000</v>
      </c>
      <c r="Q45" s="7" t="s">
        <v>46</v>
      </c>
      <c r="R45" s="122">
        <v>6000</v>
      </c>
      <c r="S45" s="122">
        <v>0</v>
      </c>
      <c r="T45" s="122">
        <v>1000</v>
      </c>
      <c r="U45" s="122">
        <v>0</v>
      </c>
      <c r="V45" s="122">
        <v>1000</v>
      </c>
      <c r="W45" s="122">
        <v>0</v>
      </c>
      <c r="X45" s="122">
        <v>1000</v>
      </c>
      <c r="Y45" s="122">
        <v>0</v>
      </c>
      <c r="Z45" s="122">
        <v>1000</v>
      </c>
      <c r="AA45" s="122">
        <v>0</v>
      </c>
      <c r="AB45" s="122">
        <v>1000</v>
      </c>
      <c r="AC45" s="122">
        <v>0</v>
      </c>
      <c r="AD45" s="122">
        <v>1000</v>
      </c>
      <c r="AE45" s="9"/>
    </row>
    <row r="46" spans="1:31" ht="24.75" customHeight="1" x14ac:dyDescent="0.35">
      <c r="A46" s="10" t="s">
        <v>53</v>
      </c>
      <c r="B46" s="10" t="s">
        <v>35</v>
      </c>
      <c r="C46" s="10" t="s">
        <v>35</v>
      </c>
      <c r="D46" s="13" t="s">
        <v>36</v>
      </c>
      <c r="E46" s="10" t="s">
        <v>37</v>
      </c>
      <c r="F46" s="13" t="s">
        <v>36</v>
      </c>
      <c r="G46" s="10" t="s">
        <v>38</v>
      </c>
      <c r="H46" s="13">
        <v>29301</v>
      </c>
      <c r="I46" s="6" t="s">
        <v>92</v>
      </c>
      <c r="J46" s="16" t="s">
        <v>93</v>
      </c>
      <c r="K46" s="8" t="s">
        <v>94</v>
      </c>
      <c r="L46" s="52" t="s">
        <v>42</v>
      </c>
      <c r="M46" s="52" t="s">
        <v>42</v>
      </c>
      <c r="N46" s="52" t="s">
        <v>43</v>
      </c>
      <c r="O46" s="16">
        <v>6</v>
      </c>
      <c r="P46" s="131">
        <f>R46/O46</f>
        <v>1000</v>
      </c>
      <c r="Q46" s="7" t="s">
        <v>46</v>
      </c>
      <c r="R46" s="122">
        <v>6000</v>
      </c>
      <c r="S46" s="122">
        <v>0</v>
      </c>
      <c r="T46" s="122">
        <v>2000</v>
      </c>
      <c r="U46" s="122">
        <v>0</v>
      </c>
      <c r="V46" s="122">
        <v>0</v>
      </c>
      <c r="W46" s="122">
        <v>0</v>
      </c>
      <c r="X46" s="122">
        <v>2000</v>
      </c>
      <c r="Y46" s="122">
        <v>0</v>
      </c>
      <c r="Z46" s="122">
        <v>0</v>
      </c>
      <c r="AA46" s="122">
        <v>0</v>
      </c>
      <c r="AB46" s="122">
        <v>0</v>
      </c>
      <c r="AC46" s="122">
        <v>2000</v>
      </c>
      <c r="AD46" s="122">
        <v>0</v>
      </c>
      <c r="AE46" s="9"/>
    </row>
    <row r="47" spans="1:31" ht="24.75" customHeight="1" x14ac:dyDescent="0.35">
      <c r="A47" s="10" t="s">
        <v>53</v>
      </c>
      <c r="B47" s="10" t="s">
        <v>35</v>
      </c>
      <c r="C47" s="10" t="s">
        <v>35</v>
      </c>
      <c r="D47" s="13" t="s">
        <v>36</v>
      </c>
      <c r="E47" s="7" t="s">
        <v>47</v>
      </c>
      <c r="F47" s="16" t="s">
        <v>48</v>
      </c>
      <c r="G47" s="10" t="s">
        <v>38</v>
      </c>
      <c r="H47" s="13">
        <v>26104</v>
      </c>
      <c r="I47" s="6" t="s">
        <v>95</v>
      </c>
      <c r="J47" s="16" t="s">
        <v>96</v>
      </c>
      <c r="K47" s="8" t="s">
        <v>1141</v>
      </c>
      <c r="L47" s="52" t="s">
        <v>1204</v>
      </c>
      <c r="M47" s="52" t="s">
        <v>83</v>
      </c>
      <c r="N47" s="52" t="s">
        <v>43</v>
      </c>
      <c r="O47" s="16">
        <v>1</v>
      </c>
      <c r="P47" s="131">
        <f>R47/O47</f>
        <v>50578</v>
      </c>
      <c r="Q47" s="7" t="s">
        <v>46</v>
      </c>
      <c r="R47" s="122">
        <v>50578</v>
      </c>
      <c r="S47" s="122">
        <v>10000</v>
      </c>
      <c r="T47" s="122">
        <v>8000</v>
      </c>
      <c r="U47" s="122">
        <v>8000</v>
      </c>
      <c r="V47" s="122">
        <v>8000</v>
      </c>
      <c r="W47" s="122">
        <v>8000</v>
      </c>
      <c r="X47" s="122">
        <v>8578</v>
      </c>
      <c r="Y47" s="122">
        <v>0</v>
      </c>
      <c r="Z47" s="122">
        <v>0</v>
      </c>
      <c r="AA47" s="122">
        <v>0</v>
      </c>
      <c r="AB47" s="122">
        <v>0</v>
      </c>
      <c r="AC47" s="122">
        <v>0</v>
      </c>
      <c r="AD47" s="122">
        <v>0</v>
      </c>
      <c r="AE47" s="9"/>
    </row>
    <row r="48" spans="1:31" ht="24.75" customHeight="1" x14ac:dyDescent="0.35">
      <c r="A48" s="10" t="s">
        <v>53</v>
      </c>
      <c r="B48" s="10" t="s">
        <v>35</v>
      </c>
      <c r="C48" s="10" t="s">
        <v>35</v>
      </c>
      <c r="D48" s="13" t="s">
        <v>36</v>
      </c>
      <c r="E48" s="10" t="s">
        <v>54</v>
      </c>
      <c r="F48" s="13" t="s">
        <v>55</v>
      </c>
      <c r="G48" s="10" t="s">
        <v>38</v>
      </c>
      <c r="H48" s="13">
        <v>26104</v>
      </c>
      <c r="I48" s="6" t="s">
        <v>95</v>
      </c>
      <c r="J48" s="16" t="s">
        <v>96</v>
      </c>
      <c r="K48" s="8" t="s">
        <v>97</v>
      </c>
      <c r="L48" s="52" t="s">
        <v>1204</v>
      </c>
      <c r="M48" s="52" t="s">
        <v>83</v>
      </c>
      <c r="N48" s="52" t="s">
        <v>43</v>
      </c>
      <c r="O48" s="16">
        <v>1</v>
      </c>
      <c r="P48" s="131">
        <f>R48/O48</f>
        <v>5836</v>
      </c>
      <c r="Q48" s="7" t="s">
        <v>46</v>
      </c>
      <c r="R48" s="122">
        <v>5836</v>
      </c>
      <c r="S48" s="122">
        <v>2000</v>
      </c>
      <c r="T48" s="122">
        <v>0</v>
      </c>
      <c r="U48" s="122">
        <v>2000</v>
      </c>
      <c r="V48" s="122">
        <v>0</v>
      </c>
      <c r="W48" s="122">
        <v>1836</v>
      </c>
      <c r="X48" s="122">
        <v>0</v>
      </c>
      <c r="Y48" s="122">
        <v>0</v>
      </c>
      <c r="Z48" s="122">
        <v>0</v>
      </c>
      <c r="AA48" s="122">
        <v>0</v>
      </c>
      <c r="AB48" s="122">
        <v>0</v>
      </c>
      <c r="AC48" s="122">
        <v>0</v>
      </c>
      <c r="AD48" s="122">
        <v>0</v>
      </c>
      <c r="AE48" s="12"/>
    </row>
    <row r="49" spans="1:31" ht="24.75" customHeight="1" x14ac:dyDescent="0.35">
      <c r="A49" s="10" t="s">
        <v>34</v>
      </c>
      <c r="B49" s="7" t="s">
        <v>35</v>
      </c>
      <c r="C49" s="7" t="s">
        <v>35</v>
      </c>
      <c r="D49" s="16" t="s">
        <v>36</v>
      </c>
      <c r="E49" s="7" t="s">
        <v>37</v>
      </c>
      <c r="F49" s="16" t="s">
        <v>36</v>
      </c>
      <c r="G49" s="10" t="s">
        <v>38</v>
      </c>
      <c r="H49" s="13">
        <v>26103</v>
      </c>
      <c r="I49" s="6" t="s">
        <v>98</v>
      </c>
      <c r="J49" s="16" t="s">
        <v>99</v>
      </c>
      <c r="K49" s="8" t="s">
        <v>100</v>
      </c>
      <c r="L49" s="52" t="s">
        <v>1204</v>
      </c>
      <c r="M49" s="52" t="s">
        <v>83</v>
      </c>
      <c r="N49" s="52" t="s">
        <v>43</v>
      </c>
      <c r="O49" s="16">
        <v>1</v>
      </c>
      <c r="P49" s="131">
        <f t="shared" ref="P49:P56" si="1">R49/O49</f>
        <v>43769</v>
      </c>
      <c r="Q49" s="7" t="s">
        <v>46</v>
      </c>
      <c r="R49" s="122">
        <v>43769</v>
      </c>
      <c r="S49" s="122">
        <v>5000</v>
      </c>
      <c r="T49" s="122">
        <v>8000</v>
      </c>
      <c r="U49" s="122">
        <v>8000</v>
      </c>
      <c r="V49" s="122">
        <v>8000</v>
      </c>
      <c r="W49" s="122">
        <v>8000</v>
      </c>
      <c r="X49" s="122">
        <v>6769</v>
      </c>
      <c r="Y49" s="122">
        <v>0</v>
      </c>
      <c r="Z49" s="122">
        <v>0</v>
      </c>
      <c r="AA49" s="122">
        <v>0</v>
      </c>
      <c r="AB49" s="122">
        <v>0</v>
      </c>
      <c r="AC49" s="122">
        <v>0</v>
      </c>
      <c r="AD49" s="122">
        <v>0</v>
      </c>
    </row>
    <row r="50" spans="1:31" ht="24.75" customHeight="1" x14ac:dyDescent="0.35">
      <c r="A50" s="10" t="s">
        <v>34</v>
      </c>
      <c r="B50" s="7" t="s">
        <v>35</v>
      </c>
      <c r="C50" s="7" t="s">
        <v>35</v>
      </c>
      <c r="D50" s="16" t="s">
        <v>36</v>
      </c>
      <c r="E50" s="7" t="s">
        <v>85</v>
      </c>
      <c r="F50" s="16" t="s">
        <v>36</v>
      </c>
      <c r="G50" s="10" t="s">
        <v>38</v>
      </c>
      <c r="H50" s="13">
        <v>26103</v>
      </c>
      <c r="I50" s="6" t="s">
        <v>98</v>
      </c>
      <c r="J50" s="16" t="s">
        <v>99</v>
      </c>
      <c r="K50" s="8" t="s">
        <v>100</v>
      </c>
      <c r="L50" s="52" t="s">
        <v>1204</v>
      </c>
      <c r="M50" s="52" t="s">
        <v>83</v>
      </c>
      <c r="N50" s="52" t="s">
        <v>43</v>
      </c>
      <c r="O50" s="16">
        <v>1</v>
      </c>
      <c r="P50" s="131">
        <f t="shared" si="1"/>
        <v>41824</v>
      </c>
      <c r="Q50" s="7" t="s">
        <v>46</v>
      </c>
      <c r="R50" s="122">
        <v>41824</v>
      </c>
      <c r="S50" s="122">
        <v>5000</v>
      </c>
      <c r="T50" s="122">
        <v>6000</v>
      </c>
      <c r="U50" s="122">
        <v>6000</v>
      </c>
      <c r="V50" s="122">
        <v>6000</v>
      </c>
      <c r="W50" s="122">
        <v>6000</v>
      </c>
      <c r="X50" s="122">
        <v>6000</v>
      </c>
      <c r="Y50" s="122">
        <v>6825</v>
      </c>
      <c r="Z50" s="122">
        <v>0</v>
      </c>
      <c r="AA50" s="122">
        <v>0</v>
      </c>
      <c r="AB50" s="122">
        <v>0</v>
      </c>
      <c r="AC50" s="122">
        <v>0</v>
      </c>
      <c r="AD50" s="122">
        <v>0</v>
      </c>
    </row>
    <row r="51" spans="1:31" ht="24.75" customHeight="1" x14ac:dyDescent="0.35">
      <c r="A51" s="10" t="s">
        <v>34</v>
      </c>
      <c r="B51" s="10" t="s">
        <v>101</v>
      </c>
      <c r="C51" s="10" t="s">
        <v>101</v>
      </c>
      <c r="D51" s="13" t="s">
        <v>36</v>
      </c>
      <c r="E51" s="10" t="s">
        <v>37</v>
      </c>
      <c r="F51" s="13" t="s">
        <v>36</v>
      </c>
      <c r="G51" s="10" t="s">
        <v>38</v>
      </c>
      <c r="H51" s="13">
        <v>24901</v>
      </c>
      <c r="I51" s="6" t="s">
        <v>102</v>
      </c>
      <c r="J51" s="16" t="s">
        <v>103</v>
      </c>
      <c r="K51" s="8" t="s">
        <v>104</v>
      </c>
      <c r="L51" s="52" t="s">
        <v>42</v>
      </c>
      <c r="M51" s="52" t="s">
        <v>42</v>
      </c>
      <c r="N51" s="52" t="s">
        <v>43</v>
      </c>
      <c r="O51" s="16">
        <v>4</v>
      </c>
      <c r="P51" s="131">
        <f t="shared" si="1"/>
        <v>1000</v>
      </c>
      <c r="Q51" s="7" t="s">
        <v>46</v>
      </c>
      <c r="R51" s="122">
        <v>4000</v>
      </c>
      <c r="S51" s="122">
        <v>0</v>
      </c>
      <c r="T51" s="122">
        <v>2000</v>
      </c>
      <c r="U51" s="122">
        <v>0</v>
      </c>
      <c r="V51" s="122">
        <v>0</v>
      </c>
      <c r="W51" s="122">
        <v>0</v>
      </c>
      <c r="X51" s="122">
        <v>0</v>
      </c>
      <c r="Y51" s="122">
        <v>0</v>
      </c>
      <c r="Z51" s="122">
        <v>0</v>
      </c>
      <c r="AA51" s="122">
        <v>2000</v>
      </c>
      <c r="AB51" s="122">
        <v>0</v>
      </c>
      <c r="AC51" s="122">
        <v>0</v>
      </c>
      <c r="AD51" s="122">
        <v>0</v>
      </c>
    </row>
    <row r="52" spans="1:31" ht="24.75" customHeight="1" x14ac:dyDescent="0.35">
      <c r="A52" s="10" t="s">
        <v>53</v>
      </c>
      <c r="B52" s="10" t="s">
        <v>35</v>
      </c>
      <c r="C52" s="10" t="s">
        <v>35</v>
      </c>
      <c r="D52" s="13" t="s">
        <v>36</v>
      </c>
      <c r="E52" s="10" t="s">
        <v>37</v>
      </c>
      <c r="F52" s="13" t="s">
        <v>36</v>
      </c>
      <c r="G52" s="10" t="s">
        <v>38</v>
      </c>
      <c r="H52" s="13">
        <v>24601</v>
      </c>
      <c r="I52" s="6" t="s">
        <v>105</v>
      </c>
      <c r="J52" s="16" t="s">
        <v>106</v>
      </c>
      <c r="K52" s="8" t="s">
        <v>1060</v>
      </c>
      <c r="L52" s="52" t="s">
        <v>42</v>
      </c>
      <c r="M52" s="52" t="s">
        <v>42</v>
      </c>
      <c r="N52" s="52" t="s">
        <v>75</v>
      </c>
      <c r="O52" s="16">
        <v>24</v>
      </c>
      <c r="P52" s="131">
        <f t="shared" si="1"/>
        <v>125</v>
      </c>
      <c r="Q52" s="7" t="s">
        <v>46</v>
      </c>
      <c r="R52" s="122">
        <v>3000</v>
      </c>
      <c r="S52" s="122">
        <v>0</v>
      </c>
      <c r="T52" s="122">
        <v>1000</v>
      </c>
      <c r="U52" s="122">
        <v>0</v>
      </c>
      <c r="V52" s="122">
        <v>0</v>
      </c>
      <c r="W52" s="122">
        <v>0</v>
      </c>
      <c r="X52" s="122">
        <v>1000</v>
      </c>
      <c r="Y52" s="122">
        <v>0</v>
      </c>
      <c r="Z52" s="122">
        <v>0</v>
      </c>
      <c r="AA52" s="122">
        <v>0</v>
      </c>
      <c r="AB52" s="122">
        <v>0</v>
      </c>
      <c r="AC52" s="122">
        <v>1000</v>
      </c>
      <c r="AD52" s="122">
        <v>0</v>
      </c>
      <c r="AE52" s="9"/>
    </row>
    <row r="53" spans="1:31" ht="24.75" customHeight="1" x14ac:dyDescent="0.35">
      <c r="A53" s="10" t="s">
        <v>53</v>
      </c>
      <c r="B53" s="10" t="s">
        <v>35</v>
      </c>
      <c r="C53" s="10" t="s">
        <v>35</v>
      </c>
      <c r="D53" s="13" t="s">
        <v>36</v>
      </c>
      <c r="E53" s="10" t="s">
        <v>47</v>
      </c>
      <c r="F53" s="13" t="s">
        <v>48</v>
      </c>
      <c r="G53" s="10" t="s">
        <v>38</v>
      </c>
      <c r="H53" s="13">
        <v>24601</v>
      </c>
      <c r="I53" s="6" t="s">
        <v>105</v>
      </c>
      <c r="J53" s="16" t="s">
        <v>1200</v>
      </c>
      <c r="K53" s="8" t="s">
        <v>1060</v>
      </c>
      <c r="L53" s="52" t="s">
        <v>42</v>
      </c>
      <c r="M53" s="52" t="s">
        <v>42</v>
      </c>
      <c r="N53" s="52" t="s">
        <v>43</v>
      </c>
      <c r="O53" s="16">
        <v>51</v>
      </c>
      <c r="P53" s="131">
        <f t="shared" si="1"/>
        <v>784.31372549019613</v>
      </c>
      <c r="Q53" s="7" t="s">
        <v>46</v>
      </c>
      <c r="R53" s="122">
        <v>40000</v>
      </c>
      <c r="S53" s="122">
        <v>0</v>
      </c>
      <c r="T53" s="122">
        <v>5000</v>
      </c>
      <c r="U53" s="122">
        <v>3500</v>
      </c>
      <c r="V53" s="122">
        <v>3500</v>
      </c>
      <c r="W53" s="122">
        <v>3500</v>
      </c>
      <c r="X53" s="122">
        <v>3500</v>
      </c>
      <c r="Y53" s="122">
        <v>3500</v>
      </c>
      <c r="Z53" s="122">
        <v>3500</v>
      </c>
      <c r="AA53" s="122">
        <v>3500</v>
      </c>
      <c r="AB53" s="122">
        <v>3500</v>
      </c>
      <c r="AC53" s="122">
        <v>3500</v>
      </c>
      <c r="AD53" s="122">
        <v>3500</v>
      </c>
      <c r="AE53" s="9"/>
    </row>
    <row r="54" spans="1:31" ht="24.75" customHeight="1" x14ac:dyDescent="0.35">
      <c r="A54" s="10" t="s">
        <v>53</v>
      </c>
      <c r="B54" s="10" t="s">
        <v>35</v>
      </c>
      <c r="C54" s="10" t="s">
        <v>35</v>
      </c>
      <c r="D54" s="13" t="s">
        <v>36</v>
      </c>
      <c r="E54" s="10" t="s">
        <v>54</v>
      </c>
      <c r="F54" s="13" t="s">
        <v>55</v>
      </c>
      <c r="G54" s="10" t="s">
        <v>38</v>
      </c>
      <c r="H54" s="13">
        <v>24601</v>
      </c>
      <c r="I54" s="6" t="s">
        <v>105</v>
      </c>
      <c r="J54" s="16" t="s">
        <v>107</v>
      </c>
      <c r="K54" s="8" t="s">
        <v>1060</v>
      </c>
      <c r="L54" s="52" t="s">
        <v>42</v>
      </c>
      <c r="M54" s="52" t="s">
        <v>42</v>
      </c>
      <c r="N54" s="52" t="s">
        <v>75</v>
      </c>
      <c r="O54" s="16">
        <v>34</v>
      </c>
      <c r="P54" s="131">
        <f t="shared" si="1"/>
        <v>229.41176470588235</v>
      </c>
      <c r="Q54" s="7" t="s">
        <v>46</v>
      </c>
      <c r="R54" s="122">
        <v>7800</v>
      </c>
      <c r="S54" s="122">
        <v>2500</v>
      </c>
      <c r="T54" s="122">
        <v>0</v>
      </c>
      <c r="U54" s="122">
        <v>0</v>
      </c>
      <c r="V54" s="122">
        <v>2500</v>
      </c>
      <c r="W54" s="122">
        <v>0</v>
      </c>
      <c r="X54" s="122">
        <v>0</v>
      </c>
      <c r="Y54" s="122">
        <v>1400</v>
      </c>
      <c r="Z54" s="122">
        <v>0</v>
      </c>
      <c r="AA54" s="122">
        <v>0</v>
      </c>
      <c r="AB54" s="122">
        <v>1400</v>
      </c>
      <c r="AC54" s="122">
        <v>0</v>
      </c>
      <c r="AD54" s="122">
        <v>0</v>
      </c>
      <c r="AE54" s="12"/>
    </row>
    <row r="55" spans="1:31" ht="24.75" customHeight="1" x14ac:dyDescent="0.35">
      <c r="A55" s="10" t="s">
        <v>53</v>
      </c>
      <c r="B55" s="10" t="s">
        <v>35</v>
      </c>
      <c r="C55" s="10" t="s">
        <v>35</v>
      </c>
      <c r="D55" s="13" t="s">
        <v>36</v>
      </c>
      <c r="E55" s="10" t="s">
        <v>85</v>
      </c>
      <c r="F55" s="13" t="s">
        <v>36</v>
      </c>
      <c r="G55" s="10" t="s">
        <v>38</v>
      </c>
      <c r="H55" s="13">
        <v>24601</v>
      </c>
      <c r="I55" s="6" t="s">
        <v>105</v>
      </c>
      <c r="J55" s="16" t="s">
        <v>108</v>
      </c>
      <c r="K55" s="8" t="s">
        <v>1060</v>
      </c>
      <c r="L55" s="52" t="s">
        <v>42</v>
      </c>
      <c r="M55" s="52" t="s">
        <v>42</v>
      </c>
      <c r="N55" s="52" t="s">
        <v>43</v>
      </c>
      <c r="O55" s="16">
        <v>20</v>
      </c>
      <c r="P55" s="131">
        <f t="shared" si="1"/>
        <v>525</v>
      </c>
      <c r="Q55" s="7" t="s">
        <v>46</v>
      </c>
      <c r="R55" s="122">
        <v>10500</v>
      </c>
      <c r="S55" s="122">
        <v>0</v>
      </c>
      <c r="T55" s="122">
        <v>1500</v>
      </c>
      <c r="U55" s="122">
        <v>1500</v>
      </c>
      <c r="V55" s="122">
        <v>0</v>
      </c>
      <c r="W55" s="122">
        <v>1500</v>
      </c>
      <c r="X55" s="122">
        <v>1500</v>
      </c>
      <c r="Y55" s="122">
        <v>0</v>
      </c>
      <c r="Z55" s="122">
        <v>1500</v>
      </c>
      <c r="AA55" s="122">
        <v>1500</v>
      </c>
      <c r="AB55" s="122">
        <v>0</v>
      </c>
      <c r="AC55" s="122">
        <v>1500</v>
      </c>
      <c r="AD55" s="122">
        <v>0</v>
      </c>
      <c r="AE55" s="12"/>
    </row>
    <row r="56" spans="1:31" ht="24.75" customHeight="1" x14ac:dyDescent="0.35">
      <c r="A56" s="10" t="s">
        <v>53</v>
      </c>
      <c r="B56" s="10" t="s">
        <v>35</v>
      </c>
      <c r="C56" s="10" t="s">
        <v>35</v>
      </c>
      <c r="D56" s="13" t="s">
        <v>36</v>
      </c>
      <c r="E56" s="10" t="s">
        <v>37</v>
      </c>
      <c r="F56" s="13" t="s">
        <v>36</v>
      </c>
      <c r="G56" s="10" t="s">
        <v>38</v>
      </c>
      <c r="H56" s="13">
        <v>22301</v>
      </c>
      <c r="I56" s="6" t="s">
        <v>109</v>
      </c>
      <c r="J56" s="16" t="s">
        <v>591</v>
      </c>
      <c r="K56" s="8" t="s">
        <v>1061</v>
      </c>
      <c r="L56" s="52" t="s">
        <v>42</v>
      </c>
      <c r="M56" s="52" t="s">
        <v>42</v>
      </c>
      <c r="N56" s="52" t="s">
        <v>45</v>
      </c>
      <c r="O56" s="16">
        <v>4</v>
      </c>
      <c r="P56" s="131">
        <f t="shared" si="1"/>
        <v>900</v>
      </c>
      <c r="Q56" s="7" t="s">
        <v>46</v>
      </c>
      <c r="R56" s="122">
        <v>3600</v>
      </c>
      <c r="S56" s="122">
        <v>0</v>
      </c>
      <c r="T56" s="122">
        <v>2000</v>
      </c>
      <c r="U56" s="122">
        <v>0</v>
      </c>
      <c r="V56" s="122">
        <v>1600</v>
      </c>
      <c r="W56" s="122">
        <v>0</v>
      </c>
      <c r="X56" s="122">
        <v>0</v>
      </c>
      <c r="Y56" s="122">
        <v>0</v>
      </c>
      <c r="Z56" s="122">
        <v>0</v>
      </c>
      <c r="AA56" s="122">
        <v>0</v>
      </c>
      <c r="AB56" s="122">
        <v>0</v>
      </c>
      <c r="AC56" s="122">
        <v>0</v>
      </c>
      <c r="AD56" s="122">
        <v>0</v>
      </c>
      <c r="AE56" s="9"/>
    </row>
    <row r="57" spans="1:31" ht="24.75" customHeight="1" x14ac:dyDescent="0.35">
      <c r="A57" s="10" t="s">
        <v>53</v>
      </c>
      <c r="B57" s="10" t="s">
        <v>35</v>
      </c>
      <c r="C57" s="10" t="s">
        <v>35</v>
      </c>
      <c r="D57" s="13" t="s">
        <v>36</v>
      </c>
      <c r="E57" s="10" t="s">
        <v>37</v>
      </c>
      <c r="F57" s="13" t="s">
        <v>36</v>
      </c>
      <c r="G57" s="10" t="s">
        <v>38</v>
      </c>
      <c r="H57" s="13">
        <v>22106</v>
      </c>
      <c r="I57" s="6" t="s">
        <v>110</v>
      </c>
      <c r="J57" s="16" t="s">
        <v>591</v>
      </c>
      <c r="K57" s="8" t="s">
        <v>1062</v>
      </c>
      <c r="L57" s="52" t="s">
        <v>42</v>
      </c>
      <c r="M57" s="52" t="s">
        <v>42</v>
      </c>
      <c r="N57" s="52" t="s">
        <v>45</v>
      </c>
      <c r="O57" s="16">
        <v>1</v>
      </c>
      <c r="P57" s="131">
        <f t="shared" ref="P57:P62" si="2">R57/O57</f>
        <v>2919</v>
      </c>
      <c r="Q57" s="7" t="s">
        <v>46</v>
      </c>
      <c r="R57" s="122">
        <v>2919</v>
      </c>
      <c r="S57" s="122">
        <v>0</v>
      </c>
      <c r="T57" s="122">
        <v>2000</v>
      </c>
      <c r="U57" s="122">
        <v>0</v>
      </c>
      <c r="V57" s="122">
        <v>0</v>
      </c>
      <c r="W57" s="122">
        <v>919</v>
      </c>
      <c r="X57" s="122">
        <v>0</v>
      </c>
      <c r="Y57" s="122">
        <v>0</v>
      </c>
      <c r="Z57" s="122">
        <v>0</v>
      </c>
      <c r="AA57" s="122">
        <v>0</v>
      </c>
      <c r="AB57" s="122">
        <v>0</v>
      </c>
      <c r="AC57" s="122">
        <v>0</v>
      </c>
      <c r="AD57" s="122">
        <v>0</v>
      </c>
      <c r="AE57" s="9"/>
    </row>
    <row r="58" spans="1:31" ht="24.75" customHeight="1" x14ac:dyDescent="0.35">
      <c r="A58" s="10" t="s">
        <v>53</v>
      </c>
      <c r="B58" s="10" t="s">
        <v>35</v>
      </c>
      <c r="C58" s="10" t="s">
        <v>35</v>
      </c>
      <c r="D58" s="13" t="s">
        <v>36</v>
      </c>
      <c r="E58" s="10" t="s">
        <v>37</v>
      </c>
      <c r="F58" s="13" t="s">
        <v>36</v>
      </c>
      <c r="G58" s="10" t="s">
        <v>38</v>
      </c>
      <c r="H58" s="13">
        <v>22104</v>
      </c>
      <c r="I58" s="6" t="s">
        <v>111</v>
      </c>
      <c r="J58" s="16" t="s">
        <v>591</v>
      </c>
      <c r="K58" s="8" t="s">
        <v>1062</v>
      </c>
      <c r="L58" s="52" t="s">
        <v>42</v>
      </c>
      <c r="M58" s="52" t="s">
        <v>42</v>
      </c>
      <c r="N58" s="52" t="s">
        <v>45</v>
      </c>
      <c r="O58" s="16">
        <v>1</v>
      </c>
      <c r="P58" s="131">
        <f t="shared" si="2"/>
        <v>29192</v>
      </c>
      <c r="Q58" s="7" t="s">
        <v>46</v>
      </c>
      <c r="R58" s="122">
        <v>29192</v>
      </c>
      <c r="S58" s="122">
        <v>5000</v>
      </c>
      <c r="T58" s="122">
        <v>5000</v>
      </c>
      <c r="U58" s="122">
        <v>5000</v>
      </c>
      <c r="V58" s="122">
        <v>5000</v>
      </c>
      <c r="W58" s="122">
        <v>5000</v>
      </c>
      <c r="X58" s="122">
        <v>4192</v>
      </c>
      <c r="Y58" s="122">
        <v>0</v>
      </c>
      <c r="Z58" s="122">
        <v>0</v>
      </c>
      <c r="AA58" s="122">
        <v>0</v>
      </c>
      <c r="AB58" s="122">
        <v>0</v>
      </c>
      <c r="AC58" s="122">
        <v>0</v>
      </c>
      <c r="AD58" s="122">
        <v>0</v>
      </c>
      <c r="AE58" s="9"/>
    </row>
    <row r="59" spans="1:31" ht="24.75" customHeight="1" x14ac:dyDescent="0.35">
      <c r="A59" s="10" t="s">
        <v>53</v>
      </c>
      <c r="B59" s="10" t="s">
        <v>35</v>
      </c>
      <c r="C59" s="10" t="s">
        <v>35</v>
      </c>
      <c r="D59" s="13" t="s">
        <v>36</v>
      </c>
      <c r="E59" s="7" t="s">
        <v>47</v>
      </c>
      <c r="F59" s="16" t="s">
        <v>48</v>
      </c>
      <c r="G59" s="10" t="s">
        <v>38</v>
      </c>
      <c r="H59" s="13">
        <v>22104</v>
      </c>
      <c r="I59" s="6" t="s">
        <v>111</v>
      </c>
      <c r="J59" s="16" t="s">
        <v>591</v>
      </c>
      <c r="K59" s="8" t="s">
        <v>112</v>
      </c>
      <c r="L59" s="52" t="s">
        <v>42</v>
      </c>
      <c r="M59" s="52" t="s">
        <v>42</v>
      </c>
      <c r="N59" s="52" t="s">
        <v>45</v>
      </c>
      <c r="O59" s="16">
        <v>1</v>
      </c>
      <c r="P59" s="131">
        <f t="shared" si="2"/>
        <v>8174</v>
      </c>
      <c r="Q59" s="7" t="s">
        <v>46</v>
      </c>
      <c r="R59" s="122">
        <v>8174</v>
      </c>
      <c r="S59" s="122">
        <v>1500</v>
      </c>
      <c r="T59" s="122">
        <v>1300</v>
      </c>
      <c r="U59" s="122">
        <v>1500</v>
      </c>
      <c r="V59" s="122">
        <v>1300</v>
      </c>
      <c r="W59" s="122">
        <v>1500</v>
      </c>
      <c r="X59" s="122">
        <v>1074</v>
      </c>
      <c r="Y59" s="122">
        <v>0</v>
      </c>
      <c r="Z59" s="122">
        <v>0</v>
      </c>
      <c r="AA59" s="122">
        <v>0</v>
      </c>
      <c r="AB59" s="122">
        <v>0</v>
      </c>
      <c r="AC59" s="122">
        <v>0</v>
      </c>
      <c r="AD59" s="122">
        <v>0</v>
      </c>
      <c r="AE59" s="9"/>
    </row>
    <row r="60" spans="1:31" ht="24.75" customHeight="1" x14ac:dyDescent="0.35">
      <c r="A60" s="10" t="s">
        <v>53</v>
      </c>
      <c r="B60" s="10" t="s">
        <v>35</v>
      </c>
      <c r="C60" s="10" t="s">
        <v>35</v>
      </c>
      <c r="D60" s="13" t="s">
        <v>36</v>
      </c>
      <c r="E60" s="10" t="s">
        <v>49</v>
      </c>
      <c r="F60" s="13" t="s">
        <v>50</v>
      </c>
      <c r="G60" s="10" t="s">
        <v>38</v>
      </c>
      <c r="H60" s="13">
        <v>22104</v>
      </c>
      <c r="I60" s="6" t="s">
        <v>111</v>
      </c>
      <c r="J60" s="16" t="s">
        <v>591</v>
      </c>
      <c r="K60" s="8" t="s">
        <v>113</v>
      </c>
      <c r="L60" s="52" t="s">
        <v>42</v>
      </c>
      <c r="M60" s="52" t="s">
        <v>42</v>
      </c>
      <c r="N60" s="52" t="s">
        <v>45</v>
      </c>
      <c r="O60" s="16">
        <v>1</v>
      </c>
      <c r="P60" s="131">
        <f t="shared" si="2"/>
        <v>11677</v>
      </c>
      <c r="Q60" s="7" t="s">
        <v>46</v>
      </c>
      <c r="R60" s="122">
        <v>11677</v>
      </c>
      <c r="S60" s="122">
        <v>2000</v>
      </c>
      <c r="T60" s="122">
        <v>2000</v>
      </c>
      <c r="U60" s="122">
        <v>2000</v>
      </c>
      <c r="V60" s="122">
        <v>2000</v>
      </c>
      <c r="W60" s="122">
        <v>2000</v>
      </c>
      <c r="X60" s="122">
        <v>1677</v>
      </c>
      <c r="Y60" s="122">
        <v>0</v>
      </c>
      <c r="Z60" s="122">
        <v>0</v>
      </c>
      <c r="AA60" s="122">
        <v>0</v>
      </c>
      <c r="AB60" s="122">
        <v>0</v>
      </c>
      <c r="AC60" s="122">
        <v>0</v>
      </c>
      <c r="AD60" s="122">
        <v>0</v>
      </c>
      <c r="AE60" s="12"/>
    </row>
    <row r="61" spans="1:31" ht="24.75" customHeight="1" x14ac:dyDescent="0.35">
      <c r="A61" s="10" t="s">
        <v>53</v>
      </c>
      <c r="B61" s="10" t="s">
        <v>35</v>
      </c>
      <c r="C61" s="10" t="s">
        <v>35</v>
      </c>
      <c r="D61" s="13" t="s">
        <v>36</v>
      </c>
      <c r="E61" s="10" t="s">
        <v>54</v>
      </c>
      <c r="F61" s="13" t="s">
        <v>55</v>
      </c>
      <c r="G61" s="10" t="s">
        <v>38</v>
      </c>
      <c r="H61" s="13">
        <v>22104</v>
      </c>
      <c r="I61" s="6" t="s">
        <v>111</v>
      </c>
      <c r="J61" s="16" t="s">
        <v>591</v>
      </c>
      <c r="K61" s="8" t="s">
        <v>113</v>
      </c>
      <c r="L61" s="52" t="s">
        <v>42</v>
      </c>
      <c r="M61" s="52" t="s">
        <v>42</v>
      </c>
      <c r="N61" s="52" t="s">
        <v>45</v>
      </c>
      <c r="O61" s="16">
        <v>1</v>
      </c>
      <c r="P61" s="131">
        <f t="shared" si="2"/>
        <v>10704</v>
      </c>
      <c r="Q61" s="7" t="s">
        <v>46</v>
      </c>
      <c r="R61" s="122">
        <v>10704</v>
      </c>
      <c r="S61" s="122">
        <v>2000</v>
      </c>
      <c r="T61" s="122">
        <v>2000</v>
      </c>
      <c r="U61" s="122">
        <v>2000</v>
      </c>
      <c r="V61" s="122">
        <v>2000</v>
      </c>
      <c r="W61" s="122">
        <v>2000</v>
      </c>
      <c r="X61" s="122">
        <v>704</v>
      </c>
      <c r="Y61" s="122">
        <v>0</v>
      </c>
      <c r="Z61" s="122">
        <v>0</v>
      </c>
      <c r="AA61" s="122">
        <v>0</v>
      </c>
      <c r="AB61" s="122">
        <v>0</v>
      </c>
      <c r="AC61" s="122">
        <v>0</v>
      </c>
      <c r="AD61" s="122">
        <v>0</v>
      </c>
      <c r="AE61" s="12"/>
    </row>
    <row r="62" spans="1:31" ht="24.75" customHeight="1" x14ac:dyDescent="0.35">
      <c r="A62" s="10" t="s">
        <v>53</v>
      </c>
      <c r="B62" s="10" t="s">
        <v>35</v>
      </c>
      <c r="C62" s="10" t="s">
        <v>35</v>
      </c>
      <c r="D62" s="13" t="s">
        <v>36</v>
      </c>
      <c r="E62" s="10" t="s">
        <v>85</v>
      </c>
      <c r="F62" s="13" t="s">
        <v>36</v>
      </c>
      <c r="G62" s="10" t="s">
        <v>38</v>
      </c>
      <c r="H62" s="13">
        <v>22104</v>
      </c>
      <c r="I62" s="6" t="s">
        <v>111</v>
      </c>
      <c r="J62" s="16" t="s">
        <v>591</v>
      </c>
      <c r="K62" s="8" t="s">
        <v>113</v>
      </c>
      <c r="L62" s="52" t="s">
        <v>42</v>
      </c>
      <c r="M62" s="52" t="s">
        <v>42</v>
      </c>
      <c r="N62" s="52" t="s">
        <v>45</v>
      </c>
      <c r="O62" s="16">
        <v>1</v>
      </c>
      <c r="P62" s="131">
        <f t="shared" si="2"/>
        <v>23353</v>
      </c>
      <c r="Q62" s="7" t="s">
        <v>46</v>
      </c>
      <c r="R62" s="122">
        <v>23353</v>
      </c>
      <c r="S62" s="122">
        <v>4000</v>
      </c>
      <c r="T62" s="122">
        <v>4000</v>
      </c>
      <c r="U62" s="122">
        <v>4000</v>
      </c>
      <c r="V62" s="122">
        <v>4000</v>
      </c>
      <c r="W62" s="122">
        <v>4000</v>
      </c>
      <c r="X62" s="122">
        <v>3353</v>
      </c>
      <c r="Y62" s="122">
        <v>0</v>
      </c>
      <c r="Z62" s="122">
        <v>0</v>
      </c>
      <c r="AA62" s="122">
        <v>0</v>
      </c>
      <c r="AB62" s="122">
        <v>0</v>
      </c>
      <c r="AC62" s="122">
        <v>0</v>
      </c>
      <c r="AD62" s="122">
        <v>0</v>
      </c>
      <c r="AE62" s="12"/>
    </row>
    <row r="63" spans="1:31" ht="24.75" customHeight="1" x14ac:dyDescent="0.35">
      <c r="A63" s="10" t="s">
        <v>53</v>
      </c>
      <c r="B63" s="10" t="s">
        <v>35</v>
      </c>
      <c r="C63" s="10" t="s">
        <v>35</v>
      </c>
      <c r="D63" s="13" t="s">
        <v>36</v>
      </c>
      <c r="E63" s="7" t="s">
        <v>49</v>
      </c>
      <c r="F63" s="13" t="s">
        <v>36</v>
      </c>
      <c r="G63" s="10" t="s">
        <v>38</v>
      </c>
      <c r="H63" s="13">
        <v>21601</v>
      </c>
      <c r="I63" s="6" t="s">
        <v>70</v>
      </c>
      <c r="J63" s="16" t="s">
        <v>408</v>
      </c>
      <c r="K63" s="8" t="s">
        <v>1142</v>
      </c>
      <c r="L63" s="52" t="s">
        <v>42</v>
      </c>
      <c r="M63" s="52" t="s">
        <v>42</v>
      </c>
      <c r="N63" s="52" t="s">
        <v>43</v>
      </c>
      <c r="O63" s="16">
        <v>181</v>
      </c>
      <c r="P63" s="131">
        <f>R63/O63</f>
        <v>33.149171270718234</v>
      </c>
      <c r="Q63" s="7" t="s">
        <v>46</v>
      </c>
      <c r="R63" s="122">
        <v>6000</v>
      </c>
      <c r="S63" s="122">
        <v>0</v>
      </c>
      <c r="T63" s="122">
        <v>1000</v>
      </c>
      <c r="U63" s="122">
        <v>0</v>
      </c>
      <c r="V63" s="122">
        <v>1000</v>
      </c>
      <c r="W63" s="122">
        <v>0</v>
      </c>
      <c r="X63" s="122">
        <v>1000</v>
      </c>
      <c r="Y63" s="122">
        <v>0</v>
      </c>
      <c r="Z63" s="122">
        <v>1000</v>
      </c>
      <c r="AA63" s="122">
        <v>0</v>
      </c>
      <c r="AB63" s="122">
        <v>1000</v>
      </c>
      <c r="AC63" s="122">
        <v>0</v>
      </c>
      <c r="AD63" s="122">
        <v>1000</v>
      </c>
      <c r="AE63" s="9"/>
    </row>
    <row r="64" spans="1:31" ht="24.75" customHeight="1" x14ac:dyDescent="0.35">
      <c r="A64" s="10" t="s">
        <v>53</v>
      </c>
      <c r="B64" s="10" t="s">
        <v>35</v>
      </c>
      <c r="C64" s="10" t="s">
        <v>35</v>
      </c>
      <c r="D64" s="13" t="s">
        <v>36</v>
      </c>
      <c r="E64" s="7" t="s">
        <v>37</v>
      </c>
      <c r="F64" s="13" t="s">
        <v>55</v>
      </c>
      <c r="G64" s="10" t="s">
        <v>38</v>
      </c>
      <c r="H64" s="13">
        <v>21601</v>
      </c>
      <c r="I64" s="6" t="s">
        <v>70</v>
      </c>
      <c r="J64" s="16" t="s">
        <v>114</v>
      </c>
      <c r="K64" s="8" t="s">
        <v>115</v>
      </c>
      <c r="L64" s="52" t="s">
        <v>42</v>
      </c>
      <c r="M64" s="52" t="s">
        <v>42</v>
      </c>
      <c r="N64" s="52" t="s">
        <v>63</v>
      </c>
      <c r="O64" s="16">
        <v>46</v>
      </c>
      <c r="P64" s="131">
        <f>R64/O64</f>
        <v>434.78260869565219</v>
      </c>
      <c r="Q64" s="7" t="s">
        <v>46</v>
      </c>
      <c r="R64" s="122">
        <v>20000</v>
      </c>
      <c r="S64" s="122">
        <v>0</v>
      </c>
      <c r="T64" s="122">
        <v>3000</v>
      </c>
      <c r="U64" s="122">
        <v>0</v>
      </c>
      <c r="V64" s="122">
        <v>5000</v>
      </c>
      <c r="W64" s="122">
        <v>0</v>
      </c>
      <c r="X64" s="122">
        <v>5000</v>
      </c>
      <c r="Y64" s="122">
        <v>0</v>
      </c>
      <c r="Z64" s="122">
        <v>5000</v>
      </c>
      <c r="AA64" s="122">
        <v>0</v>
      </c>
      <c r="AB64" s="122">
        <v>2000</v>
      </c>
      <c r="AC64" s="122">
        <v>0</v>
      </c>
      <c r="AD64" s="122">
        <v>0</v>
      </c>
      <c r="AE64" s="12"/>
    </row>
    <row r="65" spans="1:31" ht="24.75" customHeight="1" x14ac:dyDescent="0.35">
      <c r="A65" s="10" t="s">
        <v>53</v>
      </c>
      <c r="B65" s="10" t="s">
        <v>35</v>
      </c>
      <c r="C65" s="10" t="s">
        <v>35</v>
      </c>
      <c r="D65" s="13" t="s">
        <v>36</v>
      </c>
      <c r="E65" s="10" t="s">
        <v>85</v>
      </c>
      <c r="F65" s="13" t="s">
        <v>36</v>
      </c>
      <c r="G65" s="10" t="s">
        <v>38</v>
      </c>
      <c r="H65" s="13">
        <v>21501</v>
      </c>
      <c r="I65" s="6" t="s">
        <v>116</v>
      </c>
      <c r="J65" s="16" t="s">
        <v>117</v>
      </c>
      <c r="K65" s="8" t="s">
        <v>118</v>
      </c>
      <c r="L65" s="52" t="s">
        <v>42</v>
      </c>
      <c r="M65" s="52" t="s">
        <v>42</v>
      </c>
      <c r="N65" s="52" t="s">
        <v>75</v>
      </c>
      <c r="O65" s="16">
        <v>69</v>
      </c>
      <c r="P65" s="131">
        <f>R65/O65</f>
        <v>181.15942028985506</v>
      </c>
      <c r="Q65" s="7" t="s">
        <v>46</v>
      </c>
      <c r="R65" s="122">
        <v>12500</v>
      </c>
      <c r="S65" s="122">
        <v>0</v>
      </c>
      <c r="T65" s="122">
        <v>0</v>
      </c>
      <c r="U65" s="122">
        <v>2500</v>
      </c>
      <c r="V65" s="122">
        <v>0</v>
      </c>
      <c r="W65" s="122">
        <v>2500</v>
      </c>
      <c r="X65" s="122">
        <v>0</v>
      </c>
      <c r="Y65" s="122">
        <v>2500</v>
      </c>
      <c r="Z65" s="122">
        <v>0</v>
      </c>
      <c r="AA65" s="122">
        <v>2500</v>
      </c>
      <c r="AB65" s="122">
        <v>0</v>
      </c>
      <c r="AC65" s="122">
        <v>2500</v>
      </c>
      <c r="AD65" s="122">
        <v>0</v>
      </c>
      <c r="AE65" s="12"/>
    </row>
    <row r="66" spans="1:31" ht="24.75" customHeight="1" x14ac:dyDescent="0.35">
      <c r="A66" s="10" t="s">
        <v>53</v>
      </c>
      <c r="B66" s="10" t="s">
        <v>35</v>
      </c>
      <c r="C66" s="10" t="s">
        <v>35</v>
      </c>
      <c r="D66" s="13" t="s">
        <v>36</v>
      </c>
      <c r="E66" s="7" t="s">
        <v>85</v>
      </c>
      <c r="F66" s="13" t="s">
        <v>36</v>
      </c>
      <c r="G66" s="10" t="s">
        <v>38</v>
      </c>
      <c r="H66" s="13">
        <v>21401</v>
      </c>
      <c r="I66" s="6" t="s">
        <v>119</v>
      </c>
      <c r="J66" s="16" t="s">
        <v>120</v>
      </c>
      <c r="K66" s="8" t="s">
        <v>121</v>
      </c>
      <c r="L66" s="52" t="s">
        <v>42</v>
      </c>
      <c r="M66" s="52" t="s">
        <v>42</v>
      </c>
      <c r="N66" s="52" t="s">
        <v>43</v>
      </c>
      <c r="O66" s="16">
        <v>42</v>
      </c>
      <c r="P66" s="131">
        <f>R66/O66</f>
        <v>405</v>
      </c>
      <c r="Q66" s="7" t="s">
        <v>46</v>
      </c>
      <c r="R66" s="122">
        <v>17010</v>
      </c>
      <c r="S66" s="122">
        <v>0</v>
      </c>
      <c r="T66" s="122">
        <v>2835</v>
      </c>
      <c r="U66" s="122">
        <v>0</v>
      </c>
      <c r="V66" s="122">
        <v>2835</v>
      </c>
      <c r="W66" s="122">
        <v>0</v>
      </c>
      <c r="X66" s="122">
        <v>2835</v>
      </c>
      <c r="Y66" s="122">
        <v>0</v>
      </c>
      <c r="Z66" s="122">
        <v>2835</v>
      </c>
      <c r="AA66" s="122">
        <v>0</v>
      </c>
      <c r="AB66" s="122">
        <v>2835</v>
      </c>
      <c r="AC66" s="122">
        <v>0</v>
      </c>
      <c r="AD66" s="122">
        <v>2835</v>
      </c>
      <c r="AE66" s="9"/>
    </row>
    <row r="67" spans="1:31" ht="24.75" customHeight="1" x14ac:dyDescent="0.35">
      <c r="A67" s="10" t="s">
        <v>34</v>
      </c>
      <c r="B67" s="10" t="s">
        <v>35</v>
      </c>
      <c r="C67" s="10" t="s">
        <v>35</v>
      </c>
      <c r="D67" s="13" t="s">
        <v>36</v>
      </c>
      <c r="E67" s="7" t="s">
        <v>37</v>
      </c>
      <c r="F67" s="13" t="s">
        <v>36</v>
      </c>
      <c r="G67" s="10" t="s">
        <v>38</v>
      </c>
      <c r="H67" s="13">
        <v>21401</v>
      </c>
      <c r="I67" s="6" t="s">
        <v>119</v>
      </c>
      <c r="J67" s="16" t="s">
        <v>122</v>
      </c>
      <c r="K67" s="8" t="s">
        <v>1178</v>
      </c>
      <c r="L67" s="52" t="s">
        <v>42</v>
      </c>
      <c r="M67" s="52" t="s">
        <v>42</v>
      </c>
      <c r="N67" s="52" t="s">
        <v>43</v>
      </c>
      <c r="O67" s="16">
        <v>6</v>
      </c>
      <c r="P67" s="131">
        <f t="shared" ref="P67:P81" si="3">R67/O67</f>
        <v>3333.3333333333335</v>
      </c>
      <c r="Q67" s="7" t="s">
        <v>46</v>
      </c>
      <c r="R67" s="122">
        <v>20000</v>
      </c>
      <c r="S67" s="122">
        <v>0</v>
      </c>
      <c r="T67" s="122">
        <v>4000</v>
      </c>
      <c r="U67" s="122">
        <v>0</v>
      </c>
      <c r="V67" s="122">
        <v>0</v>
      </c>
      <c r="W67" s="122">
        <v>4000</v>
      </c>
      <c r="X67" s="122">
        <v>0</v>
      </c>
      <c r="Y67" s="122">
        <v>0</v>
      </c>
      <c r="Z67" s="122">
        <v>4000</v>
      </c>
      <c r="AA67" s="122">
        <v>0</v>
      </c>
      <c r="AB67" s="122">
        <v>8000</v>
      </c>
      <c r="AC67" s="122">
        <v>0</v>
      </c>
      <c r="AD67" s="122">
        <v>0</v>
      </c>
    </row>
    <row r="68" spans="1:31" ht="24.75" customHeight="1" x14ac:dyDescent="0.35">
      <c r="A68" s="10" t="s">
        <v>34</v>
      </c>
      <c r="B68" s="10" t="s">
        <v>35</v>
      </c>
      <c r="C68" s="10" t="s">
        <v>35</v>
      </c>
      <c r="D68" s="13" t="s">
        <v>36</v>
      </c>
      <c r="E68" s="10" t="s">
        <v>37</v>
      </c>
      <c r="F68" s="13" t="s">
        <v>36</v>
      </c>
      <c r="G68" s="10" t="s">
        <v>38</v>
      </c>
      <c r="H68" s="13">
        <v>21101</v>
      </c>
      <c r="I68" s="6" t="s">
        <v>60</v>
      </c>
      <c r="J68" s="16" t="s">
        <v>123</v>
      </c>
      <c r="K68" s="8" t="s">
        <v>124</v>
      </c>
      <c r="L68" s="52" t="s">
        <v>42</v>
      </c>
      <c r="M68" s="52" t="s">
        <v>42</v>
      </c>
      <c r="N68" s="52" t="s">
        <v>75</v>
      </c>
      <c r="O68" s="16">
        <v>102</v>
      </c>
      <c r="P68" s="131">
        <f t="shared" si="3"/>
        <v>101</v>
      </c>
      <c r="Q68" s="7" t="s">
        <v>46</v>
      </c>
      <c r="R68" s="122">
        <v>10302</v>
      </c>
      <c r="S68" s="122">
        <v>0</v>
      </c>
      <c r="T68" s="122">
        <v>0</v>
      </c>
      <c r="U68" s="122">
        <v>0</v>
      </c>
      <c r="V68" s="122">
        <v>4000</v>
      </c>
      <c r="W68" s="122">
        <v>0</v>
      </c>
      <c r="X68" s="122">
        <v>0</v>
      </c>
      <c r="Y68" s="122">
        <v>4000</v>
      </c>
      <c r="Z68" s="122">
        <v>0</v>
      </c>
      <c r="AA68" s="122">
        <v>2302</v>
      </c>
      <c r="AB68" s="122">
        <v>0</v>
      </c>
      <c r="AC68" s="122">
        <v>0</v>
      </c>
      <c r="AD68" s="122">
        <v>0</v>
      </c>
    </row>
    <row r="69" spans="1:31" ht="24.75" customHeight="1" x14ac:dyDescent="0.35">
      <c r="A69" s="10" t="s">
        <v>34</v>
      </c>
      <c r="B69" s="10" t="s">
        <v>35</v>
      </c>
      <c r="C69" s="10" t="s">
        <v>35</v>
      </c>
      <c r="D69" s="13" t="s">
        <v>36</v>
      </c>
      <c r="E69" s="7" t="s">
        <v>47</v>
      </c>
      <c r="F69" s="16" t="s">
        <v>48</v>
      </c>
      <c r="G69" s="10" t="s">
        <v>38</v>
      </c>
      <c r="H69" s="13">
        <v>21101</v>
      </c>
      <c r="I69" s="6" t="s">
        <v>60</v>
      </c>
      <c r="J69" s="16" t="s">
        <v>125</v>
      </c>
      <c r="K69" s="8" t="s">
        <v>126</v>
      </c>
      <c r="L69" s="52" t="s">
        <v>42</v>
      </c>
      <c r="M69" s="52" t="s">
        <v>42</v>
      </c>
      <c r="N69" s="52" t="s">
        <v>75</v>
      </c>
      <c r="O69" s="16">
        <v>61</v>
      </c>
      <c r="P69" s="131">
        <f t="shared" si="3"/>
        <v>135.09836065573771</v>
      </c>
      <c r="Q69" s="7" t="s">
        <v>46</v>
      </c>
      <c r="R69" s="122">
        <v>8241</v>
      </c>
      <c r="S69" s="122">
        <v>1200</v>
      </c>
      <c r="T69" s="122">
        <v>1200</v>
      </c>
      <c r="U69" s="122">
        <v>1200</v>
      </c>
      <c r="V69" s="122">
        <v>1200</v>
      </c>
      <c r="W69" s="122">
        <v>1200</v>
      </c>
      <c r="X69" s="122">
        <v>1200</v>
      </c>
      <c r="Y69" s="122">
        <v>1041</v>
      </c>
      <c r="Z69" s="122">
        <v>0</v>
      </c>
      <c r="AA69" s="122">
        <v>0</v>
      </c>
      <c r="AB69" s="122">
        <v>0</v>
      </c>
      <c r="AC69" s="122">
        <v>0</v>
      </c>
      <c r="AD69" s="122">
        <v>0</v>
      </c>
    </row>
    <row r="70" spans="1:31" ht="24.75" customHeight="1" x14ac:dyDescent="0.35">
      <c r="A70" s="10" t="s">
        <v>34</v>
      </c>
      <c r="B70" s="7" t="s">
        <v>35</v>
      </c>
      <c r="C70" s="7" t="s">
        <v>35</v>
      </c>
      <c r="D70" s="13" t="s">
        <v>36</v>
      </c>
      <c r="E70" s="7" t="s">
        <v>85</v>
      </c>
      <c r="F70" s="13" t="s">
        <v>36</v>
      </c>
      <c r="G70" s="10" t="s">
        <v>38</v>
      </c>
      <c r="H70" s="13">
        <v>21101</v>
      </c>
      <c r="I70" s="6" t="s">
        <v>60</v>
      </c>
      <c r="J70" s="16" t="s">
        <v>127</v>
      </c>
      <c r="K70" s="8" t="s">
        <v>128</v>
      </c>
      <c r="L70" s="52" t="s">
        <v>42</v>
      </c>
      <c r="M70" s="52" t="s">
        <v>42</v>
      </c>
      <c r="N70" s="52" t="s">
        <v>43</v>
      </c>
      <c r="O70" s="16">
        <v>185</v>
      </c>
      <c r="P70" s="131">
        <f t="shared" si="3"/>
        <v>59.394594594594594</v>
      </c>
      <c r="Q70" s="7" t="s">
        <v>46</v>
      </c>
      <c r="R70" s="122">
        <v>10988</v>
      </c>
      <c r="S70" s="122">
        <v>0</v>
      </c>
      <c r="T70" s="122">
        <v>4000</v>
      </c>
      <c r="U70" s="122">
        <v>0</v>
      </c>
      <c r="V70" s="122">
        <v>0</v>
      </c>
      <c r="W70" s="122">
        <v>4000</v>
      </c>
      <c r="X70" s="122">
        <v>0</v>
      </c>
      <c r="Y70" s="122">
        <v>0</v>
      </c>
      <c r="Z70" s="122">
        <v>2988</v>
      </c>
      <c r="AA70" s="122">
        <v>0</v>
      </c>
      <c r="AB70" s="122">
        <v>0</v>
      </c>
      <c r="AC70" s="122">
        <v>0</v>
      </c>
      <c r="AD70" s="122">
        <v>0</v>
      </c>
    </row>
    <row r="71" spans="1:31" ht="24.75" customHeight="1" x14ac:dyDescent="0.35">
      <c r="A71" s="10" t="s">
        <v>34</v>
      </c>
      <c r="B71" s="7" t="s">
        <v>35</v>
      </c>
      <c r="C71" s="7" t="s">
        <v>35</v>
      </c>
      <c r="D71" s="13" t="s">
        <v>36</v>
      </c>
      <c r="E71" s="7" t="s">
        <v>49</v>
      </c>
      <c r="F71" s="13" t="s">
        <v>50</v>
      </c>
      <c r="G71" s="10" t="s">
        <v>38</v>
      </c>
      <c r="H71" s="13">
        <v>21101</v>
      </c>
      <c r="I71" s="6" t="s">
        <v>60</v>
      </c>
      <c r="J71" s="16" t="s">
        <v>129</v>
      </c>
      <c r="K71" s="8" t="s">
        <v>130</v>
      </c>
      <c r="L71" s="52" t="s">
        <v>42</v>
      </c>
      <c r="M71" s="52" t="s">
        <v>42</v>
      </c>
      <c r="N71" s="52" t="s">
        <v>43</v>
      </c>
      <c r="O71" s="16">
        <v>89</v>
      </c>
      <c r="P71" s="131">
        <f t="shared" si="3"/>
        <v>69.449438202247194</v>
      </c>
      <c r="Q71" s="7" t="s">
        <v>46</v>
      </c>
      <c r="R71" s="122">
        <v>6181</v>
      </c>
      <c r="S71" s="122">
        <v>1500</v>
      </c>
      <c r="T71" s="122">
        <v>0</v>
      </c>
      <c r="U71" s="122">
        <v>1500</v>
      </c>
      <c r="V71" s="122">
        <v>0</v>
      </c>
      <c r="W71" s="122">
        <v>1500</v>
      </c>
      <c r="X71" s="122">
        <v>0</v>
      </c>
      <c r="Y71" s="122">
        <v>1500</v>
      </c>
      <c r="Z71" s="122">
        <v>0</v>
      </c>
      <c r="AA71" s="122">
        <v>181</v>
      </c>
      <c r="AB71" s="122">
        <v>0</v>
      </c>
      <c r="AC71" s="122">
        <v>0</v>
      </c>
      <c r="AD71" s="122">
        <v>0</v>
      </c>
    </row>
    <row r="72" spans="1:31" ht="24.75" customHeight="1" x14ac:dyDescent="0.35">
      <c r="A72" s="10" t="s">
        <v>34</v>
      </c>
      <c r="B72" s="7" t="s">
        <v>35</v>
      </c>
      <c r="C72" s="7" t="s">
        <v>35</v>
      </c>
      <c r="D72" s="13" t="s">
        <v>36</v>
      </c>
      <c r="E72" s="7" t="s">
        <v>54</v>
      </c>
      <c r="F72" s="13" t="s">
        <v>36</v>
      </c>
      <c r="G72" s="7" t="s">
        <v>38</v>
      </c>
      <c r="H72" s="13">
        <v>21101</v>
      </c>
      <c r="I72" s="6" t="s">
        <v>60</v>
      </c>
      <c r="J72" s="16" t="s">
        <v>131</v>
      </c>
      <c r="K72" s="8" t="s">
        <v>1172</v>
      </c>
      <c r="L72" s="52" t="s">
        <v>42</v>
      </c>
      <c r="M72" s="52" t="s">
        <v>42</v>
      </c>
      <c r="N72" s="52" t="s">
        <v>43</v>
      </c>
      <c r="O72" s="16">
        <v>854</v>
      </c>
      <c r="P72" s="131">
        <f t="shared" si="3"/>
        <v>4.0210772833723656</v>
      </c>
      <c r="Q72" s="7" t="s">
        <v>46</v>
      </c>
      <c r="R72" s="122">
        <v>3434</v>
      </c>
      <c r="S72" s="122">
        <v>0</v>
      </c>
      <c r="T72" s="122">
        <v>1000</v>
      </c>
      <c r="U72" s="122">
        <v>0</v>
      </c>
      <c r="V72" s="122">
        <v>0</v>
      </c>
      <c r="W72" s="122">
        <v>1000</v>
      </c>
      <c r="X72" s="122">
        <v>0</v>
      </c>
      <c r="Y72" s="122">
        <v>1000</v>
      </c>
      <c r="Z72" s="122">
        <v>0</v>
      </c>
      <c r="AA72" s="122">
        <v>434</v>
      </c>
      <c r="AB72" s="122">
        <v>0</v>
      </c>
      <c r="AC72" s="122">
        <v>0</v>
      </c>
      <c r="AD72" s="122">
        <v>0</v>
      </c>
    </row>
    <row r="73" spans="1:31" ht="24.75" customHeight="1" x14ac:dyDescent="0.35">
      <c r="A73" s="10" t="s">
        <v>34</v>
      </c>
      <c r="B73" s="7" t="s">
        <v>35</v>
      </c>
      <c r="C73" s="7" t="s">
        <v>35</v>
      </c>
      <c r="D73" s="13" t="s">
        <v>36</v>
      </c>
      <c r="E73" s="7" t="s">
        <v>51</v>
      </c>
      <c r="F73" s="13" t="s">
        <v>36</v>
      </c>
      <c r="G73" s="10" t="s">
        <v>38</v>
      </c>
      <c r="H73" s="13">
        <v>21101</v>
      </c>
      <c r="I73" s="6" t="s">
        <v>60</v>
      </c>
      <c r="J73" s="16" t="s">
        <v>132</v>
      </c>
      <c r="K73" s="8" t="s">
        <v>133</v>
      </c>
      <c r="L73" s="52" t="s">
        <v>42</v>
      </c>
      <c r="M73" s="52" t="s">
        <v>42</v>
      </c>
      <c r="N73" s="52" t="s">
        <v>43</v>
      </c>
      <c r="O73" s="16">
        <v>66</v>
      </c>
      <c r="P73" s="131">
        <f t="shared" si="3"/>
        <v>52.030303030303031</v>
      </c>
      <c r="Q73" s="7" t="s">
        <v>46</v>
      </c>
      <c r="R73" s="122">
        <v>3434</v>
      </c>
      <c r="S73" s="122">
        <v>0</v>
      </c>
      <c r="T73" s="122">
        <v>0</v>
      </c>
      <c r="U73" s="122">
        <v>1000</v>
      </c>
      <c r="V73" s="122">
        <v>0</v>
      </c>
      <c r="W73" s="122">
        <v>1000</v>
      </c>
      <c r="X73" s="122">
        <v>0</v>
      </c>
      <c r="Y73" s="122">
        <v>1000</v>
      </c>
      <c r="Z73" s="122">
        <v>0</v>
      </c>
      <c r="AA73" s="122">
        <v>434</v>
      </c>
      <c r="AB73" s="122">
        <v>0</v>
      </c>
      <c r="AC73" s="122">
        <v>0</v>
      </c>
      <c r="AD73" s="122">
        <v>0</v>
      </c>
    </row>
    <row r="74" spans="1:31" ht="24.75" customHeight="1" x14ac:dyDescent="0.35">
      <c r="A74" s="10" t="s">
        <v>53</v>
      </c>
      <c r="B74" s="10" t="s">
        <v>35</v>
      </c>
      <c r="C74" s="10" t="s">
        <v>35</v>
      </c>
      <c r="D74" s="13" t="s">
        <v>36</v>
      </c>
      <c r="E74" s="10" t="s">
        <v>37</v>
      </c>
      <c r="F74" s="13" t="s">
        <v>36</v>
      </c>
      <c r="G74" s="10" t="s">
        <v>134</v>
      </c>
      <c r="H74" s="13">
        <v>35901</v>
      </c>
      <c r="I74" s="6" t="s">
        <v>135</v>
      </c>
      <c r="J74" s="16" t="s">
        <v>591</v>
      </c>
      <c r="K74" s="8" t="s">
        <v>1059</v>
      </c>
      <c r="L74" s="52" t="s">
        <v>42</v>
      </c>
      <c r="M74" s="52" t="s">
        <v>42</v>
      </c>
      <c r="N74" s="52" t="s">
        <v>45</v>
      </c>
      <c r="O74" s="16">
        <v>1</v>
      </c>
      <c r="P74" s="131">
        <f t="shared" si="3"/>
        <v>30000</v>
      </c>
      <c r="Q74" s="7" t="s">
        <v>46</v>
      </c>
      <c r="R74" s="122">
        <v>30000</v>
      </c>
      <c r="S74" s="122">
        <v>0</v>
      </c>
      <c r="T74" s="122">
        <v>10000</v>
      </c>
      <c r="U74" s="122">
        <v>0</v>
      </c>
      <c r="V74" s="122">
        <v>0</v>
      </c>
      <c r="W74" s="122">
        <v>0</v>
      </c>
      <c r="X74" s="122">
        <v>10000</v>
      </c>
      <c r="Y74" s="122">
        <v>0</v>
      </c>
      <c r="Z74" s="122">
        <v>0</v>
      </c>
      <c r="AA74" s="122">
        <v>0</v>
      </c>
      <c r="AB74" s="122">
        <v>10000</v>
      </c>
      <c r="AC74" s="122">
        <v>0</v>
      </c>
      <c r="AD74" s="122">
        <v>0</v>
      </c>
    </row>
    <row r="75" spans="1:31" ht="24.75" customHeight="1" x14ac:dyDescent="0.35">
      <c r="A75" s="10" t="s">
        <v>53</v>
      </c>
      <c r="B75" s="10" t="s">
        <v>35</v>
      </c>
      <c r="C75" s="10" t="s">
        <v>35</v>
      </c>
      <c r="D75" s="13" t="s">
        <v>36</v>
      </c>
      <c r="E75" s="10" t="s">
        <v>37</v>
      </c>
      <c r="F75" s="13" t="s">
        <v>36</v>
      </c>
      <c r="G75" s="10" t="s">
        <v>134</v>
      </c>
      <c r="H75" s="13">
        <v>35801</v>
      </c>
      <c r="I75" s="6" t="s">
        <v>136</v>
      </c>
      <c r="J75" s="16" t="s">
        <v>591</v>
      </c>
      <c r="K75" s="8" t="s">
        <v>137</v>
      </c>
      <c r="L75" s="52" t="s">
        <v>1202</v>
      </c>
      <c r="M75" s="52" t="s">
        <v>83</v>
      </c>
      <c r="N75" s="52" t="s">
        <v>45</v>
      </c>
      <c r="O75" s="16">
        <v>1</v>
      </c>
      <c r="P75" s="131">
        <f t="shared" si="3"/>
        <v>444528</v>
      </c>
      <c r="Q75" s="7" t="s">
        <v>46</v>
      </c>
      <c r="R75" s="122">
        <v>444528</v>
      </c>
      <c r="S75" s="122">
        <v>37044</v>
      </c>
      <c r="T75" s="122">
        <v>37044</v>
      </c>
      <c r="U75" s="122">
        <v>37044</v>
      </c>
      <c r="V75" s="122">
        <v>37044</v>
      </c>
      <c r="W75" s="122">
        <v>37044</v>
      </c>
      <c r="X75" s="122">
        <v>37044</v>
      </c>
      <c r="Y75" s="122">
        <v>37044</v>
      </c>
      <c r="Z75" s="122">
        <v>37044</v>
      </c>
      <c r="AA75" s="122">
        <v>37044</v>
      </c>
      <c r="AB75" s="122">
        <v>37044</v>
      </c>
      <c r="AC75" s="122">
        <v>37044</v>
      </c>
      <c r="AD75" s="122">
        <v>37044</v>
      </c>
    </row>
    <row r="76" spans="1:31" ht="24.75" customHeight="1" x14ac:dyDescent="0.35">
      <c r="A76" s="10" t="s">
        <v>34</v>
      </c>
      <c r="B76" s="7" t="s">
        <v>35</v>
      </c>
      <c r="C76" s="7" t="s">
        <v>35</v>
      </c>
      <c r="D76" s="13" t="s">
        <v>36</v>
      </c>
      <c r="E76" s="10" t="s">
        <v>138</v>
      </c>
      <c r="F76" s="13" t="s">
        <v>36</v>
      </c>
      <c r="G76" s="10" t="s">
        <v>134</v>
      </c>
      <c r="H76" s="13">
        <v>35301</v>
      </c>
      <c r="I76" s="6" t="s">
        <v>139</v>
      </c>
      <c r="J76" s="16" t="s">
        <v>591</v>
      </c>
      <c r="K76" s="8" t="s">
        <v>139</v>
      </c>
      <c r="L76" s="52" t="s">
        <v>42</v>
      </c>
      <c r="M76" s="52" t="s">
        <v>42</v>
      </c>
      <c r="N76" s="52" t="s">
        <v>45</v>
      </c>
      <c r="O76" s="16">
        <v>1</v>
      </c>
      <c r="P76" s="131">
        <f t="shared" si="3"/>
        <v>27000</v>
      </c>
      <c r="Q76" s="7" t="s">
        <v>46</v>
      </c>
      <c r="R76" s="122">
        <v>27000</v>
      </c>
      <c r="S76" s="122">
        <v>0</v>
      </c>
      <c r="T76" s="122">
        <v>8000</v>
      </c>
      <c r="U76" s="122">
        <v>0</v>
      </c>
      <c r="V76" s="122">
        <v>0</v>
      </c>
      <c r="W76" s="122">
        <v>11000</v>
      </c>
      <c r="X76" s="122">
        <v>0</v>
      </c>
      <c r="Y76" s="122">
        <v>0</v>
      </c>
      <c r="Z76" s="122">
        <v>0</v>
      </c>
      <c r="AA76" s="122">
        <v>8000</v>
      </c>
      <c r="AB76" s="122">
        <v>0</v>
      </c>
      <c r="AC76" s="122">
        <v>0</v>
      </c>
      <c r="AD76" s="122">
        <v>0</v>
      </c>
    </row>
    <row r="77" spans="1:31" ht="24.75" customHeight="1" x14ac:dyDescent="0.35">
      <c r="A77" s="10" t="s">
        <v>53</v>
      </c>
      <c r="B77" s="10" t="s">
        <v>35</v>
      </c>
      <c r="C77" s="10" t="s">
        <v>35</v>
      </c>
      <c r="D77" s="13" t="s">
        <v>36</v>
      </c>
      <c r="E77" s="10" t="s">
        <v>37</v>
      </c>
      <c r="F77" s="13" t="s">
        <v>36</v>
      </c>
      <c r="G77" s="10" t="s">
        <v>134</v>
      </c>
      <c r="H77" s="13">
        <v>33801</v>
      </c>
      <c r="I77" s="6" t="s">
        <v>140</v>
      </c>
      <c r="J77" s="16" t="s">
        <v>591</v>
      </c>
      <c r="K77" s="8" t="s">
        <v>141</v>
      </c>
      <c r="L77" s="52" t="s">
        <v>1203</v>
      </c>
      <c r="M77" s="52" t="s">
        <v>83</v>
      </c>
      <c r="N77" s="52" t="s">
        <v>45</v>
      </c>
      <c r="O77" s="16">
        <v>1</v>
      </c>
      <c r="P77" s="131">
        <f t="shared" si="3"/>
        <v>1075368</v>
      </c>
      <c r="Q77" s="7" t="s">
        <v>46</v>
      </c>
      <c r="R77" s="122">
        <v>1075368</v>
      </c>
      <c r="S77" s="122">
        <v>89614</v>
      </c>
      <c r="T77" s="122">
        <v>89614</v>
      </c>
      <c r="U77" s="122">
        <v>89614</v>
      </c>
      <c r="V77" s="122">
        <v>89614</v>
      </c>
      <c r="W77" s="122">
        <v>89614</v>
      </c>
      <c r="X77" s="122">
        <v>89614</v>
      </c>
      <c r="Y77" s="122">
        <v>89614</v>
      </c>
      <c r="Z77" s="122">
        <v>89614</v>
      </c>
      <c r="AA77" s="122">
        <v>89614</v>
      </c>
      <c r="AB77" s="122">
        <v>89614</v>
      </c>
      <c r="AC77" s="122">
        <v>89614</v>
      </c>
      <c r="AD77" s="122">
        <v>89614</v>
      </c>
      <c r="AE77" s="12"/>
    </row>
    <row r="78" spans="1:31" ht="24.75" customHeight="1" x14ac:dyDescent="0.35">
      <c r="A78" s="10" t="s">
        <v>53</v>
      </c>
      <c r="B78" s="10" t="s">
        <v>35</v>
      </c>
      <c r="C78" s="10" t="s">
        <v>35</v>
      </c>
      <c r="D78" s="13" t="s">
        <v>36</v>
      </c>
      <c r="E78" s="10" t="s">
        <v>37</v>
      </c>
      <c r="F78" s="13" t="s">
        <v>36</v>
      </c>
      <c r="G78" s="10" t="s">
        <v>134</v>
      </c>
      <c r="H78" s="13">
        <v>31301</v>
      </c>
      <c r="I78" s="6" t="s">
        <v>142</v>
      </c>
      <c r="J78" s="16" t="s">
        <v>591</v>
      </c>
      <c r="K78" s="8" t="s">
        <v>143</v>
      </c>
      <c r="L78" s="52" t="s">
        <v>42</v>
      </c>
      <c r="M78" s="52" t="s">
        <v>42</v>
      </c>
      <c r="N78" s="52" t="s">
        <v>45</v>
      </c>
      <c r="O78" s="16">
        <v>1</v>
      </c>
      <c r="P78" s="131">
        <f t="shared" si="3"/>
        <v>96327</v>
      </c>
      <c r="Q78" s="7" t="s">
        <v>46</v>
      </c>
      <c r="R78" s="122">
        <v>96327</v>
      </c>
      <c r="S78" s="122">
        <v>6327</v>
      </c>
      <c r="T78" s="122">
        <v>9000</v>
      </c>
      <c r="U78" s="122">
        <v>9000</v>
      </c>
      <c r="V78" s="122">
        <v>8000</v>
      </c>
      <c r="W78" s="122">
        <v>8000</v>
      </c>
      <c r="X78" s="122">
        <v>8000</v>
      </c>
      <c r="Y78" s="122">
        <v>8000</v>
      </c>
      <c r="Z78" s="122">
        <v>8000</v>
      </c>
      <c r="AA78" s="122">
        <v>8000</v>
      </c>
      <c r="AB78" s="122">
        <v>8000</v>
      </c>
      <c r="AC78" s="122">
        <v>8000</v>
      </c>
      <c r="AD78" s="122">
        <v>8000</v>
      </c>
      <c r="AE78" s="12"/>
    </row>
    <row r="79" spans="1:31" ht="24.75" customHeight="1" x14ac:dyDescent="0.35">
      <c r="A79" s="10" t="s">
        <v>53</v>
      </c>
      <c r="B79" s="10" t="s">
        <v>35</v>
      </c>
      <c r="C79" s="10" t="s">
        <v>35</v>
      </c>
      <c r="D79" s="13" t="s">
        <v>36</v>
      </c>
      <c r="E79" s="10" t="s">
        <v>54</v>
      </c>
      <c r="F79" s="13" t="s">
        <v>55</v>
      </c>
      <c r="G79" s="10" t="s">
        <v>144</v>
      </c>
      <c r="H79" s="13">
        <v>26102</v>
      </c>
      <c r="I79" s="6" t="s">
        <v>100</v>
      </c>
      <c r="J79" s="16" t="s">
        <v>145</v>
      </c>
      <c r="K79" s="8" t="s">
        <v>97</v>
      </c>
      <c r="L79" s="52" t="s">
        <v>1204</v>
      </c>
      <c r="M79" s="52" t="s">
        <v>83</v>
      </c>
      <c r="N79" s="52" t="s">
        <v>45</v>
      </c>
      <c r="O79" s="16">
        <v>1</v>
      </c>
      <c r="P79" s="131">
        <f t="shared" si="3"/>
        <v>11672</v>
      </c>
      <c r="Q79" s="7" t="s">
        <v>46</v>
      </c>
      <c r="R79" s="122">
        <v>11672</v>
      </c>
      <c r="S79" s="122">
        <v>2000</v>
      </c>
      <c r="T79" s="122">
        <v>2000</v>
      </c>
      <c r="U79" s="122">
        <v>2000</v>
      </c>
      <c r="V79" s="122">
        <v>2000</v>
      </c>
      <c r="W79" s="122">
        <v>2000</v>
      </c>
      <c r="X79" s="122">
        <v>1672</v>
      </c>
      <c r="Y79" s="122">
        <v>0</v>
      </c>
      <c r="Z79" s="122">
        <v>0</v>
      </c>
      <c r="AA79" s="122">
        <v>0</v>
      </c>
      <c r="AB79" s="122">
        <v>0</v>
      </c>
      <c r="AC79" s="122">
        <v>0</v>
      </c>
      <c r="AD79" s="122">
        <v>0</v>
      </c>
      <c r="AE79" s="12"/>
    </row>
    <row r="80" spans="1:31" ht="24.75" customHeight="1" x14ac:dyDescent="0.35">
      <c r="A80" s="10" t="s">
        <v>53</v>
      </c>
      <c r="B80" s="10" t="s">
        <v>35</v>
      </c>
      <c r="C80" s="10" t="s">
        <v>35</v>
      </c>
      <c r="D80" s="13" t="s">
        <v>36</v>
      </c>
      <c r="E80" s="7" t="s">
        <v>85</v>
      </c>
      <c r="F80" s="16" t="s">
        <v>36</v>
      </c>
      <c r="G80" s="10" t="s">
        <v>144</v>
      </c>
      <c r="H80" s="13">
        <v>26102</v>
      </c>
      <c r="I80" s="6" t="s">
        <v>100</v>
      </c>
      <c r="J80" s="16" t="s">
        <v>145</v>
      </c>
      <c r="K80" s="8" t="s">
        <v>97</v>
      </c>
      <c r="L80" s="52" t="s">
        <v>1204</v>
      </c>
      <c r="M80" s="52" t="s">
        <v>83</v>
      </c>
      <c r="N80" s="52" t="s">
        <v>45</v>
      </c>
      <c r="O80" s="16">
        <v>1</v>
      </c>
      <c r="P80" s="131">
        <f t="shared" si="3"/>
        <v>11672</v>
      </c>
      <c r="Q80" s="7" t="s">
        <v>46</v>
      </c>
      <c r="R80" s="122">
        <v>11672</v>
      </c>
      <c r="S80" s="122">
        <v>2000</v>
      </c>
      <c r="T80" s="122">
        <v>2000</v>
      </c>
      <c r="U80" s="122">
        <v>2000</v>
      </c>
      <c r="V80" s="122">
        <v>2000</v>
      </c>
      <c r="W80" s="122">
        <v>2000</v>
      </c>
      <c r="X80" s="122">
        <v>1672</v>
      </c>
      <c r="Y80" s="122">
        <v>0</v>
      </c>
      <c r="Z80" s="122">
        <v>0</v>
      </c>
      <c r="AA80" s="122">
        <v>0</v>
      </c>
      <c r="AB80" s="122">
        <v>0</v>
      </c>
      <c r="AC80" s="122">
        <v>0</v>
      </c>
      <c r="AD80" s="122">
        <v>0</v>
      </c>
    </row>
    <row r="81" spans="1:31" ht="24.75" customHeight="1" x14ac:dyDescent="0.35">
      <c r="A81" s="10" t="s">
        <v>53</v>
      </c>
      <c r="B81" s="10" t="s">
        <v>35</v>
      </c>
      <c r="C81" s="10" t="s">
        <v>35</v>
      </c>
      <c r="D81" s="13" t="s">
        <v>36</v>
      </c>
      <c r="E81" s="10" t="s">
        <v>54</v>
      </c>
      <c r="F81" s="13" t="s">
        <v>55</v>
      </c>
      <c r="G81" s="10" t="s">
        <v>144</v>
      </c>
      <c r="H81" s="13">
        <v>21101</v>
      </c>
      <c r="I81" s="6" t="s">
        <v>60</v>
      </c>
      <c r="J81" s="16" t="s">
        <v>146</v>
      </c>
      <c r="K81" s="8" t="s">
        <v>147</v>
      </c>
      <c r="L81" s="52" t="s">
        <v>42</v>
      </c>
      <c r="M81" s="52" t="s">
        <v>42</v>
      </c>
      <c r="N81" s="52" t="s">
        <v>75</v>
      </c>
      <c r="O81" s="16">
        <v>28</v>
      </c>
      <c r="P81" s="131">
        <f t="shared" si="3"/>
        <v>253.14285714285714</v>
      </c>
      <c r="Q81" s="7" t="s">
        <v>46</v>
      </c>
      <c r="R81" s="122">
        <v>7088</v>
      </c>
      <c r="S81" s="122">
        <v>0</v>
      </c>
      <c r="T81" s="122">
        <v>0</v>
      </c>
      <c r="U81" s="122">
        <v>2000</v>
      </c>
      <c r="V81" s="122">
        <v>0</v>
      </c>
      <c r="W81" s="122">
        <v>0</v>
      </c>
      <c r="X81" s="122">
        <v>2000</v>
      </c>
      <c r="Y81" s="122">
        <v>0</v>
      </c>
      <c r="Z81" s="122">
        <v>0</v>
      </c>
      <c r="AA81" s="122">
        <v>2000</v>
      </c>
      <c r="AB81" s="122">
        <v>1088</v>
      </c>
      <c r="AC81" s="122">
        <v>0</v>
      </c>
      <c r="AD81" s="122">
        <v>0</v>
      </c>
      <c r="AE81" s="12"/>
    </row>
    <row r="82" spans="1:31" ht="24.75" customHeight="1" x14ac:dyDescent="0.35">
      <c r="A82" s="7" t="s">
        <v>34</v>
      </c>
      <c r="B82" s="7" t="s">
        <v>148</v>
      </c>
      <c r="C82" s="7" t="s">
        <v>148</v>
      </c>
      <c r="D82" s="68" t="s">
        <v>36</v>
      </c>
      <c r="E82" s="7" t="s">
        <v>54</v>
      </c>
      <c r="F82" s="68" t="s">
        <v>55</v>
      </c>
      <c r="G82" s="7" t="s">
        <v>56</v>
      </c>
      <c r="H82" s="68">
        <v>21401</v>
      </c>
      <c r="I82" s="54" t="s">
        <v>119</v>
      </c>
      <c r="J82" s="47" t="s">
        <v>149</v>
      </c>
      <c r="K82" s="54" t="s">
        <v>1179</v>
      </c>
      <c r="L82" s="47" t="s">
        <v>42</v>
      </c>
      <c r="M82" s="47" t="s">
        <v>42</v>
      </c>
      <c r="N82" s="47" t="s">
        <v>43</v>
      </c>
      <c r="O82" s="14">
        <v>5</v>
      </c>
      <c r="P82" s="114">
        <v>3000</v>
      </c>
      <c r="Q82" s="68" t="s">
        <v>150</v>
      </c>
      <c r="R82" s="18">
        <f>SUM(S82:AD82)</f>
        <v>15000</v>
      </c>
      <c r="S82" s="18">
        <v>0</v>
      </c>
      <c r="T82" s="18">
        <v>3000</v>
      </c>
      <c r="U82" s="18">
        <v>0</v>
      </c>
      <c r="V82" s="18">
        <v>3000</v>
      </c>
      <c r="W82" s="18">
        <v>0</v>
      </c>
      <c r="X82" s="18">
        <v>3000</v>
      </c>
      <c r="Y82" s="18">
        <v>0</v>
      </c>
      <c r="Z82" s="18">
        <v>3000</v>
      </c>
      <c r="AA82" s="18">
        <v>0</v>
      </c>
      <c r="AB82" s="18">
        <v>0</v>
      </c>
      <c r="AC82" s="18">
        <v>3000</v>
      </c>
      <c r="AD82" s="18">
        <v>0</v>
      </c>
      <c r="AE82" s="12"/>
    </row>
    <row r="83" spans="1:31" ht="24.75" customHeight="1" x14ac:dyDescent="0.35">
      <c r="A83" s="7" t="s">
        <v>34</v>
      </c>
      <c r="B83" s="7" t="s">
        <v>148</v>
      </c>
      <c r="C83" s="7" t="s">
        <v>148</v>
      </c>
      <c r="D83" s="68" t="s">
        <v>36</v>
      </c>
      <c r="E83" s="7" t="s">
        <v>54</v>
      </c>
      <c r="F83" s="68" t="s">
        <v>55</v>
      </c>
      <c r="G83" s="7" t="s">
        <v>66</v>
      </c>
      <c r="H83" s="68">
        <v>21101</v>
      </c>
      <c r="I83" s="54" t="s">
        <v>60</v>
      </c>
      <c r="J83" s="47" t="s">
        <v>151</v>
      </c>
      <c r="K83" s="54" t="s">
        <v>124</v>
      </c>
      <c r="L83" s="47" t="s">
        <v>42</v>
      </c>
      <c r="M83" s="47" t="s">
        <v>42</v>
      </c>
      <c r="N83" s="47" t="s">
        <v>63</v>
      </c>
      <c r="O83" s="14">
        <v>19</v>
      </c>
      <c r="P83" s="114">
        <v>1000</v>
      </c>
      <c r="Q83" s="68" t="s">
        <v>150</v>
      </c>
      <c r="R83" s="18">
        <f t="shared" ref="R83:R146" si="4">SUM(S83:AD83)</f>
        <v>19000</v>
      </c>
      <c r="S83" s="18">
        <v>2000</v>
      </c>
      <c r="T83" s="18">
        <v>3000</v>
      </c>
      <c r="U83" s="18">
        <v>2000</v>
      </c>
      <c r="V83" s="18">
        <v>3000</v>
      </c>
      <c r="W83" s="18">
        <v>2000</v>
      </c>
      <c r="X83" s="18">
        <v>3000</v>
      </c>
      <c r="Y83" s="18">
        <v>3000</v>
      </c>
      <c r="Z83" s="18">
        <v>1000</v>
      </c>
      <c r="AA83" s="18">
        <v>0</v>
      </c>
      <c r="AB83" s="18">
        <v>0</v>
      </c>
      <c r="AC83" s="18">
        <v>0</v>
      </c>
      <c r="AD83" s="18">
        <v>0</v>
      </c>
      <c r="AE83" s="12"/>
    </row>
    <row r="84" spans="1:31" x14ac:dyDescent="0.35">
      <c r="A84" s="7" t="s">
        <v>34</v>
      </c>
      <c r="B84" s="7" t="s">
        <v>148</v>
      </c>
      <c r="C84" s="7" t="s">
        <v>148</v>
      </c>
      <c r="D84" s="68" t="s">
        <v>36</v>
      </c>
      <c r="E84" s="7" t="s">
        <v>54</v>
      </c>
      <c r="F84" s="68" t="s">
        <v>55</v>
      </c>
      <c r="G84" s="7" t="s">
        <v>66</v>
      </c>
      <c r="H84" s="68">
        <v>21101</v>
      </c>
      <c r="I84" s="54" t="s">
        <v>60</v>
      </c>
      <c r="J84" s="47" t="s">
        <v>152</v>
      </c>
      <c r="K84" s="54" t="s">
        <v>1173</v>
      </c>
      <c r="L84" s="47" t="s">
        <v>42</v>
      </c>
      <c r="M84" s="47" t="s">
        <v>42</v>
      </c>
      <c r="N84" s="47" t="s">
        <v>63</v>
      </c>
      <c r="O84" s="14">
        <v>10</v>
      </c>
      <c r="P84" s="114">
        <v>91.7</v>
      </c>
      <c r="Q84" s="68" t="s">
        <v>150</v>
      </c>
      <c r="R84" s="18">
        <f t="shared" si="4"/>
        <v>917</v>
      </c>
      <c r="S84" s="18">
        <v>0</v>
      </c>
      <c r="T84" s="18">
        <v>0</v>
      </c>
      <c r="U84" s="18">
        <v>0</v>
      </c>
      <c r="V84" s="18">
        <v>0</v>
      </c>
      <c r="W84" s="18">
        <v>0</v>
      </c>
      <c r="X84" s="18">
        <v>0</v>
      </c>
      <c r="Y84" s="18">
        <v>0</v>
      </c>
      <c r="Z84" s="18">
        <v>917</v>
      </c>
      <c r="AA84" s="18">
        <v>0</v>
      </c>
      <c r="AB84" s="18">
        <v>0</v>
      </c>
      <c r="AC84" s="18">
        <v>0</v>
      </c>
      <c r="AD84" s="18">
        <v>0</v>
      </c>
    </row>
    <row r="85" spans="1:31" x14ac:dyDescent="0.35">
      <c r="A85" s="7" t="s">
        <v>34</v>
      </c>
      <c r="B85" s="7" t="s">
        <v>148</v>
      </c>
      <c r="C85" s="7" t="s">
        <v>148</v>
      </c>
      <c r="D85" s="68" t="s">
        <v>36</v>
      </c>
      <c r="E85" s="7" t="s">
        <v>54</v>
      </c>
      <c r="F85" s="68" t="s">
        <v>55</v>
      </c>
      <c r="G85" s="7" t="s">
        <v>66</v>
      </c>
      <c r="H85" s="68">
        <v>21401</v>
      </c>
      <c r="I85" s="54" t="s">
        <v>119</v>
      </c>
      <c r="J85" s="47" t="s">
        <v>153</v>
      </c>
      <c r="K85" s="54" t="s">
        <v>1180</v>
      </c>
      <c r="L85" s="47" t="s">
        <v>42</v>
      </c>
      <c r="M85" s="47" t="s">
        <v>42</v>
      </c>
      <c r="N85" s="47" t="s">
        <v>43</v>
      </c>
      <c r="O85" s="14">
        <v>2</v>
      </c>
      <c r="P85" s="114">
        <v>4000</v>
      </c>
      <c r="Q85" s="68" t="s">
        <v>150</v>
      </c>
      <c r="R85" s="18">
        <f t="shared" si="4"/>
        <v>8000</v>
      </c>
      <c r="S85" s="18">
        <v>0</v>
      </c>
      <c r="T85" s="18">
        <v>4000</v>
      </c>
      <c r="U85" s="18">
        <v>0</v>
      </c>
      <c r="V85" s="18">
        <v>0</v>
      </c>
      <c r="W85" s="18">
        <v>0</v>
      </c>
      <c r="X85" s="18">
        <v>0</v>
      </c>
      <c r="Y85" s="18">
        <v>0</v>
      </c>
      <c r="Z85" s="18">
        <v>0</v>
      </c>
      <c r="AA85" s="18">
        <v>4000</v>
      </c>
      <c r="AB85" s="18">
        <v>0</v>
      </c>
      <c r="AC85" s="18">
        <v>0</v>
      </c>
      <c r="AD85" s="18">
        <v>0</v>
      </c>
    </row>
    <row r="86" spans="1:31" x14ac:dyDescent="0.35">
      <c r="A86" s="7" t="s">
        <v>34</v>
      </c>
      <c r="B86" s="7" t="s">
        <v>148</v>
      </c>
      <c r="C86" s="7" t="s">
        <v>148</v>
      </c>
      <c r="D86" s="68" t="s">
        <v>36</v>
      </c>
      <c r="E86" s="7" t="s">
        <v>54</v>
      </c>
      <c r="F86" s="68" t="s">
        <v>55</v>
      </c>
      <c r="G86" s="7" t="s">
        <v>66</v>
      </c>
      <c r="H86" s="68">
        <v>21401</v>
      </c>
      <c r="I86" s="54" t="s">
        <v>119</v>
      </c>
      <c r="J86" s="47" t="s">
        <v>149</v>
      </c>
      <c r="K86" s="54" t="s">
        <v>1179</v>
      </c>
      <c r="L86" s="47" t="s">
        <v>42</v>
      </c>
      <c r="M86" s="47" t="s">
        <v>42</v>
      </c>
      <c r="N86" s="47" t="s">
        <v>43</v>
      </c>
      <c r="O86" s="14">
        <v>1</v>
      </c>
      <c r="P86" s="114">
        <v>3000</v>
      </c>
      <c r="Q86" s="68" t="s">
        <v>150</v>
      </c>
      <c r="R86" s="18">
        <f t="shared" si="4"/>
        <v>3000</v>
      </c>
      <c r="S86" s="18">
        <v>0</v>
      </c>
      <c r="T86" s="18">
        <v>0</v>
      </c>
      <c r="U86" s="18">
        <v>0</v>
      </c>
      <c r="V86" s="18">
        <v>0</v>
      </c>
      <c r="W86" s="18">
        <v>3000</v>
      </c>
      <c r="X86" s="18">
        <v>0</v>
      </c>
      <c r="Y86" s="18">
        <v>0</v>
      </c>
      <c r="Z86" s="18">
        <v>0</v>
      </c>
      <c r="AA86" s="18">
        <v>0</v>
      </c>
      <c r="AB86" s="18">
        <v>0</v>
      </c>
      <c r="AC86" s="18">
        <v>0</v>
      </c>
      <c r="AD86" s="18">
        <v>0</v>
      </c>
    </row>
    <row r="87" spans="1:31" x14ac:dyDescent="0.35">
      <c r="A87" s="7" t="s">
        <v>34</v>
      </c>
      <c r="B87" s="7" t="s">
        <v>148</v>
      </c>
      <c r="C87" s="7" t="s">
        <v>148</v>
      </c>
      <c r="D87" s="68" t="s">
        <v>36</v>
      </c>
      <c r="E87" s="7" t="s">
        <v>54</v>
      </c>
      <c r="F87" s="68" t="s">
        <v>55</v>
      </c>
      <c r="G87" s="7" t="s">
        <v>66</v>
      </c>
      <c r="H87" s="68">
        <v>21601</v>
      </c>
      <c r="I87" s="54" t="s">
        <v>70</v>
      </c>
      <c r="J87" s="47" t="s">
        <v>71</v>
      </c>
      <c r="K87" s="54" t="s">
        <v>72</v>
      </c>
      <c r="L87" s="47" t="s">
        <v>42</v>
      </c>
      <c r="M87" s="47" t="s">
        <v>42</v>
      </c>
      <c r="N87" s="47" t="s">
        <v>43</v>
      </c>
      <c r="O87" s="14">
        <v>12</v>
      </c>
      <c r="P87" s="115">
        <v>40</v>
      </c>
      <c r="Q87" s="68" t="s">
        <v>150</v>
      </c>
      <c r="R87" s="18">
        <f t="shared" si="4"/>
        <v>440</v>
      </c>
      <c r="S87" s="18">
        <v>40</v>
      </c>
      <c r="T87" s="18">
        <v>40</v>
      </c>
      <c r="U87" s="18">
        <v>40</v>
      </c>
      <c r="V87" s="18">
        <v>40</v>
      </c>
      <c r="W87" s="18">
        <v>40</v>
      </c>
      <c r="X87" s="18">
        <v>40</v>
      </c>
      <c r="Y87" s="18">
        <v>40</v>
      </c>
      <c r="Z87" s="18">
        <v>40</v>
      </c>
      <c r="AA87" s="18">
        <v>40</v>
      </c>
      <c r="AB87" s="18">
        <v>40</v>
      </c>
      <c r="AC87" s="18">
        <v>40</v>
      </c>
      <c r="AD87" s="18">
        <v>0</v>
      </c>
    </row>
    <row r="88" spans="1:31" x14ac:dyDescent="0.35">
      <c r="A88" s="7" t="s">
        <v>34</v>
      </c>
      <c r="B88" s="7" t="s">
        <v>148</v>
      </c>
      <c r="C88" s="7" t="s">
        <v>148</v>
      </c>
      <c r="D88" s="68" t="s">
        <v>36</v>
      </c>
      <c r="E88" s="7" t="s">
        <v>54</v>
      </c>
      <c r="F88" s="68" t="s">
        <v>55</v>
      </c>
      <c r="G88" s="7" t="s">
        <v>66</v>
      </c>
      <c r="H88" s="68">
        <v>21601</v>
      </c>
      <c r="I88" s="54" t="s">
        <v>70</v>
      </c>
      <c r="J88" s="47" t="s">
        <v>154</v>
      </c>
      <c r="K88" s="54" t="s">
        <v>155</v>
      </c>
      <c r="L88" s="47" t="s">
        <v>42</v>
      </c>
      <c r="M88" s="47" t="s">
        <v>42</v>
      </c>
      <c r="N88" s="47" t="s">
        <v>156</v>
      </c>
      <c r="O88" s="14">
        <v>12</v>
      </c>
      <c r="P88" s="115">
        <v>50</v>
      </c>
      <c r="Q88" s="68" t="s">
        <v>150</v>
      </c>
      <c r="R88" s="18">
        <f t="shared" si="4"/>
        <v>550</v>
      </c>
      <c r="S88" s="18">
        <v>50</v>
      </c>
      <c r="T88" s="18">
        <v>50</v>
      </c>
      <c r="U88" s="18">
        <v>50</v>
      </c>
      <c r="V88" s="18">
        <v>50</v>
      </c>
      <c r="W88" s="18">
        <v>50</v>
      </c>
      <c r="X88" s="18">
        <v>50</v>
      </c>
      <c r="Y88" s="18">
        <v>50</v>
      </c>
      <c r="Z88" s="18">
        <v>50</v>
      </c>
      <c r="AA88" s="18">
        <v>50</v>
      </c>
      <c r="AB88" s="18">
        <v>50</v>
      </c>
      <c r="AC88" s="18">
        <v>50</v>
      </c>
      <c r="AD88" s="18">
        <v>0</v>
      </c>
    </row>
    <row r="89" spans="1:31" x14ac:dyDescent="0.35">
      <c r="A89" s="7" t="s">
        <v>34</v>
      </c>
      <c r="B89" s="7" t="s">
        <v>148</v>
      </c>
      <c r="C89" s="7" t="s">
        <v>148</v>
      </c>
      <c r="D89" s="68" t="s">
        <v>36</v>
      </c>
      <c r="E89" s="7" t="s">
        <v>54</v>
      </c>
      <c r="F89" s="68" t="s">
        <v>55</v>
      </c>
      <c r="G89" s="7" t="s">
        <v>66</v>
      </c>
      <c r="H89" s="68">
        <v>21601</v>
      </c>
      <c r="I89" s="54" t="s">
        <v>70</v>
      </c>
      <c r="J89" s="47" t="s">
        <v>157</v>
      </c>
      <c r="K89" s="54" t="s">
        <v>1122</v>
      </c>
      <c r="L89" s="47" t="s">
        <v>42</v>
      </c>
      <c r="M89" s="47" t="s">
        <v>42</v>
      </c>
      <c r="N89" s="47" t="s">
        <v>43</v>
      </c>
      <c r="O89" s="14">
        <v>12</v>
      </c>
      <c r="P89" s="115">
        <v>250</v>
      </c>
      <c r="Q89" s="68" t="s">
        <v>150</v>
      </c>
      <c r="R89" s="18">
        <f t="shared" si="4"/>
        <v>3250</v>
      </c>
      <c r="S89" s="18">
        <v>250</v>
      </c>
      <c r="T89" s="18">
        <v>250</v>
      </c>
      <c r="U89" s="18">
        <v>250</v>
      </c>
      <c r="V89" s="18">
        <v>250</v>
      </c>
      <c r="W89" s="18">
        <v>250</v>
      </c>
      <c r="X89" s="18">
        <v>250</v>
      </c>
      <c r="Y89" s="18">
        <v>250</v>
      </c>
      <c r="Z89" s="18">
        <v>250</v>
      </c>
      <c r="AA89" s="18">
        <v>250</v>
      </c>
      <c r="AB89" s="18">
        <v>250</v>
      </c>
      <c r="AC89" s="18">
        <v>750</v>
      </c>
      <c r="AD89" s="18">
        <v>0</v>
      </c>
    </row>
    <row r="90" spans="1:31" x14ac:dyDescent="0.35">
      <c r="A90" s="7" t="s">
        <v>34</v>
      </c>
      <c r="B90" s="7" t="s">
        <v>148</v>
      </c>
      <c r="C90" s="7" t="s">
        <v>148</v>
      </c>
      <c r="D90" s="68" t="s">
        <v>36</v>
      </c>
      <c r="E90" s="7" t="s">
        <v>54</v>
      </c>
      <c r="F90" s="68" t="s">
        <v>55</v>
      </c>
      <c r="G90" s="7" t="s">
        <v>66</v>
      </c>
      <c r="H90" s="68">
        <v>21601</v>
      </c>
      <c r="I90" s="54" t="s">
        <v>70</v>
      </c>
      <c r="J90" s="47" t="s">
        <v>158</v>
      </c>
      <c r="K90" s="54" t="s">
        <v>159</v>
      </c>
      <c r="L90" s="47" t="s">
        <v>42</v>
      </c>
      <c r="M90" s="47" t="s">
        <v>42</v>
      </c>
      <c r="N90" s="47" t="s">
        <v>43</v>
      </c>
      <c r="O90" s="14">
        <v>12</v>
      </c>
      <c r="P90" s="115">
        <v>150</v>
      </c>
      <c r="Q90" s="68" t="s">
        <v>150</v>
      </c>
      <c r="R90" s="18">
        <f t="shared" si="4"/>
        <v>1650</v>
      </c>
      <c r="S90" s="18">
        <v>150</v>
      </c>
      <c r="T90" s="18">
        <v>150</v>
      </c>
      <c r="U90" s="18">
        <v>150</v>
      </c>
      <c r="V90" s="18">
        <v>150</v>
      </c>
      <c r="W90" s="18">
        <v>150</v>
      </c>
      <c r="X90" s="18">
        <v>150</v>
      </c>
      <c r="Y90" s="18">
        <v>150</v>
      </c>
      <c r="Z90" s="18">
        <v>150</v>
      </c>
      <c r="AA90" s="18">
        <v>150</v>
      </c>
      <c r="AB90" s="18">
        <v>150</v>
      </c>
      <c r="AC90" s="18">
        <v>150</v>
      </c>
      <c r="AD90" s="18">
        <v>0</v>
      </c>
    </row>
    <row r="91" spans="1:31" x14ac:dyDescent="0.35">
      <c r="A91" s="7" t="s">
        <v>34</v>
      </c>
      <c r="B91" s="7" t="s">
        <v>148</v>
      </c>
      <c r="C91" s="7" t="s">
        <v>148</v>
      </c>
      <c r="D91" s="68" t="s">
        <v>36</v>
      </c>
      <c r="E91" s="7" t="s">
        <v>54</v>
      </c>
      <c r="F91" s="68" t="s">
        <v>55</v>
      </c>
      <c r="G91" s="7" t="s">
        <v>66</v>
      </c>
      <c r="H91" s="68">
        <v>21601</v>
      </c>
      <c r="I91" s="54" t="s">
        <v>70</v>
      </c>
      <c r="J91" s="47" t="s">
        <v>160</v>
      </c>
      <c r="K91" s="54" t="s">
        <v>161</v>
      </c>
      <c r="L91" s="47" t="s">
        <v>42</v>
      </c>
      <c r="M91" s="47" t="s">
        <v>42</v>
      </c>
      <c r="N91" s="47" t="s">
        <v>43</v>
      </c>
      <c r="O91" s="14">
        <v>12</v>
      </c>
      <c r="P91" s="115">
        <v>30</v>
      </c>
      <c r="Q91" s="68" t="s">
        <v>150</v>
      </c>
      <c r="R91" s="18">
        <f t="shared" si="4"/>
        <v>330</v>
      </c>
      <c r="S91" s="18">
        <v>30</v>
      </c>
      <c r="T91" s="18">
        <v>30</v>
      </c>
      <c r="U91" s="18">
        <v>30</v>
      </c>
      <c r="V91" s="18">
        <v>30</v>
      </c>
      <c r="W91" s="18">
        <v>30</v>
      </c>
      <c r="X91" s="18">
        <v>30</v>
      </c>
      <c r="Y91" s="18">
        <v>30</v>
      </c>
      <c r="Z91" s="18">
        <v>30</v>
      </c>
      <c r="AA91" s="18">
        <v>30</v>
      </c>
      <c r="AB91" s="18">
        <v>30</v>
      </c>
      <c r="AC91" s="18">
        <v>30</v>
      </c>
      <c r="AD91" s="18">
        <v>0</v>
      </c>
    </row>
    <row r="92" spans="1:31" x14ac:dyDescent="0.35">
      <c r="A92" s="7" t="s">
        <v>34</v>
      </c>
      <c r="B92" s="7" t="s">
        <v>148</v>
      </c>
      <c r="C92" s="7" t="s">
        <v>148</v>
      </c>
      <c r="D92" s="68" t="s">
        <v>36</v>
      </c>
      <c r="E92" s="7" t="s">
        <v>54</v>
      </c>
      <c r="F92" s="68" t="s">
        <v>55</v>
      </c>
      <c r="G92" s="7" t="s">
        <v>66</v>
      </c>
      <c r="H92" s="68">
        <v>21601</v>
      </c>
      <c r="I92" s="54" t="s">
        <v>70</v>
      </c>
      <c r="J92" s="47" t="s">
        <v>162</v>
      </c>
      <c r="K92" s="54" t="s">
        <v>1125</v>
      </c>
      <c r="L92" s="47" t="s">
        <v>42</v>
      </c>
      <c r="M92" s="47" t="s">
        <v>42</v>
      </c>
      <c r="N92" s="47" t="s">
        <v>63</v>
      </c>
      <c r="O92" s="14">
        <v>12</v>
      </c>
      <c r="P92" s="115">
        <v>500</v>
      </c>
      <c r="Q92" s="68" t="s">
        <v>150</v>
      </c>
      <c r="R92" s="18">
        <f t="shared" si="4"/>
        <v>9000</v>
      </c>
      <c r="S92" s="18">
        <v>500</v>
      </c>
      <c r="T92" s="18">
        <v>1000</v>
      </c>
      <c r="U92" s="18">
        <v>500</v>
      </c>
      <c r="V92" s="18">
        <v>1000</v>
      </c>
      <c r="W92" s="18">
        <v>500</v>
      </c>
      <c r="X92" s="18">
        <v>1000</v>
      </c>
      <c r="Y92" s="18">
        <v>500</v>
      </c>
      <c r="Z92" s="18">
        <v>500</v>
      </c>
      <c r="AA92" s="18">
        <v>1000</v>
      </c>
      <c r="AB92" s="18">
        <v>500</v>
      </c>
      <c r="AC92" s="18">
        <v>1000</v>
      </c>
      <c r="AD92" s="18">
        <v>1000</v>
      </c>
    </row>
    <row r="93" spans="1:31" x14ac:dyDescent="0.35">
      <c r="A93" s="7" t="s">
        <v>34</v>
      </c>
      <c r="B93" s="7" t="s">
        <v>148</v>
      </c>
      <c r="C93" s="7" t="s">
        <v>148</v>
      </c>
      <c r="D93" s="68" t="s">
        <v>36</v>
      </c>
      <c r="E93" s="7" t="s">
        <v>54</v>
      </c>
      <c r="F93" s="68" t="s">
        <v>55</v>
      </c>
      <c r="G93" s="7" t="s">
        <v>66</v>
      </c>
      <c r="H93" s="68">
        <v>21601</v>
      </c>
      <c r="I93" s="54" t="s">
        <v>70</v>
      </c>
      <c r="J93" s="47" t="s">
        <v>163</v>
      </c>
      <c r="K93" s="54" t="s">
        <v>164</v>
      </c>
      <c r="L93" s="47" t="s">
        <v>42</v>
      </c>
      <c r="M93" s="47" t="s">
        <v>42</v>
      </c>
      <c r="N93" s="47" t="s">
        <v>165</v>
      </c>
      <c r="O93" s="14">
        <v>12</v>
      </c>
      <c r="P93" s="115">
        <v>55</v>
      </c>
      <c r="Q93" s="68" t="s">
        <v>150</v>
      </c>
      <c r="R93" s="18">
        <f t="shared" si="4"/>
        <v>605</v>
      </c>
      <c r="S93" s="18">
        <v>55</v>
      </c>
      <c r="T93" s="18">
        <v>55</v>
      </c>
      <c r="U93" s="18">
        <v>55</v>
      </c>
      <c r="V93" s="18">
        <v>55</v>
      </c>
      <c r="W93" s="18">
        <v>55</v>
      </c>
      <c r="X93" s="18">
        <v>55</v>
      </c>
      <c r="Y93" s="18">
        <v>55</v>
      </c>
      <c r="Z93" s="18">
        <v>55</v>
      </c>
      <c r="AA93" s="18">
        <v>55</v>
      </c>
      <c r="AB93" s="18">
        <v>55</v>
      </c>
      <c r="AC93" s="18">
        <v>55</v>
      </c>
      <c r="AD93" s="18">
        <v>0</v>
      </c>
    </row>
    <row r="94" spans="1:31" x14ac:dyDescent="0.35">
      <c r="A94" s="7" t="s">
        <v>34</v>
      </c>
      <c r="B94" s="7" t="s">
        <v>148</v>
      </c>
      <c r="C94" s="7" t="s">
        <v>148</v>
      </c>
      <c r="D94" s="68" t="s">
        <v>36</v>
      </c>
      <c r="E94" s="7" t="s">
        <v>54</v>
      </c>
      <c r="F94" s="68" t="s">
        <v>55</v>
      </c>
      <c r="G94" s="7" t="s">
        <v>66</v>
      </c>
      <c r="H94" s="68">
        <v>21601</v>
      </c>
      <c r="I94" s="54" t="s">
        <v>70</v>
      </c>
      <c r="J94" s="47" t="s">
        <v>166</v>
      </c>
      <c r="K94" s="54" t="s">
        <v>167</v>
      </c>
      <c r="L94" s="47" t="s">
        <v>42</v>
      </c>
      <c r="M94" s="47" t="s">
        <v>42</v>
      </c>
      <c r="N94" s="47" t="s">
        <v>43</v>
      </c>
      <c r="O94" s="14">
        <v>12</v>
      </c>
      <c r="P94" s="115">
        <v>40</v>
      </c>
      <c r="Q94" s="68" t="s">
        <v>150</v>
      </c>
      <c r="R94" s="18">
        <f t="shared" si="4"/>
        <v>440</v>
      </c>
      <c r="S94" s="18">
        <v>40</v>
      </c>
      <c r="T94" s="18">
        <v>40</v>
      </c>
      <c r="U94" s="18">
        <v>40</v>
      </c>
      <c r="V94" s="18">
        <v>40</v>
      </c>
      <c r="W94" s="18">
        <v>40</v>
      </c>
      <c r="X94" s="18">
        <v>40</v>
      </c>
      <c r="Y94" s="18">
        <v>40</v>
      </c>
      <c r="Z94" s="18">
        <v>40</v>
      </c>
      <c r="AA94" s="18">
        <v>40</v>
      </c>
      <c r="AB94" s="18">
        <v>40</v>
      </c>
      <c r="AC94" s="18">
        <v>40</v>
      </c>
      <c r="AD94" s="18">
        <v>0</v>
      </c>
    </row>
    <row r="95" spans="1:31" x14ac:dyDescent="0.35">
      <c r="A95" s="7" t="s">
        <v>34</v>
      </c>
      <c r="B95" s="7" t="s">
        <v>148</v>
      </c>
      <c r="C95" s="7" t="s">
        <v>148</v>
      </c>
      <c r="D95" s="68" t="s">
        <v>36</v>
      </c>
      <c r="E95" s="7" t="s">
        <v>54</v>
      </c>
      <c r="F95" s="68" t="s">
        <v>55</v>
      </c>
      <c r="G95" s="7" t="s">
        <v>66</v>
      </c>
      <c r="H95" s="68">
        <v>21601</v>
      </c>
      <c r="I95" s="54" t="s">
        <v>70</v>
      </c>
      <c r="J95" s="47" t="s">
        <v>168</v>
      </c>
      <c r="K95" s="54" t="s">
        <v>1143</v>
      </c>
      <c r="L95" s="47" t="s">
        <v>42</v>
      </c>
      <c r="M95" s="47" t="s">
        <v>42</v>
      </c>
      <c r="N95" s="47" t="s">
        <v>43</v>
      </c>
      <c r="O95" s="14">
        <v>12</v>
      </c>
      <c r="P95" s="115">
        <v>50</v>
      </c>
      <c r="Q95" s="68" t="s">
        <v>150</v>
      </c>
      <c r="R95" s="18">
        <f t="shared" si="4"/>
        <v>550</v>
      </c>
      <c r="S95" s="18">
        <v>50</v>
      </c>
      <c r="T95" s="18">
        <v>50</v>
      </c>
      <c r="U95" s="18">
        <v>50</v>
      </c>
      <c r="V95" s="18">
        <v>50</v>
      </c>
      <c r="W95" s="18">
        <v>50</v>
      </c>
      <c r="X95" s="18">
        <v>50</v>
      </c>
      <c r="Y95" s="18">
        <v>50</v>
      </c>
      <c r="Z95" s="18">
        <v>50</v>
      </c>
      <c r="AA95" s="18">
        <v>50</v>
      </c>
      <c r="AB95" s="18">
        <v>50</v>
      </c>
      <c r="AC95" s="18">
        <v>50</v>
      </c>
      <c r="AD95" s="18">
        <v>0</v>
      </c>
    </row>
    <row r="96" spans="1:31" x14ac:dyDescent="0.35">
      <c r="A96" s="7" t="s">
        <v>34</v>
      </c>
      <c r="B96" s="7" t="s">
        <v>148</v>
      </c>
      <c r="C96" s="7" t="s">
        <v>148</v>
      </c>
      <c r="D96" s="68" t="s">
        <v>36</v>
      </c>
      <c r="E96" s="7" t="s">
        <v>54</v>
      </c>
      <c r="F96" s="68" t="s">
        <v>55</v>
      </c>
      <c r="G96" s="7" t="s">
        <v>66</v>
      </c>
      <c r="H96" s="68">
        <v>21601</v>
      </c>
      <c r="I96" s="54" t="s">
        <v>70</v>
      </c>
      <c r="J96" s="47" t="s">
        <v>169</v>
      </c>
      <c r="K96" s="54" t="s">
        <v>170</v>
      </c>
      <c r="L96" s="47" t="s">
        <v>42</v>
      </c>
      <c r="M96" s="47" t="s">
        <v>42</v>
      </c>
      <c r="N96" s="47" t="s">
        <v>43</v>
      </c>
      <c r="O96" s="14">
        <v>12</v>
      </c>
      <c r="P96" s="115">
        <v>80</v>
      </c>
      <c r="Q96" s="68" t="s">
        <v>150</v>
      </c>
      <c r="R96" s="18">
        <f t="shared" si="4"/>
        <v>880</v>
      </c>
      <c r="S96" s="18">
        <v>80</v>
      </c>
      <c r="T96" s="18">
        <v>80</v>
      </c>
      <c r="U96" s="18">
        <v>80</v>
      </c>
      <c r="V96" s="18">
        <v>80</v>
      </c>
      <c r="W96" s="18">
        <v>80</v>
      </c>
      <c r="X96" s="18">
        <v>80</v>
      </c>
      <c r="Y96" s="18">
        <v>80</v>
      </c>
      <c r="Z96" s="18">
        <v>80</v>
      </c>
      <c r="AA96" s="18">
        <v>80</v>
      </c>
      <c r="AB96" s="18">
        <v>80</v>
      </c>
      <c r="AC96" s="18">
        <v>80</v>
      </c>
      <c r="AD96" s="18">
        <v>0</v>
      </c>
    </row>
    <row r="97" spans="1:30" x14ac:dyDescent="0.35">
      <c r="A97" s="7" t="s">
        <v>34</v>
      </c>
      <c r="B97" s="7" t="s">
        <v>148</v>
      </c>
      <c r="C97" s="7" t="s">
        <v>148</v>
      </c>
      <c r="D97" s="68" t="s">
        <v>36</v>
      </c>
      <c r="E97" s="7" t="s">
        <v>54</v>
      </c>
      <c r="F97" s="68" t="s">
        <v>55</v>
      </c>
      <c r="G97" s="7" t="s">
        <v>66</v>
      </c>
      <c r="H97" s="68">
        <v>21601</v>
      </c>
      <c r="I97" s="54" t="s">
        <v>70</v>
      </c>
      <c r="J97" s="47" t="s">
        <v>171</v>
      </c>
      <c r="K97" s="54" t="s">
        <v>172</v>
      </c>
      <c r="L97" s="47" t="s">
        <v>42</v>
      </c>
      <c r="M97" s="47" t="s">
        <v>42</v>
      </c>
      <c r="N97" s="47" t="s">
        <v>43</v>
      </c>
      <c r="O97" s="14">
        <v>12</v>
      </c>
      <c r="P97" s="115">
        <v>100</v>
      </c>
      <c r="Q97" s="68" t="s">
        <v>150</v>
      </c>
      <c r="R97" s="18">
        <f t="shared" si="4"/>
        <v>1100</v>
      </c>
      <c r="S97" s="18">
        <v>100</v>
      </c>
      <c r="T97" s="18">
        <v>100</v>
      </c>
      <c r="U97" s="18">
        <v>100</v>
      </c>
      <c r="V97" s="18">
        <v>100</v>
      </c>
      <c r="W97" s="18">
        <v>100</v>
      </c>
      <c r="X97" s="18">
        <v>100</v>
      </c>
      <c r="Y97" s="18">
        <v>100</v>
      </c>
      <c r="Z97" s="18">
        <v>100</v>
      </c>
      <c r="AA97" s="18">
        <v>100</v>
      </c>
      <c r="AB97" s="18">
        <v>100</v>
      </c>
      <c r="AC97" s="18">
        <v>100</v>
      </c>
      <c r="AD97" s="18">
        <v>0</v>
      </c>
    </row>
    <row r="98" spans="1:30" x14ac:dyDescent="0.35">
      <c r="A98" s="7" t="s">
        <v>34</v>
      </c>
      <c r="B98" s="7" t="s">
        <v>148</v>
      </c>
      <c r="C98" s="7" t="s">
        <v>148</v>
      </c>
      <c r="D98" s="68" t="s">
        <v>36</v>
      </c>
      <c r="E98" s="7" t="s">
        <v>54</v>
      </c>
      <c r="F98" s="68" t="s">
        <v>55</v>
      </c>
      <c r="G98" s="7" t="s">
        <v>66</v>
      </c>
      <c r="H98" s="68">
        <v>21601</v>
      </c>
      <c r="I98" s="54" t="s">
        <v>70</v>
      </c>
      <c r="J98" s="47" t="s">
        <v>173</v>
      </c>
      <c r="K98" s="54" t="s">
        <v>174</v>
      </c>
      <c r="L98" s="47" t="s">
        <v>42</v>
      </c>
      <c r="M98" s="47" t="s">
        <v>42</v>
      </c>
      <c r="N98" s="47" t="s">
        <v>43</v>
      </c>
      <c r="O98" s="14">
        <v>12</v>
      </c>
      <c r="P98" s="115">
        <v>25</v>
      </c>
      <c r="Q98" s="68" t="s">
        <v>150</v>
      </c>
      <c r="R98" s="18">
        <f t="shared" si="4"/>
        <v>275</v>
      </c>
      <c r="S98" s="18">
        <v>25</v>
      </c>
      <c r="T98" s="18">
        <v>25</v>
      </c>
      <c r="U98" s="18">
        <v>25</v>
      </c>
      <c r="V98" s="18">
        <v>25</v>
      </c>
      <c r="W98" s="18">
        <v>25</v>
      </c>
      <c r="X98" s="18">
        <v>25</v>
      </c>
      <c r="Y98" s="18">
        <v>25</v>
      </c>
      <c r="Z98" s="18">
        <v>25</v>
      </c>
      <c r="AA98" s="18">
        <v>25</v>
      </c>
      <c r="AB98" s="18">
        <v>25</v>
      </c>
      <c r="AC98" s="18">
        <v>25</v>
      </c>
      <c r="AD98" s="18">
        <v>0</v>
      </c>
    </row>
    <row r="99" spans="1:30" x14ac:dyDescent="0.35">
      <c r="A99" s="7" t="s">
        <v>34</v>
      </c>
      <c r="B99" s="7" t="s">
        <v>148</v>
      </c>
      <c r="C99" s="7" t="s">
        <v>148</v>
      </c>
      <c r="D99" s="68" t="s">
        <v>36</v>
      </c>
      <c r="E99" s="7" t="s">
        <v>54</v>
      </c>
      <c r="F99" s="68" t="s">
        <v>55</v>
      </c>
      <c r="G99" s="7" t="s">
        <v>66</v>
      </c>
      <c r="H99" s="68">
        <v>21601</v>
      </c>
      <c r="I99" s="54" t="s">
        <v>70</v>
      </c>
      <c r="J99" s="47" t="s">
        <v>175</v>
      </c>
      <c r="K99" s="54" t="s">
        <v>176</v>
      </c>
      <c r="L99" s="47" t="s">
        <v>42</v>
      </c>
      <c r="M99" s="47" t="s">
        <v>42</v>
      </c>
      <c r="N99" s="47" t="s">
        <v>43</v>
      </c>
      <c r="O99" s="14">
        <v>12</v>
      </c>
      <c r="P99" s="115">
        <v>100</v>
      </c>
      <c r="Q99" s="68" t="s">
        <v>150</v>
      </c>
      <c r="R99" s="18">
        <f t="shared" si="4"/>
        <v>1100</v>
      </c>
      <c r="S99" s="18">
        <v>100</v>
      </c>
      <c r="T99" s="18">
        <v>100</v>
      </c>
      <c r="U99" s="18">
        <v>100</v>
      </c>
      <c r="V99" s="18">
        <v>100</v>
      </c>
      <c r="W99" s="18">
        <v>100</v>
      </c>
      <c r="X99" s="18">
        <v>100</v>
      </c>
      <c r="Y99" s="18">
        <v>100</v>
      </c>
      <c r="Z99" s="18">
        <v>100</v>
      </c>
      <c r="AA99" s="18">
        <v>100</v>
      </c>
      <c r="AB99" s="18">
        <v>100</v>
      </c>
      <c r="AC99" s="18">
        <v>100</v>
      </c>
      <c r="AD99" s="18">
        <v>0</v>
      </c>
    </row>
    <row r="100" spans="1:30" x14ac:dyDescent="0.35">
      <c r="A100" s="7" t="s">
        <v>34</v>
      </c>
      <c r="B100" s="7" t="s">
        <v>148</v>
      </c>
      <c r="C100" s="7" t="s">
        <v>148</v>
      </c>
      <c r="D100" s="68" t="s">
        <v>36</v>
      </c>
      <c r="E100" s="7" t="s">
        <v>54</v>
      </c>
      <c r="F100" s="68" t="s">
        <v>55</v>
      </c>
      <c r="G100" s="7" t="s">
        <v>66</v>
      </c>
      <c r="H100" s="68">
        <v>21601</v>
      </c>
      <c r="I100" s="54" t="s">
        <v>70</v>
      </c>
      <c r="J100" s="47" t="s">
        <v>177</v>
      </c>
      <c r="K100" s="54" t="s">
        <v>178</v>
      </c>
      <c r="L100" s="47" t="s">
        <v>42</v>
      </c>
      <c r="M100" s="47" t="s">
        <v>42</v>
      </c>
      <c r="N100" s="47" t="s">
        <v>43</v>
      </c>
      <c r="O100" s="14">
        <v>12</v>
      </c>
      <c r="P100" s="115">
        <v>100</v>
      </c>
      <c r="Q100" s="68" t="s">
        <v>150</v>
      </c>
      <c r="R100" s="18">
        <f t="shared" si="4"/>
        <v>1100</v>
      </c>
      <c r="S100" s="18">
        <v>100</v>
      </c>
      <c r="T100" s="18">
        <v>100</v>
      </c>
      <c r="U100" s="18">
        <v>100</v>
      </c>
      <c r="V100" s="18">
        <v>100</v>
      </c>
      <c r="W100" s="18">
        <v>100</v>
      </c>
      <c r="X100" s="18">
        <v>100</v>
      </c>
      <c r="Y100" s="18">
        <v>100</v>
      </c>
      <c r="Z100" s="18">
        <v>100</v>
      </c>
      <c r="AA100" s="18">
        <v>100</v>
      </c>
      <c r="AB100" s="18">
        <v>100</v>
      </c>
      <c r="AC100" s="18">
        <v>100</v>
      </c>
      <c r="AD100" s="18">
        <v>0</v>
      </c>
    </row>
    <row r="101" spans="1:30" x14ac:dyDescent="0.35">
      <c r="A101" s="7" t="s">
        <v>34</v>
      </c>
      <c r="B101" s="7" t="s">
        <v>148</v>
      </c>
      <c r="C101" s="7" t="s">
        <v>148</v>
      </c>
      <c r="D101" s="68" t="s">
        <v>36</v>
      </c>
      <c r="E101" s="7" t="s">
        <v>54</v>
      </c>
      <c r="F101" s="68" t="s">
        <v>55</v>
      </c>
      <c r="G101" s="7" t="s">
        <v>66</v>
      </c>
      <c r="H101" s="68">
        <v>21601</v>
      </c>
      <c r="I101" s="54" t="s">
        <v>70</v>
      </c>
      <c r="J101" s="47" t="s">
        <v>179</v>
      </c>
      <c r="K101" s="54" t="s">
        <v>1192</v>
      </c>
      <c r="L101" s="47" t="s">
        <v>42</v>
      </c>
      <c r="M101" s="47" t="s">
        <v>42</v>
      </c>
      <c r="N101" s="47" t="s">
        <v>156</v>
      </c>
      <c r="O101" s="14">
        <v>12</v>
      </c>
      <c r="P101" s="115">
        <v>30</v>
      </c>
      <c r="Q101" s="68" t="s">
        <v>150</v>
      </c>
      <c r="R101" s="18">
        <f t="shared" si="4"/>
        <v>330</v>
      </c>
      <c r="S101" s="18">
        <v>30</v>
      </c>
      <c r="T101" s="18">
        <v>30</v>
      </c>
      <c r="U101" s="18">
        <v>30</v>
      </c>
      <c r="V101" s="18">
        <v>30</v>
      </c>
      <c r="W101" s="18">
        <v>30</v>
      </c>
      <c r="X101" s="18">
        <v>30</v>
      </c>
      <c r="Y101" s="18">
        <v>30</v>
      </c>
      <c r="Z101" s="18">
        <v>30</v>
      </c>
      <c r="AA101" s="18">
        <v>30</v>
      </c>
      <c r="AB101" s="18">
        <v>30</v>
      </c>
      <c r="AC101" s="18">
        <v>30</v>
      </c>
      <c r="AD101" s="18">
        <v>0</v>
      </c>
    </row>
    <row r="102" spans="1:30" x14ac:dyDescent="0.35">
      <c r="A102" s="7" t="s">
        <v>34</v>
      </c>
      <c r="B102" s="7" t="s">
        <v>148</v>
      </c>
      <c r="C102" s="7" t="s">
        <v>148</v>
      </c>
      <c r="D102" s="68" t="s">
        <v>36</v>
      </c>
      <c r="E102" s="7" t="s">
        <v>54</v>
      </c>
      <c r="F102" s="68" t="s">
        <v>55</v>
      </c>
      <c r="G102" s="7" t="s">
        <v>66</v>
      </c>
      <c r="H102" s="68">
        <v>21601</v>
      </c>
      <c r="I102" s="54" t="s">
        <v>70</v>
      </c>
      <c r="J102" s="47" t="s">
        <v>180</v>
      </c>
      <c r="K102" s="54" t="s">
        <v>181</v>
      </c>
      <c r="L102" s="47" t="s">
        <v>42</v>
      </c>
      <c r="M102" s="47" t="s">
        <v>42</v>
      </c>
      <c r="N102" s="47" t="s">
        <v>63</v>
      </c>
      <c r="O102" s="14">
        <v>12</v>
      </c>
      <c r="P102" s="115">
        <v>400</v>
      </c>
      <c r="Q102" s="68" t="s">
        <v>150</v>
      </c>
      <c r="R102" s="18">
        <f t="shared" si="4"/>
        <v>4400</v>
      </c>
      <c r="S102" s="18">
        <v>400</v>
      </c>
      <c r="T102" s="18">
        <v>400</v>
      </c>
      <c r="U102" s="18">
        <v>400</v>
      </c>
      <c r="V102" s="18">
        <v>400</v>
      </c>
      <c r="W102" s="18">
        <v>400</v>
      </c>
      <c r="X102" s="18">
        <v>400</v>
      </c>
      <c r="Y102" s="18">
        <v>400</v>
      </c>
      <c r="Z102" s="18">
        <v>400</v>
      </c>
      <c r="AA102" s="18">
        <v>400</v>
      </c>
      <c r="AB102" s="18">
        <v>400</v>
      </c>
      <c r="AC102" s="18">
        <v>400</v>
      </c>
      <c r="AD102" s="18">
        <v>0</v>
      </c>
    </row>
    <row r="103" spans="1:30" x14ac:dyDescent="0.35">
      <c r="A103" s="7" t="s">
        <v>34</v>
      </c>
      <c r="B103" s="7" t="s">
        <v>148</v>
      </c>
      <c r="C103" s="7" t="s">
        <v>148</v>
      </c>
      <c r="D103" s="68" t="s">
        <v>36</v>
      </c>
      <c r="E103" s="7" t="s">
        <v>54</v>
      </c>
      <c r="F103" s="68" t="s">
        <v>55</v>
      </c>
      <c r="G103" s="7" t="s">
        <v>66</v>
      </c>
      <c r="H103" s="68">
        <v>22104</v>
      </c>
      <c r="I103" s="54" t="s">
        <v>182</v>
      </c>
      <c r="J103" s="47" t="s">
        <v>183</v>
      </c>
      <c r="K103" s="54" t="s">
        <v>1118</v>
      </c>
      <c r="L103" s="47" t="s">
        <v>42</v>
      </c>
      <c r="M103" s="47" t="s">
        <v>42</v>
      </c>
      <c r="N103" s="47" t="s">
        <v>43</v>
      </c>
      <c r="O103" s="14">
        <v>170</v>
      </c>
      <c r="P103" s="115">
        <v>62.5</v>
      </c>
      <c r="Q103" s="68" t="s">
        <v>150</v>
      </c>
      <c r="R103" s="18">
        <f t="shared" si="4"/>
        <v>10704</v>
      </c>
      <c r="S103" s="18">
        <v>1800</v>
      </c>
      <c r="T103" s="18">
        <v>2000</v>
      </c>
      <c r="U103" s="18">
        <v>2000</v>
      </c>
      <c r="V103" s="18">
        <v>2000</v>
      </c>
      <c r="W103" s="18">
        <v>2000</v>
      </c>
      <c r="X103" s="18">
        <v>904</v>
      </c>
      <c r="Y103" s="18">
        <v>0</v>
      </c>
      <c r="Z103" s="18">
        <v>0</v>
      </c>
      <c r="AA103" s="18">
        <v>0</v>
      </c>
      <c r="AB103" s="18">
        <v>0</v>
      </c>
      <c r="AC103" s="18">
        <v>0</v>
      </c>
      <c r="AD103" s="18">
        <v>0</v>
      </c>
    </row>
    <row r="104" spans="1:30" x14ac:dyDescent="0.35">
      <c r="A104" s="7" t="s">
        <v>34</v>
      </c>
      <c r="B104" s="7" t="s">
        <v>148</v>
      </c>
      <c r="C104" s="7" t="s">
        <v>148</v>
      </c>
      <c r="D104" s="68" t="s">
        <v>36</v>
      </c>
      <c r="E104" s="7" t="s">
        <v>54</v>
      </c>
      <c r="F104" s="68" t="s">
        <v>55</v>
      </c>
      <c r="G104" s="7" t="s">
        <v>66</v>
      </c>
      <c r="H104" s="68">
        <v>29301</v>
      </c>
      <c r="I104" s="54" t="s">
        <v>1205</v>
      </c>
      <c r="J104" s="47" t="s">
        <v>185</v>
      </c>
      <c r="K104" s="54" t="s">
        <v>186</v>
      </c>
      <c r="L104" s="47" t="s">
        <v>42</v>
      </c>
      <c r="M104" s="47" t="s">
        <v>42</v>
      </c>
      <c r="N104" s="47" t="s">
        <v>43</v>
      </c>
      <c r="O104" s="14">
        <v>16</v>
      </c>
      <c r="P104" s="114">
        <v>500</v>
      </c>
      <c r="Q104" s="68" t="s">
        <v>150</v>
      </c>
      <c r="R104" s="18">
        <f t="shared" si="4"/>
        <v>8000</v>
      </c>
      <c r="S104" s="18">
        <v>0</v>
      </c>
      <c r="T104" s="18">
        <v>4000</v>
      </c>
      <c r="U104" s="18">
        <v>0</v>
      </c>
      <c r="V104" s="18">
        <v>0</v>
      </c>
      <c r="W104" s="18">
        <v>0</v>
      </c>
      <c r="X104" s="18">
        <v>0</v>
      </c>
      <c r="Y104" s="18">
        <v>0</v>
      </c>
      <c r="Z104" s="18">
        <v>4000</v>
      </c>
      <c r="AA104" s="18">
        <v>0</v>
      </c>
      <c r="AB104" s="18">
        <v>0</v>
      </c>
      <c r="AC104" s="18">
        <v>0</v>
      </c>
      <c r="AD104" s="18">
        <v>0</v>
      </c>
    </row>
    <row r="105" spans="1:30" x14ac:dyDescent="0.35">
      <c r="A105" s="7" t="s">
        <v>34</v>
      </c>
      <c r="B105" s="7" t="s">
        <v>148</v>
      </c>
      <c r="C105" s="7" t="s">
        <v>148</v>
      </c>
      <c r="D105" s="68" t="s">
        <v>36</v>
      </c>
      <c r="E105" s="7" t="s">
        <v>54</v>
      </c>
      <c r="F105" s="68" t="s">
        <v>55</v>
      </c>
      <c r="G105" s="7" t="s">
        <v>66</v>
      </c>
      <c r="H105" s="68">
        <v>29301</v>
      </c>
      <c r="I105" s="54" t="s">
        <v>1205</v>
      </c>
      <c r="J105" s="47" t="s">
        <v>187</v>
      </c>
      <c r="K105" s="54" t="s">
        <v>188</v>
      </c>
      <c r="L105" s="47" t="s">
        <v>42</v>
      </c>
      <c r="M105" s="47" t="s">
        <v>42</v>
      </c>
      <c r="N105" s="47" t="s">
        <v>43</v>
      </c>
      <c r="O105" s="14">
        <v>6</v>
      </c>
      <c r="P105" s="114">
        <v>1000</v>
      </c>
      <c r="Q105" s="68" t="s">
        <v>150</v>
      </c>
      <c r="R105" s="18">
        <f t="shared" si="4"/>
        <v>6000</v>
      </c>
      <c r="S105" s="18">
        <v>0</v>
      </c>
      <c r="T105" s="18">
        <v>0</v>
      </c>
      <c r="U105" s="18">
        <v>0</v>
      </c>
      <c r="V105" s="18">
        <v>0</v>
      </c>
      <c r="W105" s="18">
        <v>5000</v>
      </c>
      <c r="X105" s="18">
        <v>0</v>
      </c>
      <c r="Y105" s="18">
        <v>0</v>
      </c>
      <c r="Z105" s="18">
        <v>1000</v>
      </c>
      <c r="AA105" s="18">
        <v>0</v>
      </c>
      <c r="AB105" s="18">
        <v>0</v>
      </c>
      <c r="AC105" s="18">
        <v>0</v>
      </c>
      <c r="AD105" s="18">
        <v>0</v>
      </c>
    </row>
    <row r="106" spans="1:30" x14ac:dyDescent="0.35">
      <c r="A106" s="7" t="s">
        <v>34</v>
      </c>
      <c r="B106" s="7" t="s">
        <v>148</v>
      </c>
      <c r="C106" s="7" t="s">
        <v>148</v>
      </c>
      <c r="D106" s="68" t="s">
        <v>36</v>
      </c>
      <c r="E106" s="7" t="s">
        <v>54</v>
      </c>
      <c r="F106" s="68" t="s">
        <v>55</v>
      </c>
      <c r="G106" s="7" t="s">
        <v>66</v>
      </c>
      <c r="H106" s="16">
        <v>29401</v>
      </c>
      <c r="I106" s="15" t="s">
        <v>189</v>
      </c>
      <c r="J106" s="47" t="s">
        <v>190</v>
      </c>
      <c r="K106" s="54" t="s">
        <v>191</v>
      </c>
      <c r="L106" s="47" t="s">
        <v>42</v>
      </c>
      <c r="M106" s="47" t="s">
        <v>42</v>
      </c>
      <c r="N106" s="47" t="s">
        <v>43</v>
      </c>
      <c r="O106" s="14">
        <v>4</v>
      </c>
      <c r="P106" s="114">
        <v>500</v>
      </c>
      <c r="Q106" s="68" t="s">
        <v>150</v>
      </c>
      <c r="R106" s="18">
        <f t="shared" si="4"/>
        <v>2000</v>
      </c>
      <c r="S106" s="18">
        <v>0</v>
      </c>
      <c r="T106" s="18">
        <v>0</v>
      </c>
      <c r="U106" s="18">
        <v>0</v>
      </c>
      <c r="V106" s="18">
        <v>0</v>
      </c>
      <c r="W106" s="18">
        <v>2000</v>
      </c>
      <c r="X106" s="18">
        <v>0</v>
      </c>
      <c r="Y106" s="18">
        <v>0</v>
      </c>
      <c r="Z106" s="18">
        <v>0</v>
      </c>
      <c r="AA106" s="18">
        <v>0</v>
      </c>
      <c r="AB106" s="18">
        <v>0</v>
      </c>
      <c r="AC106" s="18">
        <v>0</v>
      </c>
      <c r="AD106" s="18">
        <v>0</v>
      </c>
    </row>
    <row r="107" spans="1:30" x14ac:dyDescent="0.35">
      <c r="A107" s="7" t="s">
        <v>34</v>
      </c>
      <c r="B107" s="7" t="s">
        <v>148</v>
      </c>
      <c r="C107" s="7" t="s">
        <v>148</v>
      </c>
      <c r="D107" s="68" t="s">
        <v>36</v>
      </c>
      <c r="E107" s="7" t="s">
        <v>54</v>
      </c>
      <c r="F107" s="68" t="s">
        <v>55</v>
      </c>
      <c r="G107" s="7" t="s">
        <v>66</v>
      </c>
      <c r="H107" s="16">
        <v>29401</v>
      </c>
      <c r="I107" s="15" t="s">
        <v>189</v>
      </c>
      <c r="J107" s="47" t="s">
        <v>192</v>
      </c>
      <c r="K107" s="54" t="s">
        <v>193</v>
      </c>
      <c r="L107" s="47" t="s">
        <v>42</v>
      </c>
      <c r="M107" s="47" t="s">
        <v>42</v>
      </c>
      <c r="N107" s="47" t="s">
        <v>43</v>
      </c>
      <c r="O107" s="14">
        <v>8</v>
      </c>
      <c r="P107" s="114">
        <v>250</v>
      </c>
      <c r="Q107" s="68" t="s">
        <v>150</v>
      </c>
      <c r="R107" s="18">
        <f t="shared" si="4"/>
        <v>2000</v>
      </c>
      <c r="S107" s="18">
        <v>0</v>
      </c>
      <c r="T107" s="18">
        <v>0</v>
      </c>
      <c r="U107" s="18">
        <v>0</v>
      </c>
      <c r="V107" s="18">
        <v>0</v>
      </c>
      <c r="W107" s="18">
        <v>0</v>
      </c>
      <c r="X107" s="18">
        <v>0</v>
      </c>
      <c r="Y107" s="18">
        <v>0</v>
      </c>
      <c r="Z107" s="18">
        <v>2000</v>
      </c>
      <c r="AA107" s="18">
        <v>0</v>
      </c>
      <c r="AB107" s="18">
        <v>0</v>
      </c>
      <c r="AC107" s="18">
        <v>0</v>
      </c>
      <c r="AD107" s="18">
        <v>0</v>
      </c>
    </row>
    <row r="108" spans="1:30" x14ac:dyDescent="0.35">
      <c r="A108" s="7" t="s">
        <v>34</v>
      </c>
      <c r="B108" s="7" t="s">
        <v>148</v>
      </c>
      <c r="C108" s="7" t="s">
        <v>148</v>
      </c>
      <c r="D108" s="68" t="s">
        <v>36</v>
      </c>
      <c r="E108" s="7" t="s">
        <v>54</v>
      </c>
      <c r="F108" s="68" t="s">
        <v>55</v>
      </c>
      <c r="G108" s="7" t="s">
        <v>66</v>
      </c>
      <c r="H108" s="16">
        <v>29401</v>
      </c>
      <c r="I108" s="15" t="s">
        <v>189</v>
      </c>
      <c r="J108" s="47" t="s">
        <v>194</v>
      </c>
      <c r="K108" s="54" t="s">
        <v>195</v>
      </c>
      <c r="L108" s="47" t="s">
        <v>42</v>
      </c>
      <c r="M108" s="47" t="s">
        <v>42</v>
      </c>
      <c r="N108" s="47" t="s">
        <v>43</v>
      </c>
      <c r="O108" s="14">
        <v>16</v>
      </c>
      <c r="P108" s="114">
        <v>250</v>
      </c>
      <c r="Q108" s="68" t="s">
        <v>150</v>
      </c>
      <c r="R108" s="18">
        <f t="shared" si="4"/>
        <v>4000</v>
      </c>
      <c r="S108" s="18">
        <v>0</v>
      </c>
      <c r="T108" s="18">
        <v>2000</v>
      </c>
      <c r="U108" s="18">
        <v>0</v>
      </c>
      <c r="V108" s="18">
        <v>0</v>
      </c>
      <c r="W108" s="18">
        <v>0</v>
      </c>
      <c r="X108" s="18">
        <v>0</v>
      </c>
      <c r="Y108" s="18">
        <v>0</v>
      </c>
      <c r="Z108" s="18">
        <v>0</v>
      </c>
      <c r="AA108" s="18">
        <v>0</v>
      </c>
      <c r="AB108" s="18">
        <v>0</v>
      </c>
      <c r="AC108" s="18">
        <v>2000</v>
      </c>
      <c r="AD108" s="18">
        <v>0</v>
      </c>
    </row>
    <row r="109" spans="1:30" x14ac:dyDescent="0.35">
      <c r="A109" s="7" t="s">
        <v>34</v>
      </c>
      <c r="B109" s="7" t="s">
        <v>148</v>
      </c>
      <c r="C109" s="7" t="s">
        <v>148</v>
      </c>
      <c r="D109" s="68" t="s">
        <v>36</v>
      </c>
      <c r="E109" s="7" t="s">
        <v>54</v>
      </c>
      <c r="F109" s="68" t="s">
        <v>67</v>
      </c>
      <c r="G109" s="7" t="s">
        <v>66</v>
      </c>
      <c r="H109" s="68">
        <v>21101</v>
      </c>
      <c r="I109" s="54" t="s">
        <v>60</v>
      </c>
      <c r="J109" s="47" t="s">
        <v>151</v>
      </c>
      <c r="K109" s="54" t="s">
        <v>124</v>
      </c>
      <c r="L109" s="47" t="s">
        <v>42</v>
      </c>
      <c r="M109" s="47" t="s">
        <v>42</v>
      </c>
      <c r="N109" s="47" t="s">
        <v>63</v>
      </c>
      <c r="O109" s="14">
        <v>12</v>
      </c>
      <c r="P109" s="114">
        <v>700</v>
      </c>
      <c r="Q109" s="68" t="s">
        <v>150</v>
      </c>
      <c r="R109" s="18">
        <f t="shared" si="4"/>
        <v>5600</v>
      </c>
      <c r="S109" s="18">
        <v>700</v>
      </c>
      <c r="T109" s="18">
        <v>700</v>
      </c>
      <c r="U109" s="18">
        <v>700</v>
      </c>
      <c r="V109" s="18">
        <v>700</v>
      </c>
      <c r="W109" s="18">
        <v>700</v>
      </c>
      <c r="X109" s="18">
        <v>700</v>
      </c>
      <c r="Y109" s="18">
        <v>700</v>
      </c>
      <c r="Z109" s="18">
        <v>700</v>
      </c>
      <c r="AA109" s="18">
        <v>0</v>
      </c>
      <c r="AB109" s="18">
        <v>0</v>
      </c>
      <c r="AC109" s="18">
        <v>0</v>
      </c>
      <c r="AD109" s="18">
        <v>0</v>
      </c>
    </row>
    <row r="110" spans="1:30" x14ac:dyDescent="0.35">
      <c r="A110" s="7" t="s">
        <v>34</v>
      </c>
      <c r="B110" s="7" t="s">
        <v>148</v>
      </c>
      <c r="C110" s="7" t="s">
        <v>148</v>
      </c>
      <c r="D110" s="68" t="s">
        <v>36</v>
      </c>
      <c r="E110" s="7" t="s">
        <v>54</v>
      </c>
      <c r="F110" s="68" t="s">
        <v>67</v>
      </c>
      <c r="G110" s="7" t="s">
        <v>66</v>
      </c>
      <c r="H110" s="68">
        <v>21101</v>
      </c>
      <c r="I110" s="54" t="s">
        <v>60</v>
      </c>
      <c r="J110" s="47" t="s">
        <v>196</v>
      </c>
      <c r="K110" s="54" t="s">
        <v>197</v>
      </c>
      <c r="L110" s="47" t="s">
        <v>42</v>
      </c>
      <c r="M110" s="47" t="s">
        <v>42</v>
      </c>
      <c r="N110" s="47" t="s">
        <v>43</v>
      </c>
      <c r="O110" s="14">
        <v>8</v>
      </c>
      <c r="P110" s="114">
        <v>100</v>
      </c>
      <c r="Q110" s="68" t="s">
        <v>150</v>
      </c>
      <c r="R110" s="18">
        <f t="shared" si="4"/>
        <v>800</v>
      </c>
      <c r="S110" s="18">
        <v>100</v>
      </c>
      <c r="T110" s="18">
        <v>100</v>
      </c>
      <c r="U110" s="18">
        <v>100</v>
      </c>
      <c r="V110" s="18">
        <v>100</v>
      </c>
      <c r="W110" s="18">
        <v>100</v>
      </c>
      <c r="X110" s="18">
        <v>100</v>
      </c>
      <c r="Y110" s="18">
        <v>100</v>
      </c>
      <c r="Z110" s="18">
        <v>100</v>
      </c>
      <c r="AA110" s="18">
        <v>0</v>
      </c>
      <c r="AB110" s="18">
        <v>0</v>
      </c>
      <c r="AC110" s="18">
        <v>0</v>
      </c>
      <c r="AD110" s="18">
        <v>0</v>
      </c>
    </row>
    <row r="111" spans="1:30" x14ac:dyDescent="0.35">
      <c r="A111" s="7" t="s">
        <v>34</v>
      </c>
      <c r="B111" s="7" t="s">
        <v>148</v>
      </c>
      <c r="C111" s="7" t="s">
        <v>148</v>
      </c>
      <c r="D111" s="68" t="s">
        <v>36</v>
      </c>
      <c r="E111" s="7" t="s">
        <v>54</v>
      </c>
      <c r="F111" s="68" t="s">
        <v>67</v>
      </c>
      <c r="G111" s="7" t="s">
        <v>66</v>
      </c>
      <c r="H111" s="68">
        <v>21101</v>
      </c>
      <c r="I111" s="54" t="s">
        <v>60</v>
      </c>
      <c r="J111" s="47" t="s">
        <v>117</v>
      </c>
      <c r="K111" s="54" t="s">
        <v>198</v>
      </c>
      <c r="L111" s="47" t="s">
        <v>42</v>
      </c>
      <c r="M111" s="47" t="s">
        <v>42</v>
      </c>
      <c r="N111" s="47" t="s">
        <v>63</v>
      </c>
      <c r="O111" s="14">
        <v>12</v>
      </c>
      <c r="P111" s="114">
        <v>200</v>
      </c>
      <c r="Q111" s="68" t="s">
        <v>150</v>
      </c>
      <c r="R111" s="18">
        <f t="shared" si="4"/>
        <v>1600</v>
      </c>
      <c r="S111" s="18">
        <v>200</v>
      </c>
      <c r="T111" s="18">
        <v>200</v>
      </c>
      <c r="U111" s="18">
        <v>200</v>
      </c>
      <c r="V111" s="18">
        <v>200</v>
      </c>
      <c r="W111" s="18">
        <v>200</v>
      </c>
      <c r="X111" s="18">
        <v>200</v>
      </c>
      <c r="Y111" s="18">
        <v>200</v>
      </c>
      <c r="Z111" s="18">
        <v>200</v>
      </c>
      <c r="AA111" s="18">
        <v>0</v>
      </c>
      <c r="AB111" s="18">
        <v>0</v>
      </c>
      <c r="AC111" s="18">
        <v>0</v>
      </c>
      <c r="AD111" s="18">
        <v>0</v>
      </c>
    </row>
    <row r="112" spans="1:30" x14ac:dyDescent="0.35">
      <c r="A112" s="7" t="s">
        <v>34</v>
      </c>
      <c r="B112" s="7" t="s">
        <v>148</v>
      </c>
      <c r="C112" s="7" t="s">
        <v>148</v>
      </c>
      <c r="D112" s="68" t="s">
        <v>36</v>
      </c>
      <c r="E112" s="7" t="s">
        <v>54</v>
      </c>
      <c r="F112" s="68" t="s">
        <v>67</v>
      </c>
      <c r="G112" s="7" t="s">
        <v>66</v>
      </c>
      <c r="H112" s="68">
        <v>21101</v>
      </c>
      <c r="I112" s="54" t="s">
        <v>60</v>
      </c>
      <c r="J112" s="47" t="s">
        <v>199</v>
      </c>
      <c r="K112" s="54" t="s">
        <v>200</v>
      </c>
      <c r="L112" s="47" t="s">
        <v>42</v>
      </c>
      <c r="M112" s="47" t="s">
        <v>42</v>
      </c>
      <c r="N112" s="47" t="s">
        <v>43</v>
      </c>
      <c r="O112" s="14">
        <v>8</v>
      </c>
      <c r="P112" s="114">
        <v>50</v>
      </c>
      <c r="Q112" s="68" t="s">
        <v>150</v>
      </c>
      <c r="R112" s="18">
        <f t="shared" si="4"/>
        <v>400</v>
      </c>
      <c r="S112" s="18">
        <v>50</v>
      </c>
      <c r="T112" s="18">
        <v>50</v>
      </c>
      <c r="U112" s="18">
        <v>50</v>
      </c>
      <c r="V112" s="18">
        <v>50</v>
      </c>
      <c r="W112" s="18">
        <v>50</v>
      </c>
      <c r="X112" s="18">
        <v>50</v>
      </c>
      <c r="Y112" s="18">
        <v>50</v>
      </c>
      <c r="Z112" s="18">
        <v>50</v>
      </c>
      <c r="AA112" s="18">
        <v>0</v>
      </c>
      <c r="AB112" s="18">
        <v>0</v>
      </c>
      <c r="AC112" s="18">
        <v>0</v>
      </c>
      <c r="AD112" s="18">
        <v>0</v>
      </c>
    </row>
    <row r="113" spans="1:30" x14ac:dyDescent="0.35">
      <c r="A113" s="7" t="s">
        <v>34</v>
      </c>
      <c r="B113" s="7" t="s">
        <v>148</v>
      </c>
      <c r="C113" s="7" t="s">
        <v>148</v>
      </c>
      <c r="D113" s="68" t="s">
        <v>36</v>
      </c>
      <c r="E113" s="7" t="s">
        <v>54</v>
      </c>
      <c r="F113" s="68" t="s">
        <v>67</v>
      </c>
      <c r="G113" s="7" t="s">
        <v>66</v>
      </c>
      <c r="H113" s="68">
        <v>21101</v>
      </c>
      <c r="I113" s="54" t="s">
        <v>60</v>
      </c>
      <c r="J113" s="47" t="s">
        <v>201</v>
      </c>
      <c r="K113" s="54" t="s">
        <v>202</v>
      </c>
      <c r="L113" s="47" t="s">
        <v>42</v>
      </c>
      <c r="M113" s="47" t="s">
        <v>42</v>
      </c>
      <c r="N113" s="47" t="s">
        <v>43</v>
      </c>
      <c r="O113" s="14">
        <v>8</v>
      </c>
      <c r="P113" s="114">
        <v>100</v>
      </c>
      <c r="Q113" s="68" t="s">
        <v>150</v>
      </c>
      <c r="R113" s="18">
        <f t="shared" si="4"/>
        <v>800</v>
      </c>
      <c r="S113" s="18">
        <v>100</v>
      </c>
      <c r="T113" s="18">
        <v>100</v>
      </c>
      <c r="U113" s="18">
        <v>100</v>
      </c>
      <c r="V113" s="18">
        <v>100</v>
      </c>
      <c r="W113" s="18">
        <v>100</v>
      </c>
      <c r="X113" s="18">
        <v>100</v>
      </c>
      <c r="Y113" s="18">
        <v>100</v>
      </c>
      <c r="Z113" s="18">
        <v>100</v>
      </c>
      <c r="AA113" s="18">
        <v>0</v>
      </c>
      <c r="AB113" s="18">
        <v>0</v>
      </c>
      <c r="AC113" s="18">
        <v>0</v>
      </c>
      <c r="AD113" s="18">
        <v>0</v>
      </c>
    </row>
    <row r="114" spans="1:30" x14ac:dyDescent="0.35">
      <c r="A114" s="7" t="s">
        <v>34</v>
      </c>
      <c r="B114" s="7" t="s">
        <v>148</v>
      </c>
      <c r="C114" s="7" t="s">
        <v>148</v>
      </c>
      <c r="D114" s="68" t="s">
        <v>36</v>
      </c>
      <c r="E114" s="7" t="s">
        <v>54</v>
      </c>
      <c r="F114" s="68" t="s">
        <v>67</v>
      </c>
      <c r="G114" s="7" t="s">
        <v>66</v>
      </c>
      <c r="H114" s="68">
        <v>21101</v>
      </c>
      <c r="I114" s="54" t="s">
        <v>60</v>
      </c>
      <c r="J114" s="47" t="s">
        <v>203</v>
      </c>
      <c r="K114" s="54" t="s">
        <v>204</v>
      </c>
      <c r="L114" s="47" t="s">
        <v>42</v>
      </c>
      <c r="M114" s="47" t="s">
        <v>42</v>
      </c>
      <c r="N114" s="47" t="s">
        <v>43</v>
      </c>
      <c r="O114" s="14">
        <v>12</v>
      </c>
      <c r="P114" s="114">
        <v>200</v>
      </c>
      <c r="Q114" s="68" t="s">
        <v>150</v>
      </c>
      <c r="R114" s="18">
        <f t="shared" si="4"/>
        <v>3200</v>
      </c>
      <c r="S114" s="18">
        <v>200</v>
      </c>
      <c r="T114" s="18">
        <v>1000</v>
      </c>
      <c r="U114" s="18">
        <v>200</v>
      </c>
      <c r="V114" s="18">
        <v>200</v>
      </c>
      <c r="W114" s="18">
        <v>1000</v>
      </c>
      <c r="X114" s="18">
        <v>200</v>
      </c>
      <c r="Y114" s="18">
        <v>200</v>
      </c>
      <c r="Z114" s="18">
        <v>200</v>
      </c>
      <c r="AA114" s="18">
        <v>0</v>
      </c>
      <c r="AB114" s="18">
        <v>0</v>
      </c>
      <c r="AC114" s="18">
        <v>0</v>
      </c>
      <c r="AD114" s="18">
        <v>0</v>
      </c>
    </row>
    <row r="115" spans="1:30" x14ac:dyDescent="0.35">
      <c r="A115" s="7" t="s">
        <v>34</v>
      </c>
      <c r="B115" s="7" t="s">
        <v>148</v>
      </c>
      <c r="C115" s="7" t="s">
        <v>148</v>
      </c>
      <c r="D115" s="68" t="s">
        <v>36</v>
      </c>
      <c r="E115" s="7" t="s">
        <v>54</v>
      </c>
      <c r="F115" s="68" t="s">
        <v>67</v>
      </c>
      <c r="G115" s="7" t="s">
        <v>66</v>
      </c>
      <c r="H115" s="68">
        <v>21101</v>
      </c>
      <c r="I115" s="54" t="s">
        <v>60</v>
      </c>
      <c r="J115" s="47" t="s">
        <v>205</v>
      </c>
      <c r="K115" s="54" t="s">
        <v>206</v>
      </c>
      <c r="L115" s="47" t="s">
        <v>42</v>
      </c>
      <c r="M115" s="47" t="s">
        <v>42</v>
      </c>
      <c r="N115" s="47" t="s">
        <v>43</v>
      </c>
      <c r="O115" s="14">
        <v>12</v>
      </c>
      <c r="P115" s="114">
        <v>100</v>
      </c>
      <c r="Q115" s="68" t="s">
        <v>150</v>
      </c>
      <c r="R115" s="18">
        <f t="shared" si="4"/>
        <v>800</v>
      </c>
      <c r="S115" s="18">
        <v>100</v>
      </c>
      <c r="T115" s="18">
        <v>100</v>
      </c>
      <c r="U115" s="18">
        <v>100</v>
      </c>
      <c r="V115" s="18">
        <v>100</v>
      </c>
      <c r="W115" s="18">
        <v>100</v>
      </c>
      <c r="X115" s="18">
        <v>100</v>
      </c>
      <c r="Y115" s="18">
        <v>100</v>
      </c>
      <c r="Z115" s="18">
        <v>100</v>
      </c>
      <c r="AA115" s="18">
        <v>0</v>
      </c>
      <c r="AB115" s="18">
        <v>0</v>
      </c>
      <c r="AC115" s="18">
        <v>0</v>
      </c>
      <c r="AD115" s="18">
        <v>0</v>
      </c>
    </row>
    <row r="116" spans="1:30" x14ac:dyDescent="0.35">
      <c r="A116" s="7" t="s">
        <v>34</v>
      </c>
      <c r="B116" s="7" t="s">
        <v>148</v>
      </c>
      <c r="C116" s="7" t="s">
        <v>148</v>
      </c>
      <c r="D116" s="68" t="s">
        <v>36</v>
      </c>
      <c r="E116" s="7" t="s">
        <v>54</v>
      </c>
      <c r="F116" s="68" t="s">
        <v>67</v>
      </c>
      <c r="G116" s="7" t="s">
        <v>66</v>
      </c>
      <c r="H116" s="68">
        <v>21101</v>
      </c>
      <c r="I116" s="54" t="s">
        <v>60</v>
      </c>
      <c r="J116" s="47" t="s">
        <v>207</v>
      </c>
      <c r="K116" s="54" t="s">
        <v>208</v>
      </c>
      <c r="L116" s="47" t="s">
        <v>42</v>
      </c>
      <c r="M116" s="47" t="s">
        <v>42</v>
      </c>
      <c r="N116" s="47" t="s">
        <v>165</v>
      </c>
      <c r="O116" s="14">
        <v>8</v>
      </c>
      <c r="P116" s="114">
        <v>50</v>
      </c>
      <c r="Q116" s="68" t="s">
        <v>150</v>
      </c>
      <c r="R116" s="18">
        <f t="shared" si="4"/>
        <v>400</v>
      </c>
      <c r="S116" s="18">
        <v>50</v>
      </c>
      <c r="T116" s="18">
        <v>50</v>
      </c>
      <c r="U116" s="18">
        <v>50</v>
      </c>
      <c r="V116" s="18">
        <v>50</v>
      </c>
      <c r="W116" s="18">
        <v>50</v>
      </c>
      <c r="X116" s="18">
        <v>50</v>
      </c>
      <c r="Y116" s="18">
        <v>50</v>
      </c>
      <c r="Z116" s="18">
        <v>50</v>
      </c>
      <c r="AA116" s="18">
        <v>0</v>
      </c>
      <c r="AB116" s="18">
        <v>0</v>
      </c>
      <c r="AC116" s="18">
        <v>0</v>
      </c>
      <c r="AD116" s="18">
        <v>0</v>
      </c>
    </row>
    <row r="117" spans="1:30" x14ac:dyDescent="0.35">
      <c r="A117" s="7" t="s">
        <v>34</v>
      </c>
      <c r="B117" s="7" t="s">
        <v>148</v>
      </c>
      <c r="C117" s="7" t="s">
        <v>148</v>
      </c>
      <c r="D117" s="68" t="s">
        <v>36</v>
      </c>
      <c r="E117" s="7" t="s">
        <v>54</v>
      </c>
      <c r="F117" s="68" t="s">
        <v>67</v>
      </c>
      <c r="G117" s="7" t="s">
        <v>66</v>
      </c>
      <c r="H117" s="68">
        <v>21101</v>
      </c>
      <c r="I117" s="54" t="s">
        <v>60</v>
      </c>
      <c r="J117" s="47" t="s">
        <v>209</v>
      </c>
      <c r="K117" s="54" t="s">
        <v>210</v>
      </c>
      <c r="L117" s="47" t="s">
        <v>42</v>
      </c>
      <c r="M117" s="47" t="s">
        <v>42</v>
      </c>
      <c r="N117" s="47" t="s">
        <v>43</v>
      </c>
      <c r="O117" s="14">
        <v>8</v>
      </c>
      <c r="P117" s="114">
        <v>50</v>
      </c>
      <c r="Q117" s="68" t="s">
        <v>150</v>
      </c>
      <c r="R117" s="18">
        <f t="shared" si="4"/>
        <v>400</v>
      </c>
      <c r="S117" s="18">
        <v>50</v>
      </c>
      <c r="T117" s="18">
        <v>50</v>
      </c>
      <c r="U117" s="18">
        <v>50</v>
      </c>
      <c r="V117" s="18">
        <v>50</v>
      </c>
      <c r="W117" s="18">
        <v>50</v>
      </c>
      <c r="X117" s="18">
        <v>50</v>
      </c>
      <c r="Y117" s="18">
        <v>50</v>
      </c>
      <c r="Z117" s="18">
        <v>50</v>
      </c>
      <c r="AA117" s="18">
        <v>0</v>
      </c>
      <c r="AB117" s="18">
        <v>0</v>
      </c>
      <c r="AC117" s="18">
        <v>0</v>
      </c>
      <c r="AD117" s="18">
        <v>0</v>
      </c>
    </row>
    <row r="118" spans="1:30" x14ac:dyDescent="0.35">
      <c r="A118" s="7" t="s">
        <v>34</v>
      </c>
      <c r="B118" s="7" t="s">
        <v>148</v>
      </c>
      <c r="C118" s="7" t="s">
        <v>148</v>
      </c>
      <c r="D118" s="68" t="s">
        <v>36</v>
      </c>
      <c r="E118" s="7" t="s">
        <v>54</v>
      </c>
      <c r="F118" s="68" t="s">
        <v>67</v>
      </c>
      <c r="G118" s="7" t="s">
        <v>66</v>
      </c>
      <c r="H118" s="68">
        <v>21101</v>
      </c>
      <c r="I118" s="54" t="s">
        <v>60</v>
      </c>
      <c r="J118" s="47" t="s">
        <v>211</v>
      </c>
      <c r="K118" s="54" t="s">
        <v>212</v>
      </c>
      <c r="L118" s="47" t="s">
        <v>42</v>
      </c>
      <c r="M118" s="47" t="s">
        <v>42</v>
      </c>
      <c r="N118" s="47" t="s">
        <v>43</v>
      </c>
      <c r="O118" s="14">
        <v>8</v>
      </c>
      <c r="P118" s="114">
        <v>50</v>
      </c>
      <c r="Q118" s="68" t="s">
        <v>150</v>
      </c>
      <c r="R118" s="18">
        <f t="shared" si="4"/>
        <v>400</v>
      </c>
      <c r="S118" s="18">
        <v>50</v>
      </c>
      <c r="T118" s="18">
        <v>50</v>
      </c>
      <c r="U118" s="18">
        <v>50</v>
      </c>
      <c r="V118" s="18">
        <v>50</v>
      </c>
      <c r="W118" s="18">
        <v>50</v>
      </c>
      <c r="X118" s="18">
        <v>50</v>
      </c>
      <c r="Y118" s="18">
        <v>50</v>
      </c>
      <c r="Z118" s="18">
        <v>50</v>
      </c>
      <c r="AA118" s="18">
        <v>0</v>
      </c>
      <c r="AB118" s="18">
        <v>0</v>
      </c>
      <c r="AC118" s="18">
        <v>0</v>
      </c>
      <c r="AD118" s="18">
        <v>0</v>
      </c>
    </row>
    <row r="119" spans="1:30" x14ac:dyDescent="0.35">
      <c r="A119" s="7" t="s">
        <v>34</v>
      </c>
      <c r="B119" s="7" t="s">
        <v>148</v>
      </c>
      <c r="C119" s="7" t="s">
        <v>148</v>
      </c>
      <c r="D119" s="68" t="s">
        <v>36</v>
      </c>
      <c r="E119" s="7" t="s">
        <v>54</v>
      </c>
      <c r="F119" s="68" t="s">
        <v>67</v>
      </c>
      <c r="G119" s="7" t="s">
        <v>66</v>
      </c>
      <c r="H119" s="68">
        <v>21101</v>
      </c>
      <c r="I119" s="54" t="s">
        <v>60</v>
      </c>
      <c r="J119" s="47" t="s">
        <v>205</v>
      </c>
      <c r="K119" s="54" t="s">
        <v>206</v>
      </c>
      <c r="L119" s="47" t="s">
        <v>42</v>
      </c>
      <c r="M119" s="47" t="s">
        <v>42</v>
      </c>
      <c r="N119" s="47" t="s">
        <v>43</v>
      </c>
      <c r="O119" s="14">
        <v>8</v>
      </c>
      <c r="P119" s="114">
        <v>100</v>
      </c>
      <c r="Q119" s="68" t="s">
        <v>150</v>
      </c>
      <c r="R119" s="18">
        <f t="shared" si="4"/>
        <v>800</v>
      </c>
      <c r="S119" s="18">
        <v>100</v>
      </c>
      <c r="T119" s="18">
        <v>100</v>
      </c>
      <c r="U119" s="18">
        <v>100</v>
      </c>
      <c r="V119" s="18">
        <v>100</v>
      </c>
      <c r="W119" s="18">
        <v>100</v>
      </c>
      <c r="X119" s="18">
        <v>100</v>
      </c>
      <c r="Y119" s="18">
        <v>100</v>
      </c>
      <c r="Z119" s="18">
        <v>100</v>
      </c>
      <c r="AA119" s="18">
        <v>0</v>
      </c>
      <c r="AB119" s="18">
        <v>0</v>
      </c>
      <c r="AC119" s="18">
        <v>0</v>
      </c>
      <c r="AD119" s="18">
        <v>0</v>
      </c>
    </row>
    <row r="120" spans="1:30" x14ac:dyDescent="0.35">
      <c r="A120" s="7" t="s">
        <v>34</v>
      </c>
      <c r="B120" s="7" t="s">
        <v>148</v>
      </c>
      <c r="C120" s="7" t="s">
        <v>148</v>
      </c>
      <c r="D120" s="68" t="s">
        <v>36</v>
      </c>
      <c r="E120" s="7" t="s">
        <v>54</v>
      </c>
      <c r="F120" s="68" t="s">
        <v>67</v>
      </c>
      <c r="G120" s="7" t="s">
        <v>66</v>
      </c>
      <c r="H120" s="68">
        <v>21101</v>
      </c>
      <c r="I120" s="54" t="s">
        <v>60</v>
      </c>
      <c r="J120" s="47" t="s">
        <v>213</v>
      </c>
      <c r="K120" s="54" t="s">
        <v>214</v>
      </c>
      <c r="L120" s="47" t="s">
        <v>42</v>
      </c>
      <c r="M120" s="47" t="s">
        <v>42</v>
      </c>
      <c r="N120" s="47" t="s">
        <v>43</v>
      </c>
      <c r="O120" s="14">
        <v>8</v>
      </c>
      <c r="P120" s="114">
        <v>50</v>
      </c>
      <c r="Q120" s="68" t="s">
        <v>150</v>
      </c>
      <c r="R120" s="18">
        <f t="shared" si="4"/>
        <v>400</v>
      </c>
      <c r="S120" s="18">
        <v>50</v>
      </c>
      <c r="T120" s="18">
        <v>50</v>
      </c>
      <c r="U120" s="18">
        <v>50</v>
      </c>
      <c r="V120" s="18">
        <v>50</v>
      </c>
      <c r="W120" s="18">
        <v>50</v>
      </c>
      <c r="X120" s="18">
        <v>50</v>
      </c>
      <c r="Y120" s="18">
        <v>50</v>
      </c>
      <c r="Z120" s="18">
        <v>50</v>
      </c>
      <c r="AA120" s="18">
        <v>0</v>
      </c>
      <c r="AB120" s="18">
        <v>0</v>
      </c>
      <c r="AC120" s="18">
        <v>0</v>
      </c>
      <c r="AD120" s="18">
        <v>0</v>
      </c>
    </row>
    <row r="121" spans="1:30" x14ac:dyDescent="0.35">
      <c r="A121" s="7" t="s">
        <v>34</v>
      </c>
      <c r="B121" s="7" t="s">
        <v>148</v>
      </c>
      <c r="C121" s="7" t="s">
        <v>148</v>
      </c>
      <c r="D121" s="68" t="s">
        <v>36</v>
      </c>
      <c r="E121" s="7" t="s">
        <v>54</v>
      </c>
      <c r="F121" s="68" t="s">
        <v>67</v>
      </c>
      <c r="G121" s="7" t="s">
        <v>66</v>
      </c>
      <c r="H121" s="68">
        <v>21101</v>
      </c>
      <c r="I121" s="54" t="s">
        <v>60</v>
      </c>
      <c r="J121" s="47" t="s">
        <v>215</v>
      </c>
      <c r="K121" s="54" t="s">
        <v>216</v>
      </c>
      <c r="L121" s="47" t="s">
        <v>42</v>
      </c>
      <c r="M121" s="47" t="s">
        <v>42</v>
      </c>
      <c r="N121" s="47" t="s">
        <v>43</v>
      </c>
      <c r="O121" s="14">
        <v>10</v>
      </c>
      <c r="P121" s="114">
        <v>100</v>
      </c>
      <c r="Q121" s="68" t="s">
        <v>150</v>
      </c>
      <c r="R121" s="18">
        <f t="shared" si="4"/>
        <v>1000</v>
      </c>
      <c r="S121" s="18">
        <v>100</v>
      </c>
      <c r="T121" s="18">
        <v>200</v>
      </c>
      <c r="U121" s="18">
        <v>100</v>
      </c>
      <c r="V121" s="18">
        <v>100</v>
      </c>
      <c r="W121" s="18">
        <v>200</v>
      </c>
      <c r="X121" s="18">
        <v>100</v>
      </c>
      <c r="Y121" s="18">
        <v>100</v>
      </c>
      <c r="Z121" s="18">
        <v>100</v>
      </c>
      <c r="AA121" s="18">
        <v>0</v>
      </c>
      <c r="AB121" s="18">
        <v>0</v>
      </c>
      <c r="AC121" s="18">
        <v>0</v>
      </c>
      <c r="AD121" s="18">
        <v>0</v>
      </c>
    </row>
    <row r="122" spans="1:30" x14ac:dyDescent="0.35">
      <c r="A122" s="7" t="s">
        <v>34</v>
      </c>
      <c r="B122" s="7" t="s">
        <v>148</v>
      </c>
      <c r="C122" s="7" t="s">
        <v>148</v>
      </c>
      <c r="D122" s="68" t="s">
        <v>36</v>
      </c>
      <c r="E122" s="7" t="s">
        <v>54</v>
      </c>
      <c r="F122" s="68" t="s">
        <v>67</v>
      </c>
      <c r="G122" s="7" t="s">
        <v>66</v>
      </c>
      <c r="H122" s="68">
        <v>21101</v>
      </c>
      <c r="I122" s="54" t="s">
        <v>60</v>
      </c>
      <c r="J122" s="47" t="s">
        <v>217</v>
      </c>
      <c r="K122" s="54" t="s">
        <v>218</v>
      </c>
      <c r="L122" s="47" t="s">
        <v>42</v>
      </c>
      <c r="M122" s="47" t="s">
        <v>42</v>
      </c>
      <c r="N122" s="47" t="s">
        <v>43</v>
      </c>
      <c r="O122" s="14">
        <v>12</v>
      </c>
      <c r="P122" s="114">
        <v>100</v>
      </c>
      <c r="Q122" s="68" t="s">
        <v>150</v>
      </c>
      <c r="R122" s="18">
        <f t="shared" si="4"/>
        <v>1278</v>
      </c>
      <c r="S122" s="18">
        <v>100</v>
      </c>
      <c r="T122" s="18">
        <v>200</v>
      </c>
      <c r="U122" s="18">
        <v>100</v>
      </c>
      <c r="V122" s="18">
        <v>100</v>
      </c>
      <c r="W122" s="18">
        <v>200</v>
      </c>
      <c r="X122" s="18">
        <v>100</v>
      </c>
      <c r="Y122" s="18">
        <v>100</v>
      </c>
      <c r="Z122" s="18">
        <v>100</v>
      </c>
      <c r="AA122" s="18">
        <v>278</v>
      </c>
      <c r="AB122" s="18">
        <v>0</v>
      </c>
      <c r="AC122" s="18">
        <v>0</v>
      </c>
      <c r="AD122" s="18">
        <v>0</v>
      </c>
    </row>
    <row r="123" spans="1:30" x14ac:dyDescent="0.35">
      <c r="A123" s="7" t="s">
        <v>34</v>
      </c>
      <c r="B123" s="7" t="s">
        <v>148</v>
      </c>
      <c r="C123" s="7" t="s">
        <v>148</v>
      </c>
      <c r="D123" s="68" t="s">
        <v>36</v>
      </c>
      <c r="E123" s="7" t="s">
        <v>54</v>
      </c>
      <c r="F123" s="68" t="s">
        <v>67</v>
      </c>
      <c r="G123" s="7" t="s">
        <v>66</v>
      </c>
      <c r="H123" s="68">
        <v>21101</v>
      </c>
      <c r="I123" s="54" t="s">
        <v>60</v>
      </c>
      <c r="J123" s="47" t="s">
        <v>219</v>
      </c>
      <c r="K123" s="54" t="s">
        <v>220</v>
      </c>
      <c r="L123" s="47" t="s">
        <v>42</v>
      </c>
      <c r="M123" s="47" t="s">
        <v>42</v>
      </c>
      <c r="N123" s="47" t="s">
        <v>43</v>
      </c>
      <c r="O123" s="14">
        <v>12</v>
      </c>
      <c r="P123" s="114">
        <v>50</v>
      </c>
      <c r="Q123" s="68" t="s">
        <v>150</v>
      </c>
      <c r="R123" s="18">
        <f t="shared" si="4"/>
        <v>400</v>
      </c>
      <c r="S123" s="18">
        <v>50</v>
      </c>
      <c r="T123" s="18">
        <v>50</v>
      </c>
      <c r="U123" s="18">
        <v>50</v>
      </c>
      <c r="V123" s="18">
        <v>50</v>
      </c>
      <c r="W123" s="18">
        <v>50</v>
      </c>
      <c r="X123" s="18">
        <v>50</v>
      </c>
      <c r="Y123" s="18">
        <v>50</v>
      </c>
      <c r="Z123" s="18">
        <v>50</v>
      </c>
      <c r="AA123" s="18">
        <v>0</v>
      </c>
      <c r="AB123" s="18">
        <v>0</v>
      </c>
      <c r="AC123" s="18">
        <v>0</v>
      </c>
      <c r="AD123" s="18">
        <v>0</v>
      </c>
    </row>
    <row r="124" spans="1:30" x14ac:dyDescent="0.35">
      <c r="A124" s="7" t="s">
        <v>34</v>
      </c>
      <c r="B124" s="7" t="s">
        <v>148</v>
      </c>
      <c r="C124" s="7" t="s">
        <v>148</v>
      </c>
      <c r="D124" s="68" t="s">
        <v>36</v>
      </c>
      <c r="E124" s="7" t="s">
        <v>54</v>
      </c>
      <c r="F124" s="68" t="s">
        <v>67</v>
      </c>
      <c r="G124" s="7" t="s">
        <v>66</v>
      </c>
      <c r="H124" s="68">
        <v>21101</v>
      </c>
      <c r="I124" s="54" t="s">
        <v>60</v>
      </c>
      <c r="J124" s="47" t="s">
        <v>221</v>
      </c>
      <c r="K124" s="54" t="s">
        <v>1070</v>
      </c>
      <c r="L124" s="47" t="s">
        <v>42</v>
      </c>
      <c r="M124" s="47" t="s">
        <v>42</v>
      </c>
      <c r="N124" s="47" t="s">
        <v>63</v>
      </c>
      <c r="O124" s="14">
        <v>14</v>
      </c>
      <c r="P124" s="114">
        <v>1000</v>
      </c>
      <c r="Q124" s="68" t="s">
        <v>150</v>
      </c>
      <c r="R124" s="18">
        <f t="shared" si="4"/>
        <v>14000</v>
      </c>
      <c r="S124" s="18">
        <v>1000</v>
      </c>
      <c r="T124" s="18">
        <v>2000</v>
      </c>
      <c r="U124" s="18">
        <v>2000</v>
      </c>
      <c r="V124" s="18">
        <v>2000</v>
      </c>
      <c r="W124" s="18">
        <v>2000</v>
      </c>
      <c r="X124" s="18">
        <v>2000</v>
      </c>
      <c r="Y124" s="18">
        <v>1000</v>
      </c>
      <c r="Z124" s="18">
        <v>2000</v>
      </c>
      <c r="AA124" s="18">
        <v>0</v>
      </c>
      <c r="AB124" s="18">
        <v>0</v>
      </c>
      <c r="AC124" s="18">
        <v>0</v>
      </c>
      <c r="AD124" s="18">
        <v>0</v>
      </c>
    </row>
    <row r="125" spans="1:30" x14ac:dyDescent="0.35">
      <c r="A125" s="7" t="s">
        <v>34</v>
      </c>
      <c r="B125" s="7" t="s">
        <v>148</v>
      </c>
      <c r="C125" s="7" t="s">
        <v>148</v>
      </c>
      <c r="D125" s="68" t="s">
        <v>36</v>
      </c>
      <c r="E125" s="7" t="s">
        <v>54</v>
      </c>
      <c r="F125" s="68" t="s">
        <v>67</v>
      </c>
      <c r="G125" s="7" t="s">
        <v>66</v>
      </c>
      <c r="H125" s="68">
        <v>21601</v>
      </c>
      <c r="I125" s="54" t="s">
        <v>70</v>
      </c>
      <c r="J125" s="47" t="s">
        <v>71</v>
      </c>
      <c r="K125" s="54" t="s">
        <v>72</v>
      </c>
      <c r="L125" s="47" t="s">
        <v>42</v>
      </c>
      <c r="M125" s="47" t="s">
        <v>83</v>
      </c>
      <c r="N125" s="47" t="s">
        <v>43</v>
      </c>
      <c r="O125" s="14">
        <v>12</v>
      </c>
      <c r="P125" s="115">
        <v>40</v>
      </c>
      <c r="Q125" s="68" t="s">
        <v>150</v>
      </c>
      <c r="R125" s="18">
        <f t="shared" si="4"/>
        <v>480</v>
      </c>
      <c r="S125" s="19">
        <v>40</v>
      </c>
      <c r="T125" s="19">
        <v>40</v>
      </c>
      <c r="U125" s="19">
        <v>40</v>
      </c>
      <c r="V125" s="19">
        <v>40</v>
      </c>
      <c r="W125" s="19">
        <v>40</v>
      </c>
      <c r="X125" s="19">
        <v>40</v>
      </c>
      <c r="Y125" s="19">
        <v>40</v>
      </c>
      <c r="Z125" s="19">
        <v>40</v>
      </c>
      <c r="AA125" s="19">
        <v>40</v>
      </c>
      <c r="AB125" s="19">
        <v>40</v>
      </c>
      <c r="AC125" s="19">
        <v>40</v>
      </c>
      <c r="AD125" s="19">
        <v>40</v>
      </c>
    </row>
    <row r="126" spans="1:30" x14ac:dyDescent="0.35">
      <c r="A126" s="7" t="s">
        <v>34</v>
      </c>
      <c r="B126" s="7" t="s">
        <v>148</v>
      </c>
      <c r="C126" s="7" t="s">
        <v>148</v>
      </c>
      <c r="D126" s="68" t="s">
        <v>36</v>
      </c>
      <c r="E126" s="7" t="s">
        <v>54</v>
      </c>
      <c r="F126" s="68" t="s">
        <v>67</v>
      </c>
      <c r="G126" s="7" t="s">
        <v>66</v>
      </c>
      <c r="H126" s="68">
        <v>21601</v>
      </c>
      <c r="I126" s="54" t="s">
        <v>70</v>
      </c>
      <c r="J126" s="47" t="s">
        <v>154</v>
      </c>
      <c r="K126" s="54" t="s">
        <v>155</v>
      </c>
      <c r="L126" s="47" t="s">
        <v>42</v>
      </c>
      <c r="M126" s="47" t="s">
        <v>83</v>
      </c>
      <c r="N126" s="47" t="s">
        <v>43</v>
      </c>
      <c r="O126" s="14">
        <v>12</v>
      </c>
      <c r="P126" s="115">
        <v>50</v>
      </c>
      <c r="Q126" s="68" t="s">
        <v>150</v>
      </c>
      <c r="R126" s="18">
        <f t="shared" si="4"/>
        <v>600</v>
      </c>
      <c r="S126" s="19">
        <v>50</v>
      </c>
      <c r="T126" s="19">
        <v>50</v>
      </c>
      <c r="U126" s="19">
        <v>50</v>
      </c>
      <c r="V126" s="19">
        <v>50</v>
      </c>
      <c r="W126" s="19">
        <v>50</v>
      </c>
      <c r="X126" s="19">
        <v>50</v>
      </c>
      <c r="Y126" s="19">
        <v>50</v>
      </c>
      <c r="Z126" s="19">
        <v>50</v>
      </c>
      <c r="AA126" s="19">
        <v>50</v>
      </c>
      <c r="AB126" s="19">
        <v>50</v>
      </c>
      <c r="AC126" s="19">
        <v>50</v>
      </c>
      <c r="AD126" s="19">
        <v>50</v>
      </c>
    </row>
    <row r="127" spans="1:30" x14ac:dyDescent="0.35">
      <c r="A127" s="7" t="s">
        <v>34</v>
      </c>
      <c r="B127" s="7" t="s">
        <v>148</v>
      </c>
      <c r="C127" s="7" t="s">
        <v>148</v>
      </c>
      <c r="D127" s="68" t="s">
        <v>36</v>
      </c>
      <c r="E127" s="7" t="s">
        <v>54</v>
      </c>
      <c r="F127" s="68" t="s">
        <v>67</v>
      </c>
      <c r="G127" s="7" t="s">
        <v>66</v>
      </c>
      <c r="H127" s="68">
        <v>21601</v>
      </c>
      <c r="I127" s="54" t="s">
        <v>70</v>
      </c>
      <c r="J127" s="47" t="s">
        <v>157</v>
      </c>
      <c r="K127" s="54" t="s">
        <v>1144</v>
      </c>
      <c r="L127" s="47" t="s">
        <v>42</v>
      </c>
      <c r="M127" s="47" t="s">
        <v>83</v>
      </c>
      <c r="N127" s="47" t="s">
        <v>43</v>
      </c>
      <c r="O127" s="14">
        <v>12</v>
      </c>
      <c r="P127" s="115">
        <v>250</v>
      </c>
      <c r="Q127" s="68" t="s">
        <v>150</v>
      </c>
      <c r="R127" s="18">
        <f t="shared" si="4"/>
        <v>3000</v>
      </c>
      <c r="S127" s="19">
        <v>250</v>
      </c>
      <c r="T127" s="19">
        <v>250</v>
      </c>
      <c r="U127" s="19">
        <v>250</v>
      </c>
      <c r="V127" s="19">
        <v>250</v>
      </c>
      <c r="W127" s="19">
        <v>250</v>
      </c>
      <c r="X127" s="19">
        <v>250</v>
      </c>
      <c r="Y127" s="19">
        <v>250</v>
      </c>
      <c r="Z127" s="19">
        <v>250</v>
      </c>
      <c r="AA127" s="19">
        <v>250</v>
      </c>
      <c r="AB127" s="19">
        <v>250</v>
      </c>
      <c r="AC127" s="19">
        <v>250</v>
      </c>
      <c r="AD127" s="19">
        <v>250</v>
      </c>
    </row>
    <row r="128" spans="1:30" x14ac:dyDescent="0.35">
      <c r="A128" s="7" t="s">
        <v>34</v>
      </c>
      <c r="B128" s="7" t="s">
        <v>148</v>
      </c>
      <c r="C128" s="7" t="s">
        <v>148</v>
      </c>
      <c r="D128" s="68" t="s">
        <v>36</v>
      </c>
      <c r="E128" s="7" t="s">
        <v>54</v>
      </c>
      <c r="F128" s="68" t="s">
        <v>67</v>
      </c>
      <c r="G128" s="7" t="s">
        <v>66</v>
      </c>
      <c r="H128" s="68">
        <v>21601</v>
      </c>
      <c r="I128" s="54" t="s">
        <v>70</v>
      </c>
      <c r="J128" s="47" t="s">
        <v>158</v>
      </c>
      <c r="K128" s="54" t="s">
        <v>159</v>
      </c>
      <c r="L128" s="47" t="s">
        <v>42</v>
      </c>
      <c r="M128" s="47" t="s">
        <v>83</v>
      </c>
      <c r="N128" s="47" t="s">
        <v>43</v>
      </c>
      <c r="O128" s="14">
        <v>12</v>
      </c>
      <c r="P128" s="115">
        <v>150</v>
      </c>
      <c r="Q128" s="68" t="s">
        <v>150</v>
      </c>
      <c r="R128" s="18">
        <f t="shared" si="4"/>
        <v>1800</v>
      </c>
      <c r="S128" s="19">
        <v>150</v>
      </c>
      <c r="T128" s="19">
        <v>150</v>
      </c>
      <c r="U128" s="19">
        <v>150</v>
      </c>
      <c r="V128" s="19">
        <v>150</v>
      </c>
      <c r="W128" s="19">
        <v>150</v>
      </c>
      <c r="X128" s="19">
        <v>150</v>
      </c>
      <c r="Y128" s="19">
        <v>150</v>
      </c>
      <c r="Z128" s="19">
        <v>150</v>
      </c>
      <c r="AA128" s="19">
        <v>150</v>
      </c>
      <c r="AB128" s="19">
        <v>150</v>
      </c>
      <c r="AC128" s="19">
        <v>150</v>
      </c>
      <c r="AD128" s="19">
        <v>150</v>
      </c>
    </row>
    <row r="129" spans="1:30" x14ac:dyDescent="0.35">
      <c r="A129" s="7" t="s">
        <v>34</v>
      </c>
      <c r="B129" s="7" t="s">
        <v>148</v>
      </c>
      <c r="C129" s="7" t="s">
        <v>148</v>
      </c>
      <c r="D129" s="68" t="s">
        <v>36</v>
      </c>
      <c r="E129" s="7" t="s">
        <v>54</v>
      </c>
      <c r="F129" s="68" t="s">
        <v>67</v>
      </c>
      <c r="G129" s="7" t="s">
        <v>66</v>
      </c>
      <c r="H129" s="68">
        <v>21601</v>
      </c>
      <c r="I129" s="54" t="s">
        <v>70</v>
      </c>
      <c r="J129" s="47" t="s">
        <v>160</v>
      </c>
      <c r="K129" s="54" t="s">
        <v>161</v>
      </c>
      <c r="L129" s="47" t="s">
        <v>42</v>
      </c>
      <c r="M129" s="47" t="s">
        <v>83</v>
      </c>
      <c r="N129" s="47" t="s">
        <v>43</v>
      </c>
      <c r="O129" s="14">
        <v>12</v>
      </c>
      <c r="P129" s="115">
        <v>30</v>
      </c>
      <c r="Q129" s="68" t="s">
        <v>150</v>
      </c>
      <c r="R129" s="18">
        <f t="shared" si="4"/>
        <v>360</v>
      </c>
      <c r="S129" s="19">
        <v>30</v>
      </c>
      <c r="T129" s="19">
        <v>30</v>
      </c>
      <c r="U129" s="19">
        <v>30</v>
      </c>
      <c r="V129" s="19">
        <v>30</v>
      </c>
      <c r="W129" s="19">
        <v>30</v>
      </c>
      <c r="X129" s="19">
        <v>30</v>
      </c>
      <c r="Y129" s="19">
        <v>30</v>
      </c>
      <c r="Z129" s="19">
        <v>30</v>
      </c>
      <c r="AA129" s="19">
        <v>30</v>
      </c>
      <c r="AB129" s="19">
        <v>30</v>
      </c>
      <c r="AC129" s="19">
        <v>30</v>
      </c>
      <c r="AD129" s="19">
        <v>30</v>
      </c>
    </row>
    <row r="130" spans="1:30" x14ac:dyDescent="0.35">
      <c r="A130" s="7" t="s">
        <v>34</v>
      </c>
      <c r="B130" s="7" t="s">
        <v>148</v>
      </c>
      <c r="C130" s="7" t="s">
        <v>148</v>
      </c>
      <c r="D130" s="68" t="s">
        <v>36</v>
      </c>
      <c r="E130" s="7" t="s">
        <v>54</v>
      </c>
      <c r="F130" s="68" t="s">
        <v>67</v>
      </c>
      <c r="G130" s="7" t="s">
        <v>66</v>
      </c>
      <c r="H130" s="68">
        <v>21601</v>
      </c>
      <c r="I130" s="54" t="s">
        <v>70</v>
      </c>
      <c r="J130" s="47" t="s">
        <v>162</v>
      </c>
      <c r="K130" s="54" t="s">
        <v>1125</v>
      </c>
      <c r="L130" s="47" t="s">
        <v>42</v>
      </c>
      <c r="M130" s="47" t="s">
        <v>83</v>
      </c>
      <c r="N130" s="47" t="s">
        <v>63</v>
      </c>
      <c r="O130" s="14">
        <v>12</v>
      </c>
      <c r="P130" s="115">
        <v>500</v>
      </c>
      <c r="Q130" s="68" t="s">
        <v>150</v>
      </c>
      <c r="R130" s="18">
        <f t="shared" si="4"/>
        <v>6000</v>
      </c>
      <c r="S130" s="19">
        <v>500</v>
      </c>
      <c r="T130" s="19">
        <v>500</v>
      </c>
      <c r="U130" s="19">
        <v>500</v>
      </c>
      <c r="V130" s="19">
        <v>500</v>
      </c>
      <c r="W130" s="19">
        <v>500</v>
      </c>
      <c r="X130" s="19">
        <v>500</v>
      </c>
      <c r="Y130" s="19">
        <v>500</v>
      </c>
      <c r="Z130" s="19">
        <v>500</v>
      </c>
      <c r="AA130" s="19">
        <v>500</v>
      </c>
      <c r="AB130" s="19">
        <v>500</v>
      </c>
      <c r="AC130" s="19">
        <v>500</v>
      </c>
      <c r="AD130" s="19">
        <v>500</v>
      </c>
    </row>
    <row r="131" spans="1:30" x14ac:dyDescent="0.35">
      <c r="A131" s="7" t="s">
        <v>34</v>
      </c>
      <c r="B131" s="7" t="s">
        <v>148</v>
      </c>
      <c r="C131" s="7" t="s">
        <v>148</v>
      </c>
      <c r="D131" s="68" t="s">
        <v>36</v>
      </c>
      <c r="E131" s="7" t="s">
        <v>54</v>
      </c>
      <c r="F131" s="68" t="s">
        <v>67</v>
      </c>
      <c r="G131" s="7" t="s">
        <v>66</v>
      </c>
      <c r="H131" s="68">
        <v>21601</v>
      </c>
      <c r="I131" s="54" t="s">
        <v>70</v>
      </c>
      <c r="J131" s="47" t="s">
        <v>163</v>
      </c>
      <c r="K131" s="54" t="s">
        <v>164</v>
      </c>
      <c r="L131" s="47" t="s">
        <v>42</v>
      </c>
      <c r="M131" s="47" t="s">
        <v>83</v>
      </c>
      <c r="N131" s="47" t="s">
        <v>165</v>
      </c>
      <c r="O131" s="14">
        <v>12</v>
      </c>
      <c r="P131" s="115">
        <v>55</v>
      </c>
      <c r="Q131" s="68" t="s">
        <v>150</v>
      </c>
      <c r="R131" s="18">
        <f t="shared" si="4"/>
        <v>660</v>
      </c>
      <c r="S131" s="19">
        <v>55</v>
      </c>
      <c r="T131" s="19">
        <v>55</v>
      </c>
      <c r="U131" s="19">
        <v>55</v>
      </c>
      <c r="V131" s="19">
        <v>55</v>
      </c>
      <c r="W131" s="19">
        <v>55</v>
      </c>
      <c r="X131" s="19">
        <v>55</v>
      </c>
      <c r="Y131" s="19">
        <v>55</v>
      </c>
      <c r="Z131" s="19">
        <v>55</v>
      </c>
      <c r="AA131" s="19">
        <v>55</v>
      </c>
      <c r="AB131" s="19">
        <v>55</v>
      </c>
      <c r="AC131" s="19">
        <v>55</v>
      </c>
      <c r="AD131" s="19">
        <v>55</v>
      </c>
    </row>
    <row r="132" spans="1:30" x14ac:dyDescent="0.35">
      <c r="A132" s="7" t="s">
        <v>34</v>
      </c>
      <c r="B132" s="7" t="s">
        <v>148</v>
      </c>
      <c r="C132" s="7" t="s">
        <v>148</v>
      </c>
      <c r="D132" s="68" t="s">
        <v>36</v>
      </c>
      <c r="E132" s="7" t="s">
        <v>54</v>
      </c>
      <c r="F132" s="68" t="s">
        <v>67</v>
      </c>
      <c r="G132" s="7" t="s">
        <v>66</v>
      </c>
      <c r="H132" s="68">
        <v>21601</v>
      </c>
      <c r="I132" s="54" t="s">
        <v>70</v>
      </c>
      <c r="J132" s="47" t="s">
        <v>166</v>
      </c>
      <c r="K132" s="54" t="s">
        <v>1145</v>
      </c>
      <c r="L132" s="47" t="s">
        <v>42</v>
      </c>
      <c r="M132" s="47" t="s">
        <v>83</v>
      </c>
      <c r="N132" s="47" t="s">
        <v>43</v>
      </c>
      <c r="O132" s="14">
        <v>12</v>
      </c>
      <c r="P132" s="115">
        <v>40</v>
      </c>
      <c r="Q132" s="68" t="s">
        <v>150</v>
      </c>
      <c r="R132" s="18">
        <f t="shared" si="4"/>
        <v>480</v>
      </c>
      <c r="S132" s="19">
        <v>40</v>
      </c>
      <c r="T132" s="19">
        <v>40</v>
      </c>
      <c r="U132" s="19">
        <v>40</v>
      </c>
      <c r="V132" s="19">
        <v>40</v>
      </c>
      <c r="W132" s="19">
        <v>40</v>
      </c>
      <c r="X132" s="19">
        <v>40</v>
      </c>
      <c r="Y132" s="19">
        <v>40</v>
      </c>
      <c r="Z132" s="19">
        <v>40</v>
      </c>
      <c r="AA132" s="19">
        <v>40</v>
      </c>
      <c r="AB132" s="19">
        <v>40</v>
      </c>
      <c r="AC132" s="19">
        <v>40</v>
      </c>
      <c r="AD132" s="19">
        <v>40</v>
      </c>
    </row>
    <row r="133" spans="1:30" x14ac:dyDescent="0.35">
      <c r="A133" s="7" t="s">
        <v>34</v>
      </c>
      <c r="B133" s="7" t="s">
        <v>148</v>
      </c>
      <c r="C133" s="7" t="s">
        <v>148</v>
      </c>
      <c r="D133" s="68" t="s">
        <v>36</v>
      </c>
      <c r="E133" s="7" t="s">
        <v>54</v>
      </c>
      <c r="F133" s="68" t="s">
        <v>67</v>
      </c>
      <c r="G133" s="7" t="s">
        <v>66</v>
      </c>
      <c r="H133" s="68">
        <v>21601</v>
      </c>
      <c r="I133" s="54" t="s">
        <v>70</v>
      </c>
      <c r="J133" s="47" t="s">
        <v>168</v>
      </c>
      <c r="K133" s="54" t="s">
        <v>1143</v>
      </c>
      <c r="L133" s="47" t="s">
        <v>42</v>
      </c>
      <c r="M133" s="47" t="s">
        <v>83</v>
      </c>
      <c r="N133" s="47" t="s">
        <v>43</v>
      </c>
      <c r="O133" s="14">
        <v>12</v>
      </c>
      <c r="P133" s="115">
        <v>50</v>
      </c>
      <c r="Q133" s="68" t="s">
        <v>150</v>
      </c>
      <c r="R133" s="18">
        <f t="shared" si="4"/>
        <v>600</v>
      </c>
      <c r="S133" s="19">
        <v>50</v>
      </c>
      <c r="T133" s="19">
        <v>50</v>
      </c>
      <c r="U133" s="19">
        <v>50</v>
      </c>
      <c r="V133" s="19">
        <v>50</v>
      </c>
      <c r="W133" s="19">
        <v>50</v>
      </c>
      <c r="X133" s="19">
        <v>50</v>
      </c>
      <c r="Y133" s="19">
        <v>50</v>
      </c>
      <c r="Z133" s="19">
        <v>50</v>
      </c>
      <c r="AA133" s="19">
        <v>50</v>
      </c>
      <c r="AB133" s="19">
        <v>50</v>
      </c>
      <c r="AC133" s="19">
        <v>50</v>
      </c>
      <c r="AD133" s="19">
        <v>50</v>
      </c>
    </row>
    <row r="134" spans="1:30" x14ac:dyDescent="0.35">
      <c r="A134" s="7" t="s">
        <v>34</v>
      </c>
      <c r="B134" s="7" t="s">
        <v>148</v>
      </c>
      <c r="C134" s="7" t="s">
        <v>148</v>
      </c>
      <c r="D134" s="68" t="s">
        <v>36</v>
      </c>
      <c r="E134" s="7" t="s">
        <v>54</v>
      </c>
      <c r="F134" s="68" t="s">
        <v>67</v>
      </c>
      <c r="G134" s="7" t="s">
        <v>66</v>
      </c>
      <c r="H134" s="68">
        <v>21601</v>
      </c>
      <c r="I134" s="54" t="s">
        <v>70</v>
      </c>
      <c r="J134" s="47" t="s">
        <v>169</v>
      </c>
      <c r="K134" s="54" t="s">
        <v>170</v>
      </c>
      <c r="L134" s="47" t="s">
        <v>42</v>
      </c>
      <c r="M134" s="47" t="s">
        <v>83</v>
      </c>
      <c r="N134" s="47" t="s">
        <v>43</v>
      </c>
      <c r="O134" s="14">
        <v>12</v>
      </c>
      <c r="P134" s="115">
        <v>80</v>
      </c>
      <c r="Q134" s="68" t="s">
        <v>150</v>
      </c>
      <c r="R134" s="18">
        <f t="shared" si="4"/>
        <v>960</v>
      </c>
      <c r="S134" s="19">
        <v>80</v>
      </c>
      <c r="T134" s="19">
        <v>80</v>
      </c>
      <c r="U134" s="19">
        <v>80</v>
      </c>
      <c r="V134" s="19">
        <v>80</v>
      </c>
      <c r="W134" s="19">
        <v>80</v>
      </c>
      <c r="X134" s="19">
        <v>80</v>
      </c>
      <c r="Y134" s="19">
        <v>80</v>
      </c>
      <c r="Z134" s="19">
        <v>80</v>
      </c>
      <c r="AA134" s="19">
        <v>80</v>
      </c>
      <c r="AB134" s="19">
        <v>80</v>
      </c>
      <c r="AC134" s="19">
        <v>80</v>
      </c>
      <c r="AD134" s="19">
        <v>80</v>
      </c>
    </row>
    <row r="135" spans="1:30" x14ac:dyDescent="0.35">
      <c r="A135" s="7" t="s">
        <v>34</v>
      </c>
      <c r="B135" s="7" t="s">
        <v>148</v>
      </c>
      <c r="C135" s="7" t="s">
        <v>148</v>
      </c>
      <c r="D135" s="68" t="s">
        <v>36</v>
      </c>
      <c r="E135" s="7" t="s">
        <v>54</v>
      </c>
      <c r="F135" s="68" t="s">
        <v>67</v>
      </c>
      <c r="G135" s="7" t="s">
        <v>66</v>
      </c>
      <c r="H135" s="68">
        <v>21601</v>
      </c>
      <c r="I135" s="54" t="s">
        <v>70</v>
      </c>
      <c r="J135" s="47" t="s">
        <v>171</v>
      </c>
      <c r="K135" s="54" t="s">
        <v>172</v>
      </c>
      <c r="L135" s="47" t="s">
        <v>42</v>
      </c>
      <c r="M135" s="47" t="s">
        <v>83</v>
      </c>
      <c r="N135" s="47" t="s">
        <v>43</v>
      </c>
      <c r="O135" s="14">
        <v>12</v>
      </c>
      <c r="P135" s="115">
        <v>100</v>
      </c>
      <c r="Q135" s="68" t="s">
        <v>150</v>
      </c>
      <c r="R135" s="18">
        <f t="shared" si="4"/>
        <v>1200</v>
      </c>
      <c r="S135" s="19">
        <v>100</v>
      </c>
      <c r="T135" s="19">
        <v>100</v>
      </c>
      <c r="U135" s="19">
        <v>100</v>
      </c>
      <c r="V135" s="19">
        <v>100</v>
      </c>
      <c r="W135" s="19">
        <v>100</v>
      </c>
      <c r="X135" s="19">
        <v>100</v>
      </c>
      <c r="Y135" s="19">
        <v>100</v>
      </c>
      <c r="Z135" s="19">
        <v>100</v>
      </c>
      <c r="AA135" s="19">
        <v>100</v>
      </c>
      <c r="AB135" s="19">
        <v>100</v>
      </c>
      <c r="AC135" s="19">
        <v>100</v>
      </c>
      <c r="AD135" s="19">
        <v>100</v>
      </c>
    </row>
    <row r="136" spans="1:30" x14ac:dyDescent="0.35">
      <c r="A136" s="7" t="s">
        <v>34</v>
      </c>
      <c r="B136" s="7" t="s">
        <v>148</v>
      </c>
      <c r="C136" s="7" t="s">
        <v>148</v>
      </c>
      <c r="D136" s="68" t="s">
        <v>36</v>
      </c>
      <c r="E136" s="7" t="s">
        <v>54</v>
      </c>
      <c r="F136" s="68" t="s">
        <v>67</v>
      </c>
      <c r="G136" s="7" t="s">
        <v>66</v>
      </c>
      <c r="H136" s="68">
        <v>21601</v>
      </c>
      <c r="I136" s="54" t="s">
        <v>70</v>
      </c>
      <c r="J136" s="47" t="s">
        <v>173</v>
      </c>
      <c r="K136" s="54" t="s">
        <v>174</v>
      </c>
      <c r="L136" s="47" t="s">
        <v>42</v>
      </c>
      <c r="M136" s="47" t="s">
        <v>83</v>
      </c>
      <c r="N136" s="47" t="s">
        <v>43</v>
      </c>
      <c r="O136" s="14">
        <v>12</v>
      </c>
      <c r="P136" s="115">
        <v>25</v>
      </c>
      <c r="Q136" s="68" t="s">
        <v>150</v>
      </c>
      <c r="R136" s="18">
        <f t="shared" si="4"/>
        <v>300</v>
      </c>
      <c r="S136" s="19">
        <v>25</v>
      </c>
      <c r="T136" s="19">
        <v>25</v>
      </c>
      <c r="U136" s="19">
        <v>25</v>
      </c>
      <c r="V136" s="19">
        <v>25</v>
      </c>
      <c r="W136" s="19">
        <v>25</v>
      </c>
      <c r="X136" s="19">
        <v>25</v>
      </c>
      <c r="Y136" s="19">
        <v>25</v>
      </c>
      <c r="Z136" s="19">
        <v>25</v>
      </c>
      <c r="AA136" s="19">
        <v>25</v>
      </c>
      <c r="AB136" s="19">
        <v>25</v>
      </c>
      <c r="AC136" s="19">
        <v>25</v>
      </c>
      <c r="AD136" s="19">
        <v>25</v>
      </c>
    </row>
    <row r="137" spans="1:30" x14ac:dyDescent="0.35">
      <c r="A137" s="7" t="s">
        <v>34</v>
      </c>
      <c r="B137" s="7" t="s">
        <v>148</v>
      </c>
      <c r="C137" s="7" t="s">
        <v>148</v>
      </c>
      <c r="D137" s="68" t="s">
        <v>36</v>
      </c>
      <c r="E137" s="7" t="s">
        <v>54</v>
      </c>
      <c r="F137" s="68" t="s">
        <v>67</v>
      </c>
      <c r="G137" s="7" t="s">
        <v>66</v>
      </c>
      <c r="H137" s="68">
        <v>21601</v>
      </c>
      <c r="I137" s="54" t="s">
        <v>70</v>
      </c>
      <c r="J137" s="47" t="s">
        <v>175</v>
      </c>
      <c r="K137" s="54" t="s">
        <v>1146</v>
      </c>
      <c r="L137" s="47" t="s">
        <v>42</v>
      </c>
      <c r="M137" s="47" t="s">
        <v>83</v>
      </c>
      <c r="N137" s="47" t="s">
        <v>43</v>
      </c>
      <c r="O137" s="14">
        <v>12</v>
      </c>
      <c r="P137" s="115">
        <v>100</v>
      </c>
      <c r="Q137" s="68" t="s">
        <v>150</v>
      </c>
      <c r="R137" s="18">
        <f t="shared" si="4"/>
        <v>1200</v>
      </c>
      <c r="S137" s="19">
        <v>100</v>
      </c>
      <c r="T137" s="19">
        <v>100</v>
      </c>
      <c r="U137" s="19">
        <v>100</v>
      </c>
      <c r="V137" s="19">
        <v>100</v>
      </c>
      <c r="W137" s="19">
        <v>100</v>
      </c>
      <c r="X137" s="19">
        <v>100</v>
      </c>
      <c r="Y137" s="19">
        <v>100</v>
      </c>
      <c r="Z137" s="19">
        <v>100</v>
      </c>
      <c r="AA137" s="19">
        <v>100</v>
      </c>
      <c r="AB137" s="19">
        <v>100</v>
      </c>
      <c r="AC137" s="19">
        <v>100</v>
      </c>
      <c r="AD137" s="19">
        <v>100</v>
      </c>
    </row>
    <row r="138" spans="1:30" x14ac:dyDescent="0.35">
      <c r="A138" s="7" t="s">
        <v>34</v>
      </c>
      <c r="B138" s="7" t="s">
        <v>148</v>
      </c>
      <c r="C138" s="7" t="s">
        <v>148</v>
      </c>
      <c r="D138" s="68" t="s">
        <v>36</v>
      </c>
      <c r="E138" s="7" t="s">
        <v>54</v>
      </c>
      <c r="F138" s="68" t="s">
        <v>67</v>
      </c>
      <c r="G138" s="7" t="s">
        <v>66</v>
      </c>
      <c r="H138" s="68">
        <v>21601</v>
      </c>
      <c r="I138" s="54" t="s">
        <v>70</v>
      </c>
      <c r="J138" s="47" t="s">
        <v>177</v>
      </c>
      <c r="K138" s="54" t="s">
        <v>178</v>
      </c>
      <c r="L138" s="47" t="s">
        <v>42</v>
      </c>
      <c r="M138" s="47" t="s">
        <v>83</v>
      </c>
      <c r="N138" s="47" t="s">
        <v>43</v>
      </c>
      <c r="O138" s="14">
        <v>12</v>
      </c>
      <c r="P138" s="115">
        <v>100</v>
      </c>
      <c r="Q138" s="68" t="s">
        <v>150</v>
      </c>
      <c r="R138" s="18">
        <f t="shared" si="4"/>
        <v>1000</v>
      </c>
      <c r="S138" s="18">
        <v>0</v>
      </c>
      <c r="T138" s="19">
        <v>100</v>
      </c>
      <c r="U138" s="19">
        <v>100</v>
      </c>
      <c r="V138" s="19">
        <v>100</v>
      </c>
      <c r="W138" s="19">
        <v>100</v>
      </c>
      <c r="X138" s="19">
        <v>100</v>
      </c>
      <c r="Y138" s="19">
        <v>100</v>
      </c>
      <c r="Z138" s="19">
        <v>100</v>
      </c>
      <c r="AA138" s="19">
        <v>100</v>
      </c>
      <c r="AB138" s="19">
        <v>100</v>
      </c>
      <c r="AC138" s="19">
        <v>100</v>
      </c>
      <c r="AD138" s="18">
        <v>0</v>
      </c>
    </row>
    <row r="139" spans="1:30" x14ac:dyDescent="0.35">
      <c r="A139" s="7" t="s">
        <v>34</v>
      </c>
      <c r="B139" s="7" t="s">
        <v>148</v>
      </c>
      <c r="C139" s="7" t="s">
        <v>148</v>
      </c>
      <c r="D139" s="68" t="s">
        <v>36</v>
      </c>
      <c r="E139" s="7" t="s">
        <v>54</v>
      </c>
      <c r="F139" s="68" t="s">
        <v>67</v>
      </c>
      <c r="G139" s="7" t="s">
        <v>66</v>
      </c>
      <c r="H139" s="68">
        <v>21601</v>
      </c>
      <c r="I139" s="54" t="s">
        <v>70</v>
      </c>
      <c r="J139" s="47" t="s">
        <v>179</v>
      </c>
      <c r="K139" s="54" t="s">
        <v>1192</v>
      </c>
      <c r="L139" s="47" t="s">
        <v>42</v>
      </c>
      <c r="M139" s="47" t="s">
        <v>83</v>
      </c>
      <c r="N139" s="47" t="s">
        <v>43</v>
      </c>
      <c r="O139" s="14">
        <v>12</v>
      </c>
      <c r="P139" s="115">
        <v>30</v>
      </c>
      <c r="Q139" s="68" t="s">
        <v>150</v>
      </c>
      <c r="R139" s="18">
        <f t="shared" si="4"/>
        <v>360</v>
      </c>
      <c r="S139" s="19">
        <v>30</v>
      </c>
      <c r="T139" s="19">
        <v>30</v>
      </c>
      <c r="U139" s="19">
        <v>30</v>
      </c>
      <c r="V139" s="19">
        <v>30</v>
      </c>
      <c r="W139" s="19">
        <v>30</v>
      </c>
      <c r="X139" s="19">
        <v>30</v>
      </c>
      <c r="Y139" s="19">
        <v>30</v>
      </c>
      <c r="Z139" s="19">
        <v>30</v>
      </c>
      <c r="AA139" s="19">
        <v>30</v>
      </c>
      <c r="AB139" s="19">
        <v>30</v>
      </c>
      <c r="AC139" s="19">
        <v>30</v>
      </c>
      <c r="AD139" s="19">
        <v>30</v>
      </c>
    </row>
    <row r="140" spans="1:30" x14ac:dyDescent="0.35">
      <c r="A140" s="7" t="s">
        <v>34</v>
      </c>
      <c r="B140" s="7" t="s">
        <v>148</v>
      </c>
      <c r="C140" s="7" t="s">
        <v>148</v>
      </c>
      <c r="D140" s="68" t="s">
        <v>36</v>
      </c>
      <c r="E140" s="7" t="s">
        <v>54</v>
      </c>
      <c r="F140" s="68" t="s">
        <v>67</v>
      </c>
      <c r="G140" s="7" t="s">
        <v>66</v>
      </c>
      <c r="H140" s="68">
        <v>21601</v>
      </c>
      <c r="I140" s="54" t="s">
        <v>70</v>
      </c>
      <c r="J140" s="47" t="s">
        <v>180</v>
      </c>
      <c r="K140" s="54" t="s">
        <v>181</v>
      </c>
      <c r="L140" s="47" t="s">
        <v>42</v>
      </c>
      <c r="M140" s="47" t="s">
        <v>83</v>
      </c>
      <c r="N140" s="47" t="s">
        <v>63</v>
      </c>
      <c r="O140" s="14">
        <v>12</v>
      </c>
      <c r="P140" s="115">
        <v>400</v>
      </c>
      <c r="Q140" s="68" t="s">
        <v>150</v>
      </c>
      <c r="R140" s="18">
        <f t="shared" si="4"/>
        <v>4000</v>
      </c>
      <c r="S140" s="18">
        <v>0</v>
      </c>
      <c r="T140" s="19">
        <v>400</v>
      </c>
      <c r="U140" s="19">
        <v>400</v>
      </c>
      <c r="V140" s="19">
        <v>400</v>
      </c>
      <c r="W140" s="19">
        <v>400</v>
      </c>
      <c r="X140" s="19">
        <v>400</v>
      </c>
      <c r="Y140" s="19">
        <v>400</v>
      </c>
      <c r="Z140" s="19">
        <v>400</v>
      </c>
      <c r="AA140" s="19">
        <v>400</v>
      </c>
      <c r="AB140" s="19">
        <v>400</v>
      </c>
      <c r="AC140" s="19">
        <v>400</v>
      </c>
      <c r="AD140" s="18">
        <v>0</v>
      </c>
    </row>
    <row r="141" spans="1:30" x14ac:dyDescent="0.35">
      <c r="A141" s="7" t="s">
        <v>34</v>
      </c>
      <c r="B141" s="7" t="s">
        <v>148</v>
      </c>
      <c r="C141" s="7" t="s">
        <v>148</v>
      </c>
      <c r="D141" s="68" t="s">
        <v>36</v>
      </c>
      <c r="E141" s="7" t="s">
        <v>54</v>
      </c>
      <c r="F141" s="68" t="s">
        <v>67</v>
      </c>
      <c r="G141" s="7" t="s">
        <v>66</v>
      </c>
      <c r="H141" s="68">
        <v>22104</v>
      </c>
      <c r="I141" s="54" t="s">
        <v>182</v>
      </c>
      <c r="J141" s="47" t="s">
        <v>183</v>
      </c>
      <c r="K141" s="54" t="s">
        <v>1118</v>
      </c>
      <c r="L141" s="47" t="s">
        <v>42</v>
      </c>
      <c r="M141" s="47" t="s">
        <v>83</v>
      </c>
      <c r="N141" s="47" t="s">
        <v>43</v>
      </c>
      <c r="O141" s="14">
        <v>200</v>
      </c>
      <c r="P141" s="115">
        <v>62.5</v>
      </c>
      <c r="Q141" s="68" t="s">
        <v>150</v>
      </c>
      <c r="R141" s="18">
        <f t="shared" si="4"/>
        <v>16542</v>
      </c>
      <c r="S141" s="18">
        <v>2000</v>
      </c>
      <c r="T141" s="18">
        <v>3000</v>
      </c>
      <c r="U141" s="18">
        <v>3000</v>
      </c>
      <c r="V141" s="18">
        <v>3000</v>
      </c>
      <c r="W141" s="18">
        <v>3000</v>
      </c>
      <c r="X141" s="18">
        <v>2542</v>
      </c>
      <c r="Y141" s="18">
        <v>0</v>
      </c>
      <c r="Z141" s="18">
        <v>0</v>
      </c>
      <c r="AA141" s="18">
        <v>0</v>
      </c>
      <c r="AB141" s="18">
        <v>0</v>
      </c>
      <c r="AC141" s="18">
        <v>0</v>
      </c>
      <c r="AD141" s="18">
        <v>0</v>
      </c>
    </row>
    <row r="142" spans="1:30" x14ac:dyDescent="0.35">
      <c r="A142" s="7" t="s">
        <v>34</v>
      </c>
      <c r="B142" s="7" t="s">
        <v>148</v>
      </c>
      <c r="C142" s="7" t="s">
        <v>148</v>
      </c>
      <c r="D142" s="68" t="s">
        <v>36</v>
      </c>
      <c r="E142" s="7" t="s">
        <v>54</v>
      </c>
      <c r="F142" s="68" t="s">
        <v>67</v>
      </c>
      <c r="G142" s="7" t="s">
        <v>66</v>
      </c>
      <c r="H142" s="68">
        <v>24601</v>
      </c>
      <c r="I142" s="54" t="s">
        <v>222</v>
      </c>
      <c r="J142" s="47" t="s">
        <v>223</v>
      </c>
      <c r="K142" s="54" t="s">
        <v>1147</v>
      </c>
      <c r="L142" s="47" t="s">
        <v>42</v>
      </c>
      <c r="M142" s="47" t="s">
        <v>42</v>
      </c>
      <c r="N142" s="47" t="s">
        <v>43</v>
      </c>
      <c r="O142" s="14">
        <v>12</v>
      </c>
      <c r="P142" s="114">
        <v>200</v>
      </c>
      <c r="Q142" s="68" t="s">
        <v>150</v>
      </c>
      <c r="R142" s="18">
        <f t="shared" si="4"/>
        <v>2600</v>
      </c>
      <c r="S142" s="18">
        <v>0</v>
      </c>
      <c r="T142" s="18">
        <v>600</v>
      </c>
      <c r="U142" s="18">
        <v>200</v>
      </c>
      <c r="V142" s="18">
        <v>0</v>
      </c>
      <c r="W142" s="18">
        <v>600</v>
      </c>
      <c r="X142" s="18">
        <v>200</v>
      </c>
      <c r="Y142" s="18">
        <v>200</v>
      </c>
      <c r="Z142" s="18">
        <v>0</v>
      </c>
      <c r="AA142" s="18">
        <v>600</v>
      </c>
      <c r="AB142" s="18">
        <v>200</v>
      </c>
      <c r="AC142" s="18">
        <v>0</v>
      </c>
      <c r="AD142" s="18">
        <v>0</v>
      </c>
    </row>
    <row r="143" spans="1:30" x14ac:dyDescent="0.35">
      <c r="A143" s="7" t="s">
        <v>34</v>
      </c>
      <c r="B143" s="7" t="s">
        <v>148</v>
      </c>
      <c r="C143" s="7" t="s">
        <v>148</v>
      </c>
      <c r="D143" s="68" t="s">
        <v>36</v>
      </c>
      <c r="E143" s="7" t="s">
        <v>54</v>
      </c>
      <c r="F143" s="68" t="s">
        <v>67</v>
      </c>
      <c r="G143" s="7" t="s">
        <v>66</v>
      </c>
      <c r="H143" s="68">
        <v>24601</v>
      </c>
      <c r="I143" s="54" t="s">
        <v>222</v>
      </c>
      <c r="J143" s="47" t="s">
        <v>224</v>
      </c>
      <c r="K143" s="54" t="s">
        <v>225</v>
      </c>
      <c r="L143" s="47" t="s">
        <v>42</v>
      </c>
      <c r="M143" s="47" t="s">
        <v>42</v>
      </c>
      <c r="N143" s="47" t="s">
        <v>43</v>
      </c>
      <c r="O143" s="14">
        <v>12</v>
      </c>
      <c r="P143" s="114">
        <v>200</v>
      </c>
      <c r="Q143" s="68" t="s">
        <v>150</v>
      </c>
      <c r="R143" s="18">
        <f t="shared" si="4"/>
        <v>2800</v>
      </c>
      <c r="S143" s="18">
        <v>0</v>
      </c>
      <c r="T143" s="18">
        <v>600</v>
      </c>
      <c r="U143" s="18">
        <v>200</v>
      </c>
      <c r="V143" s="18">
        <v>200</v>
      </c>
      <c r="W143" s="18">
        <v>600</v>
      </c>
      <c r="X143" s="18">
        <v>0</v>
      </c>
      <c r="Y143" s="18">
        <v>200</v>
      </c>
      <c r="Z143" s="18">
        <v>200</v>
      </c>
      <c r="AA143" s="18">
        <v>600</v>
      </c>
      <c r="AB143" s="18">
        <v>0</v>
      </c>
      <c r="AC143" s="18">
        <v>200</v>
      </c>
      <c r="AD143" s="18">
        <v>0</v>
      </c>
    </row>
    <row r="144" spans="1:30" x14ac:dyDescent="0.35">
      <c r="A144" s="7" t="s">
        <v>34</v>
      </c>
      <c r="B144" s="7" t="s">
        <v>148</v>
      </c>
      <c r="C144" s="7" t="s">
        <v>148</v>
      </c>
      <c r="D144" s="68" t="s">
        <v>36</v>
      </c>
      <c r="E144" s="7" t="s">
        <v>54</v>
      </c>
      <c r="F144" s="68" t="s">
        <v>67</v>
      </c>
      <c r="G144" s="7" t="s">
        <v>66</v>
      </c>
      <c r="H144" s="68">
        <v>24601</v>
      </c>
      <c r="I144" s="54" t="s">
        <v>222</v>
      </c>
      <c r="J144" s="47" t="s">
        <v>226</v>
      </c>
      <c r="K144" s="54" t="s">
        <v>855</v>
      </c>
      <c r="L144" s="47" t="s">
        <v>42</v>
      </c>
      <c r="M144" s="47" t="s">
        <v>42</v>
      </c>
      <c r="N144" s="47" t="s">
        <v>43</v>
      </c>
      <c r="O144" s="14">
        <v>12</v>
      </c>
      <c r="P144" s="114">
        <v>150</v>
      </c>
      <c r="Q144" s="68" t="s">
        <v>150</v>
      </c>
      <c r="R144" s="18">
        <f t="shared" si="4"/>
        <v>1500</v>
      </c>
      <c r="S144" s="18">
        <v>0</v>
      </c>
      <c r="T144" s="18">
        <v>150</v>
      </c>
      <c r="U144" s="18">
        <v>150</v>
      </c>
      <c r="V144" s="18">
        <v>150</v>
      </c>
      <c r="W144" s="18">
        <v>150</v>
      </c>
      <c r="X144" s="18">
        <v>150</v>
      </c>
      <c r="Y144" s="18">
        <v>150</v>
      </c>
      <c r="Z144" s="18">
        <v>150</v>
      </c>
      <c r="AA144" s="18">
        <v>150</v>
      </c>
      <c r="AB144" s="18">
        <v>150</v>
      </c>
      <c r="AC144" s="18">
        <v>150</v>
      </c>
      <c r="AD144" s="18">
        <v>0</v>
      </c>
    </row>
    <row r="145" spans="1:30" x14ac:dyDescent="0.35">
      <c r="A145" s="7" t="s">
        <v>34</v>
      </c>
      <c r="B145" s="7" t="s">
        <v>148</v>
      </c>
      <c r="C145" s="7" t="s">
        <v>148</v>
      </c>
      <c r="D145" s="68" t="s">
        <v>36</v>
      </c>
      <c r="E145" s="7" t="s">
        <v>54</v>
      </c>
      <c r="F145" s="68" t="s">
        <v>67</v>
      </c>
      <c r="G145" s="7" t="s">
        <v>66</v>
      </c>
      <c r="H145" s="68">
        <v>24601</v>
      </c>
      <c r="I145" s="54" t="s">
        <v>222</v>
      </c>
      <c r="J145" s="47" t="s">
        <v>227</v>
      </c>
      <c r="K145" s="54" t="s">
        <v>228</v>
      </c>
      <c r="L145" s="47" t="s">
        <v>42</v>
      </c>
      <c r="M145" s="47" t="s">
        <v>42</v>
      </c>
      <c r="N145" s="47" t="s">
        <v>75</v>
      </c>
      <c r="O145" s="14">
        <v>12</v>
      </c>
      <c r="P145" s="114">
        <v>300</v>
      </c>
      <c r="Q145" s="68" t="s">
        <v>150</v>
      </c>
      <c r="R145" s="18">
        <f t="shared" si="4"/>
        <v>3000</v>
      </c>
      <c r="S145" s="18">
        <v>0</v>
      </c>
      <c r="T145" s="18">
        <v>300</v>
      </c>
      <c r="U145" s="18">
        <v>300</v>
      </c>
      <c r="V145" s="18">
        <v>300</v>
      </c>
      <c r="W145" s="18">
        <v>300</v>
      </c>
      <c r="X145" s="18">
        <v>300</v>
      </c>
      <c r="Y145" s="18">
        <v>300</v>
      </c>
      <c r="Z145" s="18">
        <v>300</v>
      </c>
      <c r="AA145" s="18">
        <v>300</v>
      </c>
      <c r="AB145" s="18">
        <v>300</v>
      </c>
      <c r="AC145" s="18">
        <v>300</v>
      </c>
      <c r="AD145" s="18">
        <v>0</v>
      </c>
    </row>
    <row r="146" spans="1:30" x14ac:dyDescent="0.35">
      <c r="A146" s="7" t="s">
        <v>34</v>
      </c>
      <c r="B146" s="7" t="s">
        <v>148</v>
      </c>
      <c r="C146" s="7" t="s">
        <v>148</v>
      </c>
      <c r="D146" s="68" t="s">
        <v>36</v>
      </c>
      <c r="E146" s="7" t="s">
        <v>54</v>
      </c>
      <c r="F146" s="68" t="s">
        <v>67</v>
      </c>
      <c r="G146" s="7" t="s">
        <v>66</v>
      </c>
      <c r="H146" s="68">
        <v>24601</v>
      </c>
      <c r="I146" s="54" t="s">
        <v>222</v>
      </c>
      <c r="J146" s="47" t="s">
        <v>229</v>
      </c>
      <c r="K146" s="54" t="s">
        <v>230</v>
      </c>
      <c r="L146" s="47" t="s">
        <v>42</v>
      </c>
      <c r="M146" s="47" t="s">
        <v>42</v>
      </c>
      <c r="N146" s="47" t="s">
        <v>75</v>
      </c>
      <c r="O146" s="14">
        <v>12</v>
      </c>
      <c r="P146" s="114">
        <v>300</v>
      </c>
      <c r="Q146" s="68" t="s">
        <v>150</v>
      </c>
      <c r="R146" s="18">
        <f t="shared" si="4"/>
        <v>2400</v>
      </c>
      <c r="S146" s="18">
        <v>0</v>
      </c>
      <c r="T146" s="18">
        <v>300</v>
      </c>
      <c r="U146" s="18">
        <v>0</v>
      </c>
      <c r="V146" s="18">
        <v>300</v>
      </c>
      <c r="W146" s="18">
        <v>300</v>
      </c>
      <c r="X146" s="18">
        <v>300</v>
      </c>
      <c r="Y146" s="18">
        <v>0</v>
      </c>
      <c r="Z146" s="18">
        <v>300</v>
      </c>
      <c r="AA146" s="18">
        <v>300</v>
      </c>
      <c r="AB146" s="18">
        <v>300</v>
      </c>
      <c r="AC146" s="18">
        <v>300</v>
      </c>
      <c r="AD146" s="18">
        <v>0</v>
      </c>
    </row>
    <row r="147" spans="1:30" x14ac:dyDescent="0.35">
      <c r="A147" s="7" t="s">
        <v>34</v>
      </c>
      <c r="B147" s="7" t="s">
        <v>148</v>
      </c>
      <c r="C147" s="7" t="s">
        <v>148</v>
      </c>
      <c r="D147" s="68" t="s">
        <v>36</v>
      </c>
      <c r="E147" s="7" t="s">
        <v>54</v>
      </c>
      <c r="F147" s="68" t="s">
        <v>67</v>
      </c>
      <c r="G147" s="7" t="s">
        <v>66</v>
      </c>
      <c r="H147" s="68">
        <v>24601</v>
      </c>
      <c r="I147" s="54" t="s">
        <v>222</v>
      </c>
      <c r="J147" s="47" t="s">
        <v>231</v>
      </c>
      <c r="K147" s="54" t="s">
        <v>232</v>
      </c>
      <c r="L147" s="47" t="s">
        <v>42</v>
      </c>
      <c r="M147" s="47" t="s">
        <v>42</v>
      </c>
      <c r="N147" s="47" t="s">
        <v>43</v>
      </c>
      <c r="O147" s="14">
        <v>12</v>
      </c>
      <c r="P147" s="114">
        <v>400</v>
      </c>
      <c r="Q147" s="68" t="s">
        <v>150</v>
      </c>
      <c r="R147" s="18">
        <f t="shared" ref="R147:R210" si="5">SUM(S147:AD147)</f>
        <v>3200</v>
      </c>
      <c r="S147" s="18">
        <v>0</v>
      </c>
      <c r="T147" s="18">
        <v>400</v>
      </c>
      <c r="U147" s="18">
        <v>0</v>
      </c>
      <c r="V147" s="18">
        <v>400</v>
      </c>
      <c r="W147" s="18">
        <v>400</v>
      </c>
      <c r="X147" s="18">
        <v>400</v>
      </c>
      <c r="Y147" s="18">
        <v>0</v>
      </c>
      <c r="Z147" s="18">
        <v>400</v>
      </c>
      <c r="AA147" s="18">
        <v>400</v>
      </c>
      <c r="AB147" s="18">
        <v>400</v>
      </c>
      <c r="AC147" s="18">
        <v>400</v>
      </c>
      <c r="AD147" s="18">
        <v>0</v>
      </c>
    </row>
    <row r="148" spans="1:30" x14ac:dyDescent="0.35">
      <c r="A148" s="7" t="s">
        <v>34</v>
      </c>
      <c r="B148" s="7" t="s">
        <v>148</v>
      </c>
      <c r="C148" s="7" t="s">
        <v>148</v>
      </c>
      <c r="D148" s="68" t="s">
        <v>36</v>
      </c>
      <c r="E148" s="7" t="s">
        <v>54</v>
      </c>
      <c r="F148" s="68" t="s">
        <v>67</v>
      </c>
      <c r="G148" s="7" t="s">
        <v>66</v>
      </c>
      <c r="H148" s="68">
        <v>24601</v>
      </c>
      <c r="I148" s="54" t="s">
        <v>222</v>
      </c>
      <c r="J148" s="47" t="s">
        <v>224</v>
      </c>
      <c r="K148" s="54" t="s">
        <v>225</v>
      </c>
      <c r="L148" s="47" t="s">
        <v>42</v>
      </c>
      <c r="M148" s="47" t="s">
        <v>42</v>
      </c>
      <c r="N148" s="47" t="s">
        <v>43</v>
      </c>
      <c r="O148" s="14">
        <v>12</v>
      </c>
      <c r="P148" s="114">
        <v>250</v>
      </c>
      <c r="Q148" s="68" t="s">
        <v>150</v>
      </c>
      <c r="R148" s="18">
        <f t="shared" si="5"/>
        <v>2000</v>
      </c>
      <c r="S148" s="18">
        <v>0</v>
      </c>
      <c r="T148" s="18">
        <v>250</v>
      </c>
      <c r="U148" s="18">
        <v>0</v>
      </c>
      <c r="V148" s="18">
        <v>250</v>
      </c>
      <c r="W148" s="18">
        <v>250</v>
      </c>
      <c r="X148" s="18">
        <v>250</v>
      </c>
      <c r="Y148" s="18">
        <v>0</v>
      </c>
      <c r="Z148" s="18">
        <v>250</v>
      </c>
      <c r="AA148" s="18">
        <v>250</v>
      </c>
      <c r="AB148" s="18">
        <v>250</v>
      </c>
      <c r="AC148" s="18">
        <v>250</v>
      </c>
      <c r="AD148" s="18">
        <v>0</v>
      </c>
    </row>
    <row r="149" spans="1:30" x14ac:dyDescent="0.35">
      <c r="A149" s="7" t="s">
        <v>34</v>
      </c>
      <c r="B149" s="7" t="s">
        <v>148</v>
      </c>
      <c r="C149" s="7" t="s">
        <v>148</v>
      </c>
      <c r="D149" s="68" t="s">
        <v>36</v>
      </c>
      <c r="E149" s="7" t="s">
        <v>54</v>
      </c>
      <c r="F149" s="68" t="s">
        <v>67</v>
      </c>
      <c r="G149" s="7" t="s">
        <v>66</v>
      </c>
      <c r="H149" s="68">
        <v>24601</v>
      </c>
      <c r="I149" s="54" t="s">
        <v>222</v>
      </c>
      <c r="J149" s="47" t="s">
        <v>233</v>
      </c>
      <c r="K149" s="54" t="s">
        <v>234</v>
      </c>
      <c r="L149" s="47" t="s">
        <v>42</v>
      </c>
      <c r="M149" s="47" t="s">
        <v>42</v>
      </c>
      <c r="N149" s="47" t="s">
        <v>43</v>
      </c>
      <c r="O149" s="14">
        <v>12</v>
      </c>
      <c r="P149" s="114">
        <v>150</v>
      </c>
      <c r="Q149" s="68" t="s">
        <v>150</v>
      </c>
      <c r="R149" s="18">
        <f t="shared" si="5"/>
        <v>1500</v>
      </c>
      <c r="S149" s="18">
        <v>0</v>
      </c>
      <c r="T149" s="18">
        <v>150</v>
      </c>
      <c r="U149" s="18">
        <v>150</v>
      </c>
      <c r="V149" s="18">
        <v>150</v>
      </c>
      <c r="W149" s="18">
        <v>150</v>
      </c>
      <c r="X149" s="18">
        <v>150</v>
      </c>
      <c r="Y149" s="18">
        <v>150</v>
      </c>
      <c r="Z149" s="18">
        <v>150</v>
      </c>
      <c r="AA149" s="18">
        <v>150</v>
      </c>
      <c r="AB149" s="18">
        <v>150</v>
      </c>
      <c r="AC149" s="18">
        <v>150</v>
      </c>
      <c r="AD149" s="18">
        <v>0</v>
      </c>
    </row>
    <row r="150" spans="1:30" x14ac:dyDescent="0.35">
      <c r="A150" s="7" t="s">
        <v>34</v>
      </c>
      <c r="B150" s="7" t="s">
        <v>148</v>
      </c>
      <c r="C150" s="7" t="s">
        <v>148</v>
      </c>
      <c r="D150" s="68" t="s">
        <v>36</v>
      </c>
      <c r="E150" s="7" t="s">
        <v>54</v>
      </c>
      <c r="F150" s="68" t="s">
        <v>67</v>
      </c>
      <c r="G150" s="7" t="s">
        <v>66</v>
      </c>
      <c r="H150" s="68">
        <v>24601</v>
      </c>
      <c r="I150" s="54" t="s">
        <v>222</v>
      </c>
      <c r="J150" s="47" t="s">
        <v>235</v>
      </c>
      <c r="K150" s="54" t="s">
        <v>1063</v>
      </c>
      <c r="L150" s="47" t="s">
        <v>42</v>
      </c>
      <c r="M150" s="47" t="s">
        <v>42</v>
      </c>
      <c r="N150" s="47" t="s">
        <v>43</v>
      </c>
      <c r="O150" s="14">
        <v>12</v>
      </c>
      <c r="P150" s="114">
        <v>250</v>
      </c>
      <c r="Q150" s="68" t="s">
        <v>150</v>
      </c>
      <c r="R150" s="18">
        <f t="shared" si="5"/>
        <v>2000</v>
      </c>
      <c r="S150" s="18">
        <v>0</v>
      </c>
      <c r="T150" s="18">
        <v>250</v>
      </c>
      <c r="U150" s="18">
        <v>0</v>
      </c>
      <c r="V150" s="18">
        <v>250</v>
      </c>
      <c r="W150" s="18">
        <v>250</v>
      </c>
      <c r="X150" s="18">
        <v>250</v>
      </c>
      <c r="Y150" s="18">
        <v>0</v>
      </c>
      <c r="Z150" s="18">
        <v>250</v>
      </c>
      <c r="AA150" s="18">
        <v>250</v>
      </c>
      <c r="AB150" s="18">
        <v>250</v>
      </c>
      <c r="AC150" s="18">
        <v>250</v>
      </c>
      <c r="AD150" s="18">
        <v>0</v>
      </c>
    </row>
    <row r="151" spans="1:30" x14ac:dyDescent="0.35">
      <c r="A151" s="7" t="s">
        <v>34</v>
      </c>
      <c r="B151" s="7" t="s">
        <v>148</v>
      </c>
      <c r="C151" s="7" t="s">
        <v>148</v>
      </c>
      <c r="D151" s="68" t="s">
        <v>36</v>
      </c>
      <c r="E151" s="7" t="s">
        <v>54</v>
      </c>
      <c r="F151" s="68" t="s">
        <v>67</v>
      </c>
      <c r="G151" s="7" t="s">
        <v>66</v>
      </c>
      <c r="H151" s="68">
        <v>26102</v>
      </c>
      <c r="I151" s="54" t="s">
        <v>98</v>
      </c>
      <c r="J151" s="47" t="s">
        <v>99</v>
      </c>
      <c r="K151" s="54" t="s">
        <v>237</v>
      </c>
      <c r="L151" s="47" t="s">
        <v>238</v>
      </c>
      <c r="M151" s="47" t="s">
        <v>83</v>
      </c>
      <c r="N151" s="47" t="s">
        <v>45</v>
      </c>
      <c r="O151" s="14">
        <v>12</v>
      </c>
      <c r="P151" s="114">
        <v>28465</v>
      </c>
      <c r="Q151" s="68" t="s">
        <v>46</v>
      </c>
      <c r="R151" s="18">
        <f t="shared" si="5"/>
        <v>166118</v>
      </c>
      <c r="S151" s="18">
        <v>28465</v>
      </c>
      <c r="T151" s="18">
        <v>28465</v>
      </c>
      <c r="U151" s="18">
        <v>28465</v>
      </c>
      <c r="V151" s="18">
        <v>28465</v>
      </c>
      <c r="W151" s="18">
        <v>28465</v>
      </c>
      <c r="X151" s="18">
        <v>23793</v>
      </c>
      <c r="Y151" s="18">
        <v>0</v>
      </c>
      <c r="Z151" s="18">
        <v>0</v>
      </c>
      <c r="AA151" s="18">
        <v>0</v>
      </c>
      <c r="AB151" s="18">
        <v>0</v>
      </c>
      <c r="AC151" s="18">
        <v>0</v>
      </c>
      <c r="AD151" s="18">
        <v>0</v>
      </c>
    </row>
    <row r="152" spans="1:30" x14ac:dyDescent="0.35">
      <c r="A152" s="7" t="s">
        <v>34</v>
      </c>
      <c r="B152" s="7" t="s">
        <v>148</v>
      </c>
      <c r="C152" s="7" t="s">
        <v>148</v>
      </c>
      <c r="D152" s="68" t="s">
        <v>36</v>
      </c>
      <c r="E152" s="7" t="s">
        <v>54</v>
      </c>
      <c r="F152" s="68" t="s">
        <v>67</v>
      </c>
      <c r="G152" s="7" t="s">
        <v>66</v>
      </c>
      <c r="H152" s="16">
        <v>29401</v>
      </c>
      <c r="I152" s="15" t="s">
        <v>189</v>
      </c>
      <c r="J152" s="47" t="s">
        <v>190</v>
      </c>
      <c r="K152" s="54" t="s">
        <v>191</v>
      </c>
      <c r="L152" s="47" t="s">
        <v>42</v>
      </c>
      <c r="M152" s="47" t="s">
        <v>42</v>
      </c>
      <c r="N152" s="47" t="s">
        <v>43</v>
      </c>
      <c r="O152" s="14">
        <v>4</v>
      </c>
      <c r="P152" s="114">
        <v>500</v>
      </c>
      <c r="Q152" s="68" t="s">
        <v>150</v>
      </c>
      <c r="R152" s="18">
        <f t="shared" si="5"/>
        <v>4500</v>
      </c>
      <c r="S152" s="18">
        <v>0</v>
      </c>
      <c r="T152" s="18">
        <v>1000</v>
      </c>
      <c r="U152" s="18">
        <v>1000</v>
      </c>
      <c r="V152" s="18">
        <v>500</v>
      </c>
      <c r="W152" s="18">
        <v>0</v>
      </c>
      <c r="X152" s="18">
        <v>0</v>
      </c>
      <c r="Y152" s="18">
        <v>1000</v>
      </c>
      <c r="Z152" s="18">
        <v>0</v>
      </c>
      <c r="AA152" s="18">
        <v>1000</v>
      </c>
      <c r="AB152" s="18">
        <v>0</v>
      </c>
      <c r="AC152" s="18">
        <v>0</v>
      </c>
      <c r="AD152" s="18">
        <v>0</v>
      </c>
    </row>
    <row r="153" spans="1:30" x14ac:dyDescent="0.35">
      <c r="A153" s="7" t="s">
        <v>34</v>
      </c>
      <c r="B153" s="7" t="s">
        <v>148</v>
      </c>
      <c r="C153" s="7" t="s">
        <v>148</v>
      </c>
      <c r="D153" s="68" t="s">
        <v>36</v>
      </c>
      <c r="E153" s="7" t="s">
        <v>54</v>
      </c>
      <c r="F153" s="68" t="s">
        <v>67</v>
      </c>
      <c r="G153" s="7" t="s">
        <v>66</v>
      </c>
      <c r="H153" s="16">
        <v>29401</v>
      </c>
      <c r="I153" s="15" t="s">
        <v>189</v>
      </c>
      <c r="J153" s="47" t="s">
        <v>192</v>
      </c>
      <c r="K153" s="54" t="s">
        <v>193</v>
      </c>
      <c r="L153" s="47" t="s">
        <v>42</v>
      </c>
      <c r="M153" s="47" t="s">
        <v>42</v>
      </c>
      <c r="N153" s="47" t="s">
        <v>43</v>
      </c>
      <c r="O153" s="14">
        <v>10</v>
      </c>
      <c r="P153" s="114">
        <v>250</v>
      </c>
      <c r="Q153" s="68" t="s">
        <v>150</v>
      </c>
      <c r="R153" s="18">
        <f t="shared" si="5"/>
        <v>6250</v>
      </c>
      <c r="S153" s="18">
        <v>0</v>
      </c>
      <c r="T153" s="18">
        <v>250</v>
      </c>
      <c r="U153" s="18">
        <v>250</v>
      </c>
      <c r="V153" s="18">
        <v>250</v>
      </c>
      <c r="W153" s="18">
        <v>0</v>
      </c>
      <c r="X153" s="18">
        <v>0</v>
      </c>
      <c r="Y153" s="18">
        <v>250</v>
      </c>
      <c r="Z153" s="18">
        <v>0</v>
      </c>
      <c r="AA153" s="18">
        <v>250</v>
      </c>
      <c r="AB153" s="18">
        <v>2000</v>
      </c>
      <c r="AC153" s="18">
        <v>1000</v>
      </c>
      <c r="AD153" s="18">
        <v>2000</v>
      </c>
    </row>
    <row r="154" spans="1:30" x14ac:dyDescent="0.35">
      <c r="A154" s="7" t="s">
        <v>34</v>
      </c>
      <c r="B154" s="7" t="s">
        <v>148</v>
      </c>
      <c r="C154" s="7" t="s">
        <v>148</v>
      </c>
      <c r="D154" s="68" t="s">
        <v>36</v>
      </c>
      <c r="E154" s="7" t="s">
        <v>54</v>
      </c>
      <c r="F154" s="68" t="s">
        <v>67</v>
      </c>
      <c r="G154" s="7" t="s">
        <v>66</v>
      </c>
      <c r="H154" s="16">
        <v>29401</v>
      </c>
      <c r="I154" s="15" t="s">
        <v>189</v>
      </c>
      <c r="J154" s="47" t="s">
        <v>194</v>
      </c>
      <c r="K154" s="54" t="s">
        <v>1067</v>
      </c>
      <c r="L154" s="47" t="s">
        <v>42</v>
      </c>
      <c r="M154" s="47" t="s">
        <v>42</v>
      </c>
      <c r="N154" s="47" t="s">
        <v>43</v>
      </c>
      <c r="O154" s="14">
        <v>16</v>
      </c>
      <c r="P154" s="114">
        <v>250</v>
      </c>
      <c r="Q154" s="68" t="s">
        <v>150</v>
      </c>
      <c r="R154" s="18">
        <f t="shared" si="5"/>
        <v>3250</v>
      </c>
      <c r="S154" s="18">
        <v>0</v>
      </c>
      <c r="T154" s="18">
        <v>250</v>
      </c>
      <c r="U154" s="18">
        <v>250</v>
      </c>
      <c r="V154" s="18">
        <v>250</v>
      </c>
      <c r="W154" s="18">
        <v>0</v>
      </c>
      <c r="X154" s="18">
        <v>0</v>
      </c>
      <c r="Y154" s="18">
        <v>250</v>
      </c>
      <c r="Z154" s="18">
        <v>0</v>
      </c>
      <c r="AA154" s="18">
        <v>250</v>
      </c>
      <c r="AB154" s="18">
        <v>0</v>
      </c>
      <c r="AC154" s="18">
        <v>2000</v>
      </c>
      <c r="AD154" s="18">
        <v>0</v>
      </c>
    </row>
    <row r="155" spans="1:30" x14ac:dyDescent="0.35">
      <c r="A155" s="7" t="s">
        <v>34</v>
      </c>
      <c r="B155" s="7" t="s">
        <v>148</v>
      </c>
      <c r="C155" s="7" t="s">
        <v>148</v>
      </c>
      <c r="D155" s="68" t="s">
        <v>36</v>
      </c>
      <c r="E155" s="7" t="s">
        <v>54</v>
      </c>
      <c r="F155" s="68" t="s">
        <v>67</v>
      </c>
      <c r="G155" s="7" t="s">
        <v>66</v>
      </c>
      <c r="H155" s="16">
        <v>29401</v>
      </c>
      <c r="I155" s="15" t="s">
        <v>189</v>
      </c>
      <c r="J155" s="14" t="s">
        <v>239</v>
      </c>
      <c r="K155" s="15" t="s">
        <v>240</v>
      </c>
      <c r="L155" s="47" t="s">
        <v>42</v>
      </c>
      <c r="M155" s="47" t="s">
        <v>42</v>
      </c>
      <c r="N155" s="47" t="s">
        <v>43</v>
      </c>
      <c r="O155" s="14">
        <v>10</v>
      </c>
      <c r="P155" s="114">
        <v>200</v>
      </c>
      <c r="Q155" s="68" t="s">
        <v>150</v>
      </c>
      <c r="R155" s="18">
        <f t="shared" si="5"/>
        <v>3000</v>
      </c>
      <c r="S155" s="18">
        <v>0</v>
      </c>
      <c r="T155" s="18">
        <v>200</v>
      </c>
      <c r="U155" s="18">
        <v>200</v>
      </c>
      <c r="V155" s="18">
        <v>200</v>
      </c>
      <c r="W155" s="18">
        <v>0</v>
      </c>
      <c r="X155" s="18">
        <v>0</v>
      </c>
      <c r="Y155" s="18">
        <v>200</v>
      </c>
      <c r="Z155" s="18">
        <v>0</v>
      </c>
      <c r="AA155" s="18">
        <v>200</v>
      </c>
      <c r="AB155" s="18">
        <v>1000</v>
      </c>
      <c r="AC155" s="18">
        <v>0</v>
      </c>
      <c r="AD155" s="18">
        <v>1000</v>
      </c>
    </row>
    <row r="156" spans="1:30" x14ac:dyDescent="0.35">
      <c r="A156" s="7" t="s">
        <v>34</v>
      </c>
      <c r="B156" s="7" t="s">
        <v>148</v>
      </c>
      <c r="C156" s="7" t="s">
        <v>148</v>
      </c>
      <c r="D156" s="68" t="s">
        <v>36</v>
      </c>
      <c r="E156" s="7" t="s">
        <v>54</v>
      </c>
      <c r="F156" s="68" t="s">
        <v>67</v>
      </c>
      <c r="G156" s="7" t="s">
        <v>66</v>
      </c>
      <c r="H156" s="16">
        <v>29401</v>
      </c>
      <c r="I156" s="15" t="s">
        <v>189</v>
      </c>
      <c r="J156" s="47" t="s">
        <v>241</v>
      </c>
      <c r="K156" s="54" t="s">
        <v>242</v>
      </c>
      <c r="L156" s="47" t="s">
        <v>42</v>
      </c>
      <c r="M156" s="47" t="s">
        <v>42</v>
      </c>
      <c r="N156" s="47" t="s">
        <v>43</v>
      </c>
      <c r="O156" s="14">
        <v>10</v>
      </c>
      <c r="P156" s="114">
        <v>300</v>
      </c>
      <c r="Q156" s="68" t="s">
        <v>150</v>
      </c>
      <c r="R156" s="18">
        <f t="shared" si="5"/>
        <v>1500</v>
      </c>
      <c r="S156" s="18">
        <v>0</v>
      </c>
      <c r="T156" s="18">
        <v>300</v>
      </c>
      <c r="U156" s="18">
        <v>300</v>
      </c>
      <c r="V156" s="18">
        <v>300</v>
      </c>
      <c r="W156" s="18">
        <v>0</v>
      </c>
      <c r="X156" s="18">
        <v>0</v>
      </c>
      <c r="Y156" s="18">
        <v>300</v>
      </c>
      <c r="Z156" s="18">
        <v>0</v>
      </c>
      <c r="AA156" s="18">
        <v>300</v>
      </c>
      <c r="AB156" s="18">
        <v>0</v>
      </c>
      <c r="AC156" s="18">
        <v>0</v>
      </c>
      <c r="AD156" s="18">
        <v>0</v>
      </c>
    </row>
    <row r="157" spans="1:30" x14ac:dyDescent="0.35">
      <c r="A157" s="7" t="s">
        <v>34</v>
      </c>
      <c r="B157" s="7" t="s">
        <v>148</v>
      </c>
      <c r="C157" s="7" t="s">
        <v>148</v>
      </c>
      <c r="D157" s="68" t="s">
        <v>36</v>
      </c>
      <c r="E157" s="7" t="s">
        <v>54</v>
      </c>
      <c r="F157" s="68" t="s">
        <v>67</v>
      </c>
      <c r="G157" s="7" t="s">
        <v>66</v>
      </c>
      <c r="H157" s="16">
        <v>29401</v>
      </c>
      <c r="I157" s="15" t="s">
        <v>189</v>
      </c>
      <c r="J157" s="47" t="s">
        <v>243</v>
      </c>
      <c r="K157" s="54" t="s">
        <v>244</v>
      </c>
      <c r="L157" s="47" t="s">
        <v>42</v>
      </c>
      <c r="M157" s="47" t="s">
        <v>42</v>
      </c>
      <c r="N157" s="47" t="s">
        <v>43</v>
      </c>
      <c r="O157" s="14">
        <v>16</v>
      </c>
      <c r="P157" s="114">
        <v>500</v>
      </c>
      <c r="Q157" s="68" t="s">
        <v>150</v>
      </c>
      <c r="R157" s="18">
        <f t="shared" si="5"/>
        <v>13500</v>
      </c>
      <c r="S157" s="18">
        <v>0</v>
      </c>
      <c r="T157" s="18">
        <v>1000</v>
      </c>
      <c r="U157" s="18">
        <v>1000</v>
      </c>
      <c r="V157" s="18">
        <v>500</v>
      </c>
      <c r="W157" s="18">
        <v>3000</v>
      </c>
      <c r="X157" s="18">
        <v>3000</v>
      </c>
      <c r="Y157" s="18">
        <v>1000</v>
      </c>
      <c r="Z157" s="18">
        <v>3000</v>
      </c>
      <c r="AA157" s="18">
        <v>1000</v>
      </c>
      <c r="AB157" s="18">
        <v>0</v>
      </c>
      <c r="AC157" s="18">
        <v>0</v>
      </c>
      <c r="AD157" s="18">
        <v>0</v>
      </c>
    </row>
    <row r="158" spans="1:30" x14ac:dyDescent="0.35">
      <c r="A158" s="7" t="s">
        <v>34</v>
      </c>
      <c r="B158" s="7" t="s">
        <v>148</v>
      </c>
      <c r="C158" s="7" t="s">
        <v>148</v>
      </c>
      <c r="D158" s="68" t="s">
        <v>36</v>
      </c>
      <c r="E158" s="7" t="s">
        <v>54</v>
      </c>
      <c r="F158" s="68" t="s">
        <v>67</v>
      </c>
      <c r="G158" s="7" t="s">
        <v>66</v>
      </c>
      <c r="H158" s="68">
        <v>31301</v>
      </c>
      <c r="I158" s="54" t="s">
        <v>142</v>
      </c>
      <c r="J158" s="47" t="s">
        <v>45</v>
      </c>
      <c r="K158" s="54" t="s">
        <v>245</v>
      </c>
      <c r="L158" s="47" t="s">
        <v>42</v>
      </c>
      <c r="M158" s="47" t="s">
        <v>42</v>
      </c>
      <c r="N158" s="47" t="s">
        <v>45</v>
      </c>
      <c r="O158" s="14">
        <v>12</v>
      </c>
      <c r="P158" s="114">
        <v>500</v>
      </c>
      <c r="Q158" s="68" t="s">
        <v>46</v>
      </c>
      <c r="R158" s="18">
        <f t="shared" si="5"/>
        <v>6000</v>
      </c>
      <c r="S158" s="18">
        <v>500</v>
      </c>
      <c r="T158" s="18">
        <v>500</v>
      </c>
      <c r="U158" s="18">
        <v>500</v>
      </c>
      <c r="V158" s="18">
        <v>500</v>
      </c>
      <c r="W158" s="18">
        <v>500</v>
      </c>
      <c r="X158" s="18">
        <v>500</v>
      </c>
      <c r="Y158" s="18">
        <v>500</v>
      </c>
      <c r="Z158" s="18">
        <v>500</v>
      </c>
      <c r="AA158" s="18">
        <v>500</v>
      </c>
      <c r="AB158" s="18">
        <v>500</v>
      </c>
      <c r="AC158" s="18">
        <v>500</v>
      </c>
      <c r="AD158" s="18">
        <v>500</v>
      </c>
    </row>
    <row r="159" spans="1:30" x14ac:dyDescent="0.35">
      <c r="A159" s="7" t="s">
        <v>34</v>
      </c>
      <c r="B159" s="7" t="s">
        <v>148</v>
      </c>
      <c r="C159" s="7" t="s">
        <v>148</v>
      </c>
      <c r="D159" s="68" t="s">
        <v>36</v>
      </c>
      <c r="E159" s="7" t="s">
        <v>54</v>
      </c>
      <c r="F159" s="68" t="s">
        <v>67</v>
      </c>
      <c r="G159" s="7" t="s">
        <v>66</v>
      </c>
      <c r="H159" s="68">
        <v>31401</v>
      </c>
      <c r="I159" s="54" t="s">
        <v>88</v>
      </c>
      <c r="J159" s="47" t="s">
        <v>45</v>
      </c>
      <c r="K159" s="54" t="s">
        <v>88</v>
      </c>
      <c r="L159" s="47" t="s">
        <v>42</v>
      </c>
      <c r="M159" s="47" t="s">
        <v>42</v>
      </c>
      <c r="N159" s="47" t="s">
        <v>45</v>
      </c>
      <c r="O159" s="14">
        <v>12</v>
      </c>
      <c r="P159" s="114">
        <v>400</v>
      </c>
      <c r="Q159" s="68" t="s">
        <v>46</v>
      </c>
      <c r="R159" s="18">
        <f t="shared" si="5"/>
        <v>4800</v>
      </c>
      <c r="S159" s="18">
        <v>400</v>
      </c>
      <c r="T159" s="18">
        <v>400</v>
      </c>
      <c r="U159" s="18">
        <v>400</v>
      </c>
      <c r="V159" s="18">
        <v>400</v>
      </c>
      <c r="W159" s="18">
        <v>400</v>
      </c>
      <c r="X159" s="18">
        <v>400</v>
      </c>
      <c r="Y159" s="18">
        <v>400</v>
      </c>
      <c r="Z159" s="18">
        <v>400</v>
      </c>
      <c r="AA159" s="18">
        <v>400</v>
      </c>
      <c r="AB159" s="18">
        <v>400</v>
      </c>
      <c r="AC159" s="18">
        <v>400</v>
      </c>
      <c r="AD159" s="18">
        <v>400</v>
      </c>
    </row>
    <row r="160" spans="1:30" x14ac:dyDescent="0.35">
      <c r="A160" s="7" t="s">
        <v>34</v>
      </c>
      <c r="B160" s="7" t="s">
        <v>148</v>
      </c>
      <c r="C160" s="7" t="s">
        <v>148</v>
      </c>
      <c r="D160" s="68" t="s">
        <v>36</v>
      </c>
      <c r="E160" s="7" t="s">
        <v>54</v>
      </c>
      <c r="F160" s="68" t="s">
        <v>67</v>
      </c>
      <c r="G160" s="7" t="s">
        <v>66</v>
      </c>
      <c r="H160" s="68">
        <v>33801</v>
      </c>
      <c r="I160" s="54" t="s">
        <v>140</v>
      </c>
      <c r="J160" s="47" t="s">
        <v>45</v>
      </c>
      <c r="K160" s="54" t="s">
        <v>246</v>
      </c>
      <c r="L160" s="47" t="s">
        <v>247</v>
      </c>
      <c r="M160" s="47" t="s">
        <v>83</v>
      </c>
      <c r="N160" s="47" t="s">
        <v>45</v>
      </c>
      <c r="O160" s="14">
        <v>12</v>
      </c>
      <c r="P160" s="114">
        <v>24426</v>
      </c>
      <c r="Q160" s="68" t="s">
        <v>46</v>
      </c>
      <c r="R160" s="18">
        <f t="shared" si="5"/>
        <v>293112</v>
      </c>
      <c r="S160" s="18">
        <v>0</v>
      </c>
      <c r="T160" s="18">
        <v>24426</v>
      </c>
      <c r="U160" s="18">
        <v>24426</v>
      </c>
      <c r="V160" s="18">
        <v>24426</v>
      </c>
      <c r="W160" s="18">
        <v>24426</v>
      </c>
      <c r="X160" s="18">
        <v>24426</v>
      </c>
      <c r="Y160" s="18">
        <v>24426</v>
      </c>
      <c r="Z160" s="18">
        <v>24426</v>
      </c>
      <c r="AA160" s="18">
        <v>24426</v>
      </c>
      <c r="AB160" s="18">
        <v>24426</v>
      </c>
      <c r="AC160" s="18">
        <v>24426</v>
      </c>
      <c r="AD160" s="18">
        <v>48852</v>
      </c>
    </row>
    <row r="161" spans="1:30" x14ac:dyDescent="0.35">
      <c r="A161" s="7" t="s">
        <v>34</v>
      </c>
      <c r="B161" s="7" t="s">
        <v>148</v>
      </c>
      <c r="C161" s="7" t="s">
        <v>148</v>
      </c>
      <c r="D161" s="68" t="s">
        <v>36</v>
      </c>
      <c r="E161" s="7" t="s">
        <v>54</v>
      </c>
      <c r="F161" s="68" t="s">
        <v>67</v>
      </c>
      <c r="G161" s="7" t="s">
        <v>66</v>
      </c>
      <c r="H161" s="68">
        <v>35801</v>
      </c>
      <c r="I161" s="54" t="s">
        <v>607</v>
      </c>
      <c r="J161" s="47" t="s">
        <v>45</v>
      </c>
      <c r="K161" s="54" t="s">
        <v>248</v>
      </c>
      <c r="L161" s="47" t="s">
        <v>249</v>
      </c>
      <c r="M161" s="47" t="s">
        <v>83</v>
      </c>
      <c r="N161" s="47" t="s">
        <v>45</v>
      </c>
      <c r="O161" s="14">
        <v>12</v>
      </c>
      <c r="P161" s="114">
        <v>11216</v>
      </c>
      <c r="Q161" s="68" t="s">
        <v>46</v>
      </c>
      <c r="R161" s="18">
        <f t="shared" si="5"/>
        <v>134592</v>
      </c>
      <c r="S161" s="18">
        <v>0</v>
      </c>
      <c r="T161" s="18">
        <v>11216</v>
      </c>
      <c r="U161" s="18">
        <v>11216</v>
      </c>
      <c r="V161" s="18">
        <v>11216</v>
      </c>
      <c r="W161" s="18">
        <v>11216</v>
      </c>
      <c r="X161" s="18">
        <v>11216</v>
      </c>
      <c r="Y161" s="18">
        <v>11216</v>
      </c>
      <c r="Z161" s="18">
        <v>11216</v>
      </c>
      <c r="AA161" s="18">
        <v>11216</v>
      </c>
      <c r="AB161" s="18">
        <v>11216</v>
      </c>
      <c r="AC161" s="18">
        <v>11216</v>
      </c>
      <c r="AD161" s="18">
        <v>22432</v>
      </c>
    </row>
    <row r="162" spans="1:30" x14ac:dyDescent="0.35">
      <c r="A162" s="7" t="s">
        <v>34</v>
      </c>
      <c r="B162" s="7" t="s">
        <v>148</v>
      </c>
      <c r="C162" s="7" t="s">
        <v>148</v>
      </c>
      <c r="D162" s="68" t="s">
        <v>36</v>
      </c>
      <c r="E162" s="7" t="s">
        <v>138</v>
      </c>
      <c r="F162" s="68" t="s">
        <v>36</v>
      </c>
      <c r="G162" s="7" t="s">
        <v>38</v>
      </c>
      <c r="H162" s="68">
        <v>21101</v>
      </c>
      <c r="I162" s="54" t="s">
        <v>60</v>
      </c>
      <c r="J162" s="47" t="s">
        <v>151</v>
      </c>
      <c r="K162" s="54" t="s">
        <v>124</v>
      </c>
      <c r="L162" s="47" t="s">
        <v>42</v>
      </c>
      <c r="M162" s="47" t="s">
        <v>42</v>
      </c>
      <c r="N162" s="47" t="s">
        <v>63</v>
      </c>
      <c r="O162" s="14">
        <v>20</v>
      </c>
      <c r="P162" s="114">
        <v>1000</v>
      </c>
      <c r="Q162" s="68" t="s">
        <v>150</v>
      </c>
      <c r="R162" s="18">
        <f t="shared" si="5"/>
        <v>12000</v>
      </c>
      <c r="S162" s="18">
        <v>0</v>
      </c>
      <c r="T162" s="18">
        <v>2000</v>
      </c>
      <c r="U162" s="18">
        <v>1000</v>
      </c>
      <c r="V162" s="18">
        <v>2000</v>
      </c>
      <c r="W162" s="18">
        <v>1000</v>
      </c>
      <c r="X162" s="18">
        <v>2000</v>
      </c>
      <c r="Y162" s="18">
        <v>1000</v>
      </c>
      <c r="Z162" s="18">
        <v>2000</v>
      </c>
      <c r="AA162" s="18">
        <v>1000</v>
      </c>
      <c r="AB162" s="18">
        <v>0</v>
      </c>
      <c r="AC162" s="18">
        <v>0</v>
      </c>
      <c r="AD162" s="18">
        <v>0</v>
      </c>
    </row>
    <row r="163" spans="1:30" x14ac:dyDescent="0.35">
      <c r="A163" s="7" t="s">
        <v>34</v>
      </c>
      <c r="B163" s="7" t="s">
        <v>148</v>
      </c>
      <c r="C163" s="7" t="s">
        <v>148</v>
      </c>
      <c r="D163" s="68" t="s">
        <v>36</v>
      </c>
      <c r="E163" s="7" t="s">
        <v>138</v>
      </c>
      <c r="F163" s="68" t="s">
        <v>36</v>
      </c>
      <c r="G163" s="7" t="s">
        <v>38</v>
      </c>
      <c r="H163" s="68">
        <v>21101</v>
      </c>
      <c r="I163" s="54" t="s">
        <v>60</v>
      </c>
      <c r="J163" s="47" t="s">
        <v>250</v>
      </c>
      <c r="K163" s="54" t="s">
        <v>251</v>
      </c>
      <c r="L163" s="47" t="s">
        <v>42</v>
      </c>
      <c r="M163" s="47" t="s">
        <v>42</v>
      </c>
      <c r="N163" s="47" t="s">
        <v>63</v>
      </c>
      <c r="O163" s="14">
        <v>20</v>
      </c>
      <c r="P163" s="114">
        <v>1200</v>
      </c>
      <c r="Q163" s="68" t="s">
        <v>150</v>
      </c>
      <c r="R163" s="18">
        <f t="shared" si="5"/>
        <v>10800</v>
      </c>
      <c r="S163" s="18">
        <v>1200</v>
      </c>
      <c r="T163" s="18">
        <v>1200</v>
      </c>
      <c r="U163" s="18">
        <v>1200</v>
      </c>
      <c r="V163" s="18">
        <v>1200</v>
      </c>
      <c r="W163" s="18">
        <v>1200</v>
      </c>
      <c r="X163" s="18">
        <v>1200</v>
      </c>
      <c r="Y163" s="18">
        <v>1200</v>
      </c>
      <c r="Z163" s="18">
        <v>1200</v>
      </c>
      <c r="AA163" s="18">
        <v>1200</v>
      </c>
      <c r="AB163" s="18">
        <v>0</v>
      </c>
      <c r="AC163" s="18">
        <v>0</v>
      </c>
      <c r="AD163" s="18">
        <v>0</v>
      </c>
    </row>
    <row r="164" spans="1:30" x14ac:dyDescent="0.35">
      <c r="A164" s="7" t="s">
        <v>34</v>
      </c>
      <c r="B164" s="7" t="s">
        <v>148</v>
      </c>
      <c r="C164" s="7" t="s">
        <v>148</v>
      </c>
      <c r="D164" s="68" t="s">
        <v>36</v>
      </c>
      <c r="E164" s="7" t="s">
        <v>138</v>
      </c>
      <c r="F164" s="68" t="s">
        <v>36</v>
      </c>
      <c r="G164" s="7" t="s">
        <v>38</v>
      </c>
      <c r="H164" s="68">
        <v>21101</v>
      </c>
      <c r="I164" s="54" t="s">
        <v>60</v>
      </c>
      <c r="J164" s="47" t="s">
        <v>252</v>
      </c>
      <c r="K164" s="54" t="s">
        <v>1064</v>
      </c>
      <c r="L164" s="47" t="s">
        <v>42</v>
      </c>
      <c r="M164" s="47" t="s">
        <v>42</v>
      </c>
      <c r="N164" s="47" t="s">
        <v>43</v>
      </c>
      <c r="O164" s="14">
        <v>20</v>
      </c>
      <c r="P164" s="114">
        <v>15</v>
      </c>
      <c r="Q164" s="68" t="s">
        <v>150</v>
      </c>
      <c r="R164" s="18">
        <f t="shared" si="5"/>
        <v>135</v>
      </c>
      <c r="S164" s="18">
        <v>15</v>
      </c>
      <c r="T164" s="18">
        <v>15</v>
      </c>
      <c r="U164" s="18">
        <v>15</v>
      </c>
      <c r="V164" s="18">
        <v>15</v>
      </c>
      <c r="W164" s="18">
        <v>15</v>
      </c>
      <c r="X164" s="18">
        <v>15</v>
      </c>
      <c r="Y164" s="18">
        <v>15</v>
      </c>
      <c r="Z164" s="18">
        <v>15</v>
      </c>
      <c r="AA164" s="18">
        <v>15</v>
      </c>
      <c r="AB164" s="18">
        <v>0</v>
      </c>
      <c r="AC164" s="18">
        <v>0</v>
      </c>
      <c r="AD164" s="18">
        <v>0</v>
      </c>
    </row>
    <row r="165" spans="1:30" x14ac:dyDescent="0.35">
      <c r="A165" s="7" t="s">
        <v>34</v>
      </c>
      <c r="B165" s="7" t="s">
        <v>148</v>
      </c>
      <c r="C165" s="7" t="s">
        <v>148</v>
      </c>
      <c r="D165" s="68" t="s">
        <v>36</v>
      </c>
      <c r="E165" s="7" t="s">
        <v>138</v>
      </c>
      <c r="F165" s="68" t="s">
        <v>36</v>
      </c>
      <c r="G165" s="7" t="s">
        <v>38</v>
      </c>
      <c r="H165" s="68">
        <v>21101</v>
      </c>
      <c r="I165" s="54" t="s">
        <v>60</v>
      </c>
      <c r="J165" s="47" t="s">
        <v>253</v>
      </c>
      <c r="K165" s="54" t="s">
        <v>1174</v>
      </c>
      <c r="L165" s="47" t="s">
        <v>42</v>
      </c>
      <c r="M165" s="47" t="s">
        <v>42</v>
      </c>
      <c r="N165" s="47" t="s">
        <v>63</v>
      </c>
      <c r="O165" s="14">
        <v>40</v>
      </c>
      <c r="P165" s="114">
        <v>100</v>
      </c>
      <c r="Q165" s="68" t="s">
        <v>150</v>
      </c>
      <c r="R165" s="18">
        <f t="shared" si="5"/>
        <v>900</v>
      </c>
      <c r="S165" s="18">
        <v>100</v>
      </c>
      <c r="T165" s="18">
        <v>100</v>
      </c>
      <c r="U165" s="18">
        <v>100</v>
      </c>
      <c r="V165" s="18">
        <v>100</v>
      </c>
      <c r="W165" s="18">
        <v>100</v>
      </c>
      <c r="X165" s="18">
        <v>100</v>
      </c>
      <c r="Y165" s="18">
        <v>100</v>
      </c>
      <c r="Z165" s="18">
        <v>100</v>
      </c>
      <c r="AA165" s="18">
        <v>100</v>
      </c>
      <c r="AB165" s="18">
        <v>0</v>
      </c>
      <c r="AC165" s="18">
        <v>0</v>
      </c>
      <c r="AD165" s="18">
        <v>0</v>
      </c>
    </row>
    <row r="166" spans="1:30" x14ac:dyDescent="0.35">
      <c r="A166" s="7" t="s">
        <v>34</v>
      </c>
      <c r="B166" s="7" t="s">
        <v>148</v>
      </c>
      <c r="C166" s="7" t="s">
        <v>148</v>
      </c>
      <c r="D166" s="68" t="s">
        <v>36</v>
      </c>
      <c r="E166" s="7" t="s">
        <v>138</v>
      </c>
      <c r="F166" s="68" t="s">
        <v>36</v>
      </c>
      <c r="G166" s="7" t="s">
        <v>38</v>
      </c>
      <c r="H166" s="68">
        <v>21101</v>
      </c>
      <c r="I166" s="54" t="s">
        <v>60</v>
      </c>
      <c r="J166" s="47" t="s">
        <v>254</v>
      </c>
      <c r="K166" s="54" t="s">
        <v>255</v>
      </c>
      <c r="L166" s="47" t="s">
        <v>42</v>
      </c>
      <c r="M166" s="47" t="s">
        <v>42</v>
      </c>
      <c r="N166" s="47" t="s">
        <v>63</v>
      </c>
      <c r="O166" s="14">
        <v>30</v>
      </c>
      <c r="P166" s="114">
        <v>200</v>
      </c>
      <c r="Q166" s="68" t="s">
        <v>150</v>
      </c>
      <c r="R166" s="18">
        <f t="shared" si="5"/>
        <v>1828</v>
      </c>
      <c r="S166" s="18">
        <v>200</v>
      </c>
      <c r="T166" s="18">
        <v>200</v>
      </c>
      <c r="U166" s="18">
        <v>200</v>
      </c>
      <c r="V166" s="18">
        <v>200</v>
      </c>
      <c r="W166" s="18">
        <v>200</v>
      </c>
      <c r="X166" s="18">
        <v>200</v>
      </c>
      <c r="Y166" s="18">
        <v>200</v>
      </c>
      <c r="Z166" s="18">
        <v>200</v>
      </c>
      <c r="AA166" s="18">
        <v>228</v>
      </c>
      <c r="AB166" s="18">
        <v>0</v>
      </c>
      <c r="AC166" s="18">
        <v>0</v>
      </c>
      <c r="AD166" s="18">
        <v>0</v>
      </c>
    </row>
    <row r="167" spans="1:30" x14ac:dyDescent="0.35">
      <c r="A167" s="7" t="s">
        <v>34</v>
      </c>
      <c r="B167" s="7" t="s">
        <v>148</v>
      </c>
      <c r="C167" s="7" t="s">
        <v>148</v>
      </c>
      <c r="D167" s="68" t="s">
        <v>36</v>
      </c>
      <c r="E167" s="7" t="s">
        <v>138</v>
      </c>
      <c r="F167" s="68" t="s">
        <v>36</v>
      </c>
      <c r="G167" s="7" t="s">
        <v>38</v>
      </c>
      <c r="H167" s="68">
        <v>21101</v>
      </c>
      <c r="I167" s="54" t="s">
        <v>60</v>
      </c>
      <c r="J167" s="47" t="s">
        <v>256</v>
      </c>
      <c r="K167" s="54" t="s">
        <v>257</v>
      </c>
      <c r="L167" s="47" t="s">
        <v>42</v>
      </c>
      <c r="M167" s="47" t="s">
        <v>42</v>
      </c>
      <c r="N167" s="47" t="s">
        <v>75</v>
      </c>
      <c r="O167" s="14">
        <v>50</v>
      </c>
      <c r="P167" s="114">
        <v>100</v>
      </c>
      <c r="Q167" s="68" t="s">
        <v>150</v>
      </c>
      <c r="R167" s="18">
        <f t="shared" si="5"/>
        <v>800</v>
      </c>
      <c r="S167" s="18">
        <v>100</v>
      </c>
      <c r="T167" s="18">
        <v>100</v>
      </c>
      <c r="U167" s="18">
        <v>100</v>
      </c>
      <c r="V167" s="18">
        <v>100</v>
      </c>
      <c r="W167" s="18">
        <v>100</v>
      </c>
      <c r="X167" s="18">
        <v>100</v>
      </c>
      <c r="Y167" s="18">
        <v>100</v>
      </c>
      <c r="Z167" s="18">
        <v>100</v>
      </c>
      <c r="AA167" s="18">
        <v>0</v>
      </c>
      <c r="AB167" s="18">
        <v>0</v>
      </c>
      <c r="AC167" s="18">
        <v>0</v>
      </c>
      <c r="AD167" s="18">
        <v>0</v>
      </c>
    </row>
    <row r="168" spans="1:30" x14ac:dyDescent="0.35">
      <c r="A168" s="7" t="s">
        <v>34</v>
      </c>
      <c r="B168" s="7" t="s">
        <v>148</v>
      </c>
      <c r="C168" s="7" t="s">
        <v>148</v>
      </c>
      <c r="D168" s="68" t="s">
        <v>36</v>
      </c>
      <c r="E168" s="7" t="s">
        <v>138</v>
      </c>
      <c r="F168" s="68" t="s">
        <v>36</v>
      </c>
      <c r="G168" s="7" t="s">
        <v>38</v>
      </c>
      <c r="H168" s="68">
        <v>21101</v>
      </c>
      <c r="I168" s="54" t="s">
        <v>60</v>
      </c>
      <c r="J168" s="47" t="s">
        <v>258</v>
      </c>
      <c r="K168" s="54" t="s">
        <v>259</v>
      </c>
      <c r="L168" s="47" t="s">
        <v>42</v>
      </c>
      <c r="M168" s="47" t="s">
        <v>42</v>
      </c>
      <c r="N168" s="47" t="s">
        <v>63</v>
      </c>
      <c r="O168" s="14">
        <v>10</v>
      </c>
      <c r="P168" s="114">
        <v>50</v>
      </c>
      <c r="Q168" s="68" t="s">
        <v>150</v>
      </c>
      <c r="R168" s="18">
        <f t="shared" si="5"/>
        <v>400</v>
      </c>
      <c r="S168" s="18">
        <v>50</v>
      </c>
      <c r="T168" s="18">
        <v>50</v>
      </c>
      <c r="U168" s="18">
        <v>50</v>
      </c>
      <c r="V168" s="18">
        <v>50</v>
      </c>
      <c r="W168" s="18">
        <v>50</v>
      </c>
      <c r="X168" s="18">
        <v>50</v>
      </c>
      <c r="Y168" s="18">
        <v>50</v>
      </c>
      <c r="Z168" s="18">
        <v>50</v>
      </c>
      <c r="AA168" s="18">
        <v>0</v>
      </c>
      <c r="AB168" s="18">
        <v>0</v>
      </c>
      <c r="AC168" s="18">
        <v>0</v>
      </c>
      <c r="AD168" s="18">
        <v>0</v>
      </c>
    </row>
    <row r="169" spans="1:30" x14ac:dyDescent="0.35">
      <c r="A169" s="7" t="s">
        <v>34</v>
      </c>
      <c r="B169" s="7" t="s">
        <v>148</v>
      </c>
      <c r="C169" s="7" t="s">
        <v>148</v>
      </c>
      <c r="D169" s="68" t="s">
        <v>36</v>
      </c>
      <c r="E169" s="7" t="s">
        <v>138</v>
      </c>
      <c r="F169" s="68" t="s">
        <v>36</v>
      </c>
      <c r="G169" s="7" t="s">
        <v>38</v>
      </c>
      <c r="H169" s="68">
        <v>21101</v>
      </c>
      <c r="I169" s="54" t="s">
        <v>60</v>
      </c>
      <c r="J169" s="47" t="s">
        <v>260</v>
      </c>
      <c r="K169" s="54" t="s">
        <v>261</v>
      </c>
      <c r="L169" s="47" t="s">
        <v>42</v>
      </c>
      <c r="M169" s="47" t="s">
        <v>42</v>
      </c>
      <c r="N169" s="47" t="s">
        <v>63</v>
      </c>
      <c r="O169" s="14">
        <v>18</v>
      </c>
      <c r="P169" s="114">
        <v>300</v>
      </c>
      <c r="Q169" s="68" t="s">
        <v>150</v>
      </c>
      <c r="R169" s="18">
        <f t="shared" si="5"/>
        <v>2400</v>
      </c>
      <c r="S169" s="18">
        <v>300</v>
      </c>
      <c r="T169" s="18">
        <v>300</v>
      </c>
      <c r="U169" s="18">
        <v>300</v>
      </c>
      <c r="V169" s="18">
        <v>300</v>
      </c>
      <c r="W169" s="18">
        <v>300</v>
      </c>
      <c r="X169" s="18">
        <v>300</v>
      </c>
      <c r="Y169" s="18">
        <v>300</v>
      </c>
      <c r="Z169" s="18">
        <v>300</v>
      </c>
      <c r="AA169" s="18">
        <v>0</v>
      </c>
      <c r="AB169" s="18">
        <v>0</v>
      </c>
      <c r="AC169" s="18">
        <v>0</v>
      </c>
      <c r="AD169" s="18">
        <v>0</v>
      </c>
    </row>
    <row r="170" spans="1:30" x14ac:dyDescent="0.35">
      <c r="A170" s="7" t="s">
        <v>34</v>
      </c>
      <c r="B170" s="7" t="s">
        <v>148</v>
      </c>
      <c r="C170" s="7" t="s">
        <v>148</v>
      </c>
      <c r="D170" s="68" t="s">
        <v>36</v>
      </c>
      <c r="E170" s="7" t="s">
        <v>138</v>
      </c>
      <c r="F170" s="68" t="s">
        <v>36</v>
      </c>
      <c r="G170" s="7" t="s">
        <v>38</v>
      </c>
      <c r="H170" s="68">
        <v>21101</v>
      </c>
      <c r="I170" s="54" t="s">
        <v>60</v>
      </c>
      <c r="J170" s="47" t="s">
        <v>262</v>
      </c>
      <c r="K170" s="54" t="s">
        <v>147</v>
      </c>
      <c r="L170" s="47" t="s">
        <v>42</v>
      </c>
      <c r="M170" s="47" t="s">
        <v>42</v>
      </c>
      <c r="N170" s="47" t="s">
        <v>75</v>
      </c>
      <c r="O170" s="14">
        <v>20</v>
      </c>
      <c r="P170" s="114">
        <v>200</v>
      </c>
      <c r="Q170" s="68" t="s">
        <v>150</v>
      </c>
      <c r="R170" s="18">
        <f t="shared" si="5"/>
        <v>1600</v>
      </c>
      <c r="S170" s="18">
        <v>200</v>
      </c>
      <c r="T170" s="18">
        <v>200</v>
      </c>
      <c r="U170" s="18">
        <v>200</v>
      </c>
      <c r="V170" s="18">
        <v>200</v>
      </c>
      <c r="W170" s="18">
        <v>200</v>
      </c>
      <c r="X170" s="18">
        <v>200</v>
      </c>
      <c r="Y170" s="18">
        <v>200</v>
      </c>
      <c r="Z170" s="18">
        <v>200</v>
      </c>
      <c r="AA170" s="18">
        <v>0</v>
      </c>
      <c r="AB170" s="18">
        <v>0</v>
      </c>
      <c r="AC170" s="18">
        <v>0</v>
      </c>
      <c r="AD170" s="18">
        <v>0</v>
      </c>
    </row>
    <row r="171" spans="1:30" x14ac:dyDescent="0.35">
      <c r="A171" s="7" t="s">
        <v>34</v>
      </c>
      <c r="B171" s="7" t="s">
        <v>148</v>
      </c>
      <c r="C171" s="7" t="s">
        <v>148</v>
      </c>
      <c r="D171" s="68" t="s">
        <v>36</v>
      </c>
      <c r="E171" s="7" t="s">
        <v>138</v>
      </c>
      <c r="F171" s="68" t="s">
        <v>36</v>
      </c>
      <c r="G171" s="7" t="s">
        <v>38</v>
      </c>
      <c r="H171" s="68">
        <v>21101</v>
      </c>
      <c r="I171" s="54" t="s">
        <v>60</v>
      </c>
      <c r="J171" s="47" t="s">
        <v>263</v>
      </c>
      <c r="K171" s="54" t="s">
        <v>1191</v>
      </c>
      <c r="L171" s="47" t="s">
        <v>42</v>
      </c>
      <c r="M171" s="47" t="s">
        <v>42</v>
      </c>
      <c r="N171" s="47" t="s">
        <v>43</v>
      </c>
      <c r="O171" s="14">
        <v>20</v>
      </c>
      <c r="P171" s="114">
        <v>100</v>
      </c>
      <c r="Q171" s="68" t="s">
        <v>150</v>
      </c>
      <c r="R171" s="18">
        <f t="shared" si="5"/>
        <v>823</v>
      </c>
      <c r="S171" s="18">
        <v>123</v>
      </c>
      <c r="T171" s="18">
        <v>100</v>
      </c>
      <c r="U171" s="18">
        <v>100</v>
      </c>
      <c r="V171" s="18">
        <v>100</v>
      </c>
      <c r="W171" s="18">
        <v>100</v>
      </c>
      <c r="X171" s="18">
        <v>100</v>
      </c>
      <c r="Y171" s="18">
        <v>100</v>
      </c>
      <c r="Z171" s="18">
        <v>100</v>
      </c>
      <c r="AA171" s="18">
        <v>0</v>
      </c>
      <c r="AB171" s="18">
        <v>0</v>
      </c>
      <c r="AC171" s="18">
        <v>0</v>
      </c>
      <c r="AD171" s="18">
        <v>0</v>
      </c>
    </row>
    <row r="172" spans="1:30" x14ac:dyDescent="0.35">
      <c r="A172" s="7" t="s">
        <v>34</v>
      </c>
      <c r="B172" s="7" t="s">
        <v>148</v>
      </c>
      <c r="C172" s="7" t="s">
        <v>148</v>
      </c>
      <c r="D172" s="68" t="s">
        <v>36</v>
      </c>
      <c r="E172" s="7" t="s">
        <v>138</v>
      </c>
      <c r="F172" s="68" t="s">
        <v>36</v>
      </c>
      <c r="G172" s="7" t="s">
        <v>38</v>
      </c>
      <c r="H172" s="68">
        <v>21101</v>
      </c>
      <c r="I172" s="54" t="s">
        <v>60</v>
      </c>
      <c r="J172" s="47" t="s">
        <v>264</v>
      </c>
      <c r="K172" s="54" t="s">
        <v>265</v>
      </c>
      <c r="L172" s="47" t="s">
        <v>42</v>
      </c>
      <c r="M172" s="47" t="s">
        <v>42</v>
      </c>
      <c r="N172" s="47" t="s">
        <v>43</v>
      </c>
      <c r="O172" s="14">
        <v>20</v>
      </c>
      <c r="P172" s="114">
        <v>200</v>
      </c>
      <c r="Q172" s="68" t="s">
        <v>150</v>
      </c>
      <c r="R172" s="18">
        <f t="shared" si="5"/>
        <v>1600</v>
      </c>
      <c r="S172" s="18">
        <v>200</v>
      </c>
      <c r="T172" s="18">
        <v>200</v>
      </c>
      <c r="U172" s="18">
        <v>200</v>
      </c>
      <c r="V172" s="18">
        <v>200</v>
      </c>
      <c r="W172" s="18">
        <v>200</v>
      </c>
      <c r="X172" s="18">
        <v>200</v>
      </c>
      <c r="Y172" s="18">
        <v>200</v>
      </c>
      <c r="Z172" s="18">
        <v>200</v>
      </c>
      <c r="AA172" s="18">
        <v>0</v>
      </c>
      <c r="AB172" s="18">
        <v>0</v>
      </c>
      <c r="AC172" s="18">
        <v>0</v>
      </c>
      <c r="AD172" s="18">
        <v>0</v>
      </c>
    </row>
    <row r="173" spans="1:30" x14ac:dyDescent="0.35">
      <c r="A173" s="7" t="s">
        <v>34</v>
      </c>
      <c r="B173" s="7" t="s">
        <v>148</v>
      </c>
      <c r="C173" s="7" t="s">
        <v>148</v>
      </c>
      <c r="D173" s="68" t="s">
        <v>36</v>
      </c>
      <c r="E173" s="7" t="s">
        <v>138</v>
      </c>
      <c r="F173" s="68" t="s">
        <v>36</v>
      </c>
      <c r="G173" s="7" t="s">
        <v>38</v>
      </c>
      <c r="H173" s="68">
        <v>21101</v>
      </c>
      <c r="I173" s="54" t="s">
        <v>60</v>
      </c>
      <c r="J173" s="47" t="s">
        <v>266</v>
      </c>
      <c r="K173" s="54" t="s">
        <v>267</v>
      </c>
      <c r="L173" s="47" t="s">
        <v>42</v>
      </c>
      <c r="M173" s="47" t="s">
        <v>42</v>
      </c>
      <c r="N173" s="47" t="s">
        <v>63</v>
      </c>
      <c r="O173" s="14">
        <v>20</v>
      </c>
      <c r="P173" s="114">
        <v>300</v>
      </c>
      <c r="Q173" s="68" t="s">
        <v>150</v>
      </c>
      <c r="R173" s="18">
        <f t="shared" si="5"/>
        <v>2400</v>
      </c>
      <c r="S173" s="18">
        <v>300</v>
      </c>
      <c r="T173" s="18">
        <v>300</v>
      </c>
      <c r="U173" s="18">
        <v>300</v>
      </c>
      <c r="V173" s="18">
        <v>300</v>
      </c>
      <c r="W173" s="18">
        <v>300</v>
      </c>
      <c r="X173" s="18">
        <v>300</v>
      </c>
      <c r="Y173" s="18">
        <v>300</v>
      </c>
      <c r="Z173" s="18">
        <v>300</v>
      </c>
      <c r="AA173" s="18">
        <v>0</v>
      </c>
      <c r="AB173" s="18">
        <v>0</v>
      </c>
      <c r="AC173" s="18">
        <v>0</v>
      </c>
      <c r="AD173" s="18">
        <v>0</v>
      </c>
    </row>
    <row r="174" spans="1:30" x14ac:dyDescent="0.35">
      <c r="A174" s="7" t="s">
        <v>34</v>
      </c>
      <c r="B174" s="7" t="s">
        <v>148</v>
      </c>
      <c r="C174" s="7" t="s">
        <v>148</v>
      </c>
      <c r="D174" s="68" t="s">
        <v>36</v>
      </c>
      <c r="E174" s="7" t="s">
        <v>138</v>
      </c>
      <c r="F174" s="68" t="s">
        <v>36</v>
      </c>
      <c r="G174" s="7" t="s">
        <v>38</v>
      </c>
      <c r="H174" s="68">
        <v>21101</v>
      </c>
      <c r="I174" s="54" t="s">
        <v>60</v>
      </c>
      <c r="J174" s="47" t="s">
        <v>268</v>
      </c>
      <c r="K174" s="54" t="s">
        <v>269</v>
      </c>
      <c r="L174" s="47" t="s">
        <v>42</v>
      </c>
      <c r="M174" s="47" t="s">
        <v>42</v>
      </c>
      <c r="N174" s="47" t="s">
        <v>63</v>
      </c>
      <c r="O174" s="14">
        <v>20</v>
      </c>
      <c r="P174" s="114">
        <v>200</v>
      </c>
      <c r="Q174" s="68" t="s">
        <v>150</v>
      </c>
      <c r="R174" s="18">
        <f t="shared" si="5"/>
        <v>1400</v>
      </c>
      <c r="S174" s="18">
        <v>0</v>
      </c>
      <c r="T174" s="18">
        <v>200</v>
      </c>
      <c r="U174" s="18">
        <v>200</v>
      </c>
      <c r="V174" s="18">
        <v>200</v>
      </c>
      <c r="W174" s="18">
        <v>200</v>
      </c>
      <c r="X174" s="18">
        <v>200</v>
      </c>
      <c r="Y174" s="18">
        <v>200</v>
      </c>
      <c r="Z174" s="18">
        <v>200</v>
      </c>
      <c r="AA174" s="18">
        <v>0</v>
      </c>
      <c r="AB174" s="18">
        <v>0</v>
      </c>
      <c r="AC174" s="18">
        <v>0</v>
      </c>
      <c r="AD174" s="18">
        <v>0</v>
      </c>
    </row>
    <row r="175" spans="1:30" x14ac:dyDescent="0.35">
      <c r="A175" s="7" t="s">
        <v>34</v>
      </c>
      <c r="B175" s="7" t="s">
        <v>148</v>
      </c>
      <c r="C175" s="7" t="s">
        <v>148</v>
      </c>
      <c r="D175" s="68" t="s">
        <v>36</v>
      </c>
      <c r="E175" s="7" t="s">
        <v>138</v>
      </c>
      <c r="F175" s="68" t="s">
        <v>36</v>
      </c>
      <c r="G175" s="7" t="s">
        <v>38</v>
      </c>
      <c r="H175" s="68">
        <v>21101</v>
      </c>
      <c r="I175" s="54" t="s">
        <v>60</v>
      </c>
      <c r="J175" s="47" t="s">
        <v>61</v>
      </c>
      <c r="K175" s="54" t="s">
        <v>270</v>
      </c>
      <c r="L175" s="47" t="s">
        <v>42</v>
      </c>
      <c r="M175" s="47" t="s">
        <v>42</v>
      </c>
      <c r="N175" s="47" t="s">
        <v>63</v>
      </c>
      <c r="O175" s="14">
        <v>30</v>
      </c>
      <c r="P175" s="114">
        <v>250</v>
      </c>
      <c r="Q175" s="68" t="s">
        <v>150</v>
      </c>
      <c r="R175" s="18">
        <f t="shared" si="5"/>
        <v>1750</v>
      </c>
      <c r="S175" s="18">
        <v>0</v>
      </c>
      <c r="T175" s="18">
        <v>250</v>
      </c>
      <c r="U175" s="18">
        <v>250</v>
      </c>
      <c r="V175" s="18">
        <v>250</v>
      </c>
      <c r="W175" s="18">
        <v>250</v>
      </c>
      <c r="X175" s="18">
        <v>250</v>
      </c>
      <c r="Y175" s="18">
        <v>250</v>
      </c>
      <c r="Z175" s="18">
        <v>250</v>
      </c>
      <c r="AA175" s="18">
        <v>0</v>
      </c>
      <c r="AB175" s="18">
        <v>0</v>
      </c>
      <c r="AC175" s="18">
        <v>0</v>
      </c>
      <c r="AD175" s="18">
        <v>0</v>
      </c>
    </row>
    <row r="176" spans="1:30" x14ac:dyDescent="0.35">
      <c r="A176" s="7" t="s">
        <v>34</v>
      </c>
      <c r="B176" s="7" t="s">
        <v>148</v>
      </c>
      <c r="C176" s="7" t="s">
        <v>148</v>
      </c>
      <c r="D176" s="68" t="s">
        <v>36</v>
      </c>
      <c r="E176" s="7" t="s">
        <v>138</v>
      </c>
      <c r="F176" s="68" t="s">
        <v>36</v>
      </c>
      <c r="G176" s="7" t="s">
        <v>38</v>
      </c>
      <c r="H176" s="68">
        <v>21101</v>
      </c>
      <c r="I176" s="54" t="s">
        <v>60</v>
      </c>
      <c r="J176" s="47" t="s">
        <v>209</v>
      </c>
      <c r="K176" s="54" t="s">
        <v>210</v>
      </c>
      <c r="L176" s="47" t="s">
        <v>42</v>
      </c>
      <c r="M176" s="47" t="s">
        <v>42</v>
      </c>
      <c r="N176" s="47" t="s">
        <v>43</v>
      </c>
      <c r="O176" s="14">
        <v>30</v>
      </c>
      <c r="P176" s="114">
        <v>100</v>
      </c>
      <c r="Q176" s="68" t="s">
        <v>150</v>
      </c>
      <c r="R176" s="18">
        <f t="shared" si="5"/>
        <v>800</v>
      </c>
      <c r="S176" s="18">
        <v>100</v>
      </c>
      <c r="T176" s="18">
        <v>100</v>
      </c>
      <c r="U176" s="18">
        <v>100</v>
      </c>
      <c r="V176" s="18">
        <v>100</v>
      </c>
      <c r="W176" s="18">
        <v>100</v>
      </c>
      <c r="X176" s="18">
        <v>100</v>
      </c>
      <c r="Y176" s="18">
        <v>100</v>
      </c>
      <c r="Z176" s="18">
        <v>100</v>
      </c>
      <c r="AA176" s="18">
        <v>0</v>
      </c>
      <c r="AB176" s="18">
        <v>0</v>
      </c>
      <c r="AC176" s="18">
        <v>0</v>
      </c>
      <c r="AD176" s="18">
        <v>0</v>
      </c>
    </row>
    <row r="177" spans="1:30" x14ac:dyDescent="0.35">
      <c r="A177" s="7" t="s">
        <v>34</v>
      </c>
      <c r="B177" s="7" t="s">
        <v>148</v>
      </c>
      <c r="C177" s="7" t="s">
        <v>148</v>
      </c>
      <c r="D177" s="68" t="s">
        <v>36</v>
      </c>
      <c r="E177" s="7" t="s">
        <v>138</v>
      </c>
      <c r="F177" s="68" t="s">
        <v>36</v>
      </c>
      <c r="G177" s="7" t="s">
        <v>38</v>
      </c>
      <c r="H177" s="68">
        <v>21101</v>
      </c>
      <c r="I177" s="54" t="s">
        <v>60</v>
      </c>
      <c r="J177" s="47" t="s">
        <v>211</v>
      </c>
      <c r="K177" s="54" t="s">
        <v>212</v>
      </c>
      <c r="L177" s="47" t="s">
        <v>42</v>
      </c>
      <c r="M177" s="47" t="s">
        <v>42</v>
      </c>
      <c r="N177" s="47" t="s">
        <v>43</v>
      </c>
      <c r="O177" s="14">
        <v>20</v>
      </c>
      <c r="P177" s="114">
        <v>100</v>
      </c>
      <c r="Q177" s="68" t="s">
        <v>150</v>
      </c>
      <c r="R177" s="18">
        <f t="shared" si="5"/>
        <v>700</v>
      </c>
      <c r="S177" s="18">
        <v>0</v>
      </c>
      <c r="T177" s="18">
        <v>100</v>
      </c>
      <c r="U177" s="18">
        <v>100</v>
      </c>
      <c r="V177" s="18">
        <v>100</v>
      </c>
      <c r="W177" s="18">
        <v>100</v>
      </c>
      <c r="X177" s="18">
        <v>100</v>
      </c>
      <c r="Y177" s="18">
        <v>100</v>
      </c>
      <c r="Z177" s="18">
        <v>100</v>
      </c>
      <c r="AA177" s="18">
        <v>0</v>
      </c>
      <c r="AB177" s="18">
        <v>0</v>
      </c>
      <c r="AC177" s="18">
        <v>0</v>
      </c>
      <c r="AD177" s="18">
        <v>0</v>
      </c>
    </row>
    <row r="178" spans="1:30" x14ac:dyDescent="0.35">
      <c r="A178" s="7" t="s">
        <v>34</v>
      </c>
      <c r="B178" s="7" t="s">
        <v>148</v>
      </c>
      <c r="C178" s="7" t="s">
        <v>148</v>
      </c>
      <c r="D178" s="68" t="s">
        <v>36</v>
      </c>
      <c r="E178" s="7" t="s">
        <v>138</v>
      </c>
      <c r="F178" s="68" t="s">
        <v>36</v>
      </c>
      <c r="G178" s="7" t="s">
        <v>38</v>
      </c>
      <c r="H178" s="68">
        <v>21101</v>
      </c>
      <c r="I178" s="54" t="s">
        <v>60</v>
      </c>
      <c r="J178" s="47" t="s">
        <v>271</v>
      </c>
      <c r="K178" s="54" t="s">
        <v>272</v>
      </c>
      <c r="L178" s="47" t="s">
        <v>42</v>
      </c>
      <c r="M178" s="47" t="s">
        <v>42</v>
      </c>
      <c r="N178" s="47" t="s">
        <v>75</v>
      </c>
      <c r="O178" s="14">
        <v>20</v>
      </c>
      <c r="P178" s="114">
        <v>50</v>
      </c>
      <c r="Q178" s="68" t="s">
        <v>150</v>
      </c>
      <c r="R178" s="18">
        <f t="shared" si="5"/>
        <v>350</v>
      </c>
      <c r="S178" s="18">
        <v>0</v>
      </c>
      <c r="T178" s="18">
        <v>50</v>
      </c>
      <c r="U178" s="18">
        <v>50</v>
      </c>
      <c r="V178" s="18">
        <v>50</v>
      </c>
      <c r="W178" s="18">
        <v>50</v>
      </c>
      <c r="X178" s="18">
        <v>50</v>
      </c>
      <c r="Y178" s="18">
        <v>50</v>
      </c>
      <c r="Z178" s="18">
        <v>50</v>
      </c>
      <c r="AA178" s="18">
        <v>0</v>
      </c>
      <c r="AB178" s="18">
        <v>0</v>
      </c>
      <c r="AC178" s="18">
        <v>0</v>
      </c>
      <c r="AD178" s="18">
        <v>0</v>
      </c>
    </row>
    <row r="179" spans="1:30" x14ac:dyDescent="0.35">
      <c r="A179" s="7" t="s">
        <v>34</v>
      </c>
      <c r="B179" s="7" t="s">
        <v>148</v>
      </c>
      <c r="C179" s="7" t="s">
        <v>148</v>
      </c>
      <c r="D179" s="68" t="s">
        <v>36</v>
      </c>
      <c r="E179" s="7" t="s">
        <v>138</v>
      </c>
      <c r="F179" s="68" t="s">
        <v>36</v>
      </c>
      <c r="G179" s="7" t="s">
        <v>38</v>
      </c>
      <c r="H179" s="68">
        <v>21101</v>
      </c>
      <c r="I179" s="54" t="s">
        <v>60</v>
      </c>
      <c r="J179" s="47" t="s">
        <v>266</v>
      </c>
      <c r="K179" s="54" t="s">
        <v>267</v>
      </c>
      <c r="L179" s="47" t="s">
        <v>42</v>
      </c>
      <c r="M179" s="47" t="s">
        <v>42</v>
      </c>
      <c r="N179" s="47" t="s">
        <v>63</v>
      </c>
      <c r="O179" s="14">
        <v>60</v>
      </c>
      <c r="P179" s="114">
        <v>300</v>
      </c>
      <c r="Q179" s="68" t="s">
        <v>150</v>
      </c>
      <c r="R179" s="18">
        <f t="shared" si="5"/>
        <v>2100</v>
      </c>
      <c r="S179" s="18">
        <v>0</v>
      </c>
      <c r="T179" s="18">
        <v>300</v>
      </c>
      <c r="U179" s="18">
        <v>300</v>
      </c>
      <c r="V179" s="18">
        <v>300</v>
      </c>
      <c r="W179" s="18">
        <v>300</v>
      </c>
      <c r="X179" s="18">
        <v>300</v>
      </c>
      <c r="Y179" s="18">
        <v>300</v>
      </c>
      <c r="Z179" s="18">
        <v>300</v>
      </c>
      <c r="AA179" s="18">
        <v>0</v>
      </c>
      <c r="AB179" s="18">
        <v>0</v>
      </c>
      <c r="AC179" s="18">
        <v>0</v>
      </c>
      <c r="AD179" s="18">
        <v>0</v>
      </c>
    </row>
    <row r="180" spans="1:30" x14ac:dyDescent="0.35">
      <c r="A180" s="7" t="s">
        <v>34</v>
      </c>
      <c r="B180" s="7" t="s">
        <v>148</v>
      </c>
      <c r="C180" s="7" t="s">
        <v>148</v>
      </c>
      <c r="D180" s="68" t="s">
        <v>36</v>
      </c>
      <c r="E180" s="7" t="s">
        <v>138</v>
      </c>
      <c r="F180" s="68" t="s">
        <v>36</v>
      </c>
      <c r="G180" s="7" t="s">
        <v>38</v>
      </c>
      <c r="H180" s="68">
        <v>21101</v>
      </c>
      <c r="I180" s="54" t="s">
        <v>60</v>
      </c>
      <c r="J180" s="47" t="s">
        <v>273</v>
      </c>
      <c r="K180" s="54" t="s">
        <v>274</v>
      </c>
      <c r="L180" s="47" t="s">
        <v>42</v>
      </c>
      <c r="M180" s="47" t="s">
        <v>42</v>
      </c>
      <c r="N180" s="47" t="s">
        <v>43</v>
      </c>
      <c r="O180" s="14">
        <v>60</v>
      </c>
      <c r="P180" s="114">
        <v>300</v>
      </c>
      <c r="Q180" s="68" t="s">
        <v>150</v>
      </c>
      <c r="R180" s="18">
        <f t="shared" si="5"/>
        <v>2100</v>
      </c>
      <c r="S180" s="18">
        <v>0</v>
      </c>
      <c r="T180" s="18">
        <v>300</v>
      </c>
      <c r="U180" s="18">
        <v>300</v>
      </c>
      <c r="V180" s="18">
        <v>300</v>
      </c>
      <c r="W180" s="18">
        <v>300</v>
      </c>
      <c r="X180" s="18">
        <v>300</v>
      </c>
      <c r="Y180" s="18">
        <v>300</v>
      </c>
      <c r="Z180" s="18">
        <v>300</v>
      </c>
      <c r="AA180" s="18">
        <v>0</v>
      </c>
      <c r="AB180" s="18">
        <v>0</v>
      </c>
      <c r="AC180" s="18">
        <v>0</v>
      </c>
      <c r="AD180" s="18">
        <v>0</v>
      </c>
    </row>
    <row r="181" spans="1:30" x14ac:dyDescent="0.35">
      <c r="A181" s="7" t="s">
        <v>34</v>
      </c>
      <c r="B181" s="7" t="s">
        <v>148</v>
      </c>
      <c r="C181" s="7" t="s">
        <v>148</v>
      </c>
      <c r="D181" s="68" t="s">
        <v>36</v>
      </c>
      <c r="E181" s="7" t="s">
        <v>138</v>
      </c>
      <c r="F181" s="68" t="s">
        <v>36</v>
      </c>
      <c r="G181" s="7" t="s">
        <v>38</v>
      </c>
      <c r="H181" s="68">
        <v>21101</v>
      </c>
      <c r="I181" s="54" t="s">
        <v>60</v>
      </c>
      <c r="J181" s="47" t="s">
        <v>275</v>
      </c>
      <c r="K181" s="54" t="s">
        <v>276</v>
      </c>
      <c r="L181" s="47" t="s">
        <v>42</v>
      </c>
      <c r="M181" s="47" t="s">
        <v>42</v>
      </c>
      <c r="N181" s="47" t="s">
        <v>43</v>
      </c>
      <c r="O181" s="14">
        <v>40</v>
      </c>
      <c r="P181" s="114">
        <v>100</v>
      </c>
      <c r="Q181" s="68" t="s">
        <v>150</v>
      </c>
      <c r="R181" s="18">
        <f t="shared" si="5"/>
        <v>700</v>
      </c>
      <c r="S181" s="18">
        <v>0</v>
      </c>
      <c r="T181" s="18">
        <v>100</v>
      </c>
      <c r="U181" s="18">
        <v>100</v>
      </c>
      <c r="V181" s="18">
        <v>100</v>
      </c>
      <c r="W181" s="18">
        <v>100</v>
      </c>
      <c r="X181" s="18">
        <v>100</v>
      </c>
      <c r="Y181" s="18">
        <v>100</v>
      </c>
      <c r="Z181" s="18">
        <v>100</v>
      </c>
      <c r="AA181" s="18">
        <v>0</v>
      </c>
      <c r="AB181" s="18">
        <v>0</v>
      </c>
      <c r="AC181" s="18">
        <v>0</v>
      </c>
      <c r="AD181" s="18">
        <v>0</v>
      </c>
    </row>
    <row r="182" spans="1:30" x14ac:dyDescent="0.35">
      <c r="A182" s="7" t="s">
        <v>34</v>
      </c>
      <c r="B182" s="7" t="s">
        <v>148</v>
      </c>
      <c r="C182" s="7" t="s">
        <v>148</v>
      </c>
      <c r="D182" s="68" t="s">
        <v>36</v>
      </c>
      <c r="E182" s="7" t="s">
        <v>138</v>
      </c>
      <c r="F182" s="68" t="s">
        <v>36</v>
      </c>
      <c r="G182" s="7" t="s">
        <v>38</v>
      </c>
      <c r="H182" s="68">
        <v>21101</v>
      </c>
      <c r="I182" s="54" t="s">
        <v>60</v>
      </c>
      <c r="J182" s="47" t="s">
        <v>127</v>
      </c>
      <c r="K182" s="54" t="s">
        <v>277</v>
      </c>
      <c r="L182" s="47" t="s">
        <v>42</v>
      </c>
      <c r="M182" s="47" t="s">
        <v>42</v>
      </c>
      <c r="N182" s="47" t="s">
        <v>43</v>
      </c>
      <c r="O182" s="14">
        <v>20</v>
      </c>
      <c r="P182" s="114">
        <v>60</v>
      </c>
      <c r="Q182" s="68" t="s">
        <v>150</v>
      </c>
      <c r="R182" s="18">
        <f t="shared" si="5"/>
        <v>420</v>
      </c>
      <c r="S182" s="18">
        <v>0</v>
      </c>
      <c r="T182" s="18">
        <v>60</v>
      </c>
      <c r="U182" s="18">
        <v>60</v>
      </c>
      <c r="V182" s="18">
        <v>60</v>
      </c>
      <c r="W182" s="18">
        <v>60</v>
      </c>
      <c r="X182" s="18">
        <v>60</v>
      </c>
      <c r="Y182" s="18">
        <v>60</v>
      </c>
      <c r="Z182" s="18">
        <v>60</v>
      </c>
      <c r="AA182" s="18">
        <v>0</v>
      </c>
      <c r="AB182" s="18">
        <v>0</v>
      </c>
      <c r="AC182" s="18">
        <v>0</v>
      </c>
      <c r="AD182" s="18">
        <v>0</v>
      </c>
    </row>
    <row r="183" spans="1:30" x14ac:dyDescent="0.35">
      <c r="A183" s="7" t="s">
        <v>34</v>
      </c>
      <c r="B183" s="7" t="s">
        <v>148</v>
      </c>
      <c r="C183" s="7" t="s">
        <v>148</v>
      </c>
      <c r="D183" s="68" t="s">
        <v>36</v>
      </c>
      <c r="E183" s="7" t="s">
        <v>138</v>
      </c>
      <c r="F183" s="68" t="s">
        <v>36</v>
      </c>
      <c r="G183" s="7" t="s">
        <v>38</v>
      </c>
      <c r="H183" s="68">
        <v>21101</v>
      </c>
      <c r="I183" s="54" t="s">
        <v>60</v>
      </c>
      <c r="J183" s="47" t="s">
        <v>129</v>
      </c>
      <c r="K183" s="54" t="s">
        <v>278</v>
      </c>
      <c r="L183" s="47" t="s">
        <v>42</v>
      </c>
      <c r="M183" s="47" t="s">
        <v>42</v>
      </c>
      <c r="N183" s="47" t="s">
        <v>43</v>
      </c>
      <c r="O183" s="14">
        <v>20</v>
      </c>
      <c r="P183" s="114">
        <v>65</v>
      </c>
      <c r="Q183" s="68" t="s">
        <v>150</v>
      </c>
      <c r="R183" s="18">
        <f t="shared" si="5"/>
        <v>455</v>
      </c>
      <c r="S183" s="18">
        <v>0</v>
      </c>
      <c r="T183" s="18">
        <v>65</v>
      </c>
      <c r="U183" s="18">
        <v>65</v>
      </c>
      <c r="V183" s="18">
        <v>65</v>
      </c>
      <c r="W183" s="18">
        <v>65</v>
      </c>
      <c r="X183" s="18">
        <v>65</v>
      </c>
      <c r="Y183" s="18">
        <v>65</v>
      </c>
      <c r="Z183" s="18">
        <v>65</v>
      </c>
      <c r="AA183" s="18">
        <v>0</v>
      </c>
      <c r="AB183" s="18">
        <v>0</v>
      </c>
      <c r="AC183" s="18">
        <v>0</v>
      </c>
      <c r="AD183" s="18">
        <v>0</v>
      </c>
    </row>
    <row r="184" spans="1:30" x14ac:dyDescent="0.35">
      <c r="A184" s="7" t="s">
        <v>34</v>
      </c>
      <c r="B184" s="7" t="s">
        <v>148</v>
      </c>
      <c r="C184" s="7" t="s">
        <v>148</v>
      </c>
      <c r="D184" s="68" t="s">
        <v>36</v>
      </c>
      <c r="E184" s="7" t="s">
        <v>37</v>
      </c>
      <c r="F184" s="68" t="s">
        <v>36</v>
      </c>
      <c r="G184" s="7" t="s">
        <v>38</v>
      </c>
      <c r="H184" s="68">
        <v>21101</v>
      </c>
      <c r="I184" s="54" t="s">
        <v>60</v>
      </c>
      <c r="J184" s="47" t="s">
        <v>152</v>
      </c>
      <c r="K184" s="54" t="s">
        <v>1173</v>
      </c>
      <c r="L184" s="47" t="s">
        <v>42</v>
      </c>
      <c r="M184" s="47" t="s">
        <v>42</v>
      </c>
      <c r="N184" s="47" t="s">
        <v>43</v>
      </c>
      <c r="O184" s="14">
        <v>20</v>
      </c>
      <c r="P184" s="114">
        <v>100</v>
      </c>
      <c r="Q184" s="68" t="s">
        <v>150</v>
      </c>
      <c r="R184" s="18">
        <f t="shared" si="5"/>
        <v>700</v>
      </c>
      <c r="S184" s="18">
        <v>0</v>
      </c>
      <c r="T184" s="18">
        <v>100</v>
      </c>
      <c r="U184" s="18">
        <v>100</v>
      </c>
      <c r="V184" s="18">
        <v>100</v>
      </c>
      <c r="W184" s="18">
        <v>100</v>
      </c>
      <c r="X184" s="18">
        <v>100</v>
      </c>
      <c r="Y184" s="18">
        <v>100</v>
      </c>
      <c r="Z184" s="18">
        <v>100</v>
      </c>
      <c r="AA184" s="18">
        <v>0</v>
      </c>
      <c r="AB184" s="18">
        <v>0</v>
      </c>
      <c r="AC184" s="18">
        <v>0</v>
      </c>
      <c r="AD184" s="18">
        <v>0</v>
      </c>
    </row>
    <row r="185" spans="1:30" x14ac:dyDescent="0.35">
      <c r="A185" s="7" t="s">
        <v>34</v>
      </c>
      <c r="B185" s="7" t="s">
        <v>148</v>
      </c>
      <c r="C185" s="7" t="s">
        <v>148</v>
      </c>
      <c r="D185" s="68" t="s">
        <v>36</v>
      </c>
      <c r="E185" s="7" t="s">
        <v>37</v>
      </c>
      <c r="F185" s="68" t="s">
        <v>36</v>
      </c>
      <c r="G185" s="7" t="s">
        <v>38</v>
      </c>
      <c r="H185" s="68">
        <v>21101</v>
      </c>
      <c r="I185" s="54" t="s">
        <v>60</v>
      </c>
      <c r="J185" s="47" t="s">
        <v>263</v>
      </c>
      <c r="K185" s="54" t="s">
        <v>1191</v>
      </c>
      <c r="L185" s="47" t="s">
        <v>42</v>
      </c>
      <c r="M185" s="47" t="s">
        <v>42</v>
      </c>
      <c r="N185" s="47" t="s">
        <v>43</v>
      </c>
      <c r="O185" s="14">
        <v>12</v>
      </c>
      <c r="P185" s="114">
        <v>60</v>
      </c>
      <c r="Q185" s="68" t="s">
        <v>150</v>
      </c>
      <c r="R185" s="18">
        <f t="shared" si="5"/>
        <v>420</v>
      </c>
      <c r="S185" s="18">
        <v>0</v>
      </c>
      <c r="T185" s="18">
        <v>60</v>
      </c>
      <c r="U185" s="18">
        <v>60</v>
      </c>
      <c r="V185" s="18">
        <v>60</v>
      </c>
      <c r="W185" s="18">
        <v>60</v>
      </c>
      <c r="X185" s="18">
        <v>60</v>
      </c>
      <c r="Y185" s="18">
        <v>60</v>
      </c>
      <c r="Z185" s="18">
        <v>60</v>
      </c>
      <c r="AA185" s="18">
        <v>0</v>
      </c>
      <c r="AB185" s="18">
        <v>0</v>
      </c>
      <c r="AC185" s="18">
        <v>0</v>
      </c>
      <c r="AD185" s="18">
        <v>0</v>
      </c>
    </row>
    <row r="186" spans="1:30" x14ac:dyDescent="0.35">
      <c r="A186" s="7" t="s">
        <v>34</v>
      </c>
      <c r="B186" s="7" t="s">
        <v>148</v>
      </c>
      <c r="C186" s="7" t="s">
        <v>148</v>
      </c>
      <c r="D186" s="68" t="s">
        <v>36</v>
      </c>
      <c r="E186" s="7" t="s">
        <v>37</v>
      </c>
      <c r="F186" s="68" t="s">
        <v>36</v>
      </c>
      <c r="G186" s="7" t="s">
        <v>38</v>
      </c>
      <c r="H186" s="68">
        <v>21101</v>
      </c>
      <c r="I186" s="54" t="s">
        <v>60</v>
      </c>
      <c r="J186" s="47" t="s">
        <v>279</v>
      </c>
      <c r="K186" s="54" t="s">
        <v>280</v>
      </c>
      <c r="L186" s="47" t="s">
        <v>42</v>
      </c>
      <c r="M186" s="47" t="s">
        <v>42</v>
      </c>
      <c r="N186" s="47" t="s">
        <v>63</v>
      </c>
      <c r="O186" s="14">
        <v>10</v>
      </c>
      <c r="P186" s="114">
        <v>200</v>
      </c>
      <c r="Q186" s="68" t="s">
        <v>150</v>
      </c>
      <c r="R186" s="18">
        <f t="shared" si="5"/>
        <v>1400</v>
      </c>
      <c r="S186" s="18">
        <v>0</v>
      </c>
      <c r="T186" s="18">
        <v>200</v>
      </c>
      <c r="U186" s="18">
        <v>200</v>
      </c>
      <c r="V186" s="18">
        <v>200</v>
      </c>
      <c r="W186" s="18">
        <v>200</v>
      </c>
      <c r="X186" s="18">
        <v>200</v>
      </c>
      <c r="Y186" s="18">
        <v>200</v>
      </c>
      <c r="Z186" s="18">
        <v>200</v>
      </c>
      <c r="AA186" s="18">
        <v>0</v>
      </c>
      <c r="AB186" s="18">
        <v>0</v>
      </c>
      <c r="AC186" s="18">
        <v>0</v>
      </c>
      <c r="AD186" s="18">
        <v>0</v>
      </c>
    </row>
    <row r="187" spans="1:30" x14ac:dyDescent="0.35">
      <c r="A187" s="7" t="s">
        <v>34</v>
      </c>
      <c r="B187" s="7" t="s">
        <v>148</v>
      </c>
      <c r="C187" s="7" t="s">
        <v>148</v>
      </c>
      <c r="D187" s="68" t="s">
        <v>36</v>
      </c>
      <c r="E187" s="7" t="s">
        <v>138</v>
      </c>
      <c r="F187" s="68" t="s">
        <v>36</v>
      </c>
      <c r="G187" s="7" t="s">
        <v>38</v>
      </c>
      <c r="H187" s="68">
        <v>21101</v>
      </c>
      <c r="I187" s="54" t="s">
        <v>60</v>
      </c>
      <c r="J187" s="47" t="s">
        <v>281</v>
      </c>
      <c r="K187" s="54" t="s">
        <v>282</v>
      </c>
      <c r="L187" s="47" t="s">
        <v>42</v>
      </c>
      <c r="M187" s="47" t="s">
        <v>42</v>
      </c>
      <c r="N187" s="47" t="s">
        <v>43</v>
      </c>
      <c r="O187" s="71">
        <v>10</v>
      </c>
      <c r="P187" s="114">
        <v>150</v>
      </c>
      <c r="Q187" s="68" t="s">
        <v>150</v>
      </c>
      <c r="R187" s="18">
        <f t="shared" si="5"/>
        <v>1050</v>
      </c>
      <c r="S187" s="18">
        <v>0</v>
      </c>
      <c r="T187" s="18">
        <v>150</v>
      </c>
      <c r="U187" s="18">
        <v>150</v>
      </c>
      <c r="V187" s="18">
        <v>150</v>
      </c>
      <c r="W187" s="18">
        <v>150</v>
      </c>
      <c r="X187" s="18">
        <v>150</v>
      </c>
      <c r="Y187" s="18">
        <v>150</v>
      </c>
      <c r="Z187" s="18">
        <v>150</v>
      </c>
      <c r="AA187" s="18">
        <v>0</v>
      </c>
      <c r="AB187" s="18">
        <v>0</v>
      </c>
      <c r="AC187" s="18">
        <v>0</v>
      </c>
      <c r="AD187" s="18">
        <v>0</v>
      </c>
    </row>
    <row r="188" spans="1:30" x14ac:dyDescent="0.35">
      <c r="A188" s="7" t="s">
        <v>34</v>
      </c>
      <c r="B188" s="7" t="s">
        <v>148</v>
      </c>
      <c r="C188" s="7" t="s">
        <v>148</v>
      </c>
      <c r="D188" s="68" t="s">
        <v>36</v>
      </c>
      <c r="E188" s="7" t="s">
        <v>138</v>
      </c>
      <c r="F188" s="68" t="s">
        <v>36</v>
      </c>
      <c r="G188" s="7" t="s">
        <v>38</v>
      </c>
      <c r="H188" s="68">
        <v>21101</v>
      </c>
      <c r="I188" s="54" t="s">
        <v>60</v>
      </c>
      <c r="J188" s="47" t="s">
        <v>283</v>
      </c>
      <c r="K188" s="54" t="s">
        <v>284</v>
      </c>
      <c r="L188" s="47" t="s">
        <v>42</v>
      </c>
      <c r="M188" s="47" t="s">
        <v>42</v>
      </c>
      <c r="N188" s="47" t="s">
        <v>43</v>
      </c>
      <c r="O188" s="71">
        <v>10</v>
      </c>
      <c r="P188" s="114">
        <v>200</v>
      </c>
      <c r="Q188" s="68" t="s">
        <v>150</v>
      </c>
      <c r="R188" s="18">
        <f t="shared" si="5"/>
        <v>1400</v>
      </c>
      <c r="S188" s="18">
        <v>0</v>
      </c>
      <c r="T188" s="18">
        <v>200</v>
      </c>
      <c r="U188" s="18">
        <v>200</v>
      </c>
      <c r="V188" s="18">
        <v>200</v>
      </c>
      <c r="W188" s="18">
        <v>200</v>
      </c>
      <c r="X188" s="18">
        <v>200</v>
      </c>
      <c r="Y188" s="18">
        <v>200</v>
      </c>
      <c r="Z188" s="18">
        <v>200</v>
      </c>
      <c r="AA188" s="18">
        <v>0</v>
      </c>
      <c r="AB188" s="18">
        <v>0</v>
      </c>
      <c r="AC188" s="18">
        <v>0</v>
      </c>
      <c r="AD188" s="18">
        <v>0</v>
      </c>
    </row>
    <row r="189" spans="1:30" x14ac:dyDescent="0.35">
      <c r="A189" s="7" t="s">
        <v>34</v>
      </c>
      <c r="B189" s="7" t="s">
        <v>148</v>
      </c>
      <c r="C189" s="7" t="s">
        <v>148</v>
      </c>
      <c r="D189" s="68" t="s">
        <v>36</v>
      </c>
      <c r="E189" s="7" t="s">
        <v>138</v>
      </c>
      <c r="F189" s="68" t="s">
        <v>36</v>
      </c>
      <c r="G189" s="7" t="s">
        <v>38</v>
      </c>
      <c r="H189" s="68">
        <v>21401</v>
      </c>
      <c r="I189" s="54" t="s">
        <v>119</v>
      </c>
      <c r="J189" s="47" t="s">
        <v>285</v>
      </c>
      <c r="K189" s="54" t="s">
        <v>1197</v>
      </c>
      <c r="L189" s="47" t="s">
        <v>42</v>
      </c>
      <c r="M189" s="47" t="s">
        <v>42</v>
      </c>
      <c r="N189" s="47" t="s">
        <v>43</v>
      </c>
      <c r="O189" s="14">
        <v>20</v>
      </c>
      <c r="P189" s="114">
        <v>150</v>
      </c>
      <c r="Q189" s="68" t="s">
        <v>150</v>
      </c>
      <c r="R189" s="18">
        <f t="shared" si="5"/>
        <v>4000</v>
      </c>
      <c r="S189" s="18">
        <v>0</v>
      </c>
      <c r="T189" s="18">
        <v>0</v>
      </c>
      <c r="U189" s="18">
        <v>0</v>
      </c>
      <c r="V189" s="18">
        <v>0</v>
      </c>
      <c r="W189" s="18">
        <v>4000</v>
      </c>
      <c r="X189" s="18">
        <v>0</v>
      </c>
      <c r="Y189" s="18">
        <v>0</v>
      </c>
      <c r="Z189" s="18">
        <v>0</v>
      </c>
      <c r="AA189" s="18">
        <v>0</v>
      </c>
      <c r="AB189" s="18">
        <v>0</v>
      </c>
      <c r="AC189" s="18">
        <v>0</v>
      </c>
      <c r="AD189" s="18">
        <v>0</v>
      </c>
    </row>
    <row r="190" spans="1:30" x14ac:dyDescent="0.35">
      <c r="A190" s="7" t="s">
        <v>34</v>
      </c>
      <c r="B190" s="7" t="s">
        <v>148</v>
      </c>
      <c r="C190" s="7" t="s">
        <v>148</v>
      </c>
      <c r="D190" s="68" t="s">
        <v>36</v>
      </c>
      <c r="E190" s="7" t="s">
        <v>138</v>
      </c>
      <c r="F190" s="68" t="s">
        <v>36</v>
      </c>
      <c r="G190" s="7" t="s">
        <v>38</v>
      </c>
      <c r="H190" s="68">
        <v>21401</v>
      </c>
      <c r="I190" s="54" t="s">
        <v>119</v>
      </c>
      <c r="J190" s="47" t="s">
        <v>286</v>
      </c>
      <c r="K190" s="54" t="s">
        <v>287</v>
      </c>
      <c r="L190" s="47" t="s">
        <v>42</v>
      </c>
      <c r="M190" s="47" t="s">
        <v>42</v>
      </c>
      <c r="N190" s="47" t="s">
        <v>43</v>
      </c>
      <c r="O190" s="14">
        <v>20</v>
      </c>
      <c r="P190" s="114">
        <v>200</v>
      </c>
      <c r="Q190" s="68" t="s">
        <v>150</v>
      </c>
      <c r="R190" s="18">
        <f t="shared" si="5"/>
        <v>3000</v>
      </c>
      <c r="S190" s="18">
        <v>0</v>
      </c>
      <c r="T190" s="18">
        <v>0</v>
      </c>
      <c r="U190" s="18">
        <v>0</v>
      </c>
      <c r="V190" s="18">
        <v>1000</v>
      </c>
      <c r="W190" s="18">
        <v>0</v>
      </c>
      <c r="X190" s="18">
        <v>0</v>
      </c>
      <c r="Y190" s="18">
        <v>0</v>
      </c>
      <c r="Z190" s="18">
        <v>0</v>
      </c>
      <c r="AA190" s="18">
        <v>0</v>
      </c>
      <c r="AB190" s="18">
        <v>2000</v>
      </c>
      <c r="AC190" s="18">
        <v>0</v>
      </c>
      <c r="AD190" s="18">
        <v>0</v>
      </c>
    </row>
    <row r="191" spans="1:30" x14ac:dyDescent="0.35">
      <c r="A191" s="7" t="s">
        <v>34</v>
      </c>
      <c r="B191" s="7" t="s">
        <v>148</v>
      </c>
      <c r="C191" s="7" t="s">
        <v>148</v>
      </c>
      <c r="D191" s="68" t="s">
        <v>36</v>
      </c>
      <c r="E191" s="7" t="s">
        <v>138</v>
      </c>
      <c r="F191" s="68" t="s">
        <v>36</v>
      </c>
      <c r="G191" s="7" t="s">
        <v>38</v>
      </c>
      <c r="H191" s="68">
        <v>21401</v>
      </c>
      <c r="I191" s="54" t="s">
        <v>119</v>
      </c>
      <c r="J191" s="47" t="s">
        <v>288</v>
      </c>
      <c r="K191" s="54" t="s">
        <v>289</v>
      </c>
      <c r="L191" s="47" t="s">
        <v>42</v>
      </c>
      <c r="M191" s="47" t="s">
        <v>42</v>
      </c>
      <c r="N191" s="47" t="s">
        <v>43</v>
      </c>
      <c r="O191" s="14">
        <v>5</v>
      </c>
      <c r="P191" s="114">
        <v>1500</v>
      </c>
      <c r="Q191" s="68" t="s">
        <v>150</v>
      </c>
      <c r="R191" s="18">
        <f t="shared" si="5"/>
        <v>2000</v>
      </c>
      <c r="S191" s="18">
        <v>0</v>
      </c>
      <c r="T191" s="18">
        <v>0</v>
      </c>
      <c r="U191" s="18">
        <v>0</v>
      </c>
      <c r="V191" s="18">
        <v>0</v>
      </c>
      <c r="W191" s="18">
        <v>0</v>
      </c>
      <c r="X191" s="18">
        <v>0</v>
      </c>
      <c r="Y191" s="18">
        <v>0</v>
      </c>
      <c r="Z191" s="18">
        <v>0</v>
      </c>
      <c r="AA191" s="18">
        <v>0</v>
      </c>
      <c r="AB191" s="18">
        <v>0</v>
      </c>
      <c r="AC191" s="18">
        <v>2000</v>
      </c>
      <c r="AD191" s="18">
        <v>0</v>
      </c>
    </row>
    <row r="192" spans="1:30" x14ac:dyDescent="0.35">
      <c r="A192" s="7" t="s">
        <v>34</v>
      </c>
      <c r="B192" s="7" t="s">
        <v>148</v>
      </c>
      <c r="C192" s="7" t="s">
        <v>148</v>
      </c>
      <c r="D192" s="68" t="s">
        <v>36</v>
      </c>
      <c r="E192" s="7" t="s">
        <v>138</v>
      </c>
      <c r="F192" s="68" t="s">
        <v>36</v>
      </c>
      <c r="G192" s="7" t="s">
        <v>38</v>
      </c>
      <c r="H192" s="68">
        <v>21401</v>
      </c>
      <c r="I192" s="54" t="s">
        <v>119</v>
      </c>
      <c r="J192" s="47" t="s">
        <v>290</v>
      </c>
      <c r="K192" s="54" t="s">
        <v>291</v>
      </c>
      <c r="L192" s="47" t="s">
        <v>42</v>
      </c>
      <c r="M192" s="47" t="s">
        <v>42</v>
      </c>
      <c r="N192" s="47" t="s">
        <v>43</v>
      </c>
      <c r="O192" s="14">
        <v>20</v>
      </c>
      <c r="P192" s="114">
        <v>150</v>
      </c>
      <c r="Q192" s="68" t="s">
        <v>150</v>
      </c>
      <c r="R192" s="18">
        <f t="shared" si="5"/>
        <v>0</v>
      </c>
      <c r="S192" s="18">
        <v>0</v>
      </c>
      <c r="T192" s="18">
        <v>0</v>
      </c>
      <c r="U192" s="18">
        <v>0</v>
      </c>
      <c r="V192" s="18">
        <v>0</v>
      </c>
      <c r="W192" s="18">
        <v>0</v>
      </c>
      <c r="X192" s="18">
        <v>0</v>
      </c>
      <c r="Y192" s="18">
        <v>0</v>
      </c>
      <c r="Z192" s="18">
        <v>0</v>
      </c>
      <c r="AA192" s="18">
        <v>0</v>
      </c>
      <c r="AB192" s="18">
        <v>0</v>
      </c>
      <c r="AC192" s="18">
        <v>0</v>
      </c>
      <c r="AD192" s="18">
        <v>0</v>
      </c>
    </row>
    <row r="193" spans="1:30" x14ac:dyDescent="0.35">
      <c r="A193" s="7" t="s">
        <v>34</v>
      </c>
      <c r="B193" s="7" t="s">
        <v>148</v>
      </c>
      <c r="C193" s="7" t="s">
        <v>148</v>
      </c>
      <c r="D193" s="68" t="s">
        <v>36</v>
      </c>
      <c r="E193" s="7" t="s">
        <v>138</v>
      </c>
      <c r="F193" s="68" t="s">
        <v>36</v>
      </c>
      <c r="G193" s="7" t="s">
        <v>38</v>
      </c>
      <c r="H193" s="68">
        <v>21401</v>
      </c>
      <c r="I193" s="54" t="s">
        <v>119</v>
      </c>
      <c r="J193" s="47" t="s">
        <v>149</v>
      </c>
      <c r="K193" s="54" t="s">
        <v>1179</v>
      </c>
      <c r="L193" s="47" t="s">
        <v>42</v>
      </c>
      <c r="M193" s="47" t="s">
        <v>42</v>
      </c>
      <c r="N193" s="47" t="s">
        <v>43</v>
      </c>
      <c r="O193" s="14">
        <v>8</v>
      </c>
      <c r="P193" s="114">
        <v>2000</v>
      </c>
      <c r="Q193" s="68" t="s">
        <v>150</v>
      </c>
      <c r="R193" s="18">
        <f t="shared" si="5"/>
        <v>6000</v>
      </c>
      <c r="S193" s="18">
        <v>0</v>
      </c>
      <c r="T193" s="18">
        <v>0</v>
      </c>
      <c r="U193" s="18">
        <v>2000</v>
      </c>
      <c r="V193" s="18">
        <v>0</v>
      </c>
      <c r="W193" s="18">
        <v>2000</v>
      </c>
      <c r="X193" s="18">
        <v>0</v>
      </c>
      <c r="Y193" s="18">
        <v>0</v>
      </c>
      <c r="Z193" s="18">
        <v>0</v>
      </c>
      <c r="AA193" s="18">
        <v>0</v>
      </c>
      <c r="AB193" s="18">
        <v>0</v>
      </c>
      <c r="AC193" s="18">
        <v>2000</v>
      </c>
      <c r="AD193" s="18">
        <v>0</v>
      </c>
    </row>
    <row r="194" spans="1:30" x14ac:dyDescent="0.35">
      <c r="A194" s="7" t="s">
        <v>34</v>
      </c>
      <c r="B194" s="7" t="s">
        <v>148</v>
      </c>
      <c r="C194" s="7" t="s">
        <v>148</v>
      </c>
      <c r="D194" s="68" t="s">
        <v>36</v>
      </c>
      <c r="E194" s="7" t="s">
        <v>138</v>
      </c>
      <c r="F194" s="68" t="s">
        <v>36</v>
      </c>
      <c r="G194" s="7" t="s">
        <v>38</v>
      </c>
      <c r="H194" s="68">
        <v>21401</v>
      </c>
      <c r="I194" s="54" t="s">
        <v>119</v>
      </c>
      <c r="J194" s="47" t="s">
        <v>292</v>
      </c>
      <c r="K194" s="54" t="s">
        <v>293</v>
      </c>
      <c r="L194" s="47" t="s">
        <v>42</v>
      </c>
      <c r="M194" s="47" t="s">
        <v>42</v>
      </c>
      <c r="N194" s="47" t="s">
        <v>43</v>
      </c>
      <c r="O194" s="14">
        <v>15</v>
      </c>
      <c r="P194" s="114">
        <v>500</v>
      </c>
      <c r="Q194" s="68" t="s">
        <v>150</v>
      </c>
      <c r="R194" s="18">
        <f t="shared" si="5"/>
        <v>4000</v>
      </c>
      <c r="S194" s="18">
        <v>0</v>
      </c>
      <c r="T194" s="18">
        <v>0</v>
      </c>
      <c r="U194" s="18">
        <v>0</v>
      </c>
      <c r="V194" s="18">
        <v>1000</v>
      </c>
      <c r="W194" s="18">
        <v>0</v>
      </c>
      <c r="X194" s="18">
        <v>1500</v>
      </c>
      <c r="Y194" s="18">
        <v>0</v>
      </c>
      <c r="Z194" s="18">
        <v>1500</v>
      </c>
      <c r="AA194" s="18">
        <v>0</v>
      </c>
      <c r="AB194" s="18">
        <v>0</v>
      </c>
      <c r="AC194" s="18">
        <v>0</v>
      </c>
      <c r="AD194" s="18">
        <v>0</v>
      </c>
    </row>
    <row r="195" spans="1:30" x14ac:dyDescent="0.35">
      <c r="A195" s="7" t="s">
        <v>34</v>
      </c>
      <c r="B195" s="7" t="s">
        <v>148</v>
      </c>
      <c r="C195" s="7" t="s">
        <v>148</v>
      </c>
      <c r="D195" s="68" t="s">
        <v>36</v>
      </c>
      <c r="E195" s="7" t="s">
        <v>138</v>
      </c>
      <c r="F195" s="68" t="s">
        <v>36</v>
      </c>
      <c r="G195" s="7" t="s">
        <v>38</v>
      </c>
      <c r="H195" s="68">
        <v>21401</v>
      </c>
      <c r="I195" s="54" t="s">
        <v>119</v>
      </c>
      <c r="J195" s="47" t="s">
        <v>294</v>
      </c>
      <c r="K195" s="54" t="s">
        <v>1181</v>
      </c>
      <c r="L195" s="47" t="s">
        <v>42</v>
      </c>
      <c r="M195" s="47" t="s">
        <v>42</v>
      </c>
      <c r="N195" s="47" t="s">
        <v>43</v>
      </c>
      <c r="O195" s="14">
        <v>2</v>
      </c>
      <c r="P195" s="114">
        <v>3000</v>
      </c>
      <c r="Q195" s="68" t="s">
        <v>150</v>
      </c>
      <c r="R195" s="18">
        <f t="shared" si="5"/>
        <v>11000</v>
      </c>
      <c r="S195" s="18">
        <v>0</v>
      </c>
      <c r="T195" s="18">
        <v>3000</v>
      </c>
      <c r="U195" s="18">
        <v>0</v>
      </c>
      <c r="V195" s="18">
        <v>2000</v>
      </c>
      <c r="W195" s="18">
        <v>0</v>
      </c>
      <c r="X195" s="18">
        <v>0</v>
      </c>
      <c r="Y195" s="18">
        <v>0</v>
      </c>
      <c r="Z195" s="18">
        <v>0</v>
      </c>
      <c r="AA195" s="18">
        <v>6000</v>
      </c>
      <c r="AB195" s="18">
        <v>0</v>
      </c>
      <c r="AC195" s="18">
        <v>0</v>
      </c>
      <c r="AD195" s="18">
        <v>0</v>
      </c>
    </row>
    <row r="196" spans="1:30" x14ac:dyDescent="0.35">
      <c r="A196" s="7" t="s">
        <v>34</v>
      </c>
      <c r="B196" s="7" t="s">
        <v>148</v>
      </c>
      <c r="C196" s="7" t="s">
        <v>148</v>
      </c>
      <c r="D196" s="68" t="s">
        <v>36</v>
      </c>
      <c r="E196" s="7" t="s">
        <v>138</v>
      </c>
      <c r="F196" s="68" t="s">
        <v>36</v>
      </c>
      <c r="G196" s="7" t="s">
        <v>38</v>
      </c>
      <c r="H196" s="68">
        <v>21401</v>
      </c>
      <c r="I196" s="54" t="s">
        <v>119</v>
      </c>
      <c r="J196" s="47" t="s">
        <v>295</v>
      </c>
      <c r="K196" s="54" t="s">
        <v>1182</v>
      </c>
      <c r="L196" s="47" t="s">
        <v>42</v>
      </c>
      <c r="M196" s="47" t="s">
        <v>42</v>
      </c>
      <c r="N196" s="47" t="s">
        <v>43</v>
      </c>
      <c r="O196" s="14">
        <v>1</v>
      </c>
      <c r="P196" s="114">
        <v>3000</v>
      </c>
      <c r="Q196" s="68" t="s">
        <v>150</v>
      </c>
      <c r="R196" s="18">
        <f t="shared" si="5"/>
        <v>9000</v>
      </c>
      <c r="S196" s="18">
        <v>0</v>
      </c>
      <c r="T196" s="18">
        <v>3000</v>
      </c>
      <c r="U196" s="18">
        <v>0</v>
      </c>
      <c r="V196" s="18">
        <v>0</v>
      </c>
      <c r="W196" s="18">
        <v>0</v>
      </c>
      <c r="X196" s="18">
        <v>0</v>
      </c>
      <c r="Y196" s="18">
        <v>3000</v>
      </c>
      <c r="Z196" s="18">
        <v>0</v>
      </c>
      <c r="AA196" s="18">
        <v>0</v>
      </c>
      <c r="AB196" s="18">
        <v>3000</v>
      </c>
      <c r="AC196" s="18">
        <v>0</v>
      </c>
      <c r="AD196" s="18">
        <v>0</v>
      </c>
    </row>
    <row r="197" spans="1:30" x14ac:dyDescent="0.35">
      <c r="A197" s="7" t="s">
        <v>34</v>
      </c>
      <c r="B197" s="7" t="s">
        <v>148</v>
      </c>
      <c r="C197" s="7" t="s">
        <v>148</v>
      </c>
      <c r="D197" s="68" t="s">
        <v>36</v>
      </c>
      <c r="E197" s="7" t="s">
        <v>138</v>
      </c>
      <c r="F197" s="68" t="s">
        <v>36</v>
      </c>
      <c r="G197" s="7" t="s">
        <v>38</v>
      </c>
      <c r="H197" s="68">
        <v>21401</v>
      </c>
      <c r="I197" s="54" t="s">
        <v>119</v>
      </c>
      <c r="J197" s="47" t="s">
        <v>296</v>
      </c>
      <c r="K197" s="54" t="s">
        <v>297</v>
      </c>
      <c r="L197" s="47" t="s">
        <v>42</v>
      </c>
      <c r="M197" s="47" t="s">
        <v>42</v>
      </c>
      <c r="N197" s="47" t="s">
        <v>43</v>
      </c>
      <c r="O197" s="14">
        <v>2</v>
      </c>
      <c r="P197" s="114">
        <v>2500</v>
      </c>
      <c r="Q197" s="68" t="s">
        <v>150</v>
      </c>
      <c r="R197" s="18">
        <f t="shared" si="5"/>
        <v>5000</v>
      </c>
      <c r="S197" s="18">
        <v>0</v>
      </c>
      <c r="T197" s="18">
        <v>0</v>
      </c>
      <c r="U197" s="18">
        <v>0</v>
      </c>
      <c r="V197" s="18">
        <v>0</v>
      </c>
      <c r="W197" s="18">
        <v>0</v>
      </c>
      <c r="X197" s="18">
        <v>2500</v>
      </c>
      <c r="Y197" s="18">
        <v>0</v>
      </c>
      <c r="Z197" s="18">
        <v>2500</v>
      </c>
      <c r="AA197" s="18">
        <v>0</v>
      </c>
      <c r="AB197" s="18">
        <v>0</v>
      </c>
      <c r="AC197" s="18">
        <v>0</v>
      </c>
      <c r="AD197" s="18">
        <v>0</v>
      </c>
    </row>
    <row r="198" spans="1:30" x14ac:dyDescent="0.35">
      <c r="A198" s="7" t="s">
        <v>34</v>
      </c>
      <c r="B198" s="7" t="s">
        <v>148</v>
      </c>
      <c r="C198" s="7" t="s">
        <v>148</v>
      </c>
      <c r="D198" s="68" t="s">
        <v>36</v>
      </c>
      <c r="E198" s="7" t="s">
        <v>138</v>
      </c>
      <c r="F198" s="68" t="s">
        <v>36</v>
      </c>
      <c r="G198" s="7" t="s">
        <v>38</v>
      </c>
      <c r="H198" s="68">
        <v>21401</v>
      </c>
      <c r="I198" s="54" t="s">
        <v>119</v>
      </c>
      <c r="J198" s="47" t="s">
        <v>298</v>
      </c>
      <c r="K198" s="54" t="s">
        <v>1183</v>
      </c>
      <c r="L198" s="47" t="s">
        <v>42</v>
      </c>
      <c r="M198" s="47" t="s">
        <v>42</v>
      </c>
      <c r="N198" s="47" t="s">
        <v>43</v>
      </c>
      <c r="O198" s="14">
        <v>1</v>
      </c>
      <c r="P198" s="114">
        <v>2000</v>
      </c>
      <c r="Q198" s="68" t="s">
        <v>150</v>
      </c>
      <c r="R198" s="18">
        <f t="shared" si="5"/>
        <v>4000</v>
      </c>
      <c r="S198" s="18">
        <v>0</v>
      </c>
      <c r="T198" s="18">
        <v>0</v>
      </c>
      <c r="U198" s="18">
        <v>2000</v>
      </c>
      <c r="V198" s="18">
        <v>0</v>
      </c>
      <c r="W198" s="18">
        <v>0</v>
      </c>
      <c r="X198" s="18">
        <v>0</v>
      </c>
      <c r="Y198" s="18">
        <v>2000</v>
      </c>
      <c r="Z198" s="18">
        <v>0</v>
      </c>
      <c r="AA198" s="18">
        <v>0</v>
      </c>
      <c r="AB198" s="18">
        <v>0</v>
      </c>
      <c r="AC198" s="18">
        <v>0</v>
      </c>
      <c r="AD198" s="18">
        <v>0</v>
      </c>
    </row>
    <row r="199" spans="1:30" x14ac:dyDescent="0.35">
      <c r="A199" s="7" t="s">
        <v>34</v>
      </c>
      <c r="B199" s="7" t="s">
        <v>148</v>
      </c>
      <c r="C199" s="7" t="s">
        <v>148</v>
      </c>
      <c r="D199" s="68" t="s">
        <v>36</v>
      </c>
      <c r="E199" s="7" t="s">
        <v>138</v>
      </c>
      <c r="F199" s="68" t="s">
        <v>36</v>
      </c>
      <c r="G199" s="7" t="s">
        <v>38</v>
      </c>
      <c r="H199" s="68">
        <v>21501</v>
      </c>
      <c r="I199" s="54" t="s">
        <v>299</v>
      </c>
      <c r="J199" s="47" t="s">
        <v>300</v>
      </c>
      <c r="K199" s="54" t="s">
        <v>299</v>
      </c>
      <c r="L199" s="47" t="s">
        <v>42</v>
      </c>
      <c r="M199" s="47" t="s">
        <v>42</v>
      </c>
      <c r="N199" s="47" t="s">
        <v>43</v>
      </c>
      <c r="O199" s="14">
        <v>3</v>
      </c>
      <c r="P199" s="114">
        <v>3000</v>
      </c>
      <c r="Q199" s="68" t="s">
        <v>150</v>
      </c>
      <c r="R199" s="18">
        <f t="shared" si="5"/>
        <v>10000</v>
      </c>
      <c r="S199" s="18">
        <v>0</v>
      </c>
      <c r="T199" s="18">
        <v>3000</v>
      </c>
      <c r="U199" s="18">
        <v>0</v>
      </c>
      <c r="V199" s="18">
        <v>0</v>
      </c>
      <c r="W199" s="18">
        <v>3000</v>
      </c>
      <c r="X199" s="18">
        <v>0</v>
      </c>
      <c r="Y199" s="18">
        <v>0</v>
      </c>
      <c r="Z199" s="18">
        <v>0</v>
      </c>
      <c r="AA199" s="18">
        <v>4000</v>
      </c>
      <c r="AB199" s="18">
        <v>0</v>
      </c>
      <c r="AC199" s="18">
        <v>0</v>
      </c>
      <c r="AD199" s="18">
        <v>0</v>
      </c>
    </row>
    <row r="200" spans="1:30" x14ac:dyDescent="0.35">
      <c r="A200" s="7" t="s">
        <v>34</v>
      </c>
      <c r="B200" s="7" t="s">
        <v>148</v>
      </c>
      <c r="C200" s="7" t="s">
        <v>148</v>
      </c>
      <c r="D200" s="68" t="s">
        <v>36</v>
      </c>
      <c r="E200" s="7" t="s">
        <v>138</v>
      </c>
      <c r="F200" s="68" t="s">
        <v>36</v>
      </c>
      <c r="G200" s="7" t="s">
        <v>38</v>
      </c>
      <c r="H200" s="68">
        <v>21601</v>
      </c>
      <c r="I200" s="54" t="s">
        <v>70</v>
      </c>
      <c r="J200" s="47" t="s">
        <v>71</v>
      </c>
      <c r="K200" s="54" t="s">
        <v>72</v>
      </c>
      <c r="L200" s="47" t="s">
        <v>42</v>
      </c>
      <c r="M200" s="47" t="s">
        <v>42</v>
      </c>
      <c r="N200" s="47" t="s">
        <v>43</v>
      </c>
      <c r="O200" s="14">
        <v>24</v>
      </c>
      <c r="P200" s="114">
        <v>50</v>
      </c>
      <c r="Q200" s="68" t="s">
        <v>150</v>
      </c>
      <c r="R200" s="18">
        <f t="shared" si="5"/>
        <v>3600</v>
      </c>
      <c r="S200" s="18">
        <v>300</v>
      </c>
      <c r="T200" s="18">
        <v>300</v>
      </c>
      <c r="U200" s="18">
        <v>300</v>
      </c>
      <c r="V200" s="18">
        <v>300</v>
      </c>
      <c r="W200" s="18">
        <v>300</v>
      </c>
      <c r="X200" s="18">
        <v>300</v>
      </c>
      <c r="Y200" s="18">
        <v>300</v>
      </c>
      <c r="Z200" s="18">
        <v>300</v>
      </c>
      <c r="AA200" s="18">
        <v>300</v>
      </c>
      <c r="AB200" s="18">
        <v>300</v>
      </c>
      <c r="AC200" s="18">
        <v>300</v>
      </c>
      <c r="AD200" s="18">
        <v>300</v>
      </c>
    </row>
    <row r="201" spans="1:30" x14ac:dyDescent="0.35">
      <c r="A201" s="7" t="s">
        <v>34</v>
      </c>
      <c r="B201" s="7" t="s">
        <v>148</v>
      </c>
      <c r="C201" s="7" t="s">
        <v>148</v>
      </c>
      <c r="D201" s="68" t="s">
        <v>36</v>
      </c>
      <c r="E201" s="7" t="s">
        <v>138</v>
      </c>
      <c r="F201" s="68" t="s">
        <v>36</v>
      </c>
      <c r="G201" s="7" t="s">
        <v>38</v>
      </c>
      <c r="H201" s="68">
        <v>21601</v>
      </c>
      <c r="I201" s="54" t="s">
        <v>70</v>
      </c>
      <c r="J201" s="47" t="s">
        <v>154</v>
      </c>
      <c r="K201" s="54" t="s">
        <v>155</v>
      </c>
      <c r="L201" s="47" t="s">
        <v>42</v>
      </c>
      <c r="M201" s="47" t="s">
        <v>42</v>
      </c>
      <c r="N201" s="47" t="s">
        <v>43</v>
      </c>
      <c r="O201" s="14">
        <v>24</v>
      </c>
      <c r="P201" s="114">
        <v>50</v>
      </c>
      <c r="Q201" s="68" t="s">
        <v>150</v>
      </c>
      <c r="R201" s="18">
        <f t="shared" si="5"/>
        <v>3600</v>
      </c>
      <c r="S201" s="18">
        <v>300</v>
      </c>
      <c r="T201" s="18">
        <v>300</v>
      </c>
      <c r="U201" s="18">
        <v>300</v>
      </c>
      <c r="V201" s="18">
        <v>300</v>
      </c>
      <c r="W201" s="18">
        <v>300</v>
      </c>
      <c r="X201" s="18">
        <v>300</v>
      </c>
      <c r="Y201" s="18">
        <v>300</v>
      </c>
      <c r="Z201" s="18">
        <v>300</v>
      </c>
      <c r="AA201" s="18">
        <v>300</v>
      </c>
      <c r="AB201" s="18">
        <v>300</v>
      </c>
      <c r="AC201" s="18">
        <v>300</v>
      </c>
      <c r="AD201" s="18">
        <v>300</v>
      </c>
    </row>
    <row r="202" spans="1:30" x14ac:dyDescent="0.35">
      <c r="A202" s="7" t="s">
        <v>34</v>
      </c>
      <c r="B202" s="7" t="s">
        <v>148</v>
      </c>
      <c r="C202" s="7" t="s">
        <v>148</v>
      </c>
      <c r="D202" s="68" t="s">
        <v>36</v>
      </c>
      <c r="E202" s="7" t="s">
        <v>138</v>
      </c>
      <c r="F202" s="68" t="s">
        <v>36</v>
      </c>
      <c r="G202" s="7" t="s">
        <v>38</v>
      </c>
      <c r="H202" s="68">
        <v>21601</v>
      </c>
      <c r="I202" s="54" t="s">
        <v>70</v>
      </c>
      <c r="J202" s="47" t="s">
        <v>157</v>
      </c>
      <c r="K202" s="54" t="s">
        <v>1122</v>
      </c>
      <c r="L202" s="47" t="s">
        <v>42</v>
      </c>
      <c r="M202" s="47" t="s">
        <v>42</v>
      </c>
      <c r="N202" s="47" t="s">
        <v>43</v>
      </c>
      <c r="O202" s="14">
        <v>24</v>
      </c>
      <c r="P202" s="114">
        <v>250</v>
      </c>
      <c r="Q202" s="68" t="s">
        <v>150</v>
      </c>
      <c r="R202" s="18">
        <f t="shared" si="5"/>
        <v>6000</v>
      </c>
      <c r="S202" s="18">
        <v>500</v>
      </c>
      <c r="T202" s="18">
        <v>500</v>
      </c>
      <c r="U202" s="18">
        <v>500</v>
      </c>
      <c r="V202" s="18">
        <v>500</v>
      </c>
      <c r="W202" s="18">
        <v>500</v>
      </c>
      <c r="X202" s="18">
        <v>500</v>
      </c>
      <c r="Y202" s="18">
        <v>500</v>
      </c>
      <c r="Z202" s="18">
        <v>500</v>
      </c>
      <c r="AA202" s="18">
        <v>500</v>
      </c>
      <c r="AB202" s="18">
        <v>500</v>
      </c>
      <c r="AC202" s="18">
        <v>500</v>
      </c>
      <c r="AD202" s="18">
        <v>500</v>
      </c>
    </row>
    <row r="203" spans="1:30" x14ac:dyDescent="0.35">
      <c r="A203" s="7" t="s">
        <v>34</v>
      </c>
      <c r="B203" s="7" t="s">
        <v>148</v>
      </c>
      <c r="C203" s="7" t="s">
        <v>148</v>
      </c>
      <c r="D203" s="68" t="s">
        <v>36</v>
      </c>
      <c r="E203" s="7" t="s">
        <v>138</v>
      </c>
      <c r="F203" s="68" t="s">
        <v>36</v>
      </c>
      <c r="G203" s="7" t="s">
        <v>38</v>
      </c>
      <c r="H203" s="68">
        <v>21601</v>
      </c>
      <c r="I203" s="54" t="s">
        <v>70</v>
      </c>
      <c r="J203" s="47" t="s">
        <v>158</v>
      </c>
      <c r="K203" s="54" t="s">
        <v>159</v>
      </c>
      <c r="L203" s="47" t="s">
        <v>42</v>
      </c>
      <c r="M203" s="47" t="s">
        <v>42</v>
      </c>
      <c r="N203" s="47" t="s">
        <v>43</v>
      </c>
      <c r="O203" s="14">
        <v>20</v>
      </c>
      <c r="P203" s="114">
        <v>150</v>
      </c>
      <c r="Q203" s="68" t="s">
        <v>150</v>
      </c>
      <c r="R203" s="18">
        <f t="shared" si="5"/>
        <v>3600</v>
      </c>
      <c r="S203" s="18">
        <v>300</v>
      </c>
      <c r="T203" s="18">
        <v>300</v>
      </c>
      <c r="U203" s="18">
        <v>300</v>
      </c>
      <c r="V203" s="18">
        <v>300</v>
      </c>
      <c r="W203" s="18">
        <v>300</v>
      </c>
      <c r="X203" s="18">
        <v>300</v>
      </c>
      <c r="Y203" s="18">
        <v>300</v>
      </c>
      <c r="Z203" s="18">
        <v>300</v>
      </c>
      <c r="AA203" s="18">
        <v>300</v>
      </c>
      <c r="AB203" s="18">
        <v>300</v>
      </c>
      <c r="AC203" s="18">
        <v>300</v>
      </c>
      <c r="AD203" s="18">
        <v>300</v>
      </c>
    </row>
    <row r="204" spans="1:30" x14ac:dyDescent="0.35">
      <c r="A204" s="7" t="s">
        <v>34</v>
      </c>
      <c r="B204" s="7" t="s">
        <v>148</v>
      </c>
      <c r="C204" s="7" t="s">
        <v>148</v>
      </c>
      <c r="D204" s="68" t="s">
        <v>36</v>
      </c>
      <c r="E204" s="7" t="s">
        <v>138</v>
      </c>
      <c r="F204" s="68" t="s">
        <v>36</v>
      </c>
      <c r="G204" s="7" t="s">
        <v>38</v>
      </c>
      <c r="H204" s="68">
        <v>21601</v>
      </c>
      <c r="I204" s="54" t="s">
        <v>70</v>
      </c>
      <c r="J204" s="47" t="s">
        <v>301</v>
      </c>
      <c r="K204" s="54" t="s">
        <v>302</v>
      </c>
      <c r="L204" s="47" t="s">
        <v>42</v>
      </c>
      <c r="M204" s="47" t="s">
        <v>42</v>
      </c>
      <c r="N204" s="47" t="s">
        <v>43</v>
      </c>
      <c r="O204" s="14">
        <v>10</v>
      </c>
      <c r="P204" s="114">
        <v>150</v>
      </c>
      <c r="Q204" s="68" t="s">
        <v>150</v>
      </c>
      <c r="R204" s="18">
        <f t="shared" si="5"/>
        <v>3600</v>
      </c>
      <c r="S204" s="18">
        <v>300</v>
      </c>
      <c r="T204" s="18">
        <v>300</v>
      </c>
      <c r="U204" s="18">
        <v>300</v>
      </c>
      <c r="V204" s="18">
        <v>300</v>
      </c>
      <c r="W204" s="18">
        <v>300</v>
      </c>
      <c r="X204" s="18">
        <v>300</v>
      </c>
      <c r="Y204" s="18">
        <v>300</v>
      </c>
      <c r="Z204" s="18">
        <v>300</v>
      </c>
      <c r="AA204" s="18">
        <v>300</v>
      </c>
      <c r="AB204" s="18">
        <v>300</v>
      </c>
      <c r="AC204" s="18">
        <v>300</v>
      </c>
      <c r="AD204" s="18">
        <v>300</v>
      </c>
    </row>
    <row r="205" spans="1:30" x14ac:dyDescent="0.35">
      <c r="A205" s="7" t="s">
        <v>34</v>
      </c>
      <c r="B205" s="7" t="s">
        <v>148</v>
      </c>
      <c r="C205" s="7" t="s">
        <v>148</v>
      </c>
      <c r="D205" s="68" t="s">
        <v>36</v>
      </c>
      <c r="E205" s="7" t="s">
        <v>138</v>
      </c>
      <c r="F205" s="68" t="s">
        <v>36</v>
      </c>
      <c r="G205" s="7" t="s">
        <v>38</v>
      </c>
      <c r="H205" s="68">
        <v>21601</v>
      </c>
      <c r="I205" s="54" t="s">
        <v>70</v>
      </c>
      <c r="J205" s="47" t="s">
        <v>162</v>
      </c>
      <c r="K205" s="54" t="s">
        <v>1125</v>
      </c>
      <c r="L205" s="47" t="s">
        <v>42</v>
      </c>
      <c r="M205" s="47" t="s">
        <v>42</v>
      </c>
      <c r="N205" s="47" t="s">
        <v>63</v>
      </c>
      <c r="O205" s="14">
        <v>25</v>
      </c>
      <c r="P205" s="114">
        <v>500</v>
      </c>
      <c r="Q205" s="68" t="s">
        <v>150</v>
      </c>
      <c r="R205" s="18">
        <f t="shared" si="5"/>
        <v>14500</v>
      </c>
      <c r="S205" s="18">
        <v>500</v>
      </c>
      <c r="T205" s="18">
        <v>1000</v>
      </c>
      <c r="U205" s="18">
        <v>1500</v>
      </c>
      <c r="V205" s="18">
        <v>1000</v>
      </c>
      <c r="W205" s="18">
        <v>1500</v>
      </c>
      <c r="X205" s="18">
        <v>1000</v>
      </c>
      <c r="Y205" s="18">
        <v>1500</v>
      </c>
      <c r="Z205" s="18">
        <v>1500</v>
      </c>
      <c r="AA205" s="18">
        <v>1000</v>
      </c>
      <c r="AB205" s="18">
        <v>1500</v>
      </c>
      <c r="AC205" s="18">
        <v>1500</v>
      </c>
      <c r="AD205" s="18">
        <v>1000</v>
      </c>
    </row>
    <row r="206" spans="1:30" x14ac:dyDescent="0.35">
      <c r="A206" s="7" t="s">
        <v>34</v>
      </c>
      <c r="B206" s="7" t="s">
        <v>148</v>
      </c>
      <c r="C206" s="7" t="s">
        <v>148</v>
      </c>
      <c r="D206" s="68" t="s">
        <v>36</v>
      </c>
      <c r="E206" s="7" t="s">
        <v>138</v>
      </c>
      <c r="F206" s="68" t="s">
        <v>36</v>
      </c>
      <c r="G206" s="7" t="s">
        <v>38</v>
      </c>
      <c r="H206" s="68">
        <v>21601</v>
      </c>
      <c r="I206" s="54" t="s">
        <v>70</v>
      </c>
      <c r="J206" s="47" t="s">
        <v>163</v>
      </c>
      <c r="K206" s="54" t="s">
        <v>164</v>
      </c>
      <c r="L206" s="47" t="s">
        <v>42</v>
      </c>
      <c r="M206" s="47" t="s">
        <v>42</v>
      </c>
      <c r="N206" s="47" t="s">
        <v>165</v>
      </c>
      <c r="O206" s="14">
        <v>40</v>
      </c>
      <c r="P206" s="114">
        <v>60</v>
      </c>
      <c r="Q206" s="68" t="s">
        <v>150</v>
      </c>
      <c r="R206" s="18">
        <f t="shared" si="5"/>
        <v>720</v>
      </c>
      <c r="S206" s="18">
        <v>60</v>
      </c>
      <c r="T206" s="18">
        <v>60</v>
      </c>
      <c r="U206" s="18">
        <v>60</v>
      </c>
      <c r="V206" s="18">
        <v>60</v>
      </c>
      <c r="W206" s="18">
        <v>60</v>
      </c>
      <c r="X206" s="18">
        <v>60</v>
      </c>
      <c r="Y206" s="18">
        <v>60</v>
      </c>
      <c r="Z206" s="18">
        <v>60</v>
      </c>
      <c r="AA206" s="18">
        <v>60</v>
      </c>
      <c r="AB206" s="18">
        <v>60</v>
      </c>
      <c r="AC206" s="18">
        <v>60</v>
      </c>
      <c r="AD206" s="18">
        <v>60</v>
      </c>
    </row>
    <row r="207" spans="1:30" x14ac:dyDescent="0.35">
      <c r="A207" s="7" t="s">
        <v>34</v>
      </c>
      <c r="B207" s="7" t="s">
        <v>148</v>
      </c>
      <c r="C207" s="7" t="s">
        <v>148</v>
      </c>
      <c r="D207" s="68" t="s">
        <v>36</v>
      </c>
      <c r="E207" s="7" t="s">
        <v>138</v>
      </c>
      <c r="F207" s="68" t="s">
        <v>36</v>
      </c>
      <c r="G207" s="7" t="s">
        <v>38</v>
      </c>
      <c r="H207" s="68">
        <v>21601</v>
      </c>
      <c r="I207" s="54" t="s">
        <v>70</v>
      </c>
      <c r="J207" s="47" t="s">
        <v>166</v>
      </c>
      <c r="K207" s="54" t="s">
        <v>1145</v>
      </c>
      <c r="L207" s="47" t="s">
        <v>42</v>
      </c>
      <c r="M207" s="47" t="s">
        <v>42</v>
      </c>
      <c r="N207" s="47" t="s">
        <v>43</v>
      </c>
      <c r="O207" s="14">
        <v>20</v>
      </c>
      <c r="P207" s="114">
        <v>40</v>
      </c>
      <c r="Q207" s="68" t="s">
        <v>150</v>
      </c>
      <c r="R207" s="18">
        <f t="shared" si="5"/>
        <v>960</v>
      </c>
      <c r="S207" s="18">
        <v>80</v>
      </c>
      <c r="T207" s="18">
        <v>80</v>
      </c>
      <c r="U207" s="18">
        <v>80</v>
      </c>
      <c r="V207" s="18">
        <v>80</v>
      </c>
      <c r="W207" s="18">
        <v>80</v>
      </c>
      <c r="X207" s="18">
        <v>80</v>
      </c>
      <c r="Y207" s="18">
        <v>80</v>
      </c>
      <c r="Z207" s="18">
        <v>80</v>
      </c>
      <c r="AA207" s="18">
        <v>80</v>
      </c>
      <c r="AB207" s="18">
        <v>80</v>
      </c>
      <c r="AC207" s="18">
        <v>80</v>
      </c>
      <c r="AD207" s="18">
        <v>80</v>
      </c>
    </row>
    <row r="208" spans="1:30" x14ac:dyDescent="0.35">
      <c r="A208" s="7" t="s">
        <v>34</v>
      </c>
      <c r="B208" s="7" t="s">
        <v>148</v>
      </c>
      <c r="C208" s="7" t="s">
        <v>148</v>
      </c>
      <c r="D208" s="68" t="s">
        <v>36</v>
      </c>
      <c r="E208" s="7" t="s">
        <v>138</v>
      </c>
      <c r="F208" s="68" t="s">
        <v>36</v>
      </c>
      <c r="G208" s="7" t="s">
        <v>38</v>
      </c>
      <c r="H208" s="68">
        <v>21601</v>
      </c>
      <c r="I208" s="54" t="s">
        <v>70</v>
      </c>
      <c r="J208" s="47" t="s">
        <v>168</v>
      </c>
      <c r="K208" s="54" t="s">
        <v>1143</v>
      </c>
      <c r="L208" s="47" t="s">
        <v>42</v>
      </c>
      <c r="M208" s="47" t="s">
        <v>42</v>
      </c>
      <c r="N208" s="47" t="s">
        <v>43</v>
      </c>
      <c r="O208" s="14">
        <v>5</v>
      </c>
      <c r="P208" s="114">
        <v>100</v>
      </c>
      <c r="Q208" s="68" t="s">
        <v>150</v>
      </c>
      <c r="R208" s="18">
        <f t="shared" si="5"/>
        <v>1200</v>
      </c>
      <c r="S208" s="18">
        <v>100</v>
      </c>
      <c r="T208" s="18">
        <v>100</v>
      </c>
      <c r="U208" s="18">
        <v>100</v>
      </c>
      <c r="V208" s="18">
        <v>100</v>
      </c>
      <c r="W208" s="18">
        <v>100</v>
      </c>
      <c r="X208" s="18">
        <v>100</v>
      </c>
      <c r="Y208" s="18">
        <v>100</v>
      </c>
      <c r="Z208" s="18">
        <v>100</v>
      </c>
      <c r="AA208" s="18">
        <v>100</v>
      </c>
      <c r="AB208" s="18">
        <v>100</v>
      </c>
      <c r="AC208" s="18">
        <v>100</v>
      </c>
      <c r="AD208" s="18">
        <v>100</v>
      </c>
    </row>
    <row r="209" spans="1:30" x14ac:dyDescent="0.35">
      <c r="A209" s="7" t="s">
        <v>34</v>
      </c>
      <c r="B209" s="7" t="s">
        <v>148</v>
      </c>
      <c r="C209" s="7" t="s">
        <v>148</v>
      </c>
      <c r="D209" s="68" t="s">
        <v>36</v>
      </c>
      <c r="E209" s="7" t="s">
        <v>138</v>
      </c>
      <c r="F209" s="68" t="s">
        <v>36</v>
      </c>
      <c r="G209" s="7" t="s">
        <v>38</v>
      </c>
      <c r="H209" s="68">
        <v>21601</v>
      </c>
      <c r="I209" s="54" t="s">
        <v>70</v>
      </c>
      <c r="J209" s="47" t="s">
        <v>169</v>
      </c>
      <c r="K209" s="54" t="s">
        <v>170</v>
      </c>
      <c r="L209" s="47" t="s">
        <v>42</v>
      </c>
      <c r="M209" s="47" t="s">
        <v>42</v>
      </c>
      <c r="N209" s="47" t="s">
        <v>43</v>
      </c>
      <c r="O209" s="14">
        <v>40</v>
      </c>
      <c r="P209" s="114">
        <v>80</v>
      </c>
      <c r="Q209" s="68" t="s">
        <v>150</v>
      </c>
      <c r="R209" s="18">
        <f t="shared" si="5"/>
        <v>960</v>
      </c>
      <c r="S209" s="18">
        <v>80</v>
      </c>
      <c r="T209" s="18">
        <v>80</v>
      </c>
      <c r="U209" s="18">
        <v>80</v>
      </c>
      <c r="V209" s="18">
        <v>80</v>
      </c>
      <c r="W209" s="18">
        <v>80</v>
      </c>
      <c r="X209" s="18">
        <v>80</v>
      </c>
      <c r="Y209" s="18">
        <v>80</v>
      </c>
      <c r="Z209" s="18">
        <v>80</v>
      </c>
      <c r="AA209" s="18">
        <v>80</v>
      </c>
      <c r="AB209" s="18">
        <v>80</v>
      </c>
      <c r="AC209" s="18">
        <v>80</v>
      </c>
      <c r="AD209" s="18">
        <v>80</v>
      </c>
    </row>
    <row r="210" spans="1:30" x14ac:dyDescent="0.35">
      <c r="A210" s="7" t="s">
        <v>34</v>
      </c>
      <c r="B210" s="7" t="s">
        <v>148</v>
      </c>
      <c r="C210" s="7" t="s">
        <v>148</v>
      </c>
      <c r="D210" s="68" t="s">
        <v>36</v>
      </c>
      <c r="E210" s="7" t="s">
        <v>138</v>
      </c>
      <c r="F210" s="68" t="s">
        <v>36</v>
      </c>
      <c r="G210" s="7" t="s">
        <v>38</v>
      </c>
      <c r="H210" s="68">
        <v>21601</v>
      </c>
      <c r="I210" s="54" t="s">
        <v>70</v>
      </c>
      <c r="J210" s="47" t="s">
        <v>171</v>
      </c>
      <c r="K210" s="54" t="s">
        <v>172</v>
      </c>
      <c r="L210" s="47" t="s">
        <v>42</v>
      </c>
      <c r="M210" s="47" t="s">
        <v>42</v>
      </c>
      <c r="N210" s="47" t="s">
        <v>43</v>
      </c>
      <c r="O210" s="14">
        <v>40</v>
      </c>
      <c r="P210" s="114">
        <v>100</v>
      </c>
      <c r="Q210" s="68" t="s">
        <v>150</v>
      </c>
      <c r="R210" s="18">
        <f t="shared" si="5"/>
        <v>1200</v>
      </c>
      <c r="S210" s="18">
        <v>100</v>
      </c>
      <c r="T210" s="18">
        <v>100</v>
      </c>
      <c r="U210" s="18">
        <v>100</v>
      </c>
      <c r="V210" s="18">
        <v>100</v>
      </c>
      <c r="W210" s="18">
        <v>100</v>
      </c>
      <c r="X210" s="18">
        <v>100</v>
      </c>
      <c r="Y210" s="18">
        <v>100</v>
      </c>
      <c r="Z210" s="18">
        <v>100</v>
      </c>
      <c r="AA210" s="18">
        <v>100</v>
      </c>
      <c r="AB210" s="18">
        <v>100</v>
      </c>
      <c r="AC210" s="18">
        <v>100</v>
      </c>
      <c r="AD210" s="18">
        <v>100</v>
      </c>
    </row>
    <row r="211" spans="1:30" x14ac:dyDescent="0.35">
      <c r="A211" s="7" t="s">
        <v>34</v>
      </c>
      <c r="B211" s="7" t="s">
        <v>148</v>
      </c>
      <c r="C211" s="7" t="s">
        <v>148</v>
      </c>
      <c r="D211" s="68" t="s">
        <v>36</v>
      </c>
      <c r="E211" s="7" t="s">
        <v>138</v>
      </c>
      <c r="F211" s="68" t="s">
        <v>36</v>
      </c>
      <c r="G211" s="7" t="s">
        <v>38</v>
      </c>
      <c r="H211" s="68">
        <v>21601</v>
      </c>
      <c r="I211" s="54" t="s">
        <v>70</v>
      </c>
      <c r="J211" s="47" t="s">
        <v>173</v>
      </c>
      <c r="K211" s="54" t="s">
        <v>174</v>
      </c>
      <c r="L211" s="47" t="s">
        <v>42</v>
      </c>
      <c r="M211" s="47" t="s">
        <v>42</v>
      </c>
      <c r="N211" s="47" t="s">
        <v>43</v>
      </c>
      <c r="O211" s="14">
        <v>40</v>
      </c>
      <c r="P211" s="114">
        <v>30</v>
      </c>
      <c r="Q211" s="68" t="s">
        <v>150</v>
      </c>
      <c r="R211" s="18">
        <f t="shared" ref="R211:R274" si="6">SUM(S211:AD211)</f>
        <v>360</v>
      </c>
      <c r="S211" s="18">
        <v>30</v>
      </c>
      <c r="T211" s="18">
        <v>30</v>
      </c>
      <c r="U211" s="18">
        <v>30</v>
      </c>
      <c r="V211" s="18">
        <v>30</v>
      </c>
      <c r="W211" s="18">
        <v>30</v>
      </c>
      <c r="X211" s="18">
        <v>30</v>
      </c>
      <c r="Y211" s="18">
        <v>30</v>
      </c>
      <c r="Z211" s="18">
        <v>30</v>
      </c>
      <c r="AA211" s="18">
        <v>30</v>
      </c>
      <c r="AB211" s="18">
        <v>30</v>
      </c>
      <c r="AC211" s="18">
        <v>30</v>
      </c>
      <c r="AD211" s="18">
        <v>30</v>
      </c>
    </row>
    <row r="212" spans="1:30" x14ac:dyDescent="0.35">
      <c r="A212" s="7" t="s">
        <v>34</v>
      </c>
      <c r="B212" s="7" t="s">
        <v>148</v>
      </c>
      <c r="C212" s="7" t="s">
        <v>148</v>
      </c>
      <c r="D212" s="68" t="s">
        <v>36</v>
      </c>
      <c r="E212" s="7" t="s">
        <v>138</v>
      </c>
      <c r="F212" s="68" t="s">
        <v>36</v>
      </c>
      <c r="G212" s="7" t="s">
        <v>38</v>
      </c>
      <c r="H212" s="68">
        <v>21601</v>
      </c>
      <c r="I212" s="54" t="s">
        <v>70</v>
      </c>
      <c r="J212" s="47" t="s">
        <v>175</v>
      </c>
      <c r="K212" s="54" t="s">
        <v>1146</v>
      </c>
      <c r="L212" s="47" t="s">
        <v>42</v>
      </c>
      <c r="M212" s="47" t="s">
        <v>42</v>
      </c>
      <c r="N212" s="47" t="s">
        <v>43</v>
      </c>
      <c r="O212" s="14">
        <v>10</v>
      </c>
      <c r="P212" s="114">
        <v>100</v>
      </c>
      <c r="Q212" s="68" t="s">
        <v>150</v>
      </c>
      <c r="R212" s="18">
        <f t="shared" si="6"/>
        <v>1200</v>
      </c>
      <c r="S212" s="18">
        <v>100</v>
      </c>
      <c r="T212" s="18">
        <v>100</v>
      </c>
      <c r="U212" s="18">
        <v>100</v>
      </c>
      <c r="V212" s="18">
        <v>100</v>
      </c>
      <c r="W212" s="18">
        <v>100</v>
      </c>
      <c r="X212" s="18">
        <v>100</v>
      </c>
      <c r="Y212" s="18">
        <v>100</v>
      </c>
      <c r="Z212" s="18">
        <v>100</v>
      </c>
      <c r="AA212" s="18">
        <v>100</v>
      </c>
      <c r="AB212" s="18">
        <v>100</v>
      </c>
      <c r="AC212" s="18">
        <v>100</v>
      </c>
      <c r="AD212" s="18">
        <v>100</v>
      </c>
    </row>
    <row r="213" spans="1:30" x14ac:dyDescent="0.35">
      <c r="A213" s="7" t="s">
        <v>34</v>
      </c>
      <c r="B213" s="7" t="s">
        <v>148</v>
      </c>
      <c r="C213" s="7" t="s">
        <v>148</v>
      </c>
      <c r="D213" s="68" t="s">
        <v>36</v>
      </c>
      <c r="E213" s="7" t="s">
        <v>138</v>
      </c>
      <c r="F213" s="68" t="s">
        <v>36</v>
      </c>
      <c r="G213" s="7" t="s">
        <v>38</v>
      </c>
      <c r="H213" s="68">
        <v>21601</v>
      </c>
      <c r="I213" s="54" t="s">
        <v>70</v>
      </c>
      <c r="J213" s="47" t="s">
        <v>177</v>
      </c>
      <c r="K213" s="54" t="s">
        <v>178</v>
      </c>
      <c r="L213" s="47" t="s">
        <v>42</v>
      </c>
      <c r="M213" s="47" t="s">
        <v>42</v>
      </c>
      <c r="N213" s="47" t="s">
        <v>43</v>
      </c>
      <c r="O213" s="71">
        <v>5</v>
      </c>
      <c r="P213" s="114">
        <v>150</v>
      </c>
      <c r="Q213" s="68" t="s">
        <v>150</v>
      </c>
      <c r="R213" s="18">
        <f t="shared" si="6"/>
        <v>1800</v>
      </c>
      <c r="S213" s="18">
        <v>150</v>
      </c>
      <c r="T213" s="18">
        <v>150</v>
      </c>
      <c r="U213" s="18">
        <v>150</v>
      </c>
      <c r="V213" s="18">
        <v>150</v>
      </c>
      <c r="W213" s="18">
        <v>150</v>
      </c>
      <c r="X213" s="18">
        <v>150</v>
      </c>
      <c r="Y213" s="18">
        <v>150</v>
      </c>
      <c r="Z213" s="18">
        <v>150</v>
      </c>
      <c r="AA213" s="18">
        <v>150</v>
      </c>
      <c r="AB213" s="18">
        <v>150</v>
      </c>
      <c r="AC213" s="18">
        <v>150</v>
      </c>
      <c r="AD213" s="18">
        <v>150</v>
      </c>
    </row>
    <row r="214" spans="1:30" x14ac:dyDescent="0.35">
      <c r="A214" s="7" t="s">
        <v>34</v>
      </c>
      <c r="B214" s="7" t="s">
        <v>148</v>
      </c>
      <c r="C214" s="7" t="s">
        <v>148</v>
      </c>
      <c r="D214" s="68" t="s">
        <v>36</v>
      </c>
      <c r="E214" s="7" t="s">
        <v>138</v>
      </c>
      <c r="F214" s="68" t="s">
        <v>36</v>
      </c>
      <c r="G214" s="7" t="s">
        <v>38</v>
      </c>
      <c r="H214" s="68">
        <v>21601</v>
      </c>
      <c r="I214" s="54" t="s">
        <v>70</v>
      </c>
      <c r="J214" s="47" t="s">
        <v>303</v>
      </c>
      <c r="K214" s="54" t="s">
        <v>304</v>
      </c>
      <c r="L214" s="47" t="s">
        <v>42</v>
      </c>
      <c r="M214" s="47" t="s">
        <v>42</v>
      </c>
      <c r="N214" s="47" t="s">
        <v>43</v>
      </c>
      <c r="O214" s="14">
        <v>5</v>
      </c>
      <c r="P214" s="114">
        <v>200</v>
      </c>
      <c r="Q214" s="68" t="s">
        <v>150</v>
      </c>
      <c r="R214" s="18">
        <f t="shared" si="6"/>
        <v>2400</v>
      </c>
      <c r="S214" s="18">
        <v>200</v>
      </c>
      <c r="T214" s="18">
        <v>200</v>
      </c>
      <c r="U214" s="18">
        <v>200</v>
      </c>
      <c r="V214" s="18">
        <v>200</v>
      </c>
      <c r="W214" s="18">
        <v>200</v>
      </c>
      <c r="X214" s="18">
        <v>200</v>
      </c>
      <c r="Y214" s="18">
        <v>200</v>
      </c>
      <c r="Z214" s="18">
        <v>200</v>
      </c>
      <c r="AA214" s="18">
        <v>200</v>
      </c>
      <c r="AB214" s="18">
        <v>200</v>
      </c>
      <c r="AC214" s="18">
        <v>200</v>
      </c>
      <c r="AD214" s="18">
        <v>200</v>
      </c>
    </row>
    <row r="215" spans="1:30" x14ac:dyDescent="0.35">
      <c r="A215" s="7" t="s">
        <v>34</v>
      </c>
      <c r="B215" s="7" t="s">
        <v>148</v>
      </c>
      <c r="C215" s="7" t="s">
        <v>148</v>
      </c>
      <c r="D215" s="68" t="s">
        <v>36</v>
      </c>
      <c r="E215" s="7" t="s">
        <v>138</v>
      </c>
      <c r="F215" s="68" t="s">
        <v>36</v>
      </c>
      <c r="G215" s="7" t="s">
        <v>38</v>
      </c>
      <c r="H215" s="68">
        <v>21601</v>
      </c>
      <c r="I215" s="54" t="s">
        <v>70</v>
      </c>
      <c r="J215" s="47" t="s">
        <v>179</v>
      </c>
      <c r="K215" s="54" t="s">
        <v>1192</v>
      </c>
      <c r="L215" s="47" t="s">
        <v>42</v>
      </c>
      <c r="M215" s="47" t="s">
        <v>42</v>
      </c>
      <c r="N215" s="47" t="s">
        <v>43</v>
      </c>
      <c r="O215" s="71">
        <v>9</v>
      </c>
      <c r="P215" s="114">
        <v>20</v>
      </c>
      <c r="Q215" s="68" t="s">
        <v>150</v>
      </c>
      <c r="R215" s="18">
        <f t="shared" si="6"/>
        <v>1200</v>
      </c>
      <c r="S215" s="18">
        <v>100</v>
      </c>
      <c r="T215" s="18">
        <v>100</v>
      </c>
      <c r="U215" s="18">
        <v>100</v>
      </c>
      <c r="V215" s="18">
        <v>100</v>
      </c>
      <c r="W215" s="18">
        <v>100</v>
      </c>
      <c r="X215" s="18">
        <v>100</v>
      </c>
      <c r="Y215" s="18">
        <v>100</v>
      </c>
      <c r="Z215" s="18">
        <v>100</v>
      </c>
      <c r="AA215" s="18">
        <v>100</v>
      </c>
      <c r="AB215" s="18">
        <v>100</v>
      </c>
      <c r="AC215" s="18">
        <v>100</v>
      </c>
      <c r="AD215" s="18">
        <v>100</v>
      </c>
    </row>
    <row r="216" spans="1:30" x14ac:dyDescent="0.35">
      <c r="A216" s="7" t="s">
        <v>34</v>
      </c>
      <c r="B216" s="7" t="s">
        <v>148</v>
      </c>
      <c r="C216" s="7" t="s">
        <v>148</v>
      </c>
      <c r="D216" s="68" t="s">
        <v>36</v>
      </c>
      <c r="E216" s="7" t="s">
        <v>138</v>
      </c>
      <c r="F216" s="68" t="s">
        <v>36</v>
      </c>
      <c r="G216" s="7" t="s">
        <v>38</v>
      </c>
      <c r="H216" s="68">
        <v>21601</v>
      </c>
      <c r="I216" s="54" t="s">
        <v>70</v>
      </c>
      <c r="J216" s="47" t="s">
        <v>180</v>
      </c>
      <c r="K216" s="54" t="s">
        <v>181</v>
      </c>
      <c r="L216" s="47" t="s">
        <v>42</v>
      </c>
      <c r="M216" s="47" t="s">
        <v>42</v>
      </c>
      <c r="N216" s="47" t="s">
        <v>63</v>
      </c>
      <c r="O216" s="14">
        <v>20</v>
      </c>
      <c r="P216" s="114">
        <v>500</v>
      </c>
      <c r="Q216" s="68" t="s">
        <v>150</v>
      </c>
      <c r="R216" s="18">
        <f t="shared" si="6"/>
        <v>14500</v>
      </c>
      <c r="S216" s="18">
        <v>500</v>
      </c>
      <c r="T216" s="18">
        <v>1000</v>
      </c>
      <c r="U216" s="18">
        <v>1500</v>
      </c>
      <c r="V216" s="18">
        <v>1000</v>
      </c>
      <c r="W216" s="18">
        <v>1500</v>
      </c>
      <c r="X216" s="18">
        <v>1000</v>
      </c>
      <c r="Y216" s="18">
        <v>1500</v>
      </c>
      <c r="Z216" s="18">
        <v>1500</v>
      </c>
      <c r="AA216" s="18">
        <v>1000</v>
      </c>
      <c r="AB216" s="18">
        <v>1500</v>
      </c>
      <c r="AC216" s="18">
        <v>1500</v>
      </c>
      <c r="AD216" s="18">
        <v>1000</v>
      </c>
    </row>
    <row r="217" spans="1:30" x14ac:dyDescent="0.35">
      <c r="A217" s="7" t="s">
        <v>34</v>
      </c>
      <c r="B217" s="7" t="s">
        <v>148</v>
      </c>
      <c r="C217" s="7" t="s">
        <v>148</v>
      </c>
      <c r="D217" s="68" t="s">
        <v>36</v>
      </c>
      <c r="E217" s="7" t="s">
        <v>138</v>
      </c>
      <c r="F217" s="68" t="s">
        <v>36</v>
      </c>
      <c r="G217" s="7" t="s">
        <v>38</v>
      </c>
      <c r="H217" s="68">
        <v>21601</v>
      </c>
      <c r="I217" s="54" t="s">
        <v>70</v>
      </c>
      <c r="J217" s="47" t="s">
        <v>160</v>
      </c>
      <c r="K217" s="54" t="s">
        <v>161</v>
      </c>
      <c r="L217" s="47" t="s">
        <v>42</v>
      </c>
      <c r="M217" s="47" t="s">
        <v>42</v>
      </c>
      <c r="N217" s="47" t="s">
        <v>43</v>
      </c>
      <c r="O217" s="14">
        <v>10</v>
      </c>
      <c r="P217" s="114">
        <v>25</v>
      </c>
      <c r="Q217" s="68" t="s">
        <v>150</v>
      </c>
      <c r="R217" s="18">
        <f t="shared" si="6"/>
        <v>600</v>
      </c>
      <c r="S217" s="18">
        <v>50</v>
      </c>
      <c r="T217" s="18">
        <v>50</v>
      </c>
      <c r="U217" s="18">
        <v>50</v>
      </c>
      <c r="V217" s="18">
        <v>50</v>
      </c>
      <c r="W217" s="18">
        <v>50</v>
      </c>
      <c r="X217" s="18">
        <v>50</v>
      </c>
      <c r="Y217" s="18">
        <v>50</v>
      </c>
      <c r="Z217" s="18">
        <v>50</v>
      </c>
      <c r="AA217" s="18">
        <v>50</v>
      </c>
      <c r="AB217" s="18">
        <v>50</v>
      </c>
      <c r="AC217" s="18">
        <v>50</v>
      </c>
      <c r="AD217" s="18">
        <v>50</v>
      </c>
    </row>
    <row r="218" spans="1:30" x14ac:dyDescent="0.35">
      <c r="A218" s="7" t="s">
        <v>34</v>
      </c>
      <c r="B218" s="7" t="s">
        <v>148</v>
      </c>
      <c r="C218" s="7" t="s">
        <v>148</v>
      </c>
      <c r="D218" s="68" t="s">
        <v>36</v>
      </c>
      <c r="E218" s="7" t="s">
        <v>138</v>
      </c>
      <c r="F218" s="68" t="s">
        <v>36</v>
      </c>
      <c r="G218" s="7" t="s">
        <v>38</v>
      </c>
      <c r="H218" s="68">
        <v>21601</v>
      </c>
      <c r="I218" s="54" t="s">
        <v>70</v>
      </c>
      <c r="J218" s="47" t="s">
        <v>305</v>
      </c>
      <c r="K218" s="54" t="s">
        <v>306</v>
      </c>
      <c r="L218" s="47" t="s">
        <v>42</v>
      </c>
      <c r="M218" s="47" t="s">
        <v>42</v>
      </c>
      <c r="N218" s="47" t="s">
        <v>43</v>
      </c>
      <c r="O218" s="14">
        <v>6</v>
      </c>
      <c r="P218" s="114">
        <v>30</v>
      </c>
      <c r="Q218" s="68" t="s">
        <v>150</v>
      </c>
      <c r="R218" s="18">
        <f t="shared" si="6"/>
        <v>360</v>
      </c>
      <c r="S218" s="18">
        <v>30</v>
      </c>
      <c r="T218" s="18">
        <v>30</v>
      </c>
      <c r="U218" s="18">
        <v>30</v>
      </c>
      <c r="V218" s="18">
        <v>30</v>
      </c>
      <c r="W218" s="18">
        <v>30</v>
      </c>
      <c r="X218" s="18">
        <v>30</v>
      </c>
      <c r="Y218" s="18">
        <v>30</v>
      </c>
      <c r="Z218" s="18">
        <v>30</v>
      </c>
      <c r="AA218" s="18">
        <v>30</v>
      </c>
      <c r="AB218" s="18">
        <v>30</v>
      </c>
      <c r="AC218" s="18">
        <v>30</v>
      </c>
      <c r="AD218" s="18">
        <v>30</v>
      </c>
    </row>
    <row r="219" spans="1:30" x14ac:dyDescent="0.35">
      <c r="A219" s="7" t="s">
        <v>34</v>
      </c>
      <c r="B219" s="7" t="s">
        <v>148</v>
      </c>
      <c r="C219" s="7" t="s">
        <v>148</v>
      </c>
      <c r="D219" s="68" t="s">
        <v>36</v>
      </c>
      <c r="E219" s="7" t="s">
        <v>138</v>
      </c>
      <c r="F219" s="68" t="s">
        <v>36</v>
      </c>
      <c r="G219" s="7" t="s">
        <v>38</v>
      </c>
      <c r="H219" s="68">
        <v>21601</v>
      </c>
      <c r="I219" s="54" t="s">
        <v>70</v>
      </c>
      <c r="J219" s="47" t="s">
        <v>307</v>
      </c>
      <c r="K219" s="54" t="s">
        <v>308</v>
      </c>
      <c r="L219" s="47" t="s">
        <v>42</v>
      </c>
      <c r="M219" s="47" t="s">
        <v>42</v>
      </c>
      <c r="N219" s="47" t="s">
        <v>43</v>
      </c>
      <c r="O219" s="14">
        <v>8</v>
      </c>
      <c r="P219" s="114">
        <v>30</v>
      </c>
      <c r="Q219" s="68" t="s">
        <v>150</v>
      </c>
      <c r="R219" s="18">
        <f t="shared" si="6"/>
        <v>360</v>
      </c>
      <c r="S219" s="18">
        <v>30</v>
      </c>
      <c r="T219" s="18">
        <v>30</v>
      </c>
      <c r="U219" s="18">
        <v>30</v>
      </c>
      <c r="V219" s="18">
        <v>30</v>
      </c>
      <c r="W219" s="18">
        <v>30</v>
      </c>
      <c r="X219" s="18">
        <v>30</v>
      </c>
      <c r="Y219" s="18">
        <v>30</v>
      </c>
      <c r="Z219" s="18">
        <v>30</v>
      </c>
      <c r="AA219" s="18">
        <v>30</v>
      </c>
      <c r="AB219" s="18">
        <v>30</v>
      </c>
      <c r="AC219" s="18">
        <v>30</v>
      </c>
      <c r="AD219" s="18">
        <v>30</v>
      </c>
    </row>
    <row r="220" spans="1:30" x14ac:dyDescent="0.35">
      <c r="A220" s="7" t="s">
        <v>34</v>
      </c>
      <c r="B220" s="7" t="s">
        <v>148</v>
      </c>
      <c r="C220" s="7" t="s">
        <v>148</v>
      </c>
      <c r="D220" s="68" t="s">
        <v>36</v>
      </c>
      <c r="E220" s="7" t="s">
        <v>138</v>
      </c>
      <c r="F220" s="68" t="s">
        <v>36</v>
      </c>
      <c r="G220" s="7" t="s">
        <v>38</v>
      </c>
      <c r="H220" s="68">
        <v>21601</v>
      </c>
      <c r="I220" s="54" t="s">
        <v>70</v>
      </c>
      <c r="J220" s="47" t="s">
        <v>309</v>
      </c>
      <c r="K220" s="54" t="s">
        <v>310</v>
      </c>
      <c r="L220" s="47" t="s">
        <v>42</v>
      </c>
      <c r="M220" s="47" t="s">
        <v>42</v>
      </c>
      <c r="N220" s="47" t="s">
        <v>43</v>
      </c>
      <c r="O220" s="14">
        <v>7</v>
      </c>
      <c r="P220" s="114">
        <v>70</v>
      </c>
      <c r="Q220" s="68" t="s">
        <v>150</v>
      </c>
      <c r="R220" s="18">
        <f t="shared" si="6"/>
        <v>840</v>
      </c>
      <c r="S220" s="18">
        <v>70</v>
      </c>
      <c r="T220" s="18">
        <v>70</v>
      </c>
      <c r="U220" s="18">
        <v>70</v>
      </c>
      <c r="V220" s="18">
        <v>70</v>
      </c>
      <c r="W220" s="18">
        <v>70</v>
      </c>
      <c r="X220" s="18">
        <v>70</v>
      </c>
      <c r="Y220" s="18">
        <v>70</v>
      </c>
      <c r="Z220" s="18">
        <v>70</v>
      </c>
      <c r="AA220" s="18">
        <v>70</v>
      </c>
      <c r="AB220" s="18">
        <v>70</v>
      </c>
      <c r="AC220" s="18">
        <v>70</v>
      </c>
      <c r="AD220" s="18">
        <v>70</v>
      </c>
    </row>
    <row r="221" spans="1:30" x14ac:dyDescent="0.35">
      <c r="A221" s="7" t="s">
        <v>34</v>
      </c>
      <c r="B221" s="7" t="s">
        <v>148</v>
      </c>
      <c r="C221" s="7" t="s">
        <v>148</v>
      </c>
      <c r="D221" s="68" t="s">
        <v>36</v>
      </c>
      <c r="E221" s="7" t="s">
        <v>138</v>
      </c>
      <c r="F221" s="68" t="s">
        <v>36</v>
      </c>
      <c r="G221" s="7" t="s">
        <v>38</v>
      </c>
      <c r="H221" s="68">
        <v>21601</v>
      </c>
      <c r="I221" s="54" t="s">
        <v>70</v>
      </c>
      <c r="J221" s="47" t="s">
        <v>311</v>
      </c>
      <c r="K221" s="54" t="s">
        <v>312</v>
      </c>
      <c r="L221" s="47" t="s">
        <v>42</v>
      </c>
      <c r="M221" s="47" t="s">
        <v>42</v>
      </c>
      <c r="N221" s="47" t="s">
        <v>313</v>
      </c>
      <c r="O221" s="14">
        <v>5</v>
      </c>
      <c r="P221" s="114">
        <v>30</v>
      </c>
      <c r="Q221" s="68" t="s">
        <v>150</v>
      </c>
      <c r="R221" s="18">
        <f t="shared" si="6"/>
        <v>720</v>
      </c>
      <c r="S221" s="18">
        <v>60</v>
      </c>
      <c r="T221" s="18">
        <v>60</v>
      </c>
      <c r="U221" s="18">
        <v>60</v>
      </c>
      <c r="V221" s="18">
        <v>60</v>
      </c>
      <c r="W221" s="18">
        <v>60</v>
      </c>
      <c r="X221" s="18">
        <v>60</v>
      </c>
      <c r="Y221" s="18">
        <v>60</v>
      </c>
      <c r="Z221" s="18">
        <v>60</v>
      </c>
      <c r="AA221" s="18">
        <v>60</v>
      </c>
      <c r="AB221" s="18">
        <v>60</v>
      </c>
      <c r="AC221" s="18">
        <v>60</v>
      </c>
      <c r="AD221" s="18">
        <v>60</v>
      </c>
    </row>
    <row r="222" spans="1:30" x14ac:dyDescent="0.35">
      <c r="A222" s="7" t="s">
        <v>34</v>
      </c>
      <c r="B222" s="7" t="s">
        <v>148</v>
      </c>
      <c r="C222" s="7" t="s">
        <v>148</v>
      </c>
      <c r="D222" s="68" t="s">
        <v>36</v>
      </c>
      <c r="E222" s="7" t="s">
        <v>138</v>
      </c>
      <c r="F222" s="68" t="s">
        <v>36</v>
      </c>
      <c r="G222" s="7" t="s">
        <v>38</v>
      </c>
      <c r="H222" s="68">
        <v>21601</v>
      </c>
      <c r="I222" s="54" t="s">
        <v>70</v>
      </c>
      <c r="J222" s="47" t="s">
        <v>173</v>
      </c>
      <c r="K222" s="54" t="s">
        <v>174</v>
      </c>
      <c r="L222" s="47" t="s">
        <v>42</v>
      </c>
      <c r="M222" s="47" t="s">
        <v>42</v>
      </c>
      <c r="N222" s="47" t="s">
        <v>43</v>
      </c>
      <c r="O222" s="14">
        <v>10</v>
      </c>
      <c r="P222" s="114">
        <v>30</v>
      </c>
      <c r="Q222" s="68" t="s">
        <v>150</v>
      </c>
      <c r="R222" s="18">
        <f t="shared" si="6"/>
        <v>720</v>
      </c>
      <c r="S222" s="18">
        <v>60</v>
      </c>
      <c r="T222" s="18">
        <v>60</v>
      </c>
      <c r="U222" s="18">
        <v>60</v>
      </c>
      <c r="V222" s="18">
        <v>60</v>
      </c>
      <c r="W222" s="18">
        <v>60</v>
      </c>
      <c r="X222" s="18">
        <v>60</v>
      </c>
      <c r="Y222" s="18">
        <v>60</v>
      </c>
      <c r="Z222" s="18">
        <v>60</v>
      </c>
      <c r="AA222" s="18">
        <v>60</v>
      </c>
      <c r="AB222" s="18">
        <v>60</v>
      </c>
      <c r="AC222" s="18">
        <v>60</v>
      </c>
      <c r="AD222" s="18">
        <v>60</v>
      </c>
    </row>
    <row r="223" spans="1:30" x14ac:dyDescent="0.35">
      <c r="A223" s="7" t="s">
        <v>34</v>
      </c>
      <c r="B223" s="7" t="s">
        <v>148</v>
      </c>
      <c r="C223" s="7" t="s">
        <v>148</v>
      </c>
      <c r="D223" s="68" t="s">
        <v>36</v>
      </c>
      <c r="E223" s="7" t="s">
        <v>138</v>
      </c>
      <c r="F223" s="68" t="s">
        <v>36</v>
      </c>
      <c r="G223" s="7" t="s">
        <v>38</v>
      </c>
      <c r="H223" s="68">
        <v>22104</v>
      </c>
      <c r="I223" s="54" t="s">
        <v>182</v>
      </c>
      <c r="J223" s="47" t="s">
        <v>314</v>
      </c>
      <c r="K223" s="54" t="s">
        <v>315</v>
      </c>
      <c r="L223" s="47" t="s">
        <v>42</v>
      </c>
      <c r="M223" s="47" t="s">
        <v>42</v>
      </c>
      <c r="N223" s="47" t="s">
        <v>75</v>
      </c>
      <c r="O223" s="14">
        <v>250</v>
      </c>
      <c r="P223" s="114">
        <v>150</v>
      </c>
      <c r="Q223" s="68" t="s">
        <v>150</v>
      </c>
      <c r="R223" s="18">
        <f t="shared" si="6"/>
        <v>1800</v>
      </c>
      <c r="S223" s="18">
        <v>300</v>
      </c>
      <c r="T223" s="18">
        <v>300</v>
      </c>
      <c r="U223" s="18">
        <v>300</v>
      </c>
      <c r="V223" s="18">
        <v>300</v>
      </c>
      <c r="W223" s="18">
        <v>300</v>
      </c>
      <c r="X223" s="18">
        <v>300</v>
      </c>
      <c r="Y223" s="122">
        <v>0</v>
      </c>
      <c r="Z223" s="122">
        <v>0</v>
      </c>
      <c r="AA223" s="122">
        <v>0</v>
      </c>
      <c r="AB223" s="122">
        <v>0</v>
      </c>
      <c r="AC223" s="122">
        <v>0</v>
      </c>
      <c r="AD223" s="122">
        <v>0</v>
      </c>
    </row>
    <row r="224" spans="1:30" x14ac:dyDescent="0.35">
      <c r="A224" s="7" t="s">
        <v>34</v>
      </c>
      <c r="B224" s="7" t="s">
        <v>148</v>
      </c>
      <c r="C224" s="7" t="s">
        <v>148</v>
      </c>
      <c r="D224" s="68" t="s">
        <v>36</v>
      </c>
      <c r="E224" s="7" t="s">
        <v>138</v>
      </c>
      <c r="F224" s="68" t="s">
        <v>36</v>
      </c>
      <c r="G224" s="7" t="s">
        <v>38</v>
      </c>
      <c r="H224" s="68">
        <v>22104</v>
      </c>
      <c r="I224" s="54" t="s">
        <v>182</v>
      </c>
      <c r="J224" s="47" t="s">
        <v>316</v>
      </c>
      <c r="K224" s="54" t="s">
        <v>317</v>
      </c>
      <c r="L224" s="47" t="s">
        <v>42</v>
      </c>
      <c r="M224" s="47" t="s">
        <v>42</v>
      </c>
      <c r="N224" s="47" t="s">
        <v>63</v>
      </c>
      <c r="O224" s="14">
        <v>100</v>
      </c>
      <c r="P224" s="114">
        <v>100</v>
      </c>
      <c r="Q224" s="68" t="s">
        <v>150</v>
      </c>
      <c r="R224" s="18">
        <f t="shared" si="6"/>
        <v>3000</v>
      </c>
      <c r="S224" s="18">
        <v>500</v>
      </c>
      <c r="T224" s="18">
        <v>500</v>
      </c>
      <c r="U224" s="18">
        <v>500</v>
      </c>
      <c r="V224" s="18">
        <v>500</v>
      </c>
      <c r="W224" s="18">
        <v>500</v>
      </c>
      <c r="X224" s="18">
        <v>500</v>
      </c>
      <c r="Y224" s="122">
        <v>0</v>
      </c>
      <c r="Z224" s="122">
        <v>0</v>
      </c>
      <c r="AA224" s="122">
        <v>0</v>
      </c>
      <c r="AB224" s="122">
        <v>0</v>
      </c>
      <c r="AC224" s="122">
        <v>0</v>
      </c>
      <c r="AD224" s="122">
        <v>0</v>
      </c>
    </row>
    <row r="225" spans="1:30" x14ac:dyDescent="0.35">
      <c r="A225" s="7" t="s">
        <v>34</v>
      </c>
      <c r="B225" s="7" t="s">
        <v>148</v>
      </c>
      <c r="C225" s="7" t="s">
        <v>148</v>
      </c>
      <c r="D225" s="68" t="s">
        <v>36</v>
      </c>
      <c r="E225" s="7" t="s">
        <v>138</v>
      </c>
      <c r="F225" s="68" t="s">
        <v>36</v>
      </c>
      <c r="G225" s="7" t="s">
        <v>38</v>
      </c>
      <c r="H225" s="68">
        <v>22104</v>
      </c>
      <c r="I225" s="54" t="s">
        <v>182</v>
      </c>
      <c r="J225" s="47" t="s">
        <v>318</v>
      </c>
      <c r="K225" s="54" t="s">
        <v>319</v>
      </c>
      <c r="L225" s="47" t="s">
        <v>42</v>
      </c>
      <c r="M225" s="47" t="s">
        <v>42</v>
      </c>
      <c r="N225" s="47" t="s">
        <v>320</v>
      </c>
      <c r="O225" s="14">
        <v>60</v>
      </c>
      <c r="P225" s="114">
        <v>150</v>
      </c>
      <c r="Q225" s="68" t="s">
        <v>150</v>
      </c>
      <c r="R225" s="18">
        <f t="shared" si="6"/>
        <v>4500</v>
      </c>
      <c r="S225" s="18">
        <v>750</v>
      </c>
      <c r="T225" s="18">
        <v>750</v>
      </c>
      <c r="U225" s="18">
        <v>750</v>
      </c>
      <c r="V225" s="18">
        <v>750</v>
      </c>
      <c r="W225" s="18">
        <v>750</v>
      </c>
      <c r="X225" s="18">
        <v>750</v>
      </c>
      <c r="Y225" s="122">
        <v>0</v>
      </c>
      <c r="Z225" s="122">
        <v>0</v>
      </c>
      <c r="AA225" s="122">
        <v>0</v>
      </c>
      <c r="AB225" s="122">
        <v>0</v>
      </c>
      <c r="AC225" s="122">
        <v>0</v>
      </c>
      <c r="AD225" s="122">
        <v>0</v>
      </c>
    </row>
    <row r="226" spans="1:30" x14ac:dyDescent="0.35">
      <c r="A226" s="7" t="s">
        <v>34</v>
      </c>
      <c r="B226" s="7" t="s">
        <v>148</v>
      </c>
      <c r="C226" s="7" t="s">
        <v>148</v>
      </c>
      <c r="D226" s="68" t="s">
        <v>36</v>
      </c>
      <c r="E226" s="7" t="s">
        <v>138</v>
      </c>
      <c r="F226" s="68" t="s">
        <v>36</v>
      </c>
      <c r="G226" s="7" t="s">
        <v>38</v>
      </c>
      <c r="H226" s="68">
        <v>22104</v>
      </c>
      <c r="I226" s="54" t="s">
        <v>182</v>
      </c>
      <c r="J226" s="47" t="s">
        <v>321</v>
      </c>
      <c r="K226" s="54" t="s">
        <v>1148</v>
      </c>
      <c r="L226" s="47" t="s">
        <v>42</v>
      </c>
      <c r="M226" s="47" t="s">
        <v>42</v>
      </c>
      <c r="N226" s="47" t="s">
        <v>165</v>
      </c>
      <c r="O226" s="14">
        <v>60</v>
      </c>
      <c r="P226" s="114">
        <v>50</v>
      </c>
      <c r="Q226" s="68" t="s">
        <v>150</v>
      </c>
      <c r="R226" s="18">
        <f t="shared" si="6"/>
        <v>1500</v>
      </c>
      <c r="S226" s="18">
        <v>250</v>
      </c>
      <c r="T226" s="18">
        <v>250</v>
      </c>
      <c r="U226" s="18">
        <v>250</v>
      </c>
      <c r="V226" s="18">
        <v>250</v>
      </c>
      <c r="W226" s="18">
        <v>250</v>
      </c>
      <c r="X226" s="18">
        <v>250</v>
      </c>
      <c r="Y226" s="122">
        <v>0</v>
      </c>
      <c r="Z226" s="122">
        <v>0</v>
      </c>
      <c r="AA226" s="122">
        <v>0</v>
      </c>
      <c r="AB226" s="122">
        <v>0</v>
      </c>
      <c r="AC226" s="122">
        <v>0</v>
      </c>
      <c r="AD226" s="122">
        <v>0</v>
      </c>
    </row>
    <row r="227" spans="1:30" x14ac:dyDescent="0.35">
      <c r="A227" s="7" t="s">
        <v>34</v>
      </c>
      <c r="B227" s="7" t="s">
        <v>148</v>
      </c>
      <c r="C227" s="7" t="s">
        <v>148</v>
      </c>
      <c r="D227" s="68" t="s">
        <v>36</v>
      </c>
      <c r="E227" s="7" t="s">
        <v>138</v>
      </c>
      <c r="F227" s="68" t="s">
        <v>36</v>
      </c>
      <c r="G227" s="7" t="s">
        <v>38</v>
      </c>
      <c r="H227" s="68">
        <v>22104</v>
      </c>
      <c r="I227" s="54" t="s">
        <v>182</v>
      </c>
      <c r="J227" s="47" t="s">
        <v>322</v>
      </c>
      <c r="K227" s="54" t="s">
        <v>323</v>
      </c>
      <c r="L227" s="47" t="s">
        <v>42</v>
      </c>
      <c r="M227" s="47" t="s">
        <v>42</v>
      </c>
      <c r="N227" s="47" t="s">
        <v>63</v>
      </c>
      <c r="O227" s="14">
        <v>60</v>
      </c>
      <c r="P227" s="114">
        <v>150</v>
      </c>
      <c r="Q227" s="68" t="s">
        <v>150</v>
      </c>
      <c r="R227" s="18">
        <f t="shared" si="6"/>
        <v>900</v>
      </c>
      <c r="S227" s="18">
        <v>150</v>
      </c>
      <c r="T227" s="18">
        <v>150</v>
      </c>
      <c r="U227" s="18">
        <v>150</v>
      </c>
      <c r="V227" s="18">
        <v>150</v>
      </c>
      <c r="W227" s="18">
        <v>150</v>
      </c>
      <c r="X227" s="18">
        <v>150</v>
      </c>
      <c r="Y227" s="122">
        <v>0</v>
      </c>
      <c r="Z227" s="122">
        <v>0</v>
      </c>
      <c r="AA227" s="122">
        <v>0</v>
      </c>
      <c r="AB227" s="122">
        <v>0</v>
      </c>
      <c r="AC227" s="122">
        <v>0</v>
      </c>
      <c r="AD227" s="122">
        <v>0</v>
      </c>
    </row>
    <row r="228" spans="1:30" x14ac:dyDescent="0.35">
      <c r="A228" s="7" t="s">
        <v>34</v>
      </c>
      <c r="B228" s="7" t="s">
        <v>148</v>
      </c>
      <c r="C228" s="7" t="s">
        <v>148</v>
      </c>
      <c r="D228" s="68" t="s">
        <v>36</v>
      </c>
      <c r="E228" s="7" t="s">
        <v>138</v>
      </c>
      <c r="F228" s="68" t="s">
        <v>36</v>
      </c>
      <c r="G228" s="7" t="s">
        <v>38</v>
      </c>
      <c r="H228" s="68">
        <v>22104</v>
      </c>
      <c r="I228" s="54" t="s">
        <v>182</v>
      </c>
      <c r="J228" s="47" t="s">
        <v>183</v>
      </c>
      <c r="K228" s="54" t="s">
        <v>1118</v>
      </c>
      <c r="L228" s="47" t="s">
        <v>42</v>
      </c>
      <c r="M228" s="47" t="s">
        <v>83</v>
      </c>
      <c r="N228" s="47" t="s">
        <v>43</v>
      </c>
      <c r="O228" s="14">
        <v>400</v>
      </c>
      <c r="P228" s="115">
        <v>65</v>
      </c>
      <c r="Q228" s="68" t="s">
        <v>150</v>
      </c>
      <c r="R228" s="18">
        <f t="shared" si="6"/>
        <v>10470</v>
      </c>
      <c r="S228" s="19">
        <v>1495</v>
      </c>
      <c r="T228" s="19">
        <v>1495</v>
      </c>
      <c r="U228" s="19">
        <v>1995</v>
      </c>
      <c r="V228" s="19">
        <v>1995</v>
      </c>
      <c r="W228" s="19">
        <v>1995</v>
      </c>
      <c r="X228" s="19">
        <v>1495</v>
      </c>
      <c r="Y228" s="122">
        <v>0</v>
      </c>
      <c r="Z228" s="122">
        <v>0</v>
      </c>
      <c r="AA228" s="122">
        <v>0</v>
      </c>
      <c r="AB228" s="122">
        <v>0</v>
      </c>
      <c r="AC228" s="122">
        <v>0</v>
      </c>
      <c r="AD228" s="122">
        <v>0</v>
      </c>
    </row>
    <row r="229" spans="1:30" x14ac:dyDescent="0.35">
      <c r="A229" s="7" t="s">
        <v>34</v>
      </c>
      <c r="B229" s="7" t="s">
        <v>148</v>
      </c>
      <c r="C229" s="7" t="s">
        <v>148</v>
      </c>
      <c r="D229" s="68" t="s">
        <v>36</v>
      </c>
      <c r="E229" s="7" t="s">
        <v>138</v>
      </c>
      <c r="F229" s="68" t="s">
        <v>36</v>
      </c>
      <c r="G229" s="7" t="s">
        <v>38</v>
      </c>
      <c r="H229" s="68">
        <v>22104</v>
      </c>
      <c r="I229" s="54" t="s">
        <v>182</v>
      </c>
      <c r="J229" s="47" t="s">
        <v>324</v>
      </c>
      <c r="K229" s="54" t="s">
        <v>325</v>
      </c>
      <c r="L229" s="47" t="s">
        <v>42</v>
      </c>
      <c r="M229" s="47" t="s">
        <v>42</v>
      </c>
      <c r="N229" s="47" t="s">
        <v>63</v>
      </c>
      <c r="O229" s="14">
        <v>60</v>
      </c>
      <c r="P229" s="114">
        <v>100</v>
      </c>
      <c r="Q229" s="68" t="s">
        <v>150</v>
      </c>
      <c r="R229" s="18">
        <f t="shared" si="6"/>
        <v>3084</v>
      </c>
      <c r="S229" s="18">
        <v>500</v>
      </c>
      <c r="T229" s="18">
        <v>500</v>
      </c>
      <c r="U229" s="18">
        <v>500</v>
      </c>
      <c r="V229" s="18">
        <v>500</v>
      </c>
      <c r="W229" s="18">
        <v>500</v>
      </c>
      <c r="X229" s="18">
        <v>584</v>
      </c>
      <c r="Y229" s="122">
        <v>0</v>
      </c>
      <c r="Z229" s="122">
        <v>0</v>
      </c>
      <c r="AA229" s="122">
        <v>0</v>
      </c>
      <c r="AB229" s="122">
        <v>0</v>
      </c>
      <c r="AC229" s="122">
        <v>0</v>
      </c>
      <c r="AD229" s="122">
        <v>0</v>
      </c>
    </row>
    <row r="230" spans="1:30" x14ac:dyDescent="0.35">
      <c r="A230" s="7" t="s">
        <v>34</v>
      </c>
      <c r="B230" s="7" t="s">
        <v>148</v>
      </c>
      <c r="C230" s="7" t="s">
        <v>148</v>
      </c>
      <c r="D230" s="68" t="s">
        <v>36</v>
      </c>
      <c r="E230" s="7" t="s">
        <v>138</v>
      </c>
      <c r="F230" s="68" t="s">
        <v>36</v>
      </c>
      <c r="G230" s="7" t="s">
        <v>38</v>
      </c>
      <c r="H230" s="68">
        <v>22104</v>
      </c>
      <c r="I230" s="54" t="s">
        <v>182</v>
      </c>
      <c r="J230" s="47" t="s">
        <v>326</v>
      </c>
      <c r="K230" s="54" t="s">
        <v>327</v>
      </c>
      <c r="L230" s="47" t="s">
        <v>42</v>
      </c>
      <c r="M230" s="47" t="s">
        <v>42</v>
      </c>
      <c r="N230" s="47" t="s">
        <v>328</v>
      </c>
      <c r="O230" s="14">
        <v>60</v>
      </c>
      <c r="P230" s="114">
        <v>185</v>
      </c>
      <c r="Q230" s="68" t="s">
        <v>150</v>
      </c>
      <c r="R230" s="18">
        <f t="shared" si="6"/>
        <v>3330</v>
      </c>
      <c r="S230" s="18">
        <v>555</v>
      </c>
      <c r="T230" s="18">
        <v>555</v>
      </c>
      <c r="U230" s="18">
        <v>555</v>
      </c>
      <c r="V230" s="18">
        <v>555</v>
      </c>
      <c r="W230" s="18">
        <v>555</v>
      </c>
      <c r="X230" s="18">
        <v>555</v>
      </c>
      <c r="Y230" s="122">
        <v>0</v>
      </c>
      <c r="Z230" s="122">
        <v>0</v>
      </c>
      <c r="AA230" s="122">
        <v>0</v>
      </c>
      <c r="AB230" s="122">
        <v>0</v>
      </c>
      <c r="AC230" s="122">
        <v>0</v>
      </c>
      <c r="AD230" s="122">
        <v>0</v>
      </c>
    </row>
    <row r="231" spans="1:30" x14ac:dyDescent="0.35">
      <c r="A231" s="7" t="s">
        <v>34</v>
      </c>
      <c r="B231" s="7" t="s">
        <v>148</v>
      </c>
      <c r="C231" s="7" t="s">
        <v>148</v>
      </c>
      <c r="D231" s="68" t="s">
        <v>36</v>
      </c>
      <c r="E231" s="7" t="s">
        <v>138</v>
      </c>
      <c r="F231" s="68" t="s">
        <v>36</v>
      </c>
      <c r="G231" s="7" t="s">
        <v>38</v>
      </c>
      <c r="H231" s="68">
        <v>22104</v>
      </c>
      <c r="I231" s="54" t="s">
        <v>182</v>
      </c>
      <c r="J231" s="47" t="s">
        <v>329</v>
      </c>
      <c r="K231" s="54" t="s">
        <v>330</v>
      </c>
      <c r="L231" s="47" t="s">
        <v>42</v>
      </c>
      <c r="M231" s="47" t="s">
        <v>42</v>
      </c>
      <c r="N231" s="47" t="s">
        <v>320</v>
      </c>
      <c r="O231" s="14">
        <v>60</v>
      </c>
      <c r="P231" s="114">
        <v>250</v>
      </c>
      <c r="Q231" s="68" t="s">
        <v>150</v>
      </c>
      <c r="R231" s="18">
        <f t="shared" si="6"/>
        <v>4500</v>
      </c>
      <c r="S231" s="18">
        <v>500</v>
      </c>
      <c r="T231" s="18">
        <v>500</v>
      </c>
      <c r="U231" s="18">
        <v>1000</v>
      </c>
      <c r="V231" s="18">
        <v>1000</v>
      </c>
      <c r="W231" s="18">
        <v>1000</v>
      </c>
      <c r="X231" s="18">
        <v>500</v>
      </c>
      <c r="Y231" s="122">
        <v>0</v>
      </c>
      <c r="Z231" s="122">
        <v>0</v>
      </c>
      <c r="AA231" s="122">
        <v>0</v>
      </c>
      <c r="AB231" s="122">
        <v>0</v>
      </c>
      <c r="AC231" s="122">
        <v>0</v>
      </c>
      <c r="AD231" s="122">
        <v>0</v>
      </c>
    </row>
    <row r="232" spans="1:30" x14ac:dyDescent="0.35">
      <c r="A232" s="7" t="s">
        <v>34</v>
      </c>
      <c r="B232" s="7" t="s">
        <v>148</v>
      </c>
      <c r="C232" s="7" t="s">
        <v>148</v>
      </c>
      <c r="D232" s="68" t="s">
        <v>36</v>
      </c>
      <c r="E232" s="7" t="s">
        <v>138</v>
      </c>
      <c r="F232" s="68" t="s">
        <v>36</v>
      </c>
      <c r="G232" s="7" t="s">
        <v>38</v>
      </c>
      <c r="H232" s="68">
        <v>24601</v>
      </c>
      <c r="I232" s="54" t="s">
        <v>222</v>
      </c>
      <c r="J232" s="47" t="s">
        <v>223</v>
      </c>
      <c r="K232" s="54" t="s">
        <v>1149</v>
      </c>
      <c r="L232" s="47" t="s">
        <v>42</v>
      </c>
      <c r="M232" s="47" t="s">
        <v>42</v>
      </c>
      <c r="N232" s="47" t="s">
        <v>43</v>
      </c>
      <c r="O232" s="14">
        <v>12</v>
      </c>
      <c r="P232" s="114">
        <v>200</v>
      </c>
      <c r="Q232" s="68" t="s">
        <v>150</v>
      </c>
      <c r="R232" s="18">
        <f t="shared" si="6"/>
        <v>3800</v>
      </c>
      <c r="S232" s="18">
        <v>0</v>
      </c>
      <c r="T232" s="18">
        <v>200</v>
      </c>
      <c r="U232" s="18">
        <v>200</v>
      </c>
      <c r="V232" s="18">
        <v>200</v>
      </c>
      <c r="W232" s="18">
        <v>200</v>
      </c>
      <c r="X232" s="18">
        <v>200</v>
      </c>
      <c r="Y232" s="18">
        <v>200</v>
      </c>
      <c r="Z232" s="18">
        <v>200</v>
      </c>
      <c r="AA232" s="18">
        <v>1000</v>
      </c>
      <c r="AB232" s="18">
        <v>1000</v>
      </c>
      <c r="AC232" s="18">
        <v>200</v>
      </c>
      <c r="AD232" s="18">
        <v>200</v>
      </c>
    </row>
    <row r="233" spans="1:30" x14ac:dyDescent="0.35">
      <c r="A233" s="7" t="s">
        <v>34</v>
      </c>
      <c r="B233" s="7" t="s">
        <v>148</v>
      </c>
      <c r="C233" s="7" t="s">
        <v>148</v>
      </c>
      <c r="D233" s="68" t="s">
        <v>36</v>
      </c>
      <c r="E233" s="7" t="s">
        <v>138</v>
      </c>
      <c r="F233" s="68" t="s">
        <v>36</v>
      </c>
      <c r="G233" s="7" t="s">
        <v>38</v>
      </c>
      <c r="H233" s="68">
        <v>24601</v>
      </c>
      <c r="I233" s="54" t="s">
        <v>222</v>
      </c>
      <c r="J233" s="47" t="s">
        <v>224</v>
      </c>
      <c r="K233" s="54" t="s">
        <v>225</v>
      </c>
      <c r="L233" s="47" t="s">
        <v>42</v>
      </c>
      <c r="M233" s="47" t="s">
        <v>42</v>
      </c>
      <c r="N233" s="47" t="s">
        <v>43</v>
      </c>
      <c r="O233" s="14">
        <v>12</v>
      </c>
      <c r="P233" s="114">
        <v>200</v>
      </c>
      <c r="Q233" s="68" t="s">
        <v>150</v>
      </c>
      <c r="R233" s="18">
        <f t="shared" si="6"/>
        <v>4800</v>
      </c>
      <c r="S233" s="18">
        <v>0</v>
      </c>
      <c r="T233" s="18">
        <v>400</v>
      </c>
      <c r="U233" s="18">
        <v>400</v>
      </c>
      <c r="V233" s="18">
        <v>400</v>
      </c>
      <c r="W233" s="18">
        <v>400</v>
      </c>
      <c r="X233" s="18">
        <v>400</v>
      </c>
      <c r="Y233" s="18">
        <v>400</v>
      </c>
      <c r="Z233" s="18">
        <v>400</v>
      </c>
      <c r="AA233" s="18">
        <v>1000</v>
      </c>
      <c r="AB233" s="18">
        <v>200</v>
      </c>
      <c r="AC233" s="18">
        <v>400</v>
      </c>
      <c r="AD233" s="18">
        <v>400</v>
      </c>
    </row>
    <row r="234" spans="1:30" x14ac:dyDescent="0.35">
      <c r="A234" s="7" t="s">
        <v>34</v>
      </c>
      <c r="B234" s="7" t="s">
        <v>148</v>
      </c>
      <c r="C234" s="7" t="s">
        <v>148</v>
      </c>
      <c r="D234" s="68" t="s">
        <v>36</v>
      </c>
      <c r="E234" s="7" t="s">
        <v>138</v>
      </c>
      <c r="F234" s="68" t="s">
        <v>36</v>
      </c>
      <c r="G234" s="7" t="s">
        <v>38</v>
      </c>
      <c r="H234" s="68">
        <v>24601</v>
      </c>
      <c r="I234" s="54" t="s">
        <v>222</v>
      </c>
      <c r="J234" s="47" t="s">
        <v>226</v>
      </c>
      <c r="K234" s="54" t="s">
        <v>855</v>
      </c>
      <c r="L234" s="47" t="s">
        <v>42</v>
      </c>
      <c r="M234" s="47" t="s">
        <v>42</v>
      </c>
      <c r="N234" s="47" t="s">
        <v>43</v>
      </c>
      <c r="O234" s="14">
        <v>12</v>
      </c>
      <c r="P234" s="114">
        <v>150</v>
      </c>
      <c r="Q234" s="68" t="s">
        <v>150</v>
      </c>
      <c r="R234" s="18">
        <f t="shared" si="6"/>
        <v>2100</v>
      </c>
      <c r="S234" s="18">
        <v>0</v>
      </c>
      <c r="T234" s="18">
        <v>150</v>
      </c>
      <c r="U234" s="18">
        <v>150</v>
      </c>
      <c r="V234" s="18">
        <v>150</v>
      </c>
      <c r="W234" s="18">
        <v>150</v>
      </c>
      <c r="X234" s="18">
        <v>150</v>
      </c>
      <c r="Y234" s="18">
        <v>150</v>
      </c>
      <c r="Z234" s="18">
        <v>150</v>
      </c>
      <c r="AA234" s="18">
        <v>150</v>
      </c>
      <c r="AB234" s="18">
        <v>600</v>
      </c>
      <c r="AC234" s="18">
        <v>150</v>
      </c>
      <c r="AD234" s="18">
        <v>150</v>
      </c>
    </row>
    <row r="235" spans="1:30" x14ac:dyDescent="0.35">
      <c r="A235" s="7" t="s">
        <v>34</v>
      </c>
      <c r="B235" s="7" t="s">
        <v>148</v>
      </c>
      <c r="C235" s="7" t="s">
        <v>148</v>
      </c>
      <c r="D235" s="68" t="s">
        <v>36</v>
      </c>
      <c r="E235" s="7" t="s">
        <v>138</v>
      </c>
      <c r="F235" s="68" t="s">
        <v>36</v>
      </c>
      <c r="G235" s="7" t="s">
        <v>38</v>
      </c>
      <c r="H235" s="68">
        <v>24601</v>
      </c>
      <c r="I235" s="54" t="s">
        <v>222</v>
      </c>
      <c r="J235" s="47" t="s">
        <v>227</v>
      </c>
      <c r="K235" s="54" t="s">
        <v>228</v>
      </c>
      <c r="L235" s="47" t="s">
        <v>42</v>
      </c>
      <c r="M235" s="47" t="s">
        <v>42</v>
      </c>
      <c r="N235" s="47" t="s">
        <v>75</v>
      </c>
      <c r="O235" s="14">
        <v>12</v>
      </c>
      <c r="P235" s="114">
        <v>300</v>
      </c>
      <c r="Q235" s="68" t="s">
        <v>150</v>
      </c>
      <c r="R235" s="18">
        <f t="shared" si="6"/>
        <v>3900</v>
      </c>
      <c r="S235" s="18">
        <v>0</v>
      </c>
      <c r="T235" s="18">
        <v>300</v>
      </c>
      <c r="U235" s="18">
        <v>300</v>
      </c>
      <c r="V235" s="18">
        <v>300</v>
      </c>
      <c r="W235" s="18">
        <v>300</v>
      </c>
      <c r="X235" s="18">
        <v>300</v>
      </c>
      <c r="Y235" s="18">
        <v>300</v>
      </c>
      <c r="Z235" s="18">
        <v>300</v>
      </c>
      <c r="AA235" s="18">
        <v>300</v>
      </c>
      <c r="AB235" s="18">
        <v>300</v>
      </c>
      <c r="AC235" s="18">
        <v>600</v>
      </c>
      <c r="AD235" s="18">
        <v>600</v>
      </c>
    </row>
    <row r="236" spans="1:30" x14ac:dyDescent="0.35">
      <c r="A236" s="7" t="s">
        <v>34</v>
      </c>
      <c r="B236" s="7" t="s">
        <v>148</v>
      </c>
      <c r="C236" s="7" t="s">
        <v>148</v>
      </c>
      <c r="D236" s="68" t="s">
        <v>36</v>
      </c>
      <c r="E236" s="7" t="s">
        <v>138</v>
      </c>
      <c r="F236" s="68" t="s">
        <v>36</v>
      </c>
      <c r="G236" s="7" t="s">
        <v>38</v>
      </c>
      <c r="H236" s="68">
        <v>24601</v>
      </c>
      <c r="I236" s="54" t="s">
        <v>222</v>
      </c>
      <c r="J236" s="47" t="s">
        <v>229</v>
      </c>
      <c r="K236" s="54" t="s">
        <v>230</v>
      </c>
      <c r="L236" s="47" t="s">
        <v>42</v>
      </c>
      <c r="M236" s="47" t="s">
        <v>42</v>
      </c>
      <c r="N236" s="47" t="s">
        <v>75</v>
      </c>
      <c r="O236" s="14">
        <v>12</v>
      </c>
      <c r="P236" s="114">
        <v>300</v>
      </c>
      <c r="Q236" s="68" t="s">
        <v>150</v>
      </c>
      <c r="R236" s="18">
        <f t="shared" si="6"/>
        <v>4500</v>
      </c>
      <c r="S236" s="18">
        <v>0</v>
      </c>
      <c r="T236" s="18">
        <v>300</v>
      </c>
      <c r="U236" s="18">
        <v>300</v>
      </c>
      <c r="V236" s="18">
        <v>300</v>
      </c>
      <c r="W236" s="18">
        <v>300</v>
      </c>
      <c r="X236" s="18">
        <v>300</v>
      </c>
      <c r="Y236" s="18">
        <v>300</v>
      </c>
      <c r="Z236" s="18">
        <v>300</v>
      </c>
      <c r="AA236" s="18">
        <v>600</v>
      </c>
      <c r="AB236" s="18">
        <v>1000</v>
      </c>
      <c r="AC236" s="18">
        <v>400</v>
      </c>
      <c r="AD236" s="18">
        <v>400</v>
      </c>
    </row>
    <row r="237" spans="1:30" x14ac:dyDescent="0.35">
      <c r="A237" s="7" t="s">
        <v>34</v>
      </c>
      <c r="B237" s="7" t="s">
        <v>148</v>
      </c>
      <c r="C237" s="7" t="s">
        <v>148</v>
      </c>
      <c r="D237" s="68" t="s">
        <v>36</v>
      </c>
      <c r="E237" s="7" t="s">
        <v>138</v>
      </c>
      <c r="F237" s="68" t="s">
        <v>36</v>
      </c>
      <c r="G237" s="7" t="s">
        <v>38</v>
      </c>
      <c r="H237" s="68">
        <v>24601</v>
      </c>
      <c r="I237" s="54" t="s">
        <v>222</v>
      </c>
      <c r="J237" s="47" t="s">
        <v>231</v>
      </c>
      <c r="K237" s="54" t="s">
        <v>232</v>
      </c>
      <c r="L237" s="47" t="s">
        <v>42</v>
      </c>
      <c r="M237" s="47" t="s">
        <v>42</v>
      </c>
      <c r="N237" s="47" t="s">
        <v>43</v>
      </c>
      <c r="O237" s="14">
        <v>12</v>
      </c>
      <c r="P237" s="114">
        <v>400</v>
      </c>
      <c r="Q237" s="68" t="s">
        <v>150</v>
      </c>
      <c r="R237" s="18">
        <f t="shared" si="6"/>
        <v>4100</v>
      </c>
      <c r="S237" s="18">
        <v>0</v>
      </c>
      <c r="T237" s="18">
        <v>400</v>
      </c>
      <c r="U237" s="18">
        <v>400</v>
      </c>
      <c r="V237" s="18">
        <v>400</v>
      </c>
      <c r="W237" s="18">
        <v>400</v>
      </c>
      <c r="X237" s="18">
        <v>400</v>
      </c>
      <c r="Y237" s="18">
        <v>400</v>
      </c>
      <c r="Z237" s="18">
        <v>400</v>
      </c>
      <c r="AA237" s="18">
        <v>400</v>
      </c>
      <c r="AB237" s="18">
        <v>400</v>
      </c>
      <c r="AC237" s="18">
        <v>500</v>
      </c>
      <c r="AD237" s="18">
        <v>0</v>
      </c>
    </row>
    <row r="238" spans="1:30" x14ac:dyDescent="0.35">
      <c r="A238" s="7" t="s">
        <v>34</v>
      </c>
      <c r="B238" s="7" t="s">
        <v>148</v>
      </c>
      <c r="C238" s="7" t="s">
        <v>148</v>
      </c>
      <c r="D238" s="68" t="s">
        <v>36</v>
      </c>
      <c r="E238" s="7" t="s">
        <v>138</v>
      </c>
      <c r="F238" s="68" t="s">
        <v>36</v>
      </c>
      <c r="G238" s="7" t="s">
        <v>38</v>
      </c>
      <c r="H238" s="68">
        <v>24601</v>
      </c>
      <c r="I238" s="54" t="s">
        <v>222</v>
      </c>
      <c r="J238" s="47" t="s">
        <v>224</v>
      </c>
      <c r="K238" s="54" t="s">
        <v>225</v>
      </c>
      <c r="L238" s="47" t="s">
        <v>42</v>
      </c>
      <c r="M238" s="47" t="s">
        <v>42</v>
      </c>
      <c r="N238" s="47" t="s">
        <v>43</v>
      </c>
      <c r="O238" s="14">
        <v>12</v>
      </c>
      <c r="P238" s="114">
        <v>250</v>
      </c>
      <c r="Q238" s="68" t="s">
        <v>150</v>
      </c>
      <c r="R238" s="18">
        <f t="shared" si="6"/>
        <v>3000</v>
      </c>
      <c r="S238" s="18">
        <v>0</v>
      </c>
      <c r="T238" s="18">
        <v>250</v>
      </c>
      <c r="U238" s="18">
        <v>250</v>
      </c>
      <c r="V238" s="18">
        <v>250</v>
      </c>
      <c r="W238" s="18">
        <v>250</v>
      </c>
      <c r="X238" s="18">
        <v>250</v>
      </c>
      <c r="Y238" s="18">
        <v>250</v>
      </c>
      <c r="Z238" s="18">
        <v>250</v>
      </c>
      <c r="AA238" s="18">
        <v>250</v>
      </c>
      <c r="AB238" s="18">
        <v>500</v>
      </c>
      <c r="AC238" s="18">
        <v>250</v>
      </c>
      <c r="AD238" s="18">
        <v>250</v>
      </c>
    </row>
    <row r="239" spans="1:30" x14ac:dyDescent="0.35">
      <c r="A239" s="7" t="s">
        <v>34</v>
      </c>
      <c r="B239" s="7" t="s">
        <v>148</v>
      </c>
      <c r="C239" s="7" t="s">
        <v>148</v>
      </c>
      <c r="D239" s="68" t="s">
        <v>36</v>
      </c>
      <c r="E239" s="7" t="s">
        <v>138</v>
      </c>
      <c r="F239" s="68" t="s">
        <v>36</v>
      </c>
      <c r="G239" s="7" t="s">
        <v>38</v>
      </c>
      <c r="H239" s="68">
        <v>24601</v>
      </c>
      <c r="I239" s="54" t="s">
        <v>222</v>
      </c>
      <c r="J239" s="47" t="s">
        <v>233</v>
      </c>
      <c r="K239" s="54" t="s">
        <v>234</v>
      </c>
      <c r="L239" s="47" t="s">
        <v>42</v>
      </c>
      <c r="M239" s="47" t="s">
        <v>42</v>
      </c>
      <c r="N239" s="47" t="s">
        <v>43</v>
      </c>
      <c r="O239" s="14">
        <v>12</v>
      </c>
      <c r="P239" s="114">
        <v>150</v>
      </c>
      <c r="Q239" s="68" t="s">
        <v>150</v>
      </c>
      <c r="R239" s="18">
        <f t="shared" si="6"/>
        <v>1500</v>
      </c>
      <c r="S239" s="18">
        <v>0</v>
      </c>
      <c r="T239" s="18">
        <v>0</v>
      </c>
      <c r="U239" s="18">
        <v>0</v>
      </c>
      <c r="V239" s="18">
        <v>0</v>
      </c>
      <c r="W239" s="18">
        <v>0</v>
      </c>
      <c r="X239" s="18">
        <v>0</v>
      </c>
      <c r="Y239" s="18">
        <v>0</v>
      </c>
      <c r="Z239" s="18">
        <v>0</v>
      </c>
      <c r="AA239" s="18">
        <v>0</v>
      </c>
      <c r="AB239" s="18">
        <v>0</v>
      </c>
      <c r="AC239" s="18">
        <v>1000</v>
      </c>
      <c r="AD239" s="18">
        <v>500</v>
      </c>
    </row>
    <row r="240" spans="1:30" x14ac:dyDescent="0.35">
      <c r="A240" s="7" t="s">
        <v>34</v>
      </c>
      <c r="B240" s="7" t="s">
        <v>148</v>
      </c>
      <c r="C240" s="7" t="s">
        <v>148</v>
      </c>
      <c r="D240" s="68" t="s">
        <v>36</v>
      </c>
      <c r="E240" s="7" t="s">
        <v>138</v>
      </c>
      <c r="F240" s="68" t="s">
        <v>36</v>
      </c>
      <c r="G240" s="7" t="s">
        <v>38</v>
      </c>
      <c r="H240" s="68">
        <v>24601</v>
      </c>
      <c r="I240" s="54" t="s">
        <v>222</v>
      </c>
      <c r="J240" s="47" t="s">
        <v>235</v>
      </c>
      <c r="K240" s="54" t="s">
        <v>236</v>
      </c>
      <c r="L240" s="47" t="s">
        <v>42</v>
      </c>
      <c r="M240" s="47" t="s">
        <v>42</v>
      </c>
      <c r="N240" s="47" t="s">
        <v>43</v>
      </c>
      <c r="O240" s="14">
        <v>12</v>
      </c>
      <c r="P240" s="114">
        <v>250</v>
      </c>
      <c r="Q240" s="68" t="s">
        <v>150</v>
      </c>
      <c r="R240" s="18">
        <f t="shared" si="6"/>
        <v>1300</v>
      </c>
      <c r="S240" s="18">
        <v>0</v>
      </c>
      <c r="T240" s="18">
        <v>0</v>
      </c>
      <c r="U240" s="18">
        <v>0</v>
      </c>
      <c r="V240" s="18">
        <v>0</v>
      </c>
      <c r="W240" s="18">
        <v>0</v>
      </c>
      <c r="X240" s="18">
        <v>0</v>
      </c>
      <c r="Y240" s="18">
        <v>0</v>
      </c>
      <c r="Z240" s="18">
        <v>0</v>
      </c>
      <c r="AA240" s="18">
        <v>300</v>
      </c>
      <c r="AB240" s="18">
        <v>0</v>
      </c>
      <c r="AC240" s="18">
        <v>500</v>
      </c>
      <c r="AD240" s="18">
        <v>500</v>
      </c>
    </row>
    <row r="241" spans="1:30" x14ac:dyDescent="0.35">
      <c r="A241" s="7" t="s">
        <v>34</v>
      </c>
      <c r="B241" s="7" t="s">
        <v>148</v>
      </c>
      <c r="C241" s="7" t="s">
        <v>148</v>
      </c>
      <c r="D241" s="68" t="s">
        <v>36</v>
      </c>
      <c r="E241" s="7" t="s">
        <v>138</v>
      </c>
      <c r="F241" s="68" t="s">
        <v>36</v>
      </c>
      <c r="G241" s="7" t="s">
        <v>38</v>
      </c>
      <c r="H241" s="68">
        <v>25201</v>
      </c>
      <c r="I241" s="54" t="s">
        <v>331</v>
      </c>
      <c r="J241" s="47" t="s">
        <v>332</v>
      </c>
      <c r="K241" s="54" t="s">
        <v>333</v>
      </c>
      <c r="L241" s="47" t="s">
        <v>42</v>
      </c>
      <c r="M241" s="47" t="s">
        <v>42</v>
      </c>
      <c r="N241" s="47" t="s">
        <v>43</v>
      </c>
      <c r="O241" s="14">
        <v>120</v>
      </c>
      <c r="P241" s="114">
        <v>100</v>
      </c>
      <c r="Q241" s="68" t="s">
        <v>150</v>
      </c>
      <c r="R241" s="18">
        <f t="shared" si="6"/>
        <v>11000</v>
      </c>
      <c r="S241" s="18">
        <v>1000</v>
      </c>
      <c r="T241" s="18">
        <v>1000</v>
      </c>
      <c r="U241" s="18">
        <v>1000</v>
      </c>
      <c r="V241" s="18">
        <v>1000</v>
      </c>
      <c r="W241" s="18">
        <v>1000</v>
      </c>
      <c r="X241" s="18">
        <v>1000</v>
      </c>
      <c r="Y241" s="18">
        <v>1000</v>
      </c>
      <c r="Z241" s="18">
        <v>1000</v>
      </c>
      <c r="AA241" s="18">
        <v>1000</v>
      </c>
      <c r="AB241" s="18">
        <v>1000</v>
      </c>
      <c r="AC241" s="18">
        <v>1000</v>
      </c>
      <c r="AD241" s="18">
        <v>0</v>
      </c>
    </row>
    <row r="242" spans="1:30" x14ac:dyDescent="0.35">
      <c r="A242" s="7" t="s">
        <v>34</v>
      </c>
      <c r="B242" s="7" t="s">
        <v>148</v>
      </c>
      <c r="C242" s="7" t="s">
        <v>148</v>
      </c>
      <c r="D242" s="68" t="s">
        <v>36</v>
      </c>
      <c r="E242" s="7" t="s">
        <v>138</v>
      </c>
      <c r="F242" s="68" t="s">
        <v>36</v>
      </c>
      <c r="G242" s="7" t="s">
        <v>38</v>
      </c>
      <c r="H242" s="16">
        <v>25301</v>
      </c>
      <c r="I242" s="15" t="s">
        <v>334</v>
      </c>
      <c r="J242" s="47" t="s">
        <v>335</v>
      </c>
      <c r="K242" s="54" t="s">
        <v>336</v>
      </c>
      <c r="L242" s="47" t="s">
        <v>42</v>
      </c>
      <c r="M242" s="47" t="s">
        <v>42</v>
      </c>
      <c r="N242" s="47" t="s">
        <v>63</v>
      </c>
      <c r="O242" s="14">
        <v>10</v>
      </c>
      <c r="P242" s="114">
        <v>150</v>
      </c>
      <c r="Q242" s="68" t="s">
        <v>150</v>
      </c>
      <c r="R242" s="18">
        <f t="shared" si="6"/>
        <v>3600</v>
      </c>
      <c r="S242" s="18">
        <v>300</v>
      </c>
      <c r="T242" s="18">
        <v>300</v>
      </c>
      <c r="U242" s="18">
        <v>300</v>
      </c>
      <c r="V242" s="18">
        <v>300</v>
      </c>
      <c r="W242" s="18">
        <v>300</v>
      </c>
      <c r="X242" s="18">
        <v>300</v>
      </c>
      <c r="Y242" s="18">
        <v>300</v>
      </c>
      <c r="Z242" s="18">
        <v>300</v>
      </c>
      <c r="AA242" s="18">
        <v>300</v>
      </c>
      <c r="AB242" s="18">
        <v>300</v>
      </c>
      <c r="AC242" s="18">
        <v>300</v>
      </c>
      <c r="AD242" s="18">
        <v>300</v>
      </c>
    </row>
    <row r="243" spans="1:30" x14ac:dyDescent="0.35">
      <c r="A243" s="7" t="s">
        <v>34</v>
      </c>
      <c r="B243" s="7" t="s">
        <v>148</v>
      </c>
      <c r="C243" s="7" t="s">
        <v>148</v>
      </c>
      <c r="D243" s="68" t="s">
        <v>36</v>
      </c>
      <c r="E243" s="7" t="s">
        <v>138</v>
      </c>
      <c r="F243" s="68" t="s">
        <v>36</v>
      </c>
      <c r="G243" s="7" t="s">
        <v>38</v>
      </c>
      <c r="H243" s="16">
        <v>25301</v>
      </c>
      <c r="I243" s="15" t="s">
        <v>334</v>
      </c>
      <c r="J243" s="47" t="s">
        <v>337</v>
      </c>
      <c r="K243" s="54" t="s">
        <v>338</v>
      </c>
      <c r="L243" s="47" t="s">
        <v>42</v>
      </c>
      <c r="M243" s="47" t="s">
        <v>42</v>
      </c>
      <c r="N243" s="47" t="s">
        <v>63</v>
      </c>
      <c r="O243" s="14">
        <v>10</v>
      </c>
      <c r="P243" s="114">
        <v>150</v>
      </c>
      <c r="Q243" s="68" t="s">
        <v>150</v>
      </c>
      <c r="R243" s="18">
        <f t="shared" si="6"/>
        <v>3600</v>
      </c>
      <c r="S243" s="18">
        <v>300</v>
      </c>
      <c r="T243" s="18">
        <v>300</v>
      </c>
      <c r="U243" s="18">
        <v>300</v>
      </c>
      <c r="V243" s="18">
        <v>300</v>
      </c>
      <c r="W243" s="18">
        <v>300</v>
      </c>
      <c r="X243" s="18">
        <v>300</v>
      </c>
      <c r="Y243" s="18">
        <v>300</v>
      </c>
      <c r="Z243" s="18">
        <v>300</v>
      </c>
      <c r="AA243" s="18">
        <v>300</v>
      </c>
      <c r="AB243" s="18">
        <v>300</v>
      </c>
      <c r="AC243" s="18">
        <v>300</v>
      </c>
      <c r="AD243" s="18">
        <v>300</v>
      </c>
    </row>
    <row r="244" spans="1:30" x14ac:dyDescent="0.35">
      <c r="A244" s="7" t="s">
        <v>34</v>
      </c>
      <c r="B244" s="7" t="s">
        <v>148</v>
      </c>
      <c r="C244" s="7" t="s">
        <v>148</v>
      </c>
      <c r="D244" s="68" t="s">
        <v>36</v>
      </c>
      <c r="E244" s="7" t="s">
        <v>138</v>
      </c>
      <c r="F244" s="68" t="s">
        <v>36</v>
      </c>
      <c r="G244" s="7" t="s">
        <v>38</v>
      </c>
      <c r="H244" s="16">
        <v>25301</v>
      </c>
      <c r="I244" s="15" t="s">
        <v>334</v>
      </c>
      <c r="J244" s="47" t="s">
        <v>339</v>
      </c>
      <c r="K244" s="54" t="s">
        <v>340</v>
      </c>
      <c r="L244" s="47" t="s">
        <v>42</v>
      </c>
      <c r="M244" s="47" t="s">
        <v>42</v>
      </c>
      <c r="N244" s="47" t="s">
        <v>63</v>
      </c>
      <c r="O244" s="14">
        <v>10</v>
      </c>
      <c r="P244" s="114">
        <v>100</v>
      </c>
      <c r="Q244" s="68" t="s">
        <v>150</v>
      </c>
      <c r="R244" s="18">
        <f t="shared" si="6"/>
        <v>1600</v>
      </c>
      <c r="S244" s="18">
        <v>100</v>
      </c>
      <c r="T244" s="18">
        <v>100</v>
      </c>
      <c r="U244" s="18">
        <v>300</v>
      </c>
      <c r="V244" s="18">
        <v>100</v>
      </c>
      <c r="W244" s="18">
        <v>100</v>
      </c>
      <c r="X244" s="18">
        <v>300</v>
      </c>
      <c r="Y244" s="18">
        <v>100</v>
      </c>
      <c r="Z244" s="18">
        <v>100</v>
      </c>
      <c r="AA244" s="18">
        <v>100</v>
      </c>
      <c r="AB244" s="18">
        <v>100</v>
      </c>
      <c r="AC244" s="18">
        <v>100</v>
      </c>
      <c r="AD244" s="18">
        <v>100</v>
      </c>
    </row>
    <row r="245" spans="1:30" x14ac:dyDescent="0.35">
      <c r="A245" s="7" t="s">
        <v>34</v>
      </c>
      <c r="B245" s="7" t="s">
        <v>148</v>
      </c>
      <c r="C245" s="7" t="s">
        <v>148</v>
      </c>
      <c r="D245" s="68" t="s">
        <v>36</v>
      </c>
      <c r="E245" s="7" t="s">
        <v>138</v>
      </c>
      <c r="F245" s="68" t="s">
        <v>36</v>
      </c>
      <c r="G245" s="7" t="s">
        <v>38</v>
      </c>
      <c r="H245" s="16">
        <v>25301</v>
      </c>
      <c r="I245" s="15" t="s">
        <v>334</v>
      </c>
      <c r="J245" s="47" t="s">
        <v>341</v>
      </c>
      <c r="K245" s="54" t="s">
        <v>342</v>
      </c>
      <c r="L245" s="47" t="s">
        <v>42</v>
      </c>
      <c r="M245" s="47" t="s">
        <v>42</v>
      </c>
      <c r="N245" s="47" t="s">
        <v>63</v>
      </c>
      <c r="O245" s="14">
        <v>10</v>
      </c>
      <c r="P245" s="114">
        <v>120</v>
      </c>
      <c r="Q245" s="68" t="s">
        <v>150</v>
      </c>
      <c r="R245" s="18">
        <f t="shared" si="6"/>
        <v>1200</v>
      </c>
      <c r="S245" s="18">
        <v>120</v>
      </c>
      <c r="T245" s="18">
        <v>120</v>
      </c>
      <c r="U245" s="18">
        <v>0</v>
      </c>
      <c r="V245" s="18">
        <v>120</v>
      </c>
      <c r="W245" s="18">
        <v>120</v>
      </c>
      <c r="X245" s="18">
        <v>0</v>
      </c>
      <c r="Y245" s="18">
        <v>120</v>
      </c>
      <c r="Z245" s="18">
        <v>120</v>
      </c>
      <c r="AA245" s="18">
        <v>120</v>
      </c>
      <c r="AB245" s="18">
        <v>120</v>
      </c>
      <c r="AC245" s="18">
        <v>120</v>
      </c>
      <c r="AD245" s="18">
        <v>120</v>
      </c>
    </row>
    <row r="246" spans="1:30" x14ac:dyDescent="0.35">
      <c r="A246" s="7" t="s">
        <v>34</v>
      </c>
      <c r="B246" s="7" t="s">
        <v>148</v>
      </c>
      <c r="C246" s="7" t="s">
        <v>148</v>
      </c>
      <c r="D246" s="68" t="s">
        <v>36</v>
      </c>
      <c r="E246" s="7" t="s">
        <v>138</v>
      </c>
      <c r="F246" s="68" t="s">
        <v>36</v>
      </c>
      <c r="G246" s="7" t="s">
        <v>38</v>
      </c>
      <c r="H246" s="16">
        <v>25301</v>
      </c>
      <c r="I246" s="15" t="s">
        <v>334</v>
      </c>
      <c r="J246" s="47" t="s">
        <v>343</v>
      </c>
      <c r="K246" s="54" t="s">
        <v>344</v>
      </c>
      <c r="L246" s="47" t="s">
        <v>42</v>
      </c>
      <c r="M246" s="47" t="s">
        <v>42</v>
      </c>
      <c r="N246" s="47" t="s">
        <v>63</v>
      </c>
      <c r="O246" s="14">
        <v>10</v>
      </c>
      <c r="P246" s="114">
        <v>130</v>
      </c>
      <c r="Q246" s="68" t="s">
        <v>150</v>
      </c>
      <c r="R246" s="18">
        <f t="shared" si="6"/>
        <v>1300</v>
      </c>
      <c r="S246" s="18">
        <v>130</v>
      </c>
      <c r="T246" s="18">
        <v>130</v>
      </c>
      <c r="U246" s="18">
        <v>0</v>
      </c>
      <c r="V246" s="18">
        <v>130</v>
      </c>
      <c r="W246" s="18">
        <v>130</v>
      </c>
      <c r="X246" s="18">
        <v>0</v>
      </c>
      <c r="Y246" s="18">
        <v>130</v>
      </c>
      <c r="Z246" s="18">
        <v>130</v>
      </c>
      <c r="AA246" s="18">
        <v>130</v>
      </c>
      <c r="AB246" s="18">
        <v>130</v>
      </c>
      <c r="AC246" s="18">
        <v>130</v>
      </c>
      <c r="AD246" s="18">
        <v>130</v>
      </c>
    </row>
    <row r="247" spans="1:30" x14ac:dyDescent="0.35">
      <c r="A247" s="7" t="s">
        <v>34</v>
      </c>
      <c r="B247" s="7" t="s">
        <v>148</v>
      </c>
      <c r="C247" s="7" t="s">
        <v>148</v>
      </c>
      <c r="D247" s="68" t="s">
        <v>36</v>
      </c>
      <c r="E247" s="7" t="s">
        <v>138</v>
      </c>
      <c r="F247" s="68" t="s">
        <v>36</v>
      </c>
      <c r="G247" s="7" t="s">
        <v>38</v>
      </c>
      <c r="H247" s="16">
        <v>25301</v>
      </c>
      <c r="I247" s="15" t="s">
        <v>334</v>
      </c>
      <c r="J247" s="47" t="s">
        <v>345</v>
      </c>
      <c r="K247" s="54" t="s">
        <v>346</v>
      </c>
      <c r="L247" s="47" t="s">
        <v>42</v>
      </c>
      <c r="M247" s="47" t="s">
        <v>42</v>
      </c>
      <c r="N247" s="47" t="s">
        <v>63</v>
      </c>
      <c r="O247" s="14">
        <v>10</v>
      </c>
      <c r="P247" s="114">
        <v>150</v>
      </c>
      <c r="Q247" s="68" t="s">
        <v>150</v>
      </c>
      <c r="R247" s="18">
        <f t="shared" si="6"/>
        <v>2100</v>
      </c>
      <c r="S247" s="18">
        <v>150</v>
      </c>
      <c r="T247" s="18">
        <v>150</v>
      </c>
      <c r="U247" s="18">
        <v>300</v>
      </c>
      <c r="V247" s="18">
        <v>150</v>
      </c>
      <c r="W247" s="18">
        <v>150</v>
      </c>
      <c r="X247" s="18">
        <v>300</v>
      </c>
      <c r="Y247" s="18">
        <v>150</v>
      </c>
      <c r="Z247" s="18">
        <v>150</v>
      </c>
      <c r="AA247" s="18">
        <v>150</v>
      </c>
      <c r="AB247" s="18">
        <v>150</v>
      </c>
      <c r="AC247" s="18">
        <v>150</v>
      </c>
      <c r="AD247" s="18">
        <v>150</v>
      </c>
    </row>
    <row r="248" spans="1:30" x14ac:dyDescent="0.35">
      <c r="A248" s="7" t="s">
        <v>34</v>
      </c>
      <c r="B248" s="7" t="s">
        <v>148</v>
      </c>
      <c r="C248" s="7" t="s">
        <v>148</v>
      </c>
      <c r="D248" s="68" t="s">
        <v>36</v>
      </c>
      <c r="E248" s="7" t="s">
        <v>138</v>
      </c>
      <c r="F248" s="68" t="s">
        <v>36</v>
      </c>
      <c r="G248" s="7" t="s">
        <v>38</v>
      </c>
      <c r="H248" s="16">
        <v>25301</v>
      </c>
      <c r="I248" s="15" t="s">
        <v>334</v>
      </c>
      <c r="J248" s="47" t="s">
        <v>347</v>
      </c>
      <c r="K248" s="54" t="s">
        <v>348</v>
      </c>
      <c r="L248" s="47" t="s">
        <v>42</v>
      </c>
      <c r="M248" s="47" t="s">
        <v>42</v>
      </c>
      <c r="N248" s="47" t="s">
        <v>63</v>
      </c>
      <c r="O248" s="14">
        <v>10</v>
      </c>
      <c r="P248" s="114">
        <v>100</v>
      </c>
      <c r="Q248" s="68" t="s">
        <v>150</v>
      </c>
      <c r="R248" s="18">
        <f t="shared" si="6"/>
        <v>2400</v>
      </c>
      <c r="S248" s="18">
        <v>200</v>
      </c>
      <c r="T248" s="18">
        <v>200</v>
      </c>
      <c r="U248" s="18">
        <v>200</v>
      </c>
      <c r="V248" s="18">
        <v>200</v>
      </c>
      <c r="W248" s="18">
        <v>200</v>
      </c>
      <c r="X248" s="18">
        <v>200</v>
      </c>
      <c r="Y248" s="18">
        <v>200</v>
      </c>
      <c r="Z248" s="18">
        <v>200</v>
      </c>
      <c r="AA248" s="18">
        <v>200</v>
      </c>
      <c r="AB248" s="18">
        <v>200</v>
      </c>
      <c r="AC248" s="18">
        <v>200</v>
      </c>
      <c r="AD248" s="18">
        <v>200</v>
      </c>
    </row>
    <row r="249" spans="1:30" x14ac:dyDescent="0.35">
      <c r="A249" s="7" t="s">
        <v>34</v>
      </c>
      <c r="B249" s="7" t="s">
        <v>148</v>
      </c>
      <c r="C249" s="7" t="s">
        <v>148</v>
      </c>
      <c r="D249" s="68" t="s">
        <v>36</v>
      </c>
      <c r="E249" s="7" t="s">
        <v>138</v>
      </c>
      <c r="F249" s="68" t="s">
        <v>36</v>
      </c>
      <c r="G249" s="7" t="s">
        <v>38</v>
      </c>
      <c r="H249" s="16">
        <v>25301</v>
      </c>
      <c r="I249" s="15" t="s">
        <v>334</v>
      </c>
      <c r="J249" s="47" t="s">
        <v>349</v>
      </c>
      <c r="K249" s="54" t="s">
        <v>350</v>
      </c>
      <c r="L249" s="47" t="s">
        <v>42</v>
      </c>
      <c r="M249" s="47" t="s">
        <v>42</v>
      </c>
      <c r="N249" s="47" t="s">
        <v>63</v>
      </c>
      <c r="O249" s="14">
        <v>10</v>
      </c>
      <c r="P249" s="114">
        <v>100</v>
      </c>
      <c r="Q249" s="68" t="s">
        <v>150</v>
      </c>
      <c r="R249" s="18">
        <f t="shared" si="6"/>
        <v>1400</v>
      </c>
      <c r="S249" s="18">
        <v>100</v>
      </c>
      <c r="T249" s="18">
        <v>100</v>
      </c>
      <c r="U249" s="18">
        <v>200</v>
      </c>
      <c r="V249" s="18">
        <v>100</v>
      </c>
      <c r="W249" s="18">
        <v>100</v>
      </c>
      <c r="X249" s="18">
        <v>200</v>
      </c>
      <c r="Y249" s="18">
        <v>100</v>
      </c>
      <c r="Z249" s="18">
        <v>100</v>
      </c>
      <c r="AA249" s="18">
        <v>100</v>
      </c>
      <c r="AB249" s="18">
        <v>100</v>
      </c>
      <c r="AC249" s="18">
        <v>100</v>
      </c>
      <c r="AD249" s="18">
        <v>100</v>
      </c>
    </row>
    <row r="250" spans="1:30" x14ac:dyDescent="0.35">
      <c r="A250" s="7" t="s">
        <v>34</v>
      </c>
      <c r="B250" s="7" t="s">
        <v>148</v>
      </c>
      <c r="C250" s="7" t="s">
        <v>148</v>
      </c>
      <c r="D250" s="68" t="s">
        <v>36</v>
      </c>
      <c r="E250" s="7" t="s">
        <v>138</v>
      </c>
      <c r="F250" s="68" t="s">
        <v>36</v>
      </c>
      <c r="G250" s="7" t="s">
        <v>38</v>
      </c>
      <c r="H250" s="16">
        <v>25301</v>
      </c>
      <c r="I250" s="15" t="s">
        <v>334</v>
      </c>
      <c r="J250" s="47" t="s">
        <v>351</v>
      </c>
      <c r="K250" s="54" t="s">
        <v>352</v>
      </c>
      <c r="L250" s="47" t="s">
        <v>42</v>
      </c>
      <c r="M250" s="47" t="s">
        <v>42</v>
      </c>
      <c r="N250" s="47" t="s">
        <v>63</v>
      </c>
      <c r="O250" s="14">
        <v>10</v>
      </c>
      <c r="P250" s="114">
        <v>100</v>
      </c>
      <c r="Q250" s="68" t="s">
        <v>150</v>
      </c>
      <c r="R250" s="18">
        <f t="shared" si="6"/>
        <v>1400</v>
      </c>
      <c r="S250" s="18">
        <v>100</v>
      </c>
      <c r="T250" s="18">
        <v>100</v>
      </c>
      <c r="U250" s="18">
        <v>200</v>
      </c>
      <c r="V250" s="18">
        <v>100</v>
      </c>
      <c r="W250" s="18">
        <v>100</v>
      </c>
      <c r="X250" s="18">
        <v>200</v>
      </c>
      <c r="Y250" s="18">
        <v>100</v>
      </c>
      <c r="Z250" s="18">
        <v>100</v>
      </c>
      <c r="AA250" s="18">
        <v>100</v>
      </c>
      <c r="AB250" s="18">
        <v>100</v>
      </c>
      <c r="AC250" s="18">
        <v>100</v>
      </c>
      <c r="AD250" s="18">
        <v>100</v>
      </c>
    </row>
    <row r="251" spans="1:30" x14ac:dyDescent="0.35">
      <c r="A251" s="7" t="s">
        <v>34</v>
      </c>
      <c r="B251" s="7" t="s">
        <v>148</v>
      </c>
      <c r="C251" s="7" t="s">
        <v>148</v>
      </c>
      <c r="D251" s="68" t="s">
        <v>36</v>
      </c>
      <c r="E251" s="7" t="s">
        <v>138</v>
      </c>
      <c r="F251" s="68" t="s">
        <v>36</v>
      </c>
      <c r="G251" s="7" t="s">
        <v>38</v>
      </c>
      <c r="H251" s="16">
        <v>25301</v>
      </c>
      <c r="I251" s="15" t="s">
        <v>334</v>
      </c>
      <c r="J251" s="47" t="s">
        <v>353</v>
      </c>
      <c r="K251" s="54" t="s">
        <v>354</v>
      </c>
      <c r="L251" s="47" t="s">
        <v>42</v>
      </c>
      <c r="M251" s="47" t="s">
        <v>42</v>
      </c>
      <c r="N251" s="47" t="s">
        <v>63</v>
      </c>
      <c r="O251" s="14">
        <v>10</v>
      </c>
      <c r="P251" s="114">
        <v>50</v>
      </c>
      <c r="Q251" s="68" t="s">
        <v>150</v>
      </c>
      <c r="R251" s="18">
        <f t="shared" si="6"/>
        <v>2200</v>
      </c>
      <c r="S251" s="18">
        <v>200</v>
      </c>
      <c r="T251" s="18">
        <v>200</v>
      </c>
      <c r="U251" s="18">
        <v>200</v>
      </c>
      <c r="V251" s="18">
        <v>200</v>
      </c>
      <c r="W251" s="18">
        <v>200</v>
      </c>
      <c r="X251" s="18">
        <v>0</v>
      </c>
      <c r="Y251" s="18">
        <v>200</v>
      </c>
      <c r="Z251" s="18">
        <v>200</v>
      </c>
      <c r="AA251" s="18">
        <v>200</v>
      </c>
      <c r="AB251" s="18">
        <v>200</v>
      </c>
      <c r="AC251" s="18">
        <v>200</v>
      </c>
      <c r="AD251" s="18">
        <v>200</v>
      </c>
    </row>
    <row r="252" spans="1:30" x14ac:dyDescent="0.35">
      <c r="A252" s="7" t="s">
        <v>34</v>
      </c>
      <c r="B252" s="7" t="s">
        <v>148</v>
      </c>
      <c r="C252" s="7" t="s">
        <v>148</v>
      </c>
      <c r="D252" s="68" t="s">
        <v>36</v>
      </c>
      <c r="E252" s="7" t="s">
        <v>138</v>
      </c>
      <c r="F252" s="68" t="s">
        <v>36</v>
      </c>
      <c r="G252" s="7" t="s">
        <v>38</v>
      </c>
      <c r="H252" s="16">
        <v>25301</v>
      </c>
      <c r="I252" s="15" t="s">
        <v>334</v>
      </c>
      <c r="J252" s="47" t="s">
        <v>355</v>
      </c>
      <c r="K252" s="54" t="s">
        <v>356</v>
      </c>
      <c r="L252" s="47" t="s">
        <v>42</v>
      </c>
      <c r="M252" s="47" t="s">
        <v>42</v>
      </c>
      <c r="N252" s="47" t="s">
        <v>63</v>
      </c>
      <c r="O252" s="14">
        <v>10</v>
      </c>
      <c r="P252" s="114">
        <v>50</v>
      </c>
      <c r="Q252" s="68" t="s">
        <v>150</v>
      </c>
      <c r="R252" s="18">
        <f t="shared" si="6"/>
        <v>2200</v>
      </c>
      <c r="S252" s="18">
        <v>200</v>
      </c>
      <c r="T252" s="18">
        <v>200</v>
      </c>
      <c r="U252" s="18">
        <v>200</v>
      </c>
      <c r="V252" s="18">
        <v>200</v>
      </c>
      <c r="W252" s="18">
        <v>0</v>
      </c>
      <c r="X252" s="18">
        <v>200</v>
      </c>
      <c r="Y252" s="18">
        <v>200</v>
      </c>
      <c r="Z252" s="18">
        <v>200</v>
      </c>
      <c r="AA252" s="18">
        <v>200</v>
      </c>
      <c r="AB252" s="18">
        <v>200</v>
      </c>
      <c r="AC252" s="18">
        <v>200</v>
      </c>
      <c r="AD252" s="18">
        <v>200</v>
      </c>
    </row>
    <row r="253" spans="1:30" x14ac:dyDescent="0.35">
      <c r="A253" s="7" t="s">
        <v>34</v>
      </c>
      <c r="B253" s="7" t="s">
        <v>148</v>
      </c>
      <c r="C253" s="7" t="s">
        <v>148</v>
      </c>
      <c r="D253" s="68" t="s">
        <v>36</v>
      </c>
      <c r="E253" s="7" t="s">
        <v>138</v>
      </c>
      <c r="F253" s="68" t="s">
        <v>36</v>
      </c>
      <c r="G253" s="7" t="s">
        <v>38</v>
      </c>
      <c r="H253" s="16">
        <v>25301</v>
      </c>
      <c r="I253" s="15" t="s">
        <v>334</v>
      </c>
      <c r="J253" s="47" t="s">
        <v>357</v>
      </c>
      <c r="K253" s="54" t="s">
        <v>358</v>
      </c>
      <c r="L253" s="47" t="s">
        <v>42</v>
      </c>
      <c r="M253" s="47" t="s">
        <v>42</v>
      </c>
      <c r="N253" s="47" t="s">
        <v>63</v>
      </c>
      <c r="O253" s="14">
        <v>10</v>
      </c>
      <c r="P253" s="114">
        <v>100</v>
      </c>
      <c r="Q253" s="68" t="s">
        <v>150</v>
      </c>
      <c r="R253" s="18">
        <f t="shared" si="6"/>
        <v>2000</v>
      </c>
      <c r="S253" s="18">
        <v>0</v>
      </c>
      <c r="T253" s="18">
        <v>0</v>
      </c>
      <c r="U253" s="18">
        <v>0</v>
      </c>
      <c r="V253" s="18">
        <v>100</v>
      </c>
      <c r="W253" s="18">
        <v>100</v>
      </c>
      <c r="X253" s="18">
        <v>300</v>
      </c>
      <c r="Y253" s="18">
        <v>100</v>
      </c>
      <c r="Z253" s="18">
        <v>100</v>
      </c>
      <c r="AA253" s="18">
        <v>100</v>
      </c>
      <c r="AB253" s="18">
        <v>100</v>
      </c>
      <c r="AC253" s="18">
        <v>100</v>
      </c>
      <c r="AD253" s="18">
        <v>1000</v>
      </c>
    </row>
    <row r="254" spans="1:30" x14ac:dyDescent="0.35">
      <c r="A254" s="7" t="s">
        <v>34</v>
      </c>
      <c r="B254" s="7" t="s">
        <v>148</v>
      </c>
      <c r="C254" s="7" t="s">
        <v>148</v>
      </c>
      <c r="D254" s="68" t="s">
        <v>36</v>
      </c>
      <c r="E254" s="7" t="s">
        <v>138</v>
      </c>
      <c r="F254" s="68" t="s">
        <v>36</v>
      </c>
      <c r="G254" s="7" t="s">
        <v>38</v>
      </c>
      <c r="H254" s="16">
        <v>25401</v>
      </c>
      <c r="I254" s="54" t="s">
        <v>359</v>
      </c>
      <c r="J254" s="47" t="s">
        <v>360</v>
      </c>
      <c r="K254" s="54" t="s">
        <v>361</v>
      </c>
      <c r="L254" s="47" t="s">
        <v>42</v>
      </c>
      <c r="M254" s="47" t="s">
        <v>42</v>
      </c>
      <c r="N254" s="47" t="s">
        <v>43</v>
      </c>
      <c r="O254" s="14">
        <v>50</v>
      </c>
      <c r="P254" s="114">
        <v>100</v>
      </c>
      <c r="Q254" s="68" t="s">
        <v>150</v>
      </c>
      <c r="R254" s="18">
        <f t="shared" si="6"/>
        <v>10500</v>
      </c>
      <c r="S254" s="18">
        <v>0</v>
      </c>
      <c r="T254" s="18">
        <v>1000</v>
      </c>
      <c r="U254" s="18">
        <v>0</v>
      </c>
      <c r="V254" s="18">
        <v>1300</v>
      </c>
      <c r="W254" s="18">
        <v>1000</v>
      </c>
      <c r="X254" s="18">
        <v>1300</v>
      </c>
      <c r="Y254" s="18">
        <v>1000</v>
      </c>
      <c r="Z254" s="18">
        <v>1000</v>
      </c>
      <c r="AA254" s="18">
        <v>1300</v>
      </c>
      <c r="AB254" s="18">
        <v>0</v>
      </c>
      <c r="AC254" s="18">
        <v>1300</v>
      </c>
      <c r="AD254" s="18">
        <v>1300</v>
      </c>
    </row>
    <row r="255" spans="1:30" x14ac:dyDescent="0.35">
      <c r="A255" s="7" t="s">
        <v>34</v>
      </c>
      <c r="B255" s="7" t="s">
        <v>148</v>
      </c>
      <c r="C255" s="7" t="s">
        <v>148</v>
      </c>
      <c r="D255" s="68" t="s">
        <v>36</v>
      </c>
      <c r="E255" s="7" t="s">
        <v>138</v>
      </c>
      <c r="F255" s="68" t="s">
        <v>36</v>
      </c>
      <c r="G255" s="7" t="s">
        <v>38</v>
      </c>
      <c r="H255" s="16">
        <v>25401</v>
      </c>
      <c r="I255" s="54" t="s">
        <v>359</v>
      </c>
      <c r="J255" s="47" t="s">
        <v>362</v>
      </c>
      <c r="K255" s="54" t="s">
        <v>363</v>
      </c>
      <c r="L255" s="47" t="s">
        <v>42</v>
      </c>
      <c r="M255" s="47" t="s">
        <v>42</v>
      </c>
      <c r="N255" s="47" t="s">
        <v>63</v>
      </c>
      <c r="O255" s="14">
        <v>50</v>
      </c>
      <c r="P255" s="114">
        <v>100</v>
      </c>
      <c r="Q255" s="68" t="s">
        <v>150</v>
      </c>
      <c r="R255" s="18">
        <f t="shared" si="6"/>
        <v>3700</v>
      </c>
      <c r="S255" s="18">
        <v>0</v>
      </c>
      <c r="T255" s="18">
        <v>200</v>
      </c>
      <c r="U255" s="18">
        <v>0</v>
      </c>
      <c r="V255" s="18">
        <v>500</v>
      </c>
      <c r="W255" s="18">
        <v>400</v>
      </c>
      <c r="X255" s="18">
        <v>500</v>
      </c>
      <c r="Y255" s="18">
        <v>400</v>
      </c>
      <c r="Z255" s="18">
        <v>200</v>
      </c>
      <c r="AA255" s="18">
        <v>500</v>
      </c>
      <c r="AB255" s="18">
        <v>0</v>
      </c>
      <c r="AC255" s="18">
        <v>500</v>
      </c>
      <c r="AD255" s="18">
        <v>500</v>
      </c>
    </row>
    <row r="256" spans="1:30" x14ac:dyDescent="0.35">
      <c r="A256" s="7" t="s">
        <v>34</v>
      </c>
      <c r="B256" s="7" t="s">
        <v>148</v>
      </c>
      <c r="C256" s="7" t="s">
        <v>148</v>
      </c>
      <c r="D256" s="68" t="s">
        <v>36</v>
      </c>
      <c r="E256" s="7" t="s">
        <v>138</v>
      </c>
      <c r="F256" s="68" t="s">
        <v>36</v>
      </c>
      <c r="G256" s="7" t="s">
        <v>38</v>
      </c>
      <c r="H256" s="16">
        <v>25401</v>
      </c>
      <c r="I256" s="54" t="s">
        <v>359</v>
      </c>
      <c r="J256" s="47" t="s">
        <v>364</v>
      </c>
      <c r="K256" s="54" t="s">
        <v>365</v>
      </c>
      <c r="L256" s="47" t="s">
        <v>42</v>
      </c>
      <c r="M256" s="47" t="s">
        <v>42</v>
      </c>
      <c r="N256" s="47" t="s">
        <v>63</v>
      </c>
      <c r="O256" s="14">
        <v>10</v>
      </c>
      <c r="P256" s="114">
        <v>50</v>
      </c>
      <c r="Q256" s="68" t="s">
        <v>150</v>
      </c>
      <c r="R256" s="18">
        <f t="shared" si="6"/>
        <v>600</v>
      </c>
      <c r="S256" s="18">
        <v>0</v>
      </c>
      <c r="T256" s="18">
        <v>100</v>
      </c>
      <c r="U256" s="18">
        <v>100</v>
      </c>
      <c r="V256" s="18">
        <v>0</v>
      </c>
      <c r="W256" s="18">
        <v>100</v>
      </c>
      <c r="X256" s="18">
        <v>0</v>
      </c>
      <c r="Y256" s="18">
        <v>100</v>
      </c>
      <c r="Z256" s="18">
        <v>100</v>
      </c>
      <c r="AA256" s="18">
        <v>0</v>
      </c>
      <c r="AB256" s="18">
        <v>100</v>
      </c>
      <c r="AC256" s="18">
        <v>0</v>
      </c>
      <c r="AD256" s="18">
        <v>0</v>
      </c>
    </row>
    <row r="257" spans="1:30" x14ac:dyDescent="0.35">
      <c r="A257" s="7" t="s">
        <v>34</v>
      </c>
      <c r="B257" s="7" t="s">
        <v>148</v>
      </c>
      <c r="C257" s="7" t="s">
        <v>148</v>
      </c>
      <c r="D257" s="68" t="s">
        <v>36</v>
      </c>
      <c r="E257" s="7" t="s">
        <v>138</v>
      </c>
      <c r="F257" s="68" t="s">
        <v>36</v>
      </c>
      <c r="G257" s="7" t="s">
        <v>38</v>
      </c>
      <c r="H257" s="16">
        <v>25401</v>
      </c>
      <c r="I257" s="54" t="s">
        <v>359</v>
      </c>
      <c r="J257" s="47" t="s">
        <v>366</v>
      </c>
      <c r="K257" s="54" t="s">
        <v>1065</v>
      </c>
      <c r="L257" s="47" t="s">
        <v>42</v>
      </c>
      <c r="M257" s="47" t="s">
        <v>42</v>
      </c>
      <c r="N257" s="47" t="s">
        <v>43</v>
      </c>
      <c r="O257" s="14">
        <v>1</v>
      </c>
      <c r="P257" s="114">
        <v>1000</v>
      </c>
      <c r="Q257" s="68" t="s">
        <v>150</v>
      </c>
      <c r="R257" s="18">
        <f t="shared" si="6"/>
        <v>2000</v>
      </c>
      <c r="S257" s="18">
        <v>0</v>
      </c>
      <c r="T257" s="18">
        <v>0</v>
      </c>
      <c r="U257" s="18">
        <v>1000</v>
      </c>
      <c r="V257" s="18">
        <v>0</v>
      </c>
      <c r="W257" s="18">
        <v>0</v>
      </c>
      <c r="X257" s="18">
        <v>0</v>
      </c>
      <c r="Y257" s="18">
        <v>0</v>
      </c>
      <c r="Z257" s="18">
        <v>0</v>
      </c>
      <c r="AA257" s="18">
        <v>0</v>
      </c>
      <c r="AB257" s="18">
        <v>1000</v>
      </c>
      <c r="AC257" s="18">
        <v>0</v>
      </c>
      <c r="AD257" s="18">
        <v>0</v>
      </c>
    </row>
    <row r="258" spans="1:30" x14ac:dyDescent="0.35">
      <c r="A258" s="7" t="s">
        <v>34</v>
      </c>
      <c r="B258" s="7" t="s">
        <v>148</v>
      </c>
      <c r="C258" s="7" t="s">
        <v>148</v>
      </c>
      <c r="D258" s="68" t="s">
        <v>36</v>
      </c>
      <c r="E258" s="7" t="s">
        <v>138</v>
      </c>
      <c r="F258" s="68" t="s">
        <v>36</v>
      </c>
      <c r="G258" s="7" t="s">
        <v>38</v>
      </c>
      <c r="H258" s="16">
        <v>25401</v>
      </c>
      <c r="I258" s="54" t="s">
        <v>359</v>
      </c>
      <c r="J258" s="47" t="s">
        <v>367</v>
      </c>
      <c r="K258" s="54" t="s">
        <v>368</v>
      </c>
      <c r="L258" s="47" t="s">
        <v>42</v>
      </c>
      <c r="M258" s="47" t="s">
        <v>42</v>
      </c>
      <c r="N258" s="47" t="s">
        <v>328</v>
      </c>
      <c r="O258" s="14">
        <v>10</v>
      </c>
      <c r="P258" s="114">
        <v>100</v>
      </c>
      <c r="Q258" s="68" t="s">
        <v>150</v>
      </c>
      <c r="R258" s="18">
        <f t="shared" si="6"/>
        <v>1400</v>
      </c>
      <c r="S258" s="18">
        <v>0</v>
      </c>
      <c r="T258" s="18">
        <v>200</v>
      </c>
      <c r="U258" s="18">
        <v>0</v>
      </c>
      <c r="V258" s="18">
        <v>200</v>
      </c>
      <c r="W258" s="18">
        <v>0</v>
      </c>
      <c r="X258" s="18">
        <v>200</v>
      </c>
      <c r="Y258" s="18">
        <v>0</v>
      </c>
      <c r="Z258" s="18">
        <v>200</v>
      </c>
      <c r="AA258" s="18">
        <v>200</v>
      </c>
      <c r="AB258" s="18">
        <v>0</v>
      </c>
      <c r="AC258" s="18">
        <v>200</v>
      </c>
      <c r="AD258" s="18">
        <v>200</v>
      </c>
    </row>
    <row r="259" spans="1:30" x14ac:dyDescent="0.35">
      <c r="A259" s="7" t="s">
        <v>34</v>
      </c>
      <c r="B259" s="7" t="s">
        <v>148</v>
      </c>
      <c r="C259" s="7" t="s">
        <v>148</v>
      </c>
      <c r="D259" s="68" t="s">
        <v>36</v>
      </c>
      <c r="E259" s="7" t="s">
        <v>138</v>
      </c>
      <c r="F259" s="68" t="s">
        <v>36</v>
      </c>
      <c r="G259" s="7" t="s">
        <v>38</v>
      </c>
      <c r="H259" s="16">
        <v>25401</v>
      </c>
      <c r="I259" s="54" t="s">
        <v>359</v>
      </c>
      <c r="J259" s="47" t="s">
        <v>369</v>
      </c>
      <c r="K259" s="54" t="s">
        <v>370</v>
      </c>
      <c r="L259" s="47" t="s">
        <v>42</v>
      </c>
      <c r="M259" s="47" t="s">
        <v>42</v>
      </c>
      <c r="N259" s="47" t="s">
        <v>63</v>
      </c>
      <c r="O259" s="14">
        <v>1</v>
      </c>
      <c r="P259" s="114">
        <v>500</v>
      </c>
      <c r="Q259" s="68" t="s">
        <v>150</v>
      </c>
      <c r="R259" s="18">
        <f t="shared" si="6"/>
        <v>1800</v>
      </c>
      <c r="S259" s="18">
        <v>0</v>
      </c>
      <c r="T259" s="18">
        <v>500</v>
      </c>
      <c r="U259" s="18">
        <v>400</v>
      </c>
      <c r="V259" s="18">
        <v>0</v>
      </c>
      <c r="W259" s="18">
        <v>0</v>
      </c>
      <c r="X259" s="18">
        <v>0</v>
      </c>
      <c r="Y259" s="18">
        <v>0</v>
      </c>
      <c r="Z259" s="18">
        <v>500</v>
      </c>
      <c r="AA259" s="18">
        <v>0</v>
      </c>
      <c r="AB259" s="18">
        <v>400</v>
      </c>
      <c r="AC259" s="18">
        <v>0</v>
      </c>
      <c r="AD259" s="18">
        <v>0</v>
      </c>
    </row>
    <row r="260" spans="1:30" x14ac:dyDescent="0.35">
      <c r="A260" s="7" t="s">
        <v>34</v>
      </c>
      <c r="B260" s="7" t="s">
        <v>148</v>
      </c>
      <c r="C260" s="7" t="s">
        <v>148</v>
      </c>
      <c r="D260" s="68" t="s">
        <v>36</v>
      </c>
      <c r="E260" s="7" t="s">
        <v>138</v>
      </c>
      <c r="F260" s="68" t="s">
        <v>36</v>
      </c>
      <c r="G260" s="7" t="s">
        <v>38</v>
      </c>
      <c r="H260" s="68">
        <v>26103</v>
      </c>
      <c r="I260" s="54" t="s">
        <v>98</v>
      </c>
      <c r="J260" s="47" t="s">
        <v>99</v>
      </c>
      <c r="K260" s="54" t="s">
        <v>237</v>
      </c>
      <c r="L260" s="47" t="s">
        <v>238</v>
      </c>
      <c r="M260" s="47" t="s">
        <v>83</v>
      </c>
      <c r="N260" s="47" t="s">
        <v>45</v>
      </c>
      <c r="O260" s="14">
        <v>12</v>
      </c>
      <c r="P260" s="114">
        <v>15000</v>
      </c>
      <c r="Q260" s="68" t="s">
        <v>46</v>
      </c>
      <c r="R260" s="18">
        <f t="shared" si="6"/>
        <v>94833</v>
      </c>
      <c r="S260" s="18">
        <v>15000</v>
      </c>
      <c r="T260" s="18">
        <v>16000</v>
      </c>
      <c r="U260" s="18">
        <v>16000</v>
      </c>
      <c r="V260" s="18">
        <v>16000</v>
      </c>
      <c r="W260" s="18">
        <v>16000</v>
      </c>
      <c r="X260" s="18">
        <v>15833</v>
      </c>
      <c r="Y260" s="18">
        <v>0</v>
      </c>
      <c r="Z260" s="18">
        <v>0</v>
      </c>
      <c r="AA260" s="18">
        <v>0</v>
      </c>
      <c r="AB260" s="18">
        <v>0</v>
      </c>
      <c r="AC260" s="18">
        <v>0</v>
      </c>
      <c r="AD260" s="18">
        <v>0</v>
      </c>
    </row>
    <row r="261" spans="1:30" x14ac:dyDescent="0.35">
      <c r="A261" s="7" t="s">
        <v>34</v>
      </c>
      <c r="B261" s="7" t="s">
        <v>148</v>
      </c>
      <c r="C261" s="7" t="s">
        <v>148</v>
      </c>
      <c r="D261" s="68" t="s">
        <v>36</v>
      </c>
      <c r="E261" s="7" t="s">
        <v>138</v>
      </c>
      <c r="F261" s="68" t="s">
        <v>36</v>
      </c>
      <c r="G261" s="7" t="s">
        <v>38</v>
      </c>
      <c r="H261" s="68">
        <v>29101</v>
      </c>
      <c r="I261" s="54" t="s">
        <v>371</v>
      </c>
      <c r="J261" s="47" t="s">
        <v>372</v>
      </c>
      <c r="K261" s="54" t="s">
        <v>373</v>
      </c>
      <c r="L261" s="47" t="s">
        <v>42</v>
      </c>
      <c r="M261" s="47" t="s">
        <v>42</v>
      </c>
      <c r="N261" s="47" t="s">
        <v>43</v>
      </c>
      <c r="O261" s="14">
        <v>4</v>
      </c>
      <c r="P261" s="114">
        <v>1000</v>
      </c>
      <c r="Q261" s="68" t="s">
        <v>150</v>
      </c>
      <c r="R261" s="18">
        <f t="shared" si="6"/>
        <v>4000</v>
      </c>
      <c r="S261" s="18">
        <v>0</v>
      </c>
      <c r="T261" s="18">
        <v>1000</v>
      </c>
      <c r="U261" s="18">
        <v>0</v>
      </c>
      <c r="V261" s="18">
        <v>0</v>
      </c>
      <c r="W261" s="18">
        <v>1000</v>
      </c>
      <c r="X261" s="18">
        <v>0</v>
      </c>
      <c r="Y261" s="18">
        <v>0</v>
      </c>
      <c r="Z261" s="18">
        <v>1000</v>
      </c>
      <c r="AA261" s="18">
        <v>0</v>
      </c>
      <c r="AB261" s="18">
        <v>0</v>
      </c>
      <c r="AC261" s="18">
        <v>1000</v>
      </c>
      <c r="AD261" s="18">
        <v>0</v>
      </c>
    </row>
    <row r="262" spans="1:30" x14ac:dyDescent="0.35">
      <c r="A262" s="7" t="s">
        <v>34</v>
      </c>
      <c r="B262" s="7" t="s">
        <v>148</v>
      </c>
      <c r="C262" s="7" t="s">
        <v>148</v>
      </c>
      <c r="D262" s="68" t="s">
        <v>36</v>
      </c>
      <c r="E262" s="7" t="s">
        <v>138</v>
      </c>
      <c r="F262" s="68" t="s">
        <v>36</v>
      </c>
      <c r="G262" s="7" t="s">
        <v>38</v>
      </c>
      <c r="H262" s="68">
        <v>29301</v>
      </c>
      <c r="I262" s="54" t="s">
        <v>374</v>
      </c>
      <c r="J262" s="47" t="s">
        <v>375</v>
      </c>
      <c r="K262" s="54" t="s">
        <v>376</v>
      </c>
      <c r="L262" s="47" t="s">
        <v>42</v>
      </c>
      <c r="M262" s="47" t="s">
        <v>42</v>
      </c>
      <c r="N262" s="47" t="s">
        <v>43</v>
      </c>
      <c r="O262" s="71">
        <v>1</v>
      </c>
      <c r="P262" s="114">
        <v>5000</v>
      </c>
      <c r="Q262" s="68" t="s">
        <v>150</v>
      </c>
      <c r="R262" s="18">
        <f t="shared" si="6"/>
        <v>10000</v>
      </c>
      <c r="S262" s="18">
        <v>0</v>
      </c>
      <c r="T262" s="18">
        <v>5000</v>
      </c>
      <c r="U262" s="18">
        <v>0</v>
      </c>
      <c r="V262" s="18">
        <v>5000</v>
      </c>
      <c r="W262" s="18">
        <v>0</v>
      </c>
      <c r="X262" s="18">
        <v>0</v>
      </c>
      <c r="Y262" s="18">
        <v>0</v>
      </c>
      <c r="Z262" s="18">
        <v>0</v>
      </c>
      <c r="AA262" s="18">
        <v>0</v>
      </c>
      <c r="AB262" s="18">
        <v>0</v>
      </c>
      <c r="AC262" s="18">
        <v>0</v>
      </c>
      <c r="AD262" s="18">
        <v>0</v>
      </c>
    </row>
    <row r="263" spans="1:30" x14ac:dyDescent="0.35">
      <c r="A263" s="7" t="s">
        <v>34</v>
      </c>
      <c r="B263" s="7" t="s">
        <v>148</v>
      </c>
      <c r="C263" s="7" t="s">
        <v>148</v>
      </c>
      <c r="D263" s="68" t="s">
        <v>36</v>
      </c>
      <c r="E263" s="7" t="s">
        <v>138</v>
      </c>
      <c r="F263" s="68" t="s">
        <v>36</v>
      </c>
      <c r="G263" s="7" t="s">
        <v>38</v>
      </c>
      <c r="H263" s="68">
        <v>29301</v>
      </c>
      <c r="I263" s="54" t="s">
        <v>374</v>
      </c>
      <c r="J263" s="47" t="s">
        <v>377</v>
      </c>
      <c r="K263" s="54" t="s">
        <v>378</v>
      </c>
      <c r="L263" s="47" t="s">
        <v>42</v>
      </c>
      <c r="M263" s="47" t="s">
        <v>42</v>
      </c>
      <c r="N263" s="47" t="s">
        <v>43</v>
      </c>
      <c r="O263" s="14">
        <v>1</v>
      </c>
      <c r="P263" s="114">
        <v>4500</v>
      </c>
      <c r="Q263" s="68" t="s">
        <v>150</v>
      </c>
      <c r="R263" s="18">
        <f t="shared" si="6"/>
        <v>4500</v>
      </c>
      <c r="S263" s="18">
        <v>0</v>
      </c>
      <c r="T263" s="18">
        <v>0</v>
      </c>
      <c r="U263" s="18">
        <v>0</v>
      </c>
      <c r="V263" s="18">
        <v>0</v>
      </c>
      <c r="W263" s="18">
        <v>0</v>
      </c>
      <c r="X263" s="18">
        <v>0</v>
      </c>
      <c r="Y263" s="18">
        <v>0</v>
      </c>
      <c r="Z263" s="18">
        <v>4500</v>
      </c>
      <c r="AA263" s="18">
        <v>0</v>
      </c>
      <c r="AB263" s="18">
        <v>0</v>
      </c>
      <c r="AC263" s="18">
        <v>0</v>
      </c>
      <c r="AD263" s="18">
        <v>0</v>
      </c>
    </row>
    <row r="264" spans="1:30" x14ac:dyDescent="0.35">
      <c r="A264" s="7" t="s">
        <v>34</v>
      </c>
      <c r="B264" s="7" t="s">
        <v>148</v>
      </c>
      <c r="C264" s="7" t="s">
        <v>148</v>
      </c>
      <c r="D264" s="68" t="s">
        <v>36</v>
      </c>
      <c r="E264" s="7" t="s">
        <v>138</v>
      </c>
      <c r="F264" s="68" t="s">
        <v>36</v>
      </c>
      <c r="G264" s="7" t="s">
        <v>38</v>
      </c>
      <c r="H264" s="68">
        <v>29301</v>
      </c>
      <c r="I264" s="54" t="s">
        <v>374</v>
      </c>
      <c r="J264" s="47" t="s">
        <v>379</v>
      </c>
      <c r="K264" s="54" t="s">
        <v>380</v>
      </c>
      <c r="L264" s="47" t="s">
        <v>42</v>
      </c>
      <c r="M264" s="47" t="s">
        <v>42</v>
      </c>
      <c r="N264" s="47" t="s">
        <v>43</v>
      </c>
      <c r="O264" s="14">
        <v>1</v>
      </c>
      <c r="P264" s="114">
        <v>3000</v>
      </c>
      <c r="Q264" s="68" t="s">
        <v>150</v>
      </c>
      <c r="R264" s="18">
        <f t="shared" si="6"/>
        <v>6000</v>
      </c>
      <c r="S264" s="18">
        <v>0</v>
      </c>
      <c r="T264" s="18">
        <v>0</v>
      </c>
      <c r="U264" s="18">
        <v>0</v>
      </c>
      <c r="V264" s="18">
        <v>0</v>
      </c>
      <c r="W264" s="18">
        <v>0</v>
      </c>
      <c r="X264" s="18">
        <v>3000</v>
      </c>
      <c r="Y264" s="18">
        <v>0</v>
      </c>
      <c r="Z264" s="18">
        <v>0</v>
      </c>
      <c r="AA264" s="18">
        <v>3000</v>
      </c>
      <c r="AB264" s="18">
        <v>0</v>
      </c>
      <c r="AC264" s="18">
        <v>0</v>
      </c>
      <c r="AD264" s="18">
        <v>0</v>
      </c>
    </row>
    <row r="265" spans="1:30" x14ac:dyDescent="0.35">
      <c r="A265" s="7" t="s">
        <v>34</v>
      </c>
      <c r="B265" s="7" t="s">
        <v>148</v>
      </c>
      <c r="C265" s="7" t="s">
        <v>148</v>
      </c>
      <c r="D265" s="68" t="s">
        <v>36</v>
      </c>
      <c r="E265" s="7" t="s">
        <v>138</v>
      </c>
      <c r="F265" s="68" t="s">
        <v>36</v>
      </c>
      <c r="G265" s="7" t="s">
        <v>38</v>
      </c>
      <c r="H265" s="68">
        <v>29301</v>
      </c>
      <c r="I265" s="54" t="s">
        <v>374</v>
      </c>
      <c r="J265" s="47" t="s">
        <v>381</v>
      </c>
      <c r="K265" s="54" t="s">
        <v>1066</v>
      </c>
      <c r="L265" s="47" t="s">
        <v>42</v>
      </c>
      <c r="M265" s="47" t="s">
        <v>42</v>
      </c>
      <c r="N265" s="47" t="s">
        <v>43</v>
      </c>
      <c r="O265" s="14">
        <v>1</v>
      </c>
      <c r="P265" s="114">
        <v>3000</v>
      </c>
      <c r="Q265" s="68" t="s">
        <v>150</v>
      </c>
      <c r="R265" s="18">
        <f t="shared" si="6"/>
        <v>3000</v>
      </c>
      <c r="S265" s="18">
        <v>0</v>
      </c>
      <c r="T265" s="18">
        <v>0</v>
      </c>
      <c r="U265" s="18">
        <v>0</v>
      </c>
      <c r="V265" s="18">
        <v>0</v>
      </c>
      <c r="W265" s="18">
        <v>0</v>
      </c>
      <c r="X265" s="18">
        <v>0</v>
      </c>
      <c r="Y265" s="18">
        <v>3000</v>
      </c>
      <c r="Z265" s="18">
        <v>0</v>
      </c>
      <c r="AA265" s="18">
        <v>0</v>
      </c>
      <c r="AB265" s="18">
        <v>0</v>
      </c>
      <c r="AC265" s="18">
        <v>0</v>
      </c>
      <c r="AD265" s="18">
        <v>0</v>
      </c>
    </row>
    <row r="266" spans="1:30" x14ac:dyDescent="0.35">
      <c r="A266" s="7" t="s">
        <v>34</v>
      </c>
      <c r="B266" s="7" t="s">
        <v>148</v>
      </c>
      <c r="C266" s="7" t="s">
        <v>148</v>
      </c>
      <c r="D266" s="68" t="s">
        <v>36</v>
      </c>
      <c r="E266" s="7" t="s">
        <v>138</v>
      </c>
      <c r="F266" s="68" t="s">
        <v>36</v>
      </c>
      <c r="G266" s="7" t="s">
        <v>38</v>
      </c>
      <c r="H266" s="68">
        <v>29301</v>
      </c>
      <c r="I266" s="54" t="s">
        <v>374</v>
      </c>
      <c r="J266" s="47" t="s">
        <v>382</v>
      </c>
      <c r="K266" s="54" t="s">
        <v>383</v>
      </c>
      <c r="L266" s="47" t="s">
        <v>42</v>
      </c>
      <c r="M266" s="47" t="s">
        <v>42</v>
      </c>
      <c r="N266" s="47" t="s">
        <v>43</v>
      </c>
      <c r="O266" s="14">
        <v>4</v>
      </c>
      <c r="P266" s="114">
        <v>2000</v>
      </c>
      <c r="Q266" s="68" t="s">
        <v>150</v>
      </c>
      <c r="R266" s="18">
        <f t="shared" si="6"/>
        <v>8000</v>
      </c>
      <c r="S266" s="18">
        <v>0</v>
      </c>
      <c r="T266" s="18">
        <v>0</v>
      </c>
      <c r="U266" s="18">
        <v>0</v>
      </c>
      <c r="V266" s="18">
        <v>0</v>
      </c>
      <c r="W266" s="18">
        <v>0</v>
      </c>
      <c r="X266" s="18">
        <v>0</v>
      </c>
      <c r="Y266" s="18">
        <v>0</v>
      </c>
      <c r="Z266" s="18">
        <v>0</v>
      </c>
      <c r="AA266" s="18">
        <v>0</v>
      </c>
      <c r="AB266" s="18">
        <v>4000</v>
      </c>
      <c r="AC266" s="18">
        <v>4000</v>
      </c>
      <c r="AD266" s="18">
        <v>0</v>
      </c>
    </row>
    <row r="267" spans="1:30" x14ac:dyDescent="0.35">
      <c r="A267" s="7" t="s">
        <v>34</v>
      </c>
      <c r="B267" s="7" t="s">
        <v>148</v>
      </c>
      <c r="C267" s="7" t="s">
        <v>148</v>
      </c>
      <c r="D267" s="68" t="s">
        <v>36</v>
      </c>
      <c r="E267" s="7" t="s">
        <v>37</v>
      </c>
      <c r="F267" s="68" t="s">
        <v>36</v>
      </c>
      <c r="G267" s="7" t="s">
        <v>38</v>
      </c>
      <c r="H267" s="68">
        <v>29401</v>
      </c>
      <c r="I267" s="54" t="s">
        <v>384</v>
      </c>
      <c r="J267" s="47" t="s">
        <v>385</v>
      </c>
      <c r="K267" s="54" t="s">
        <v>386</v>
      </c>
      <c r="L267" s="47" t="s">
        <v>42</v>
      </c>
      <c r="M267" s="47" t="s">
        <v>42</v>
      </c>
      <c r="N267" s="47" t="s">
        <v>43</v>
      </c>
      <c r="O267" s="14">
        <v>8</v>
      </c>
      <c r="P267" s="114">
        <v>200</v>
      </c>
      <c r="Q267" s="68" t="s">
        <v>150</v>
      </c>
      <c r="R267" s="18">
        <f t="shared" si="6"/>
        <v>2400</v>
      </c>
      <c r="S267" s="18">
        <v>400</v>
      </c>
      <c r="T267" s="18">
        <v>0</v>
      </c>
      <c r="U267" s="18">
        <v>400</v>
      </c>
      <c r="V267" s="18">
        <v>0</v>
      </c>
      <c r="W267" s="18">
        <v>400</v>
      </c>
      <c r="X267" s="18">
        <v>0</v>
      </c>
      <c r="Y267" s="18">
        <v>400</v>
      </c>
      <c r="Z267" s="18">
        <v>0</v>
      </c>
      <c r="AA267" s="18">
        <v>400</v>
      </c>
      <c r="AB267" s="18">
        <v>0</v>
      </c>
      <c r="AC267" s="18">
        <v>400</v>
      </c>
      <c r="AD267" s="18">
        <v>0</v>
      </c>
    </row>
    <row r="268" spans="1:30" x14ac:dyDescent="0.35">
      <c r="A268" s="7" t="s">
        <v>34</v>
      </c>
      <c r="B268" s="7" t="s">
        <v>148</v>
      </c>
      <c r="C268" s="7" t="s">
        <v>148</v>
      </c>
      <c r="D268" s="68" t="s">
        <v>36</v>
      </c>
      <c r="E268" s="7" t="s">
        <v>37</v>
      </c>
      <c r="F268" s="68" t="s">
        <v>36</v>
      </c>
      <c r="G268" s="7" t="s">
        <v>38</v>
      </c>
      <c r="H268" s="68">
        <v>29401</v>
      </c>
      <c r="I268" s="54" t="s">
        <v>384</v>
      </c>
      <c r="J268" s="47" t="s">
        <v>194</v>
      </c>
      <c r="K268" s="54" t="s">
        <v>1067</v>
      </c>
      <c r="L268" s="47" t="s">
        <v>42</v>
      </c>
      <c r="M268" s="47" t="s">
        <v>42</v>
      </c>
      <c r="N268" s="47" t="s">
        <v>43</v>
      </c>
      <c r="O268" s="14">
        <v>3</v>
      </c>
      <c r="P268" s="114">
        <v>300</v>
      </c>
      <c r="Q268" s="68" t="s">
        <v>150</v>
      </c>
      <c r="R268" s="18">
        <f t="shared" si="6"/>
        <v>300</v>
      </c>
      <c r="S268" s="18">
        <v>0</v>
      </c>
      <c r="T268" s="18">
        <v>0</v>
      </c>
      <c r="U268" s="18">
        <v>300</v>
      </c>
      <c r="V268" s="18">
        <v>0</v>
      </c>
      <c r="W268" s="18">
        <v>0</v>
      </c>
      <c r="X268" s="18">
        <v>0</v>
      </c>
      <c r="Y268" s="18">
        <v>0</v>
      </c>
      <c r="Z268" s="18">
        <v>0</v>
      </c>
      <c r="AA268" s="18">
        <v>0</v>
      </c>
      <c r="AB268" s="18">
        <v>0</v>
      </c>
      <c r="AC268" s="18">
        <v>0</v>
      </c>
      <c r="AD268" s="18">
        <v>0</v>
      </c>
    </row>
    <row r="269" spans="1:30" x14ac:dyDescent="0.35">
      <c r="A269" s="7" t="s">
        <v>34</v>
      </c>
      <c r="B269" s="7" t="s">
        <v>148</v>
      </c>
      <c r="C269" s="7" t="s">
        <v>148</v>
      </c>
      <c r="D269" s="68" t="s">
        <v>36</v>
      </c>
      <c r="E269" s="7" t="s">
        <v>37</v>
      </c>
      <c r="F269" s="68" t="s">
        <v>36</v>
      </c>
      <c r="G269" s="7" t="s">
        <v>38</v>
      </c>
      <c r="H269" s="68">
        <v>29401</v>
      </c>
      <c r="I269" s="54" t="s">
        <v>384</v>
      </c>
      <c r="J269" s="47" t="s">
        <v>387</v>
      </c>
      <c r="K269" s="54" t="s">
        <v>388</v>
      </c>
      <c r="L269" s="47" t="s">
        <v>42</v>
      </c>
      <c r="M269" s="47" t="s">
        <v>42</v>
      </c>
      <c r="N269" s="47" t="s">
        <v>43</v>
      </c>
      <c r="O269" s="14">
        <v>1</v>
      </c>
      <c r="P269" s="114">
        <v>1300</v>
      </c>
      <c r="Q269" s="68" t="s">
        <v>150</v>
      </c>
      <c r="R269" s="18">
        <f t="shared" si="6"/>
        <v>7800</v>
      </c>
      <c r="S269" s="18">
        <v>1300</v>
      </c>
      <c r="T269" s="18">
        <v>0</v>
      </c>
      <c r="U269" s="18">
        <v>1300</v>
      </c>
      <c r="V269" s="18">
        <v>0</v>
      </c>
      <c r="W269" s="18">
        <v>1300</v>
      </c>
      <c r="X269" s="18">
        <v>0</v>
      </c>
      <c r="Y269" s="18">
        <v>1300</v>
      </c>
      <c r="Z269" s="18">
        <v>0</v>
      </c>
      <c r="AA269" s="18">
        <v>1300</v>
      </c>
      <c r="AB269" s="18">
        <v>0</v>
      </c>
      <c r="AC269" s="18">
        <v>1300</v>
      </c>
      <c r="AD269" s="18">
        <v>0</v>
      </c>
    </row>
    <row r="270" spans="1:30" x14ac:dyDescent="0.35">
      <c r="A270" s="7" t="s">
        <v>34</v>
      </c>
      <c r="B270" s="7" t="s">
        <v>148</v>
      </c>
      <c r="C270" s="7" t="s">
        <v>148</v>
      </c>
      <c r="D270" s="68" t="s">
        <v>36</v>
      </c>
      <c r="E270" s="7" t="s">
        <v>37</v>
      </c>
      <c r="F270" s="68" t="s">
        <v>36</v>
      </c>
      <c r="G270" s="7" t="s">
        <v>38</v>
      </c>
      <c r="H270" s="68">
        <v>29401</v>
      </c>
      <c r="I270" s="54" t="s">
        <v>384</v>
      </c>
      <c r="J270" s="47" t="s">
        <v>389</v>
      </c>
      <c r="K270" s="54" t="s">
        <v>1068</v>
      </c>
      <c r="L270" s="47" t="s">
        <v>42</v>
      </c>
      <c r="M270" s="47" t="s">
        <v>42</v>
      </c>
      <c r="N270" s="47" t="s">
        <v>43</v>
      </c>
      <c r="O270" s="14">
        <v>1</v>
      </c>
      <c r="P270" s="114">
        <v>1300</v>
      </c>
      <c r="Q270" s="68" t="s">
        <v>150</v>
      </c>
      <c r="R270" s="18">
        <f t="shared" si="6"/>
        <v>3900</v>
      </c>
      <c r="S270" s="18">
        <v>0</v>
      </c>
      <c r="T270" s="18">
        <v>0</v>
      </c>
      <c r="U270" s="18">
        <v>1300</v>
      </c>
      <c r="V270" s="18">
        <v>0</v>
      </c>
      <c r="W270" s="18">
        <v>1300</v>
      </c>
      <c r="X270" s="18">
        <v>0</v>
      </c>
      <c r="Y270" s="18">
        <v>0</v>
      </c>
      <c r="Z270" s="18">
        <v>0</v>
      </c>
      <c r="AA270" s="18">
        <v>1300</v>
      </c>
      <c r="AB270" s="18">
        <v>0</v>
      </c>
      <c r="AC270" s="18">
        <v>0</v>
      </c>
      <c r="AD270" s="18">
        <v>0</v>
      </c>
    </row>
    <row r="271" spans="1:30" x14ac:dyDescent="0.35">
      <c r="A271" s="7" t="s">
        <v>34</v>
      </c>
      <c r="B271" s="7" t="s">
        <v>148</v>
      </c>
      <c r="C271" s="7" t="s">
        <v>148</v>
      </c>
      <c r="D271" s="68" t="s">
        <v>36</v>
      </c>
      <c r="E271" s="7" t="s">
        <v>37</v>
      </c>
      <c r="F271" s="68" t="s">
        <v>36</v>
      </c>
      <c r="G271" s="7" t="s">
        <v>38</v>
      </c>
      <c r="H271" s="68">
        <v>29401</v>
      </c>
      <c r="I271" s="54" t="s">
        <v>384</v>
      </c>
      <c r="J271" s="47" t="s">
        <v>390</v>
      </c>
      <c r="K271" s="54" t="s">
        <v>391</v>
      </c>
      <c r="L271" s="47" t="s">
        <v>42</v>
      </c>
      <c r="M271" s="47" t="s">
        <v>42</v>
      </c>
      <c r="N271" s="47" t="s">
        <v>43</v>
      </c>
      <c r="O271" s="14">
        <v>2</v>
      </c>
      <c r="P271" s="114">
        <v>700</v>
      </c>
      <c r="Q271" s="68" t="s">
        <v>150</v>
      </c>
      <c r="R271" s="18">
        <f t="shared" si="6"/>
        <v>700</v>
      </c>
      <c r="S271" s="18">
        <v>0</v>
      </c>
      <c r="T271" s="18">
        <v>0</v>
      </c>
      <c r="U271" s="18">
        <v>700</v>
      </c>
      <c r="V271" s="18">
        <v>0</v>
      </c>
      <c r="W271" s="18">
        <v>0</v>
      </c>
      <c r="X271" s="18">
        <v>0</v>
      </c>
      <c r="Y271" s="18">
        <v>0</v>
      </c>
      <c r="Z271" s="18">
        <v>0</v>
      </c>
      <c r="AA271" s="18">
        <v>0</v>
      </c>
      <c r="AB271" s="18">
        <v>0</v>
      </c>
      <c r="AC271" s="18">
        <v>0</v>
      </c>
      <c r="AD271" s="18">
        <v>0</v>
      </c>
    </row>
    <row r="272" spans="1:30" x14ac:dyDescent="0.35">
      <c r="A272" s="7" t="s">
        <v>34</v>
      </c>
      <c r="B272" s="7" t="s">
        <v>148</v>
      </c>
      <c r="C272" s="7" t="s">
        <v>148</v>
      </c>
      <c r="D272" s="68" t="s">
        <v>36</v>
      </c>
      <c r="E272" s="7" t="s">
        <v>37</v>
      </c>
      <c r="F272" s="68" t="s">
        <v>36</v>
      </c>
      <c r="G272" s="7" t="s">
        <v>38</v>
      </c>
      <c r="H272" s="68">
        <v>29401</v>
      </c>
      <c r="I272" s="54" t="s">
        <v>384</v>
      </c>
      <c r="J272" s="47" t="s">
        <v>243</v>
      </c>
      <c r="K272" s="54" t="s">
        <v>244</v>
      </c>
      <c r="L272" s="47" t="s">
        <v>42</v>
      </c>
      <c r="M272" s="47" t="s">
        <v>42</v>
      </c>
      <c r="N272" s="47" t="s">
        <v>43</v>
      </c>
      <c r="O272" s="71">
        <v>1</v>
      </c>
      <c r="P272" s="114">
        <v>1300</v>
      </c>
      <c r="Q272" s="68" t="s">
        <v>150</v>
      </c>
      <c r="R272" s="18">
        <f t="shared" si="6"/>
        <v>3900</v>
      </c>
      <c r="S272" s="18">
        <v>1300</v>
      </c>
      <c r="T272" s="18">
        <v>0</v>
      </c>
      <c r="U272" s="18">
        <v>0</v>
      </c>
      <c r="V272" s="18">
        <v>0</v>
      </c>
      <c r="W272" s="18">
        <v>0</v>
      </c>
      <c r="X272" s="18">
        <v>0</v>
      </c>
      <c r="Y272" s="18">
        <v>1300</v>
      </c>
      <c r="Z272" s="18">
        <v>0</v>
      </c>
      <c r="AA272" s="18">
        <v>0</v>
      </c>
      <c r="AB272" s="18">
        <v>0</v>
      </c>
      <c r="AC272" s="18">
        <v>1300</v>
      </c>
      <c r="AD272" s="18">
        <v>0</v>
      </c>
    </row>
    <row r="273" spans="1:30" x14ac:dyDescent="0.35">
      <c r="A273" s="7" t="s">
        <v>34</v>
      </c>
      <c r="B273" s="7" t="s">
        <v>148</v>
      </c>
      <c r="C273" s="7" t="s">
        <v>148</v>
      </c>
      <c r="D273" s="68" t="s">
        <v>36</v>
      </c>
      <c r="E273" s="7" t="s">
        <v>37</v>
      </c>
      <c r="F273" s="68" t="s">
        <v>36</v>
      </c>
      <c r="G273" s="7" t="s">
        <v>38</v>
      </c>
      <c r="H273" s="68">
        <v>29601</v>
      </c>
      <c r="I273" s="54" t="s">
        <v>392</v>
      </c>
      <c r="J273" s="47" t="s">
        <v>40</v>
      </c>
      <c r="K273" s="54" t="s">
        <v>393</v>
      </c>
      <c r="L273" s="47" t="s">
        <v>42</v>
      </c>
      <c r="M273" s="47" t="s">
        <v>42</v>
      </c>
      <c r="N273" s="47" t="s">
        <v>43</v>
      </c>
      <c r="O273" s="14">
        <v>12</v>
      </c>
      <c r="P273" s="114">
        <v>6500</v>
      </c>
      <c r="Q273" s="68" t="s">
        <v>150</v>
      </c>
      <c r="R273" s="18">
        <f t="shared" si="6"/>
        <v>79800</v>
      </c>
      <c r="S273" s="18">
        <v>0</v>
      </c>
      <c r="T273" s="18">
        <v>26600</v>
      </c>
      <c r="U273" s="18">
        <v>0</v>
      </c>
      <c r="V273" s="18">
        <v>0</v>
      </c>
      <c r="W273" s="18">
        <v>26600</v>
      </c>
      <c r="X273" s="18">
        <v>0</v>
      </c>
      <c r="Y273" s="18">
        <v>0</v>
      </c>
      <c r="Z273" s="18">
        <v>26600</v>
      </c>
      <c r="AA273" s="18">
        <v>0</v>
      </c>
      <c r="AB273" s="18">
        <v>0</v>
      </c>
      <c r="AC273" s="18">
        <v>0</v>
      </c>
      <c r="AD273" s="18">
        <v>0</v>
      </c>
    </row>
    <row r="274" spans="1:30" x14ac:dyDescent="0.35">
      <c r="A274" s="7" t="s">
        <v>34</v>
      </c>
      <c r="B274" s="7" t="s">
        <v>148</v>
      </c>
      <c r="C274" s="7" t="s">
        <v>148</v>
      </c>
      <c r="D274" s="68" t="s">
        <v>36</v>
      </c>
      <c r="E274" s="7" t="s">
        <v>37</v>
      </c>
      <c r="F274" s="68" t="s">
        <v>36</v>
      </c>
      <c r="G274" s="7" t="s">
        <v>38</v>
      </c>
      <c r="H274" s="68">
        <v>26103</v>
      </c>
      <c r="I274" s="54" t="s">
        <v>98</v>
      </c>
      <c r="J274" s="47" t="s">
        <v>99</v>
      </c>
      <c r="K274" s="54" t="s">
        <v>237</v>
      </c>
      <c r="L274" s="47" t="s">
        <v>238</v>
      </c>
      <c r="M274" s="47" t="s">
        <v>83</v>
      </c>
      <c r="N274" s="47" t="s">
        <v>45</v>
      </c>
      <c r="O274" s="14">
        <v>6</v>
      </c>
      <c r="P274" s="132">
        <v>3000</v>
      </c>
      <c r="Q274" s="68" t="s">
        <v>150</v>
      </c>
      <c r="R274" s="18">
        <f t="shared" si="6"/>
        <v>20182</v>
      </c>
      <c r="S274" s="125">
        <v>3000</v>
      </c>
      <c r="T274" s="125">
        <v>3500</v>
      </c>
      <c r="U274" s="125">
        <v>4000</v>
      </c>
      <c r="V274" s="125">
        <v>3000</v>
      </c>
      <c r="W274" s="125">
        <v>3500</v>
      </c>
      <c r="X274" s="125">
        <v>3182</v>
      </c>
      <c r="Y274" s="125">
        <v>0</v>
      </c>
      <c r="Z274" s="125">
        <v>0</v>
      </c>
      <c r="AA274" s="125">
        <v>0</v>
      </c>
      <c r="AB274" s="125">
        <v>0</v>
      </c>
      <c r="AC274" s="125">
        <v>0</v>
      </c>
      <c r="AD274" s="125">
        <v>0</v>
      </c>
    </row>
    <row r="275" spans="1:30" x14ac:dyDescent="0.35">
      <c r="A275" s="7" t="s">
        <v>34</v>
      </c>
      <c r="B275" s="7" t="s">
        <v>148</v>
      </c>
      <c r="C275" s="7" t="s">
        <v>148</v>
      </c>
      <c r="D275" s="68" t="s">
        <v>36</v>
      </c>
      <c r="E275" s="7" t="s">
        <v>37</v>
      </c>
      <c r="F275" s="68" t="s">
        <v>36</v>
      </c>
      <c r="G275" s="7" t="s">
        <v>38</v>
      </c>
      <c r="H275" s="68">
        <v>31401</v>
      </c>
      <c r="I275" s="54" t="s">
        <v>88</v>
      </c>
      <c r="J275" s="47" t="s">
        <v>45</v>
      </c>
      <c r="K275" s="54" t="s">
        <v>88</v>
      </c>
      <c r="L275" s="47" t="s">
        <v>42</v>
      </c>
      <c r="M275" s="47" t="s">
        <v>42</v>
      </c>
      <c r="N275" s="47" t="s">
        <v>45</v>
      </c>
      <c r="O275" s="14">
        <v>12</v>
      </c>
      <c r="P275" s="132">
        <v>3000</v>
      </c>
      <c r="Q275" s="68" t="s">
        <v>150</v>
      </c>
      <c r="R275" s="18">
        <f t="shared" ref="R275:R286" si="7">SUM(S275:AD275)</f>
        <v>36000</v>
      </c>
      <c r="S275" s="18">
        <v>3000</v>
      </c>
      <c r="T275" s="18">
        <v>3000</v>
      </c>
      <c r="U275" s="18">
        <v>3000</v>
      </c>
      <c r="V275" s="18">
        <v>3000</v>
      </c>
      <c r="W275" s="18">
        <v>3000</v>
      </c>
      <c r="X275" s="18">
        <v>3000</v>
      </c>
      <c r="Y275" s="18">
        <v>3000</v>
      </c>
      <c r="Z275" s="18">
        <v>3000</v>
      </c>
      <c r="AA275" s="18">
        <v>3000</v>
      </c>
      <c r="AB275" s="18">
        <v>3000</v>
      </c>
      <c r="AC275" s="18">
        <v>3000</v>
      </c>
      <c r="AD275" s="18">
        <v>3000</v>
      </c>
    </row>
    <row r="276" spans="1:30" x14ac:dyDescent="0.35">
      <c r="A276" s="7" t="s">
        <v>34</v>
      </c>
      <c r="B276" s="7" t="s">
        <v>148</v>
      </c>
      <c r="C276" s="7" t="s">
        <v>148</v>
      </c>
      <c r="D276" s="68" t="s">
        <v>36</v>
      </c>
      <c r="E276" s="7" t="s">
        <v>37</v>
      </c>
      <c r="F276" s="68" t="s">
        <v>36</v>
      </c>
      <c r="G276" s="7" t="s">
        <v>38</v>
      </c>
      <c r="H276" s="68">
        <v>31801</v>
      </c>
      <c r="I276" s="54" t="s">
        <v>394</v>
      </c>
      <c r="J276" s="47" t="s">
        <v>45</v>
      </c>
      <c r="K276" s="54" t="s">
        <v>394</v>
      </c>
      <c r="L276" s="47" t="s">
        <v>42</v>
      </c>
      <c r="M276" s="47" t="s">
        <v>42</v>
      </c>
      <c r="N276" s="47" t="s">
        <v>45</v>
      </c>
      <c r="O276" s="14">
        <v>12</v>
      </c>
      <c r="P276" s="114">
        <v>2000</v>
      </c>
      <c r="Q276" s="68" t="s">
        <v>150</v>
      </c>
      <c r="R276" s="18">
        <f t="shared" si="7"/>
        <v>24000</v>
      </c>
      <c r="S276" s="18">
        <v>2000</v>
      </c>
      <c r="T276" s="18">
        <v>2000</v>
      </c>
      <c r="U276" s="18">
        <v>2000</v>
      </c>
      <c r="V276" s="18">
        <v>2000</v>
      </c>
      <c r="W276" s="18">
        <v>2000</v>
      </c>
      <c r="X276" s="18">
        <v>2000</v>
      </c>
      <c r="Y276" s="18">
        <v>2000</v>
      </c>
      <c r="Z276" s="18">
        <v>2000</v>
      </c>
      <c r="AA276" s="18">
        <v>2000</v>
      </c>
      <c r="AB276" s="18">
        <v>2000</v>
      </c>
      <c r="AC276" s="18">
        <v>2000</v>
      </c>
      <c r="AD276" s="18">
        <v>2000</v>
      </c>
    </row>
    <row r="277" spans="1:30" x14ac:dyDescent="0.35">
      <c r="A277" s="7" t="s">
        <v>34</v>
      </c>
      <c r="B277" s="7" t="s">
        <v>148</v>
      </c>
      <c r="C277" s="7" t="s">
        <v>148</v>
      </c>
      <c r="D277" s="68" t="s">
        <v>36</v>
      </c>
      <c r="E277" s="7" t="s">
        <v>37</v>
      </c>
      <c r="F277" s="68" t="s">
        <v>36</v>
      </c>
      <c r="G277" s="7" t="s">
        <v>38</v>
      </c>
      <c r="H277" s="68">
        <v>33602</v>
      </c>
      <c r="I277" s="54" t="s">
        <v>395</v>
      </c>
      <c r="J277" s="47" t="s">
        <v>45</v>
      </c>
      <c r="K277" s="54" t="s">
        <v>81</v>
      </c>
      <c r="L277" s="47" t="s">
        <v>42</v>
      </c>
      <c r="M277" s="47" t="s">
        <v>42</v>
      </c>
      <c r="N277" s="47" t="s">
        <v>45</v>
      </c>
      <c r="O277" s="14">
        <v>12</v>
      </c>
      <c r="P277" s="114">
        <v>5000</v>
      </c>
      <c r="Q277" s="68" t="s">
        <v>150</v>
      </c>
      <c r="R277" s="18">
        <f t="shared" si="7"/>
        <v>60000</v>
      </c>
      <c r="S277" s="18">
        <v>5000</v>
      </c>
      <c r="T277" s="18">
        <v>5000</v>
      </c>
      <c r="U277" s="18">
        <v>5000</v>
      </c>
      <c r="V277" s="18">
        <v>5000</v>
      </c>
      <c r="W277" s="18">
        <v>5000</v>
      </c>
      <c r="X277" s="18">
        <v>5000</v>
      </c>
      <c r="Y277" s="18">
        <v>5000</v>
      </c>
      <c r="Z277" s="18">
        <v>5000</v>
      </c>
      <c r="AA277" s="18">
        <v>5000</v>
      </c>
      <c r="AB277" s="18">
        <v>5000</v>
      </c>
      <c r="AC277" s="18">
        <v>5000</v>
      </c>
      <c r="AD277" s="18">
        <v>5000</v>
      </c>
    </row>
    <row r="278" spans="1:30" x14ac:dyDescent="0.35">
      <c r="A278" s="7" t="s">
        <v>34</v>
      </c>
      <c r="B278" s="7" t="s">
        <v>148</v>
      </c>
      <c r="C278" s="7" t="s">
        <v>148</v>
      </c>
      <c r="D278" s="68" t="s">
        <v>36</v>
      </c>
      <c r="E278" s="7" t="s">
        <v>37</v>
      </c>
      <c r="F278" s="68" t="s">
        <v>36</v>
      </c>
      <c r="G278" s="7" t="s">
        <v>38</v>
      </c>
      <c r="H278" s="68">
        <v>35201</v>
      </c>
      <c r="I278" s="54" t="s">
        <v>396</v>
      </c>
      <c r="J278" s="47" t="s">
        <v>45</v>
      </c>
      <c r="K278" s="54" t="s">
        <v>396</v>
      </c>
      <c r="L278" s="47" t="s">
        <v>42</v>
      </c>
      <c r="M278" s="47" t="s">
        <v>42</v>
      </c>
      <c r="N278" s="47" t="s">
        <v>45</v>
      </c>
      <c r="O278" s="14">
        <v>10</v>
      </c>
      <c r="P278" s="132">
        <v>3000</v>
      </c>
      <c r="Q278" s="68" t="s">
        <v>150</v>
      </c>
      <c r="R278" s="18">
        <f t="shared" si="7"/>
        <v>35000</v>
      </c>
      <c r="S278" s="18">
        <v>0</v>
      </c>
      <c r="T278" s="18">
        <v>3000</v>
      </c>
      <c r="U278" s="18">
        <v>4000</v>
      </c>
      <c r="V278" s="18">
        <v>5000</v>
      </c>
      <c r="W278" s="18">
        <v>5000</v>
      </c>
      <c r="X278" s="18">
        <v>4000</v>
      </c>
      <c r="Y278" s="18">
        <v>3000</v>
      </c>
      <c r="Z278" s="18">
        <v>3000</v>
      </c>
      <c r="AA278" s="18">
        <v>3000</v>
      </c>
      <c r="AB278" s="18">
        <v>3000</v>
      </c>
      <c r="AC278" s="18">
        <v>2000</v>
      </c>
      <c r="AD278" s="18">
        <v>0</v>
      </c>
    </row>
    <row r="279" spans="1:30" x14ac:dyDescent="0.35">
      <c r="A279" s="7" t="s">
        <v>34</v>
      </c>
      <c r="B279" s="7" t="s">
        <v>148</v>
      </c>
      <c r="C279" s="7" t="s">
        <v>148</v>
      </c>
      <c r="D279" s="68" t="s">
        <v>36</v>
      </c>
      <c r="E279" s="7" t="s">
        <v>37</v>
      </c>
      <c r="F279" s="68" t="s">
        <v>36</v>
      </c>
      <c r="G279" s="7" t="s">
        <v>38</v>
      </c>
      <c r="H279" s="68">
        <v>35301</v>
      </c>
      <c r="I279" s="54" t="s">
        <v>139</v>
      </c>
      <c r="J279" s="47" t="s">
        <v>45</v>
      </c>
      <c r="K279" s="54" t="s">
        <v>139</v>
      </c>
      <c r="L279" s="47" t="s">
        <v>42</v>
      </c>
      <c r="M279" s="47" t="s">
        <v>42</v>
      </c>
      <c r="N279" s="47" t="s">
        <v>45</v>
      </c>
      <c r="O279" s="14">
        <v>4</v>
      </c>
      <c r="P279" s="114">
        <v>2000</v>
      </c>
      <c r="Q279" s="68" t="s">
        <v>150</v>
      </c>
      <c r="R279" s="18">
        <f t="shared" si="7"/>
        <v>10000</v>
      </c>
      <c r="S279" s="18">
        <v>0</v>
      </c>
      <c r="T279" s="18">
        <v>2000</v>
      </c>
      <c r="U279" s="18">
        <v>0</v>
      </c>
      <c r="V279" s="18">
        <v>3000</v>
      </c>
      <c r="W279" s="18">
        <v>0</v>
      </c>
      <c r="X279" s="18">
        <v>0</v>
      </c>
      <c r="Y279" s="18">
        <v>2000</v>
      </c>
      <c r="Z279" s="18">
        <v>0</v>
      </c>
      <c r="AA279" s="18">
        <v>0</v>
      </c>
      <c r="AB279" s="18">
        <v>3000</v>
      </c>
      <c r="AC279" s="18">
        <v>0</v>
      </c>
      <c r="AD279" s="18">
        <v>0</v>
      </c>
    </row>
    <row r="280" spans="1:30" x14ac:dyDescent="0.35">
      <c r="A280" s="7" t="s">
        <v>34</v>
      </c>
      <c r="B280" s="7" t="s">
        <v>148</v>
      </c>
      <c r="C280" s="7" t="s">
        <v>148</v>
      </c>
      <c r="D280" s="68" t="s">
        <v>36</v>
      </c>
      <c r="E280" s="7" t="s">
        <v>37</v>
      </c>
      <c r="F280" s="68" t="s">
        <v>36</v>
      </c>
      <c r="G280" s="7" t="s">
        <v>38</v>
      </c>
      <c r="H280" s="68">
        <v>35501</v>
      </c>
      <c r="I280" s="54" t="s">
        <v>1198</v>
      </c>
      <c r="J280" s="47" t="s">
        <v>45</v>
      </c>
      <c r="K280" s="54" t="s">
        <v>1198</v>
      </c>
      <c r="L280" s="47" t="s">
        <v>42</v>
      </c>
      <c r="M280" s="47" t="s">
        <v>42</v>
      </c>
      <c r="N280" s="47" t="s">
        <v>45</v>
      </c>
      <c r="O280" s="14">
        <v>11</v>
      </c>
      <c r="P280" s="114">
        <v>5000</v>
      </c>
      <c r="Q280" s="68" t="s">
        <v>150</v>
      </c>
      <c r="R280" s="18">
        <f t="shared" si="7"/>
        <v>57974</v>
      </c>
      <c r="S280" s="18">
        <v>0</v>
      </c>
      <c r="T280" s="18">
        <v>5500</v>
      </c>
      <c r="U280" s="18">
        <v>3000</v>
      </c>
      <c r="V280" s="18">
        <v>8000</v>
      </c>
      <c r="W280" s="18">
        <v>3000</v>
      </c>
      <c r="X280" s="18">
        <v>5500</v>
      </c>
      <c r="Y280" s="18">
        <v>3000</v>
      </c>
      <c r="Z280" s="18">
        <v>12000</v>
      </c>
      <c r="AA280" s="18">
        <v>3000</v>
      </c>
      <c r="AB280" s="18">
        <v>5500</v>
      </c>
      <c r="AC280" s="18">
        <v>3000</v>
      </c>
      <c r="AD280" s="18">
        <v>6474</v>
      </c>
    </row>
    <row r="281" spans="1:30" x14ac:dyDescent="0.35">
      <c r="A281" s="7" t="s">
        <v>34</v>
      </c>
      <c r="B281" s="7" t="s">
        <v>148</v>
      </c>
      <c r="C281" s="7" t="s">
        <v>148</v>
      </c>
      <c r="D281" s="68" t="s">
        <v>36</v>
      </c>
      <c r="E281" s="7" t="s">
        <v>37</v>
      </c>
      <c r="F281" s="68" t="s">
        <v>36</v>
      </c>
      <c r="G281" s="7" t="s">
        <v>38</v>
      </c>
      <c r="H281" s="68">
        <v>35701</v>
      </c>
      <c r="I281" s="54" t="s">
        <v>1208</v>
      </c>
      <c r="J281" s="47" t="s">
        <v>45</v>
      </c>
      <c r="K281" s="54" t="s">
        <v>1208</v>
      </c>
      <c r="L281" s="47" t="s">
        <v>42</v>
      </c>
      <c r="M281" s="47" t="s">
        <v>42</v>
      </c>
      <c r="N281" s="47" t="s">
        <v>45</v>
      </c>
      <c r="O281" s="14">
        <v>2</v>
      </c>
      <c r="P281" s="114">
        <v>10400</v>
      </c>
      <c r="Q281" s="68" t="s">
        <v>150</v>
      </c>
      <c r="R281" s="18">
        <f t="shared" si="7"/>
        <v>20800</v>
      </c>
      <c r="S281" s="18">
        <v>0</v>
      </c>
      <c r="T281" s="18">
        <v>10400</v>
      </c>
      <c r="U281" s="18">
        <v>0</v>
      </c>
      <c r="V281" s="18">
        <v>0</v>
      </c>
      <c r="W281" s="18">
        <v>0</v>
      </c>
      <c r="X281" s="18">
        <v>0</v>
      </c>
      <c r="Y281" s="18">
        <v>0</v>
      </c>
      <c r="Z281" s="18">
        <v>0</v>
      </c>
      <c r="AA281" s="18">
        <v>10400</v>
      </c>
      <c r="AB281" s="18">
        <v>0</v>
      </c>
      <c r="AC281" s="18">
        <v>0</v>
      </c>
      <c r="AD281" s="18">
        <v>0</v>
      </c>
    </row>
    <row r="282" spans="1:30" x14ac:dyDescent="0.35">
      <c r="A282" s="7" t="s">
        <v>34</v>
      </c>
      <c r="B282" s="7" t="s">
        <v>148</v>
      </c>
      <c r="C282" s="7" t="s">
        <v>148</v>
      </c>
      <c r="D282" s="68" t="s">
        <v>36</v>
      </c>
      <c r="E282" s="7" t="s">
        <v>37</v>
      </c>
      <c r="F282" s="68" t="s">
        <v>36</v>
      </c>
      <c r="G282" s="7" t="s">
        <v>38</v>
      </c>
      <c r="H282" s="68">
        <v>35901</v>
      </c>
      <c r="I282" s="54" t="s">
        <v>1059</v>
      </c>
      <c r="J282" s="47" t="s">
        <v>45</v>
      </c>
      <c r="K282" s="54" t="s">
        <v>1059</v>
      </c>
      <c r="L282" s="47" t="s">
        <v>42</v>
      </c>
      <c r="M282" s="47" t="s">
        <v>42</v>
      </c>
      <c r="N282" s="47" t="s">
        <v>45</v>
      </c>
      <c r="O282" s="14">
        <v>4</v>
      </c>
      <c r="P282" s="114">
        <v>11500</v>
      </c>
      <c r="Q282" s="68" t="s">
        <v>150</v>
      </c>
      <c r="R282" s="18">
        <f t="shared" si="7"/>
        <v>46000</v>
      </c>
      <c r="S282" s="18">
        <v>0</v>
      </c>
      <c r="T282" s="18">
        <v>11500</v>
      </c>
      <c r="U282" s="18">
        <v>0</v>
      </c>
      <c r="V282" s="18">
        <v>0</v>
      </c>
      <c r="W282" s="18">
        <v>11500</v>
      </c>
      <c r="X282" s="18">
        <v>0</v>
      </c>
      <c r="Y282" s="18">
        <v>0</v>
      </c>
      <c r="Z282" s="18">
        <v>11500</v>
      </c>
      <c r="AA282" s="18">
        <v>0</v>
      </c>
      <c r="AB282" s="18">
        <v>0</v>
      </c>
      <c r="AC282" s="18">
        <v>11500</v>
      </c>
      <c r="AD282" s="18">
        <v>0</v>
      </c>
    </row>
    <row r="283" spans="1:30" x14ac:dyDescent="0.35">
      <c r="A283" s="7" t="s">
        <v>34</v>
      </c>
      <c r="B283" s="7" t="s">
        <v>148</v>
      </c>
      <c r="C283" s="7" t="s">
        <v>148</v>
      </c>
      <c r="D283" s="68" t="s">
        <v>36</v>
      </c>
      <c r="E283" s="7" t="s">
        <v>37</v>
      </c>
      <c r="F283" s="68" t="s">
        <v>36</v>
      </c>
      <c r="G283" s="7" t="s">
        <v>38</v>
      </c>
      <c r="H283" s="68">
        <v>37204</v>
      </c>
      <c r="I283" s="54" t="s">
        <v>397</v>
      </c>
      <c r="J283" s="47" t="s">
        <v>45</v>
      </c>
      <c r="K283" s="54" t="s">
        <v>397</v>
      </c>
      <c r="L283" s="47" t="s">
        <v>42</v>
      </c>
      <c r="M283" s="47" t="s">
        <v>42</v>
      </c>
      <c r="N283" s="47" t="s">
        <v>45</v>
      </c>
      <c r="O283" s="14">
        <v>7</v>
      </c>
      <c r="P283" s="114">
        <v>2500</v>
      </c>
      <c r="Q283" s="68" t="s">
        <v>150</v>
      </c>
      <c r="R283" s="18">
        <f t="shared" si="7"/>
        <v>19169</v>
      </c>
      <c r="S283" s="18">
        <v>3000</v>
      </c>
      <c r="T283" s="18">
        <v>2500</v>
      </c>
      <c r="U283" s="18">
        <v>2500</v>
      </c>
      <c r="V283" s="18">
        <v>3500</v>
      </c>
      <c r="W283" s="18">
        <v>2500</v>
      </c>
      <c r="X283" s="18">
        <v>2500</v>
      </c>
      <c r="Y283" s="18">
        <v>2669</v>
      </c>
      <c r="Z283" s="18">
        <v>0</v>
      </c>
      <c r="AA283" s="18">
        <v>0</v>
      </c>
      <c r="AB283" s="18">
        <v>0</v>
      </c>
      <c r="AC283" s="18">
        <v>0</v>
      </c>
      <c r="AD283" s="18">
        <v>0</v>
      </c>
    </row>
    <row r="284" spans="1:30" x14ac:dyDescent="0.35">
      <c r="A284" s="7" t="s">
        <v>34</v>
      </c>
      <c r="B284" s="7" t="s">
        <v>148</v>
      </c>
      <c r="C284" s="7" t="s">
        <v>148</v>
      </c>
      <c r="D284" s="68" t="s">
        <v>36</v>
      </c>
      <c r="E284" s="7" t="s">
        <v>37</v>
      </c>
      <c r="F284" s="68" t="s">
        <v>36</v>
      </c>
      <c r="G284" s="7" t="s">
        <v>134</v>
      </c>
      <c r="H284" s="68">
        <v>31301</v>
      </c>
      <c r="I284" s="54" t="s">
        <v>142</v>
      </c>
      <c r="J284" s="47" t="s">
        <v>45</v>
      </c>
      <c r="K284" s="54" t="s">
        <v>245</v>
      </c>
      <c r="L284" s="47" t="s">
        <v>42</v>
      </c>
      <c r="M284" s="47" t="s">
        <v>42</v>
      </c>
      <c r="N284" s="47" t="s">
        <v>45</v>
      </c>
      <c r="O284" s="14">
        <v>12</v>
      </c>
      <c r="P284" s="114">
        <v>1000</v>
      </c>
      <c r="Q284" s="68" t="s">
        <v>46</v>
      </c>
      <c r="R284" s="18">
        <f t="shared" si="7"/>
        <v>10300</v>
      </c>
      <c r="S284" s="18">
        <v>600</v>
      </c>
      <c r="T284" s="18">
        <v>1000</v>
      </c>
      <c r="U284" s="18">
        <v>1000</v>
      </c>
      <c r="V284" s="18">
        <v>1000</v>
      </c>
      <c r="W284" s="18">
        <v>1000</v>
      </c>
      <c r="X284" s="18">
        <v>1000</v>
      </c>
      <c r="Y284" s="18">
        <v>1000</v>
      </c>
      <c r="Z284" s="18">
        <v>800</v>
      </c>
      <c r="AA284" s="18">
        <v>800</v>
      </c>
      <c r="AB284" s="18">
        <v>800</v>
      </c>
      <c r="AC284" s="18">
        <v>800</v>
      </c>
      <c r="AD284" s="18">
        <v>500</v>
      </c>
    </row>
    <row r="285" spans="1:30" x14ac:dyDescent="0.35">
      <c r="A285" s="7" t="s">
        <v>34</v>
      </c>
      <c r="B285" s="7" t="s">
        <v>148</v>
      </c>
      <c r="C285" s="7" t="s">
        <v>148</v>
      </c>
      <c r="D285" s="68" t="s">
        <v>36</v>
      </c>
      <c r="E285" s="7" t="s">
        <v>37</v>
      </c>
      <c r="F285" s="68" t="s">
        <v>36</v>
      </c>
      <c r="G285" s="7" t="s">
        <v>134</v>
      </c>
      <c r="H285" s="68">
        <v>33801</v>
      </c>
      <c r="I285" s="54" t="s">
        <v>140</v>
      </c>
      <c r="J285" s="47" t="s">
        <v>45</v>
      </c>
      <c r="K285" s="54" t="s">
        <v>398</v>
      </c>
      <c r="L285" s="47" t="s">
        <v>399</v>
      </c>
      <c r="M285" s="47" t="s">
        <v>83</v>
      </c>
      <c r="N285" s="47" t="s">
        <v>45</v>
      </c>
      <c r="O285" s="14">
        <v>12</v>
      </c>
      <c r="P285" s="114">
        <v>24426</v>
      </c>
      <c r="Q285" s="68" t="s">
        <v>46</v>
      </c>
      <c r="R285" s="18">
        <f t="shared" si="7"/>
        <v>293112</v>
      </c>
      <c r="S285" s="18">
        <v>0</v>
      </c>
      <c r="T285" s="18">
        <v>24426</v>
      </c>
      <c r="U285" s="18">
        <v>24426</v>
      </c>
      <c r="V285" s="18">
        <v>24426</v>
      </c>
      <c r="W285" s="18">
        <v>24426</v>
      </c>
      <c r="X285" s="18">
        <v>24426</v>
      </c>
      <c r="Y285" s="18">
        <v>24426</v>
      </c>
      <c r="Z285" s="18">
        <v>24426</v>
      </c>
      <c r="AA285" s="18">
        <v>24426</v>
      </c>
      <c r="AB285" s="18">
        <v>24426</v>
      </c>
      <c r="AC285" s="18">
        <v>24426</v>
      </c>
      <c r="AD285" s="18">
        <v>48852</v>
      </c>
    </row>
    <row r="286" spans="1:30" x14ac:dyDescent="0.35">
      <c r="A286" s="7" t="s">
        <v>34</v>
      </c>
      <c r="B286" s="7" t="s">
        <v>148</v>
      </c>
      <c r="C286" s="7" t="s">
        <v>148</v>
      </c>
      <c r="D286" s="68" t="s">
        <v>36</v>
      </c>
      <c r="E286" s="7" t="s">
        <v>37</v>
      </c>
      <c r="F286" s="68" t="s">
        <v>36</v>
      </c>
      <c r="G286" s="7" t="s">
        <v>134</v>
      </c>
      <c r="H286" s="68">
        <v>35801</v>
      </c>
      <c r="I286" s="54" t="s">
        <v>607</v>
      </c>
      <c r="J286" s="47" t="s">
        <v>45</v>
      </c>
      <c r="K286" s="54" t="s">
        <v>400</v>
      </c>
      <c r="L286" s="47" t="s">
        <v>401</v>
      </c>
      <c r="M286" s="47" t="s">
        <v>83</v>
      </c>
      <c r="N286" s="47" t="s">
        <v>45</v>
      </c>
      <c r="O286" s="14">
        <v>12</v>
      </c>
      <c r="P286" s="114">
        <v>22432</v>
      </c>
      <c r="Q286" s="68" t="s">
        <v>46</v>
      </c>
      <c r="R286" s="18">
        <f t="shared" si="7"/>
        <v>269184</v>
      </c>
      <c r="S286" s="18">
        <v>0</v>
      </c>
      <c r="T286" s="18">
        <v>22432</v>
      </c>
      <c r="U286" s="18">
        <v>22432</v>
      </c>
      <c r="V286" s="18">
        <v>22432</v>
      </c>
      <c r="W286" s="18">
        <v>22432</v>
      </c>
      <c r="X286" s="18">
        <v>22432</v>
      </c>
      <c r="Y286" s="18">
        <v>22432</v>
      </c>
      <c r="Z286" s="18">
        <v>22432</v>
      </c>
      <c r="AA286" s="18">
        <v>22432</v>
      </c>
      <c r="AB286" s="18">
        <v>22432</v>
      </c>
      <c r="AC286" s="18">
        <v>22432</v>
      </c>
      <c r="AD286" s="18">
        <v>44864</v>
      </c>
    </row>
    <row r="287" spans="1:30" x14ac:dyDescent="0.35">
      <c r="A287" s="16" t="s">
        <v>53</v>
      </c>
      <c r="B287" s="16" t="s">
        <v>1212</v>
      </c>
      <c r="C287" s="16" t="s">
        <v>1212</v>
      </c>
      <c r="D287" s="16" t="s">
        <v>36</v>
      </c>
      <c r="E287" s="16" t="s">
        <v>37</v>
      </c>
      <c r="F287" s="16" t="s">
        <v>36</v>
      </c>
      <c r="G287" s="16" t="s">
        <v>38</v>
      </c>
      <c r="H287" s="16">
        <v>21101</v>
      </c>
      <c r="I287" s="17" t="s">
        <v>60</v>
      </c>
      <c r="J287" s="10" t="s">
        <v>1213</v>
      </c>
      <c r="K287" s="80" t="s">
        <v>1330</v>
      </c>
      <c r="L287" s="14" t="s">
        <v>1214</v>
      </c>
      <c r="M287" s="14" t="s">
        <v>83</v>
      </c>
      <c r="N287" s="14" t="s">
        <v>43</v>
      </c>
      <c r="O287" s="73">
        <v>20</v>
      </c>
      <c r="P287" s="133">
        <v>22.2</v>
      </c>
      <c r="Q287" s="16" t="s">
        <v>46</v>
      </c>
      <c r="R287" s="18">
        <f>SUM(S287:AD287)</f>
        <v>2736.03</v>
      </c>
      <c r="S287" s="19">
        <v>2292.0300000000002</v>
      </c>
      <c r="T287" s="19">
        <v>0</v>
      </c>
      <c r="U287" s="19">
        <v>0</v>
      </c>
      <c r="V287" s="19">
        <v>0</v>
      </c>
      <c r="W287" s="19">
        <v>0</v>
      </c>
      <c r="X287" s="19">
        <v>444</v>
      </c>
      <c r="Y287" s="19">
        <v>0</v>
      </c>
      <c r="Z287" s="19">
        <v>0</v>
      </c>
      <c r="AA287" s="19">
        <v>0</v>
      </c>
      <c r="AB287" s="19">
        <v>0</v>
      </c>
      <c r="AC287" s="19">
        <v>0</v>
      </c>
      <c r="AD287" s="19">
        <v>0</v>
      </c>
    </row>
    <row r="288" spans="1:30" x14ac:dyDescent="0.35">
      <c r="A288" s="16" t="s">
        <v>53</v>
      </c>
      <c r="B288" s="16" t="s">
        <v>1212</v>
      </c>
      <c r="C288" s="16" t="s">
        <v>1212</v>
      </c>
      <c r="D288" s="83" t="s">
        <v>36</v>
      </c>
      <c r="E288" s="16" t="s">
        <v>37</v>
      </c>
      <c r="F288" s="83" t="s">
        <v>36</v>
      </c>
      <c r="G288" s="16" t="s">
        <v>38</v>
      </c>
      <c r="H288" s="16">
        <v>21101</v>
      </c>
      <c r="I288" s="17" t="s">
        <v>1215</v>
      </c>
      <c r="J288" s="10" t="s">
        <v>402</v>
      </c>
      <c r="K288" s="84" t="s">
        <v>1216</v>
      </c>
      <c r="L288" s="14" t="s">
        <v>1214</v>
      </c>
      <c r="M288" s="14" t="s">
        <v>1217</v>
      </c>
      <c r="N288" s="14" t="s">
        <v>75</v>
      </c>
      <c r="O288" s="85">
        <v>2</v>
      </c>
      <c r="P288" s="133">
        <v>102.96</v>
      </c>
      <c r="Q288" s="16" t="s">
        <v>46</v>
      </c>
      <c r="R288" s="18">
        <f t="shared" ref="R288:R351" si="8">SUM(S288:AD288)</f>
        <v>406</v>
      </c>
      <c r="S288" s="19">
        <v>200</v>
      </c>
      <c r="T288" s="19">
        <v>0</v>
      </c>
      <c r="U288" s="19">
        <v>0</v>
      </c>
      <c r="V288" s="19">
        <v>0</v>
      </c>
      <c r="W288" s="19">
        <v>0</v>
      </c>
      <c r="X288" s="19">
        <v>206</v>
      </c>
      <c r="Y288" s="19">
        <v>0</v>
      </c>
      <c r="Z288" s="19">
        <v>0</v>
      </c>
      <c r="AA288" s="19">
        <v>0</v>
      </c>
      <c r="AB288" s="19">
        <v>0</v>
      </c>
      <c r="AC288" s="19">
        <v>0</v>
      </c>
      <c r="AD288" s="19">
        <v>0</v>
      </c>
    </row>
    <row r="289" spans="1:30" x14ac:dyDescent="0.35">
      <c r="A289" s="16" t="s">
        <v>53</v>
      </c>
      <c r="B289" s="16" t="s">
        <v>1212</v>
      </c>
      <c r="C289" s="16" t="s">
        <v>1212</v>
      </c>
      <c r="D289" s="16" t="s">
        <v>36</v>
      </c>
      <c r="E289" s="16" t="s">
        <v>37</v>
      </c>
      <c r="F289" s="16" t="s">
        <v>36</v>
      </c>
      <c r="G289" s="16" t="s">
        <v>38</v>
      </c>
      <c r="H289" s="16">
        <v>21101</v>
      </c>
      <c r="I289" s="17" t="s">
        <v>60</v>
      </c>
      <c r="J289" s="10" t="s">
        <v>117</v>
      </c>
      <c r="K289" s="84" t="s">
        <v>1218</v>
      </c>
      <c r="L289" s="14" t="s">
        <v>1214</v>
      </c>
      <c r="M289" s="14" t="s">
        <v>83</v>
      </c>
      <c r="N289" s="14" t="s">
        <v>75</v>
      </c>
      <c r="O289" s="85">
        <v>2</v>
      </c>
      <c r="P289" s="133">
        <v>213.53</v>
      </c>
      <c r="Q289" s="16" t="s">
        <v>46</v>
      </c>
      <c r="R289" s="18">
        <f t="shared" si="8"/>
        <v>854.06</v>
      </c>
      <c r="S289" s="19">
        <f t="shared" ref="S289:S301" si="9">O289*P289</f>
        <v>427.06</v>
      </c>
      <c r="T289" s="19">
        <v>0</v>
      </c>
      <c r="U289" s="19">
        <v>0</v>
      </c>
      <c r="V289" s="19">
        <v>0</v>
      </c>
      <c r="W289" s="19">
        <v>0</v>
      </c>
      <c r="X289" s="19">
        <v>427</v>
      </c>
      <c r="Y289" s="19">
        <v>0</v>
      </c>
      <c r="Z289" s="19">
        <v>0</v>
      </c>
      <c r="AA289" s="19">
        <v>0</v>
      </c>
      <c r="AB289" s="19">
        <v>0</v>
      </c>
      <c r="AC289" s="19">
        <v>0</v>
      </c>
      <c r="AD289" s="19">
        <v>0</v>
      </c>
    </row>
    <row r="290" spans="1:30" x14ac:dyDescent="0.35">
      <c r="A290" s="16" t="s">
        <v>53</v>
      </c>
      <c r="B290" s="16" t="s">
        <v>1212</v>
      </c>
      <c r="C290" s="16" t="s">
        <v>1212</v>
      </c>
      <c r="D290" s="16" t="s">
        <v>36</v>
      </c>
      <c r="E290" s="16" t="s">
        <v>37</v>
      </c>
      <c r="F290" s="16" t="s">
        <v>36</v>
      </c>
      <c r="G290" s="16" t="s">
        <v>38</v>
      </c>
      <c r="H290" s="16">
        <v>21101</v>
      </c>
      <c r="I290" s="17" t="s">
        <v>60</v>
      </c>
      <c r="J290" s="10" t="s">
        <v>1219</v>
      </c>
      <c r="K290" s="84" t="s">
        <v>1220</v>
      </c>
      <c r="L290" s="14" t="s">
        <v>1214</v>
      </c>
      <c r="M290" s="14" t="s">
        <v>83</v>
      </c>
      <c r="N290" s="14" t="s">
        <v>63</v>
      </c>
      <c r="O290" s="85">
        <v>4</v>
      </c>
      <c r="P290" s="133">
        <v>189.71</v>
      </c>
      <c r="Q290" s="16" t="s">
        <v>46</v>
      </c>
      <c r="R290" s="18">
        <f t="shared" si="8"/>
        <v>1517.8400000000001</v>
      </c>
      <c r="S290" s="19">
        <f t="shared" si="9"/>
        <v>758.84</v>
      </c>
      <c r="T290" s="19">
        <v>0</v>
      </c>
      <c r="U290" s="19">
        <v>0</v>
      </c>
      <c r="V290" s="19">
        <v>0</v>
      </c>
      <c r="W290" s="19">
        <v>0</v>
      </c>
      <c r="X290" s="19">
        <v>759</v>
      </c>
      <c r="Y290" s="19">
        <v>0</v>
      </c>
      <c r="Z290" s="19">
        <v>0</v>
      </c>
      <c r="AA290" s="19">
        <v>0</v>
      </c>
      <c r="AB290" s="19">
        <v>0</v>
      </c>
      <c r="AC290" s="19">
        <v>0</v>
      </c>
      <c r="AD290" s="19">
        <v>0</v>
      </c>
    </row>
    <row r="291" spans="1:30" x14ac:dyDescent="0.35">
      <c r="A291" s="16" t="s">
        <v>53</v>
      </c>
      <c r="B291" s="16" t="s">
        <v>1212</v>
      </c>
      <c r="C291" s="16" t="s">
        <v>1212</v>
      </c>
      <c r="D291" s="16">
        <v>1</v>
      </c>
      <c r="E291" s="16" t="s">
        <v>37</v>
      </c>
      <c r="F291" s="16" t="s">
        <v>36</v>
      </c>
      <c r="G291" s="16" t="s">
        <v>38</v>
      </c>
      <c r="H291" s="16">
        <v>21101</v>
      </c>
      <c r="I291" s="17" t="s">
        <v>60</v>
      </c>
      <c r="J291" s="10" t="s">
        <v>209</v>
      </c>
      <c r="K291" s="84" t="s">
        <v>1221</v>
      </c>
      <c r="L291" s="14" t="s">
        <v>1214</v>
      </c>
      <c r="M291" s="14" t="s">
        <v>83</v>
      </c>
      <c r="N291" s="14" t="s">
        <v>43</v>
      </c>
      <c r="O291" s="85">
        <v>30</v>
      </c>
      <c r="P291" s="133">
        <v>44.94</v>
      </c>
      <c r="Q291" s="16" t="s">
        <v>46</v>
      </c>
      <c r="R291" s="18">
        <f t="shared" si="8"/>
        <v>2696.2</v>
      </c>
      <c r="S291" s="19">
        <f t="shared" si="9"/>
        <v>1348.1999999999998</v>
      </c>
      <c r="T291" s="19">
        <v>0</v>
      </c>
      <c r="U291" s="19">
        <v>0</v>
      </c>
      <c r="V291" s="19">
        <v>0</v>
      </c>
      <c r="W291" s="19">
        <v>0</v>
      </c>
      <c r="X291" s="19">
        <v>1348</v>
      </c>
      <c r="Y291" s="19">
        <v>0</v>
      </c>
      <c r="Z291" s="19">
        <v>0</v>
      </c>
      <c r="AA291" s="19">
        <v>0</v>
      </c>
      <c r="AB291" s="19">
        <v>0</v>
      </c>
      <c r="AC291" s="19">
        <v>0</v>
      </c>
      <c r="AD291" s="19">
        <v>0</v>
      </c>
    </row>
    <row r="292" spans="1:30" x14ac:dyDescent="0.35">
      <c r="A292" s="16" t="s">
        <v>53</v>
      </c>
      <c r="B292" s="16" t="s">
        <v>1212</v>
      </c>
      <c r="C292" s="16" t="s">
        <v>1212</v>
      </c>
      <c r="D292" s="16" t="s">
        <v>36</v>
      </c>
      <c r="E292" s="16" t="s">
        <v>37</v>
      </c>
      <c r="F292" s="16" t="s">
        <v>36</v>
      </c>
      <c r="G292" s="16" t="s">
        <v>38</v>
      </c>
      <c r="H292" s="16">
        <v>21101</v>
      </c>
      <c r="I292" s="17" t="s">
        <v>60</v>
      </c>
      <c r="J292" s="10" t="s">
        <v>211</v>
      </c>
      <c r="K292" s="84" t="s">
        <v>1222</v>
      </c>
      <c r="L292" s="14" t="s">
        <v>1214</v>
      </c>
      <c r="M292" s="14" t="s">
        <v>83</v>
      </c>
      <c r="N292" s="14" t="s">
        <v>43</v>
      </c>
      <c r="O292" s="85">
        <v>10</v>
      </c>
      <c r="P292" s="133">
        <v>52.18</v>
      </c>
      <c r="Q292" s="16" t="s">
        <v>46</v>
      </c>
      <c r="R292" s="18">
        <f>SUM(S292:AD292)</f>
        <v>1043.8</v>
      </c>
      <c r="S292" s="19">
        <f t="shared" si="9"/>
        <v>521.79999999999995</v>
      </c>
      <c r="T292" s="19">
        <v>0</v>
      </c>
      <c r="U292" s="19">
        <v>0</v>
      </c>
      <c r="V292" s="19">
        <v>0</v>
      </c>
      <c r="W292" s="19">
        <v>0</v>
      </c>
      <c r="X292" s="19">
        <v>522</v>
      </c>
      <c r="Y292" s="19">
        <v>0</v>
      </c>
      <c r="Z292" s="19">
        <v>0</v>
      </c>
      <c r="AA292" s="19">
        <v>0</v>
      </c>
      <c r="AB292" s="19">
        <v>0</v>
      </c>
      <c r="AC292" s="19">
        <v>0</v>
      </c>
      <c r="AD292" s="19">
        <v>0</v>
      </c>
    </row>
    <row r="293" spans="1:30" ht="26" x14ac:dyDescent="0.35">
      <c r="A293" s="16" t="s">
        <v>53</v>
      </c>
      <c r="B293" s="16" t="s">
        <v>1212</v>
      </c>
      <c r="C293" s="16" t="s">
        <v>1212</v>
      </c>
      <c r="D293" s="16" t="s">
        <v>36</v>
      </c>
      <c r="E293" s="16" t="s">
        <v>37</v>
      </c>
      <c r="F293" s="16" t="s">
        <v>36</v>
      </c>
      <c r="G293" s="16" t="s">
        <v>38</v>
      </c>
      <c r="H293" s="16">
        <v>21101</v>
      </c>
      <c r="I293" s="17" t="s">
        <v>60</v>
      </c>
      <c r="J293" s="10" t="s">
        <v>1223</v>
      </c>
      <c r="K293" s="84" t="s">
        <v>1224</v>
      </c>
      <c r="L293" s="14" t="s">
        <v>1214</v>
      </c>
      <c r="M293" s="14" t="s">
        <v>83</v>
      </c>
      <c r="N293" s="14" t="s">
        <v>75</v>
      </c>
      <c r="O293" s="85">
        <v>5</v>
      </c>
      <c r="P293" s="133">
        <v>155.63</v>
      </c>
      <c r="Q293" s="16" t="s">
        <v>46</v>
      </c>
      <c r="R293" s="18">
        <f t="shared" si="8"/>
        <v>1556.15</v>
      </c>
      <c r="S293" s="19">
        <f t="shared" si="9"/>
        <v>778.15</v>
      </c>
      <c r="T293" s="19">
        <v>0</v>
      </c>
      <c r="U293" s="19">
        <v>0</v>
      </c>
      <c r="V293" s="19">
        <v>0</v>
      </c>
      <c r="W293" s="19">
        <v>0</v>
      </c>
      <c r="X293" s="19">
        <v>778</v>
      </c>
      <c r="Y293" s="19">
        <v>0</v>
      </c>
      <c r="Z293" s="19">
        <v>0</v>
      </c>
      <c r="AA293" s="19">
        <v>0</v>
      </c>
      <c r="AB293" s="19">
        <v>0</v>
      </c>
      <c r="AC293" s="19">
        <v>0</v>
      </c>
      <c r="AD293" s="19">
        <v>0</v>
      </c>
    </row>
    <row r="294" spans="1:30" ht="26" x14ac:dyDescent="0.35">
      <c r="A294" s="16" t="s">
        <v>53</v>
      </c>
      <c r="B294" s="16" t="s">
        <v>1212</v>
      </c>
      <c r="C294" s="16" t="s">
        <v>1212</v>
      </c>
      <c r="D294" s="16" t="s">
        <v>36</v>
      </c>
      <c r="E294" s="16" t="s">
        <v>37</v>
      </c>
      <c r="F294" s="16" t="s">
        <v>36</v>
      </c>
      <c r="G294" s="16" t="s">
        <v>38</v>
      </c>
      <c r="H294" s="16">
        <v>21101</v>
      </c>
      <c r="I294" s="17" t="s">
        <v>60</v>
      </c>
      <c r="J294" s="10" t="s">
        <v>1225</v>
      </c>
      <c r="K294" s="84" t="s">
        <v>1226</v>
      </c>
      <c r="L294" s="14" t="s">
        <v>1214</v>
      </c>
      <c r="M294" s="14" t="s">
        <v>83</v>
      </c>
      <c r="N294" s="14" t="s">
        <v>63</v>
      </c>
      <c r="O294" s="85">
        <v>5</v>
      </c>
      <c r="P294" s="133">
        <v>153.21</v>
      </c>
      <c r="Q294" s="16" t="s">
        <v>46</v>
      </c>
      <c r="R294" s="18">
        <f t="shared" si="8"/>
        <v>1532.0500000000002</v>
      </c>
      <c r="S294" s="19">
        <f t="shared" si="9"/>
        <v>766.05000000000007</v>
      </c>
      <c r="T294" s="19">
        <v>0</v>
      </c>
      <c r="U294" s="19">
        <v>0</v>
      </c>
      <c r="V294" s="19">
        <v>0</v>
      </c>
      <c r="W294" s="19">
        <v>0</v>
      </c>
      <c r="X294" s="19">
        <v>766</v>
      </c>
      <c r="Y294" s="19">
        <v>0</v>
      </c>
      <c r="Z294" s="19">
        <v>0</v>
      </c>
      <c r="AA294" s="19">
        <v>0</v>
      </c>
      <c r="AB294" s="19">
        <v>0</v>
      </c>
      <c r="AC294" s="19">
        <v>0</v>
      </c>
      <c r="AD294" s="19">
        <v>0</v>
      </c>
    </row>
    <row r="295" spans="1:30" x14ac:dyDescent="0.35">
      <c r="A295" s="16" t="s">
        <v>53</v>
      </c>
      <c r="B295" s="16" t="s">
        <v>1212</v>
      </c>
      <c r="C295" s="16" t="s">
        <v>1212</v>
      </c>
      <c r="D295" s="16" t="s">
        <v>36</v>
      </c>
      <c r="E295" s="16" t="s">
        <v>37</v>
      </c>
      <c r="F295" s="16" t="s">
        <v>36</v>
      </c>
      <c r="G295" s="16" t="s">
        <v>38</v>
      </c>
      <c r="H295" s="16">
        <v>21101</v>
      </c>
      <c r="I295" s="17" t="s">
        <v>60</v>
      </c>
      <c r="J295" s="10" t="s">
        <v>254</v>
      </c>
      <c r="K295" s="84" t="s">
        <v>1227</v>
      </c>
      <c r="L295" s="14" t="s">
        <v>1214</v>
      </c>
      <c r="M295" s="14" t="s">
        <v>83</v>
      </c>
      <c r="N295" s="14" t="s">
        <v>63</v>
      </c>
      <c r="O295" s="85">
        <v>10</v>
      </c>
      <c r="P295" s="133">
        <v>60.32</v>
      </c>
      <c r="Q295" s="16" t="s">
        <v>46</v>
      </c>
      <c r="R295" s="18">
        <f t="shared" si="8"/>
        <v>1206.2</v>
      </c>
      <c r="S295" s="19">
        <f t="shared" si="9"/>
        <v>603.20000000000005</v>
      </c>
      <c r="T295" s="19">
        <v>0</v>
      </c>
      <c r="U295" s="19">
        <v>0</v>
      </c>
      <c r="V295" s="19">
        <v>0</v>
      </c>
      <c r="W295" s="19">
        <v>0</v>
      </c>
      <c r="X295" s="19">
        <v>603</v>
      </c>
      <c r="Y295" s="19">
        <v>0</v>
      </c>
      <c r="Z295" s="19">
        <v>0</v>
      </c>
      <c r="AA295" s="19">
        <v>0</v>
      </c>
      <c r="AB295" s="19">
        <v>0</v>
      </c>
      <c r="AC295" s="19">
        <v>0</v>
      </c>
      <c r="AD295" s="19">
        <v>0</v>
      </c>
    </row>
    <row r="296" spans="1:30" x14ac:dyDescent="0.35">
      <c r="A296" s="16" t="s">
        <v>53</v>
      </c>
      <c r="B296" s="16" t="s">
        <v>1212</v>
      </c>
      <c r="C296" s="16" t="s">
        <v>1212</v>
      </c>
      <c r="D296" s="16" t="s">
        <v>36</v>
      </c>
      <c r="E296" s="16" t="s">
        <v>37</v>
      </c>
      <c r="F296" s="16" t="s">
        <v>36</v>
      </c>
      <c r="G296" s="16" t="s">
        <v>38</v>
      </c>
      <c r="H296" s="16">
        <v>21101</v>
      </c>
      <c r="I296" s="17" t="s">
        <v>60</v>
      </c>
      <c r="J296" s="10" t="s">
        <v>403</v>
      </c>
      <c r="K296" s="84" t="s">
        <v>1228</v>
      </c>
      <c r="L296" s="14" t="s">
        <v>1214</v>
      </c>
      <c r="M296" s="14" t="s">
        <v>83</v>
      </c>
      <c r="N296" s="14" t="s">
        <v>63</v>
      </c>
      <c r="O296" s="85">
        <v>10</v>
      </c>
      <c r="P296" s="133">
        <v>48.26</v>
      </c>
      <c r="Q296" s="16" t="s">
        <v>46</v>
      </c>
      <c r="R296" s="18">
        <f t="shared" si="8"/>
        <v>965.59999999999991</v>
      </c>
      <c r="S296" s="19">
        <f t="shared" si="9"/>
        <v>482.59999999999997</v>
      </c>
      <c r="T296" s="19">
        <v>0</v>
      </c>
      <c r="U296" s="19">
        <v>0</v>
      </c>
      <c r="V296" s="19">
        <v>0</v>
      </c>
      <c r="W296" s="19">
        <v>0</v>
      </c>
      <c r="X296" s="19">
        <v>483</v>
      </c>
      <c r="Y296" s="19">
        <v>0</v>
      </c>
      <c r="Z296" s="19">
        <v>0</v>
      </c>
      <c r="AA296" s="19">
        <v>0</v>
      </c>
      <c r="AB296" s="19">
        <v>0</v>
      </c>
      <c r="AC296" s="19">
        <v>0</v>
      </c>
      <c r="AD296" s="19">
        <v>0</v>
      </c>
    </row>
    <row r="297" spans="1:30" x14ac:dyDescent="0.35">
      <c r="A297" s="16" t="s">
        <v>53</v>
      </c>
      <c r="B297" s="16" t="s">
        <v>1212</v>
      </c>
      <c r="C297" s="16" t="s">
        <v>1212</v>
      </c>
      <c r="D297" s="16" t="s">
        <v>36</v>
      </c>
      <c r="E297" s="16" t="s">
        <v>37</v>
      </c>
      <c r="F297" s="16" t="s">
        <v>36</v>
      </c>
      <c r="G297" s="16" t="s">
        <v>38</v>
      </c>
      <c r="H297" s="16">
        <v>21101</v>
      </c>
      <c r="I297" s="17" t="s">
        <v>60</v>
      </c>
      <c r="J297" s="10" t="s">
        <v>404</v>
      </c>
      <c r="K297" s="84" t="s">
        <v>1229</v>
      </c>
      <c r="L297" s="14" t="s">
        <v>1214</v>
      </c>
      <c r="M297" s="14" t="s">
        <v>83</v>
      </c>
      <c r="N297" s="14" t="s">
        <v>75</v>
      </c>
      <c r="O297" s="85">
        <v>3</v>
      </c>
      <c r="P297" s="133">
        <v>101.34</v>
      </c>
      <c r="Q297" s="16" t="s">
        <v>46</v>
      </c>
      <c r="R297" s="18">
        <f t="shared" si="8"/>
        <v>608.02</v>
      </c>
      <c r="S297" s="19">
        <f t="shared" si="9"/>
        <v>304.02</v>
      </c>
      <c r="T297" s="19">
        <v>0</v>
      </c>
      <c r="U297" s="19">
        <v>0</v>
      </c>
      <c r="V297" s="19">
        <v>0</v>
      </c>
      <c r="W297" s="19">
        <v>0</v>
      </c>
      <c r="X297" s="19">
        <v>304</v>
      </c>
      <c r="Y297" s="19">
        <v>0</v>
      </c>
      <c r="Z297" s="19">
        <v>0</v>
      </c>
      <c r="AA297" s="19">
        <v>0</v>
      </c>
      <c r="AB297" s="19">
        <v>0</v>
      </c>
      <c r="AC297" s="19">
        <v>0</v>
      </c>
      <c r="AD297" s="19">
        <v>0</v>
      </c>
    </row>
    <row r="298" spans="1:30" ht="26" x14ac:dyDescent="0.35">
      <c r="A298" s="16" t="s">
        <v>53</v>
      </c>
      <c r="B298" s="16" t="s">
        <v>1212</v>
      </c>
      <c r="C298" s="16" t="s">
        <v>1212</v>
      </c>
      <c r="D298" s="16" t="s">
        <v>36</v>
      </c>
      <c r="E298" s="16" t="s">
        <v>37</v>
      </c>
      <c r="F298" s="16" t="s">
        <v>36</v>
      </c>
      <c r="G298" s="16" t="s">
        <v>38</v>
      </c>
      <c r="H298" s="16">
        <v>21101</v>
      </c>
      <c r="I298" s="17" t="s">
        <v>60</v>
      </c>
      <c r="J298" s="10" t="s">
        <v>253</v>
      </c>
      <c r="K298" s="84" t="s">
        <v>1230</v>
      </c>
      <c r="L298" s="14" t="s">
        <v>1214</v>
      </c>
      <c r="M298" s="14" t="s">
        <v>83</v>
      </c>
      <c r="N298" s="14" t="s">
        <v>63</v>
      </c>
      <c r="O298" s="85">
        <v>5</v>
      </c>
      <c r="P298" s="133">
        <v>50.96</v>
      </c>
      <c r="Q298" s="16" t="s">
        <v>46</v>
      </c>
      <c r="R298" s="18">
        <f t="shared" si="8"/>
        <v>509.8</v>
      </c>
      <c r="S298" s="19">
        <f t="shared" si="9"/>
        <v>254.8</v>
      </c>
      <c r="T298" s="19">
        <v>0</v>
      </c>
      <c r="U298" s="19">
        <v>0</v>
      </c>
      <c r="V298" s="19">
        <v>0</v>
      </c>
      <c r="W298" s="19">
        <v>0</v>
      </c>
      <c r="X298" s="19">
        <v>255</v>
      </c>
      <c r="Y298" s="19">
        <v>0</v>
      </c>
      <c r="Z298" s="19">
        <v>0</v>
      </c>
      <c r="AA298" s="19">
        <v>0</v>
      </c>
      <c r="AB298" s="19">
        <v>0</v>
      </c>
      <c r="AC298" s="19">
        <v>0</v>
      </c>
      <c r="AD298" s="19">
        <v>0</v>
      </c>
    </row>
    <row r="299" spans="1:30" x14ac:dyDescent="0.35">
      <c r="A299" s="16" t="s">
        <v>53</v>
      </c>
      <c r="B299" s="16" t="s">
        <v>1212</v>
      </c>
      <c r="C299" s="16" t="s">
        <v>1212</v>
      </c>
      <c r="D299" s="16" t="s">
        <v>36</v>
      </c>
      <c r="E299" s="16" t="s">
        <v>37</v>
      </c>
      <c r="F299" s="16" t="s">
        <v>36</v>
      </c>
      <c r="G299" s="16" t="s">
        <v>38</v>
      </c>
      <c r="H299" s="16">
        <v>21101</v>
      </c>
      <c r="I299" s="17" t="s">
        <v>60</v>
      </c>
      <c r="J299" s="10" t="s">
        <v>253</v>
      </c>
      <c r="K299" s="84" t="s">
        <v>1231</v>
      </c>
      <c r="L299" s="14" t="s">
        <v>1214</v>
      </c>
      <c r="M299" s="14" t="s">
        <v>83</v>
      </c>
      <c r="N299" s="14" t="s">
        <v>43</v>
      </c>
      <c r="O299" s="85">
        <v>5</v>
      </c>
      <c r="P299" s="133">
        <v>114.84</v>
      </c>
      <c r="Q299" s="16" t="s">
        <v>46</v>
      </c>
      <c r="R299" s="18">
        <f t="shared" si="8"/>
        <v>1148.2</v>
      </c>
      <c r="S299" s="19">
        <f t="shared" si="9"/>
        <v>574.20000000000005</v>
      </c>
      <c r="T299" s="19">
        <v>0</v>
      </c>
      <c r="U299" s="19">
        <v>0</v>
      </c>
      <c r="V299" s="19">
        <v>0</v>
      </c>
      <c r="W299" s="19">
        <v>0</v>
      </c>
      <c r="X299" s="19">
        <v>574</v>
      </c>
      <c r="Y299" s="19">
        <v>0</v>
      </c>
      <c r="Z299" s="19">
        <v>0</v>
      </c>
      <c r="AA299" s="19">
        <v>0</v>
      </c>
      <c r="AB299" s="19">
        <v>0</v>
      </c>
      <c r="AC299" s="19">
        <v>0</v>
      </c>
      <c r="AD299" s="19">
        <v>0</v>
      </c>
    </row>
    <row r="300" spans="1:30" x14ac:dyDescent="0.35">
      <c r="A300" s="16" t="s">
        <v>53</v>
      </c>
      <c r="B300" s="16" t="s">
        <v>1212</v>
      </c>
      <c r="C300" s="16" t="s">
        <v>1212</v>
      </c>
      <c r="D300" s="16" t="s">
        <v>36</v>
      </c>
      <c r="E300" s="16" t="s">
        <v>37</v>
      </c>
      <c r="F300" s="16" t="s">
        <v>36</v>
      </c>
      <c r="G300" s="16" t="s">
        <v>38</v>
      </c>
      <c r="H300" s="16">
        <v>21101</v>
      </c>
      <c r="I300" s="17" t="s">
        <v>60</v>
      </c>
      <c r="J300" s="10" t="s">
        <v>1232</v>
      </c>
      <c r="K300" s="84" t="s">
        <v>1233</v>
      </c>
      <c r="L300" s="14" t="s">
        <v>1214</v>
      </c>
      <c r="M300" s="14" t="s">
        <v>83</v>
      </c>
      <c r="N300" s="14" t="s">
        <v>43</v>
      </c>
      <c r="O300" s="85">
        <v>10</v>
      </c>
      <c r="P300" s="133">
        <v>30.16</v>
      </c>
      <c r="Q300" s="16" t="s">
        <v>46</v>
      </c>
      <c r="R300" s="18">
        <f t="shared" si="8"/>
        <v>603.6</v>
      </c>
      <c r="S300" s="19">
        <f t="shared" si="9"/>
        <v>301.60000000000002</v>
      </c>
      <c r="T300" s="19">
        <v>0</v>
      </c>
      <c r="U300" s="19">
        <v>0</v>
      </c>
      <c r="V300" s="19">
        <v>0</v>
      </c>
      <c r="W300" s="19">
        <v>0</v>
      </c>
      <c r="X300" s="19">
        <v>302</v>
      </c>
      <c r="Y300" s="19">
        <v>0</v>
      </c>
      <c r="Z300" s="19">
        <v>0</v>
      </c>
      <c r="AA300" s="19">
        <v>0</v>
      </c>
      <c r="AB300" s="19">
        <v>0</v>
      </c>
      <c r="AC300" s="19">
        <v>0</v>
      </c>
      <c r="AD300" s="19">
        <v>0</v>
      </c>
    </row>
    <row r="301" spans="1:30" x14ac:dyDescent="0.35">
      <c r="A301" s="16" t="s">
        <v>53</v>
      </c>
      <c r="B301" s="16" t="s">
        <v>1212</v>
      </c>
      <c r="C301" s="16" t="s">
        <v>1212</v>
      </c>
      <c r="D301" s="16" t="s">
        <v>36</v>
      </c>
      <c r="E301" s="16" t="s">
        <v>37</v>
      </c>
      <c r="F301" s="16" t="s">
        <v>36</v>
      </c>
      <c r="G301" s="16" t="s">
        <v>38</v>
      </c>
      <c r="H301" s="16">
        <v>21101</v>
      </c>
      <c r="I301" s="17" t="s">
        <v>60</v>
      </c>
      <c r="J301" s="10" t="s">
        <v>1234</v>
      </c>
      <c r="K301" s="84" t="s">
        <v>1235</v>
      </c>
      <c r="L301" s="14" t="s">
        <v>1214</v>
      </c>
      <c r="M301" s="14" t="s">
        <v>83</v>
      </c>
      <c r="N301" s="14" t="s">
        <v>75</v>
      </c>
      <c r="O301" s="85">
        <v>5</v>
      </c>
      <c r="P301" s="133">
        <v>74.88</v>
      </c>
      <c r="Q301" s="16" t="s">
        <v>46</v>
      </c>
      <c r="R301" s="18">
        <f t="shared" si="8"/>
        <v>748.4</v>
      </c>
      <c r="S301" s="19">
        <f t="shared" si="9"/>
        <v>374.4</v>
      </c>
      <c r="T301" s="19">
        <v>0</v>
      </c>
      <c r="U301" s="19">
        <v>0</v>
      </c>
      <c r="V301" s="19">
        <v>0</v>
      </c>
      <c r="W301" s="19">
        <v>0</v>
      </c>
      <c r="X301" s="19">
        <v>374</v>
      </c>
      <c r="Y301" s="19">
        <v>0</v>
      </c>
      <c r="Z301" s="19">
        <v>0</v>
      </c>
      <c r="AA301" s="19">
        <v>0</v>
      </c>
      <c r="AB301" s="19">
        <v>0</v>
      </c>
      <c r="AC301" s="19">
        <v>0</v>
      </c>
      <c r="AD301" s="19">
        <v>0</v>
      </c>
    </row>
    <row r="302" spans="1:30" x14ac:dyDescent="0.35">
      <c r="A302" s="16" t="s">
        <v>53</v>
      </c>
      <c r="B302" s="16" t="s">
        <v>1212</v>
      </c>
      <c r="C302" s="16" t="s">
        <v>1212</v>
      </c>
      <c r="D302" s="16" t="s">
        <v>36</v>
      </c>
      <c r="E302" s="16" t="s">
        <v>37</v>
      </c>
      <c r="F302" s="16" t="s">
        <v>36</v>
      </c>
      <c r="G302" s="16" t="s">
        <v>38</v>
      </c>
      <c r="H302" s="16">
        <v>21101</v>
      </c>
      <c r="I302" s="17" t="s">
        <v>60</v>
      </c>
      <c r="J302" s="10" t="s">
        <v>1236</v>
      </c>
      <c r="K302" s="84" t="s">
        <v>1237</v>
      </c>
      <c r="L302" s="104" t="s">
        <v>1214</v>
      </c>
      <c r="M302" s="104" t="s">
        <v>83</v>
      </c>
      <c r="N302" s="104" t="s">
        <v>63</v>
      </c>
      <c r="O302" s="85">
        <v>1</v>
      </c>
      <c r="P302" s="133">
        <v>12.27</v>
      </c>
      <c r="Q302" s="86" t="s">
        <v>46</v>
      </c>
      <c r="R302" s="18">
        <f t="shared" si="8"/>
        <v>25.79</v>
      </c>
      <c r="S302" s="19">
        <v>12.79</v>
      </c>
      <c r="T302" s="19">
        <v>0</v>
      </c>
      <c r="U302" s="19">
        <v>0</v>
      </c>
      <c r="V302" s="19">
        <v>0</v>
      </c>
      <c r="W302" s="19">
        <v>0</v>
      </c>
      <c r="X302" s="19">
        <v>13</v>
      </c>
      <c r="Y302" s="19">
        <v>0</v>
      </c>
      <c r="Z302" s="19">
        <v>0</v>
      </c>
      <c r="AA302" s="19">
        <v>0</v>
      </c>
      <c r="AB302" s="19">
        <v>0</v>
      </c>
      <c r="AC302" s="19">
        <v>0</v>
      </c>
      <c r="AD302" s="19">
        <v>0</v>
      </c>
    </row>
    <row r="303" spans="1:30" x14ac:dyDescent="0.35">
      <c r="A303" s="16" t="s">
        <v>53</v>
      </c>
      <c r="B303" s="16" t="s">
        <v>1212</v>
      </c>
      <c r="C303" s="16" t="s">
        <v>1212</v>
      </c>
      <c r="D303" s="16" t="s">
        <v>36</v>
      </c>
      <c r="E303" s="16" t="s">
        <v>37</v>
      </c>
      <c r="F303" s="16" t="s">
        <v>36</v>
      </c>
      <c r="G303" s="16" t="s">
        <v>38</v>
      </c>
      <c r="H303" s="16">
        <v>21101</v>
      </c>
      <c r="I303" s="17" t="s">
        <v>60</v>
      </c>
      <c r="J303" s="10" t="s">
        <v>151</v>
      </c>
      <c r="K303" s="87" t="s">
        <v>1238</v>
      </c>
      <c r="L303" s="104" t="s">
        <v>1214</v>
      </c>
      <c r="M303" s="104" t="s">
        <v>83</v>
      </c>
      <c r="N303" s="104" t="s">
        <v>63</v>
      </c>
      <c r="O303" s="73">
        <v>3</v>
      </c>
      <c r="P303" s="133">
        <v>1142.96</v>
      </c>
      <c r="Q303" s="86" t="s">
        <v>46</v>
      </c>
      <c r="R303" s="18">
        <f t="shared" si="8"/>
        <v>3433</v>
      </c>
      <c r="S303" s="123">
        <v>0</v>
      </c>
      <c r="T303" s="19">
        <v>0</v>
      </c>
      <c r="U303" s="19">
        <v>3433</v>
      </c>
      <c r="V303" s="19">
        <v>0</v>
      </c>
      <c r="W303" s="19">
        <v>0</v>
      </c>
      <c r="X303" s="19">
        <v>0</v>
      </c>
      <c r="Y303" s="19">
        <v>0</v>
      </c>
      <c r="Z303" s="19">
        <v>0</v>
      </c>
      <c r="AA303" s="19">
        <v>0</v>
      </c>
      <c r="AB303" s="19">
        <v>0</v>
      </c>
      <c r="AC303" s="19">
        <v>0</v>
      </c>
      <c r="AD303" s="19">
        <v>0</v>
      </c>
    </row>
    <row r="304" spans="1:30" x14ac:dyDescent="0.35">
      <c r="A304" s="16" t="s">
        <v>53</v>
      </c>
      <c r="B304" s="16" t="s">
        <v>1212</v>
      </c>
      <c r="C304" s="16" t="s">
        <v>1212</v>
      </c>
      <c r="D304" s="16" t="s">
        <v>36</v>
      </c>
      <c r="E304" s="16" t="s">
        <v>37</v>
      </c>
      <c r="F304" s="16" t="s">
        <v>36</v>
      </c>
      <c r="G304" s="16" t="s">
        <v>38</v>
      </c>
      <c r="H304" s="16">
        <v>21101</v>
      </c>
      <c r="I304" s="17" t="s">
        <v>60</v>
      </c>
      <c r="J304" s="10" t="s">
        <v>402</v>
      </c>
      <c r="K304" s="84" t="s">
        <v>1216</v>
      </c>
      <c r="L304" s="104" t="s">
        <v>1214</v>
      </c>
      <c r="M304" s="104" t="s">
        <v>83</v>
      </c>
      <c r="N304" s="104" t="s">
        <v>75</v>
      </c>
      <c r="O304" s="85">
        <v>5</v>
      </c>
      <c r="P304" s="133">
        <v>102.96</v>
      </c>
      <c r="Q304" s="86" t="s">
        <v>46</v>
      </c>
      <c r="R304" s="18">
        <f t="shared" si="8"/>
        <v>514.79999999999995</v>
      </c>
      <c r="S304" s="123">
        <v>0</v>
      </c>
      <c r="T304" s="19">
        <v>0</v>
      </c>
      <c r="U304" s="19">
        <f t="shared" ref="U304:U319" si="10">O304*P304</f>
        <v>514.79999999999995</v>
      </c>
      <c r="V304" s="19">
        <v>0</v>
      </c>
      <c r="W304" s="19">
        <v>0</v>
      </c>
      <c r="X304" s="19">
        <v>0</v>
      </c>
      <c r="Y304" s="19">
        <v>0</v>
      </c>
      <c r="Z304" s="19">
        <v>0</v>
      </c>
      <c r="AA304" s="19">
        <v>0</v>
      </c>
      <c r="AB304" s="19">
        <v>0</v>
      </c>
      <c r="AC304" s="19">
        <v>0</v>
      </c>
      <c r="AD304" s="19">
        <v>0</v>
      </c>
    </row>
    <row r="305" spans="1:30" x14ac:dyDescent="0.35">
      <c r="A305" s="16" t="s">
        <v>53</v>
      </c>
      <c r="B305" s="16" t="s">
        <v>1212</v>
      </c>
      <c r="C305" s="16" t="s">
        <v>1212</v>
      </c>
      <c r="D305" s="16" t="s">
        <v>36</v>
      </c>
      <c r="E305" s="16" t="s">
        <v>37</v>
      </c>
      <c r="F305" s="16" t="s">
        <v>36</v>
      </c>
      <c r="G305" s="16" t="s">
        <v>38</v>
      </c>
      <c r="H305" s="16">
        <v>21101</v>
      </c>
      <c r="I305" s="17" t="s">
        <v>60</v>
      </c>
      <c r="J305" s="10" t="s">
        <v>117</v>
      </c>
      <c r="K305" s="84" t="s">
        <v>1218</v>
      </c>
      <c r="L305" s="104" t="s">
        <v>1214</v>
      </c>
      <c r="M305" s="104" t="s">
        <v>83</v>
      </c>
      <c r="N305" s="104" t="s">
        <v>75</v>
      </c>
      <c r="O305" s="85">
        <v>2</v>
      </c>
      <c r="P305" s="133">
        <v>213.53</v>
      </c>
      <c r="Q305" s="86" t="s">
        <v>46</v>
      </c>
      <c r="R305" s="18">
        <f t="shared" si="8"/>
        <v>427.06</v>
      </c>
      <c r="S305" s="123">
        <v>0</v>
      </c>
      <c r="T305" s="19">
        <v>0</v>
      </c>
      <c r="U305" s="19">
        <f t="shared" si="10"/>
        <v>427.06</v>
      </c>
      <c r="V305" s="19">
        <v>0</v>
      </c>
      <c r="W305" s="19">
        <v>0</v>
      </c>
      <c r="X305" s="19">
        <v>0</v>
      </c>
      <c r="Y305" s="19">
        <v>0</v>
      </c>
      <c r="Z305" s="19">
        <v>0</v>
      </c>
      <c r="AA305" s="19">
        <v>0</v>
      </c>
      <c r="AB305" s="19">
        <v>0</v>
      </c>
      <c r="AC305" s="19">
        <v>0</v>
      </c>
      <c r="AD305" s="19">
        <v>0</v>
      </c>
    </row>
    <row r="306" spans="1:30" x14ac:dyDescent="0.35">
      <c r="A306" s="16" t="s">
        <v>53</v>
      </c>
      <c r="B306" s="16" t="s">
        <v>1212</v>
      </c>
      <c r="C306" s="16" t="s">
        <v>1212</v>
      </c>
      <c r="D306" s="16" t="s">
        <v>36</v>
      </c>
      <c r="E306" s="16" t="s">
        <v>37</v>
      </c>
      <c r="F306" s="16" t="s">
        <v>36</v>
      </c>
      <c r="G306" s="16" t="s">
        <v>38</v>
      </c>
      <c r="H306" s="16">
        <v>21101</v>
      </c>
      <c r="I306" s="17" t="s">
        <v>60</v>
      </c>
      <c r="J306" s="10" t="s">
        <v>1219</v>
      </c>
      <c r="K306" s="84" t="s">
        <v>1220</v>
      </c>
      <c r="L306" s="104" t="s">
        <v>1214</v>
      </c>
      <c r="M306" s="104" t="s">
        <v>83</v>
      </c>
      <c r="N306" s="104" t="s">
        <v>63</v>
      </c>
      <c r="O306" s="85">
        <v>2</v>
      </c>
      <c r="P306" s="133">
        <v>189.71</v>
      </c>
      <c r="Q306" s="86" t="s">
        <v>46</v>
      </c>
      <c r="R306" s="18">
        <f t="shared" si="8"/>
        <v>379.42</v>
      </c>
      <c r="S306" s="123">
        <v>0</v>
      </c>
      <c r="T306" s="19">
        <v>0</v>
      </c>
      <c r="U306" s="19">
        <f t="shared" si="10"/>
        <v>379.42</v>
      </c>
      <c r="V306" s="19">
        <v>0</v>
      </c>
      <c r="W306" s="19">
        <v>0</v>
      </c>
      <c r="X306" s="19">
        <v>0</v>
      </c>
      <c r="Y306" s="19">
        <v>0</v>
      </c>
      <c r="Z306" s="19">
        <v>0</v>
      </c>
      <c r="AA306" s="19">
        <v>0</v>
      </c>
      <c r="AB306" s="19">
        <v>0</v>
      </c>
      <c r="AC306" s="19">
        <v>0</v>
      </c>
      <c r="AD306" s="19">
        <v>0</v>
      </c>
    </row>
    <row r="307" spans="1:30" x14ac:dyDescent="0.35">
      <c r="A307" s="16" t="s">
        <v>53</v>
      </c>
      <c r="B307" s="16" t="s">
        <v>1212</v>
      </c>
      <c r="C307" s="16" t="s">
        <v>1212</v>
      </c>
      <c r="D307" s="16" t="s">
        <v>36</v>
      </c>
      <c r="E307" s="16" t="s">
        <v>37</v>
      </c>
      <c r="F307" s="16" t="s">
        <v>36</v>
      </c>
      <c r="G307" s="16" t="s">
        <v>38</v>
      </c>
      <c r="H307" s="16">
        <v>21101</v>
      </c>
      <c r="I307" s="17" t="s">
        <v>60</v>
      </c>
      <c r="J307" s="10" t="s">
        <v>209</v>
      </c>
      <c r="K307" s="84" t="s">
        <v>1221</v>
      </c>
      <c r="L307" s="104" t="s">
        <v>1214</v>
      </c>
      <c r="M307" s="104" t="s">
        <v>83</v>
      </c>
      <c r="N307" s="104" t="s">
        <v>43</v>
      </c>
      <c r="O307" s="85">
        <v>10</v>
      </c>
      <c r="P307" s="133">
        <v>44.94</v>
      </c>
      <c r="Q307" s="86" t="s">
        <v>46</v>
      </c>
      <c r="R307" s="18">
        <f t="shared" si="8"/>
        <v>449.4</v>
      </c>
      <c r="S307" s="123">
        <v>0</v>
      </c>
      <c r="T307" s="19">
        <v>0</v>
      </c>
      <c r="U307" s="19">
        <f t="shared" si="10"/>
        <v>449.4</v>
      </c>
      <c r="V307" s="19">
        <v>0</v>
      </c>
      <c r="W307" s="19">
        <v>0</v>
      </c>
      <c r="X307" s="19">
        <v>0</v>
      </c>
      <c r="Y307" s="19">
        <v>0</v>
      </c>
      <c r="Z307" s="19">
        <v>0</v>
      </c>
      <c r="AA307" s="19">
        <v>0</v>
      </c>
      <c r="AB307" s="19">
        <v>0</v>
      </c>
      <c r="AC307" s="19">
        <v>0</v>
      </c>
      <c r="AD307" s="19">
        <v>0</v>
      </c>
    </row>
    <row r="308" spans="1:30" x14ac:dyDescent="0.35">
      <c r="A308" s="16" t="s">
        <v>53</v>
      </c>
      <c r="B308" s="16" t="s">
        <v>1212</v>
      </c>
      <c r="C308" s="16" t="s">
        <v>1212</v>
      </c>
      <c r="D308" s="16" t="s">
        <v>36</v>
      </c>
      <c r="E308" s="16" t="s">
        <v>37</v>
      </c>
      <c r="F308" s="16" t="s">
        <v>36</v>
      </c>
      <c r="G308" s="16" t="s">
        <v>38</v>
      </c>
      <c r="H308" s="16">
        <v>21101</v>
      </c>
      <c r="I308" s="17" t="s">
        <v>60</v>
      </c>
      <c r="J308" s="10" t="s">
        <v>211</v>
      </c>
      <c r="K308" s="84" t="s">
        <v>1222</v>
      </c>
      <c r="L308" s="104" t="s">
        <v>1214</v>
      </c>
      <c r="M308" s="104" t="s">
        <v>83</v>
      </c>
      <c r="N308" s="104" t="s">
        <v>43</v>
      </c>
      <c r="O308" s="85">
        <v>5</v>
      </c>
      <c r="P308" s="133">
        <v>52.18</v>
      </c>
      <c r="Q308" s="86" t="s">
        <v>46</v>
      </c>
      <c r="R308" s="18">
        <f t="shared" si="8"/>
        <v>260.89999999999998</v>
      </c>
      <c r="S308" s="123">
        <v>0</v>
      </c>
      <c r="T308" s="19">
        <v>0</v>
      </c>
      <c r="U308" s="19">
        <f t="shared" si="10"/>
        <v>260.89999999999998</v>
      </c>
      <c r="V308" s="19">
        <v>0</v>
      </c>
      <c r="W308" s="19">
        <v>0</v>
      </c>
      <c r="X308" s="19">
        <v>0</v>
      </c>
      <c r="Y308" s="19">
        <v>0</v>
      </c>
      <c r="Z308" s="19">
        <v>0</v>
      </c>
      <c r="AA308" s="19">
        <v>0</v>
      </c>
      <c r="AB308" s="19">
        <v>0</v>
      </c>
      <c r="AC308" s="19">
        <v>0</v>
      </c>
      <c r="AD308" s="19">
        <v>0</v>
      </c>
    </row>
    <row r="309" spans="1:30" ht="26" x14ac:dyDescent="0.35">
      <c r="A309" s="16" t="s">
        <v>53</v>
      </c>
      <c r="B309" s="16" t="s">
        <v>1212</v>
      </c>
      <c r="C309" s="16" t="s">
        <v>1212</v>
      </c>
      <c r="D309" s="16" t="s">
        <v>36</v>
      </c>
      <c r="E309" s="16" t="s">
        <v>37</v>
      </c>
      <c r="F309" s="16" t="s">
        <v>36</v>
      </c>
      <c r="G309" s="16" t="s">
        <v>38</v>
      </c>
      <c r="H309" s="16">
        <v>21101</v>
      </c>
      <c r="I309" s="17" t="s">
        <v>60</v>
      </c>
      <c r="J309" s="10" t="s">
        <v>1223</v>
      </c>
      <c r="K309" s="84" t="s">
        <v>1224</v>
      </c>
      <c r="L309" s="104" t="s">
        <v>1214</v>
      </c>
      <c r="M309" s="104" t="s">
        <v>83</v>
      </c>
      <c r="N309" s="104" t="s">
        <v>75</v>
      </c>
      <c r="O309" s="85">
        <v>5</v>
      </c>
      <c r="P309" s="133">
        <v>155.63</v>
      </c>
      <c r="Q309" s="86" t="s">
        <v>46</v>
      </c>
      <c r="R309" s="18">
        <f t="shared" si="8"/>
        <v>778.15</v>
      </c>
      <c r="S309" s="123">
        <v>0</v>
      </c>
      <c r="T309" s="19">
        <v>0</v>
      </c>
      <c r="U309" s="19">
        <f t="shared" si="10"/>
        <v>778.15</v>
      </c>
      <c r="V309" s="19">
        <v>0</v>
      </c>
      <c r="W309" s="19">
        <v>0</v>
      </c>
      <c r="X309" s="19">
        <v>0</v>
      </c>
      <c r="Y309" s="19">
        <v>0</v>
      </c>
      <c r="Z309" s="19">
        <v>0</v>
      </c>
      <c r="AA309" s="19">
        <v>0</v>
      </c>
      <c r="AB309" s="19">
        <v>0</v>
      </c>
      <c r="AC309" s="19">
        <v>0</v>
      </c>
      <c r="AD309" s="19">
        <v>0</v>
      </c>
    </row>
    <row r="310" spans="1:30" ht="26" x14ac:dyDescent="0.35">
      <c r="A310" s="16" t="s">
        <v>53</v>
      </c>
      <c r="B310" s="16" t="s">
        <v>1212</v>
      </c>
      <c r="C310" s="16" t="s">
        <v>1212</v>
      </c>
      <c r="D310" s="16" t="s">
        <v>36</v>
      </c>
      <c r="E310" s="16" t="s">
        <v>37</v>
      </c>
      <c r="F310" s="16" t="s">
        <v>36</v>
      </c>
      <c r="G310" s="16" t="s">
        <v>38</v>
      </c>
      <c r="H310" s="16">
        <v>21101</v>
      </c>
      <c r="I310" s="17" t="s">
        <v>60</v>
      </c>
      <c r="J310" s="10" t="s">
        <v>1225</v>
      </c>
      <c r="K310" s="84" t="s">
        <v>1226</v>
      </c>
      <c r="L310" s="104" t="s">
        <v>1214</v>
      </c>
      <c r="M310" s="104" t="s">
        <v>83</v>
      </c>
      <c r="N310" s="104" t="s">
        <v>63</v>
      </c>
      <c r="O310" s="85">
        <v>5</v>
      </c>
      <c r="P310" s="133">
        <v>153.21</v>
      </c>
      <c r="Q310" s="86" t="s">
        <v>46</v>
      </c>
      <c r="R310" s="18">
        <f t="shared" si="8"/>
        <v>766.05000000000007</v>
      </c>
      <c r="S310" s="123">
        <v>0</v>
      </c>
      <c r="T310" s="19">
        <v>0</v>
      </c>
      <c r="U310" s="19">
        <f t="shared" si="10"/>
        <v>766.05000000000007</v>
      </c>
      <c r="V310" s="19">
        <v>0</v>
      </c>
      <c r="W310" s="19">
        <v>0</v>
      </c>
      <c r="X310" s="19">
        <v>0</v>
      </c>
      <c r="Y310" s="19">
        <v>0</v>
      </c>
      <c r="Z310" s="19">
        <v>0</v>
      </c>
      <c r="AA310" s="19">
        <v>0</v>
      </c>
      <c r="AB310" s="19">
        <v>0</v>
      </c>
      <c r="AC310" s="19">
        <v>0</v>
      </c>
      <c r="AD310" s="19">
        <v>0</v>
      </c>
    </row>
    <row r="311" spans="1:30" x14ac:dyDescent="0.35">
      <c r="A311" s="16" t="s">
        <v>53</v>
      </c>
      <c r="B311" s="16" t="s">
        <v>1212</v>
      </c>
      <c r="C311" s="16" t="s">
        <v>1212</v>
      </c>
      <c r="D311" s="16" t="s">
        <v>36</v>
      </c>
      <c r="E311" s="16" t="s">
        <v>37</v>
      </c>
      <c r="F311" s="16" t="s">
        <v>36</v>
      </c>
      <c r="G311" s="16" t="s">
        <v>38</v>
      </c>
      <c r="H311" s="16">
        <v>21101</v>
      </c>
      <c r="I311" s="17" t="s">
        <v>60</v>
      </c>
      <c r="J311" s="10" t="s">
        <v>254</v>
      </c>
      <c r="K311" s="84" t="s">
        <v>1227</v>
      </c>
      <c r="L311" s="104" t="s">
        <v>1214</v>
      </c>
      <c r="M311" s="104" t="s">
        <v>83</v>
      </c>
      <c r="N311" s="104" t="s">
        <v>63</v>
      </c>
      <c r="O311" s="85">
        <v>10</v>
      </c>
      <c r="P311" s="133">
        <v>60.32</v>
      </c>
      <c r="Q311" s="86" t="s">
        <v>46</v>
      </c>
      <c r="R311" s="18">
        <f t="shared" si="8"/>
        <v>603.20000000000005</v>
      </c>
      <c r="S311" s="123">
        <v>0</v>
      </c>
      <c r="T311" s="19">
        <v>0</v>
      </c>
      <c r="U311" s="19">
        <f t="shared" si="10"/>
        <v>603.20000000000005</v>
      </c>
      <c r="V311" s="19">
        <v>0</v>
      </c>
      <c r="W311" s="19">
        <v>0</v>
      </c>
      <c r="X311" s="19">
        <v>0</v>
      </c>
      <c r="Y311" s="19">
        <v>0</v>
      </c>
      <c r="Z311" s="19">
        <v>0</v>
      </c>
      <c r="AA311" s="19">
        <v>0</v>
      </c>
      <c r="AB311" s="19">
        <v>0</v>
      </c>
      <c r="AC311" s="19">
        <v>0</v>
      </c>
      <c r="AD311" s="19">
        <v>0</v>
      </c>
    </row>
    <row r="312" spans="1:30" x14ac:dyDescent="0.35">
      <c r="A312" s="16" t="s">
        <v>53</v>
      </c>
      <c r="B312" s="16" t="s">
        <v>1212</v>
      </c>
      <c r="C312" s="16" t="s">
        <v>1212</v>
      </c>
      <c r="D312" s="16" t="s">
        <v>36</v>
      </c>
      <c r="E312" s="16" t="s">
        <v>37</v>
      </c>
      <c r="F312" s="16" t="s">
        <v>36</v>
      </c>
      <c r="G312" s="16" t="s">
        <v>38</v>
      </c>
      <c r="H312" s="16">
        <v>21101</v>
      </c>
      <c r="I312" s="17" t="s">
        <v>60</v>
      </c>
      <c r="J312" s="10" t="s">
        <v>403</v>
      </c>
      <c r="K312" s="84" t="s">
        <v>1228</v>
      </c>
      <c r="L312" s="104" t="s">
        <v>1214</v>
      </c>
      <c r="M312" s="104" t="s">
        <v>83</v>
      </c>
      <c r="N312" s="104" t="s">
        <v>63</v>
      </c>
      <c r="O312" s="85">
        <v>10</v>
      </c>
      <c r="P312" s="133">
        <v>48.26</v>
      </c>
      <c r="Q312" s="86" t="s">
        <v>46</v>
      </c>
      <c r="R312" s="18">
        <f t="shared" si="8"/>
        <v>482.59999999999997</v>
      </c>
      <c r="S312" s="123">
        <v>0</v>
      </c>
      <c r="T312" s="19">
        <v>0</v>
      </c>
      <c r="U312" s="19">
        <f t="shared" si="10"/>
        <v>482.59999999999997</v>
      </c>
      <c r="V312" s="19">
        <v>0</v>
      </c>
      <c r="W312" s="19">
        <v>0</v>
      </c>
      <c r="X312" s="19">
        <v>0</v>
      </c>
      <c r="Y312" s="19">
        <v>0</v>
      </c>
      <c r="Z312" s="19">
        <v>0</v>
      </c>
      <c r="AA312" s="19">
        <v>0</v>
      </c>
      <c r="AB312" s="19">
        <v>0</v>
      </c>
      <c r="AC312" s="19">
        <v>0</v>
      </c>
      <c r="AD312" s="19">
        <v>0</v>
      </c>
    </row>
    <row r="313" spans="1:30" x14ac:dyDescent="0.35">
      <c r="A313" s="16" t="s">
        <v>53</v>
      </c>
      <c r="B313" s="16" t="s">
        <v>1212</v>
      </c>
      <c r="C313" s="16" t="s">
        <v>1212</v>
      </c>
      <c r="D313" s="16" t="s">
        <v>36</v>
      </c>
      <c r="E313" s="16" t="s">
        <v>37</v>
      </c>
      <c r="F313" s="16" t="s">
        <v>36</v>
      </c>
      <c r="G313" s="16" t="s">
        <v>38</v>
      </c>
      <c r="H313" s="16">
        <v>21101</v>
      </c>
      <c r="I313" s="17" t="s">
        <v>60</v>
      </c>
      <c r="J313" s="10" t="s">
        <v>404</v>
      </c>
      <c r="K313" s="84" t="s">
        <v>1229</v>
      </c>
      <c r="L313" s="104" t="s">
        <v>1214</v>
      </c>
      <c r="M313" s="104" t="s">
        <v>83</v>
      </c>
      <c r="N313" s="104" t="s">
        <v>75</v>
      </c>
      <c r="O313" s="85">
        <v>2</v>
      </c>
      <c r="P313" s="133">
        <v>101.34</v>
      </c>
      <c r="Q313" s="86" t="s">
        <v>46</v>
      </c>
      <c r="R313" s="18">
        <f t="shared" si="8"/>
        <v>202.68</v>
      </c>
      <c r="S313" s="123">
        <v>0</v>
      </c>
      <c r="T313" s="19">
        <v>0</v>
      </c>
      <c r="U313" s="19">
        <f t="shared" si="10"/>
        <v>202.68</v>
      </c>
      <c r="V313" s="19">
        <v>0</v>
      </c>
      <c r="W313" s="19">
        <v>0</v>
      </c>
      <c r="X313" s="19">
        <v>0</v>
      </c>
      <c r="Y313" s="19">
        <v>0</v>
      </c>
      <c r="Z313" s="19">
        <v>0</v>
      </c>
      <c r="AA313" s="19">
        <v>0</v>
      </c>
      <c r="AB313" s="19">
        <v>0</v>
      </c>
      <c r="AC313" s="19">
        <v>0</v>
      </c>
      <c r="AD313" s="19">
        <v>0</v>
      </c>
    </row>
    <row r="314" spans="1:30" ht="26" x14ac:dyDescent="0.35">
      <c r="A314" s="16" t="s">
        <v>53</v>
      </c>
      <c r="B314" s="16" t="s">
        <v>1212</v>
      </c>
      <c r="C314" s="16" t="s">
        <v>1212</v>
      </c>
      <c r="D314" s="16" t="s">
        <v>36</v>
      </c>
      <c r="E314" s="16" t="s">
        <v>37</v>
      </c>
      <c r="F314" s="16" t="s">
        <v>36</v>
      </c>
      <c r="G314" s="16" t="s">
        <v>38</v>
      </c>
      <c r="H314" s="16">
        <v>21101</v>
      </c>
      <c r="I314" s="17" t="s">
        <v>60</v>
      </c>
      <c r="J314" s="10" t="s">
        <v>253</v>
      </c>
      <c r="K314" s="84" t="s">
        <v>1230</v>
      </c>
      <c r="L314" s="104" t="s">
        <v>1214</v>
      </c>
      <c r="M314" s="104" t="s">
        <v>83</v>
      </c>
      <c r="N314" s="104" t="s">
        <v>63</v>
      </c>
      <c r="O314" s="85">
        <v>5</v>
      </c>
      <c r="P314" s="133">
        <v>50.96</v>
      </c>
      <c r="Q314" s="86" t="s">
        <v>46</v>
      </c>
      <c r="R314" s="18">
        <f t="shared" si="8"/>
        <v>254.8</v>
      </c>
      <c r="S314" s="123">
        <v>0</v>
      </c>
      <c r="T314" s="19">
        <v>0</v>
      </c>
      <c r="U314" s="19">
        <f t="shared" si="10"/>
        <v>254.8</v>
      </c>
      <c r="V314" s="19">
        <v>0</v>
      </c>
      <c r="W314" s="19">
        <v>0</v>
      </c>
      <c r="X314" s="19">
        <v>0</v>
      </c>
      <c r="Y314" s="19">
        <v>0</v>
      </c>
      <c r="Z314" s="19">
        <v>0</v>
      </c>
      <c r="AA314" s="19">
        <v>0</v>
      </c>
      <c r="AB314" s="19">
        <v>0</v>
      </c>
      <c r="AC314" s="19">
        <v>0</v>
      </c>
      <c r="AD314" s="19">
        <v>0</v>
      </c>
    </row>
    <row r="315" spans="1:30" x14ac:dyDescent="0.35">
      <c r="A315" s="16" t="s">
        <v>53</v>
      </c>
      <c r="B315" s="16" t="s">
        <v>1212</v>
      </c>
      <c r="C315" s="16" t="s">
        <v>1212</v>
      </c>
      <c r="D315" s="16" t="s">
        <v>36</v>
      </c>
      <c r="E315" s="16" t="s">
        <v>37</v>
      </c>
      <c r="F315" s="16" t="s">
        <v>36</v>
      </c>
      <c r="G315" s="16" t="s">
        <v>38</v>
      </c>
      <c r="H315" s="16">
        <v>21101</v>
      </c>
      <c r="I315" s="17" t="s">
        <v>60</v>
      </c>
      <c r="J315" s="10" t="s">
        <v>253</v>
      </c>
      <c r="K315" s="84" t="s">
        <v>1231</v>
      </c>
      <c r="L315" s="104" t="s">
        <v>1214</v>
      </c>
      <c r="M315" s="104" t="s">
        <v>83</v>
      </c>
      <c r="N315" s="104" t="s">
        <v>43</v>
      </c>
      <c r="O315" s="85">
        <v>5</v>
      </c>
      <c r="P315" s="133">
        <v>114.84</v>
      </c>
      <c r="Q315" s="86" t="s">
        <v>46</v>
      </c>
      <c r="R315" s="18">
        <f t="shared" si="8"/>
        <v>574.20000000000005</v>
      </c>
      <c r="S315" s="123">
        <v>0</v>
      </c>
      <c r="T315" s="19">
        <v>0</v>
      </c>
      <c r="U315" s="19">
        <f t="shared" si="10"/>
        <v>574.20000000000005</v>
      </c>
      <c r="V315" s="19">
        <v>0</v>
      </c>
      <c r="W315" s="19">
        <v>0</v>
      </c>
      <c r="X315" s="19">
        <v>0</v>
      </c>
      <c r="Y315" s="19">
        <v>0</v>
      </c>
      <c r="Z315" s="19">
        <v>0</v>
      </c>
      <c r="AA315" s="19">
        <v>0</v>
      </c>
      <c r="AB315" s="19">
        <v>0</v>
      </c>
      <c r="AC315" s="19">
        <v>0</v>
      </c>
      <c r="AD315" s="19">
        <v>0</v>
      </c>
    </row>
    <row r="316" spans="1:30" x14ac:dyDescent="0.35">
      <c r="A316" s="16" t="s">
        <v>53</v>
      </c>
      <c r="B316" s="16" t="s">
        <v>1212</v>
      </c>
      <c r="C316" s="16" t="s">
        <v>1212</v>
      </c>
      <c r="D316" s="16" t="s">
        <v>36</v>
      </c>
      <c r="E316" s="16" t="s">
        <v>37</v>
      </c>
      <c r="F316" s="16" t="s">
        <v>36</v>
      </c>
      <c r="G316" s="16" t="s">
        <v>38</v>
      </c>
      <c r="H316" s="16">
        <v>21101</v>
      </c>
      <c r="I316" s="17" t="s">
        <v>60</v>
      </c>
      <c r="J316" s="10" t="s">
        <v>1232</v>
      </c>
      <c r="K316" s="84" t="s">
        <v>1233</v>
      </c>
      <c r="L316" s="104" t="s">
        <v>1214</v>
      </c>
      <c r="M316" s="104" t="s">
        <v>83</v>
      </c>
      <c r="N316" s="104" t="s">
        <v>43</v>
      </c>
      <c r="O316" s="85">
        <v>10</v>
      </c>
      <c r="P316" s="133">
        <v>30.16</v>
      </c>
      <c r="Q316" s="86" t="s">
        <v>46</v>
      </c>
      <c r="R316" s="18">
        <f t="shared" si="8"/>
        <v>301.60000000000002</v>
      </c>
      <c r="S316" s="123">
        <v>0</v>
      </c>
      <c r="T316" s="19">
        <v>0</v>
      </c>
      <c r="U316" s="19">
        <f t="shared" si="10"/>
        <v>301.60000000000002</v>
      </c>
      <c r="V316" s="19">
        <v>0</v>
      </c>
      <c r="W316" s="19">
        <v>0</v>
      </c>
      <c r="X316" s="19">
        <v>0</v>
      </c>
      <c r="Y316" s="19">
        <v>0</v>
      </c>
      <c r="Z316" s="19">
        <v>0</v>
      </c>
      <c r="AA316" s="19">
        <v>0</v>
      </c>
      <c r="AB316" s="19">
        <v>0</v>
      </c>
      <c r="AC316" s="19">
        <v>0</v>
      </c>
      <c r="AD316" s="19">
        <v>0</v>
      </c>
    </row>
    <row r="317" spans="1:30" x14ac:dyDescent="0.35">
      <c r="A317" s="16" t="s">
        <v>53</v>
      </c>
      <c r="B317" s="16" t="s">
        <v>1212</v>
      </c>
      <c r="C317" s="16" t="s">
        <v>1212</v>
      </c>
      <c r="D317" s="16" t="s">
        <v>36</v>
      </c>
      <c r="E317" s="16" t="s">
        <v>37</v>
      </c>
      <c r="F317" s="16" t="s">
        <v>36</v>
      </c>
      <c r="G317" s="16" t="s">
        <v>38</v>
      </c>
      <c r="H317" s="16">
        <v>21101</v>
      </c>
      <c r="I317" s="17" t="s">
        <v>60</v>
      </c>
      <c r="J317" s="10" t="s">
        <v>196</v>
      </c>
      <c r="K317" s="84" t="s">
        <v>1239</v>
      </c>
      <c r="L317" s="104" t="s">
        <v>1214</v>
      </c>
      <c r="M317" s="104" t="s">
        <v>83</v>
      </c>
      <c r="N317" s="104" t="s">
        <v>75</v>
      </c>
      <c r="O317" s="85">
        <v>5</v>
      </c>
      <c r="P317" s="133">
        <v>57.2</v>
      </c>
      <c r="Q317" s="86" t="s">
        <v>46</v>
      </c>
      <c r="R317" s="18">
        <f t="shared" si="8"/>
        <v>286</v>
      </c>
      <c r="S317" s="123">
        <v>0</v>
      </c>
      <c r="T317" s="19">
        <v>0</v>
      </c>
      <c r="U317" s="19">
        <f t="shared" si="10"/>
        <v>286</v>
      </c>
      <c r="V317" s="19">
        <v>0</v>
      </c>
      <c r="W317" s="19">
        <v>0</v>
      </c>
      <c r="X317" s="19">
        <v>0</v>
      </c>
      <c r="Y317" s="19">
        <v>0</v>
      </c>
      <c r="Z317" s="19">
        <v>0</v>
      </c>
      <c r="AA317" s="19">
        <v>0</v>
      </c>
      <c r="AB317" s="19">
        <v>0</v>
      </c>
      <c r="AC317" s="19">
        <v>0</v>
      </c>
      <c r="AD317" s="19">
        <v>0</v>
      </c>
    </row>
    <row r="318" spans="1:30" x14ac:dyDescent="0.35">
      <c r="A318" s="16" t="s">
        <v>53</v>
      </c>
      <c r="B318" s="16" t="s">
        <v>1212</v>
      </c>
      <c r="C318" s="16" t="s">
        <v>1212</v>
      </c>
      <c r="D318" s="16" t="s">
        <v>36</v>
      </c>
      <c r="E318" s="16" t="s">
        <v>37</v>
      </c>
      <c r="F318" s="16" t="s">
        <v>36</v>
      </c>
      <c r="G318" s="16" t="s">
        <v>38</v>
      </c>
      <c r="H318" s="16">
        <v>21101</v>
      </c>
      <c r="I318" s="17" t="s">
        <v>60</v>
      </c>
      <c r="J318" s="10" t="s">
        <v>61</v>
      </c>
      <c r="K318" s="84" t="s">
        <v>1240</v>
      </c>
      <c r="L318" s="104" t="s">
        <v>1214</v>
      </c>
      <c r="M318" s="104" t="s">
        <v>83</v>
      </c>
      <c r="N318" s="104" t="s">
        <v>63</v>
      </c>
      <c r="O318" s="85">
        <v>6</v>
      </c>
      <c r="P318" s="133">
        <v>12.48</v>
      </c>
      <c r="Q318" s="86" t="s">
        <v>46</v>
      </c>
      <c r="R318" s="18">
        <f t="shared" si="8"/>
        <v>74.88</v>
      </c>
      <c r="S318" s="123">
        <v>0</v>
      </c>
      <c r="T318" s="19">
        <v>0</v>
      </c>
      <c r="U318" s="19">
        <f t="shared" si="10"/>
        <v>74.88</v>
      </c>
      <c r="V318" s="19">
        <v>0</v>
      </c>
      <c r="W318" s="19">
        <v>0</v>
      </c>
      <c r="X318" s="19">
        <v>0</v>
      </c>
      <c r="Y318" s="19">
        <v>0</v>
      </c>
      <c r="Z318" s="19">
        <v>0</v>
      </c>
      <c r="AA318" s="19">
        <v>0</v>
      </c>
      <c r="AB318" s="19">
        <v>0</v>
      </c>
      <c r="AC318" s="19">
        <v>0</v>
      </c>
      <c r="AD318" s="19">
        <v>0</v>
      </c>
    </row>
    <row r="319" spans="1:30" x14ac:dyDescent="0.35">
      <c r="A319" s="16" t="s">
        <v>53</v>
      </c>
      <c r="B319" s="16" t="s">
        <v>1212</v>
      </c>
      <c r="C319" s="16" t="s">
        <v>1212</v>
      </c>
      <c r="D319" s="16" t="s">
        <v>36</v>
      </c>
      <c r="E319" s="16" t="s">
        <v>37</v>
      </c>
      <c r="F319" s="16" t="s">
        <v>36</v>
      </c>
      <c r="G319" s="16" t="s">
        <v>38</v>
      </c>
      <c r="H319" s="16">
        <v>21101</v>
      </c>
      <c r="I319" s="17" t="s">
        <v>60</v>
      </c>
      <c r="J319" s="10" t="s">
        <v>1241</v>
      </c>
      <c r="K319" s="84" t="s">
        <v>1242</v>
      </c>
      <c r="L319" s="104" t="s">
        <v>1214</v>
      </c>
      <c r="M319" s="104" t="s">
        <v>83</v>
      </c>
      <c r="N319" s="104" t="s">
        <v>43</v>
      </c>
      <c r="O319" s="85">
        <v>7</v>
      </c>
      <c r="P319" s="133">
        <v>30.16</v>
      </c>
      <c r="Q319" s="86" t="s">
        <v>46</v>
      </c>
      <c r="R319" s="18">
        <f t="shared" si="8"/>
        <v>211.12</v>
      </c>
      <c r="S319" s="123">
        <v>0</v>
      </c>
      <c r="T319" s="19">
        <v>0</v>
      </c>
      <c r="U319" s="19">
        <f t="shared" si="10"/>
        <v>211.12</v>
      </c>
      <c r="V319" s="19">
        <v>0</v>
      </c>
      <c r="W319" s="19">
        <v>0</v>
      </c>
      <c r="X319" s="19">
        <v>0</v>
      </c>
      <c r="Y319" s="19">
        <v>0</v>
      </c>
      <c r="Z319" s="19">
        <v>0</v>
      </c>
      <c r="AA319" s="19">
        <v>0</v>
      </c>
      <c r="AB319" s="19">
        <v>0</v>
      </c>
      <c r="AC319" s="19">
        <v>0</v>
      </c>
      <c r="AD319" s="19">
        <v>0</v>
      </c>
    </row>
    <row r="320" spans="1:30" x14ac:dyDescent="0.35">
      <c r="A320" s="16" t="s">
        <v>53</v>
      </c>
      <c r="B320" s="16" t="s">
        <v>1212</v>
      </c>
      <c r="C320" s="16" t="s">
        <v>1212</v>
      </c>
      <c r="D320" s="16" t="s">
        <v>36</v>
      </c>
      <c r="E320" s="16" t="s">
        <v>37</v>
      </c>
      <c r="F320" s="16" t="s">
        <v>36</v>
      </c>
      <c r="G320" s="16" t="s">
        <v>38</v>
      </c>
      <c r="H320" s="83" t="s">
        <v>1243</v>
      </c>
      <c r="I320" s="17" t="s">
        <v>119</v>
      </c>
      <c r="J320" s="10" t="s">
        <v>405</v>
      </c>
      <c r="K320" s="84" t="s">
        <v>1244</v>
      </c>
      <c r="L320" s="14" t="s">
        <v>1214</v>
      </c>
      <c r="M320" s="14" t="s">
        <v>83</v>
      </c>
      <c r="N320" s="14" t="s">
        <v>43</v>
      </c>
      <c r="O320" s="88">
        <v>1</v>
      </c>
      <c r="P320" s="134">
        <v>5450</v>
      </c>
      <c r="Q320" s="16" t="s">
        <v>46</v>
      </c>
      <c r="R320" s="18">
        <f t="shared" si="8"/>
        <v>21798</v>
      </c>
      <c r="S320" s="19">
        <v>0</v>
      </c>
      <c r="T320" s="19">
        <v>5448</v>
      </c>
      <c r="U320" s="19">
        <v>0</v>
      </c>
      <c r="V320" s="19">
        <v>0</v>
      </c>
      <c r="W320" s="19">
        <v>0</v>
      </c>
      <c r="X320" s="19">
        <v>5450</v>
      </c>
      <c r="Y320" s="19">
        <v>0</v>
      </c>
      <c r="Z320" s="19">
        <v>0</v>
      </c>
      <c r="AA320" s="19">
        <v>0</v>
      </c>
      <c r="AB320" s="19">
        <v>5450</v>
      </c>
      <c r="AC320" s="19">
        <v>0</v>
      </c>
      <c r="AD320" s="19">
        <v>5450</v>
      </c>
    </row>
    <row r="321" spans="1:30" x14ac:dyDescent="0.35">
      <c r="A321" s="16" t="s">
        <v>53</v>
      </c>
      <c r="B321" s="16" t="s">
        <v>1212</v>
      </c>
      <c r="C321" s="16" t="s">
        <v>1212</v>
      </c>
      <c r="D321" s="16" t="s">
        <v>36</v>
      </c>
      <c r="E321" s="16" t="s">
        <v>37</v>
      </c>
      <c r="F321" s="16" t="s">
        <v>36</v>
      </c>
      <c r="G321" s="16" t="s">
        <v>38</v>
      </c>
      <c r="H321" s="83" t="s">
        <v>1243</v>
      </c>
      <c r="I321" s="17" t="s">
        <v>119</v>
      </c>
      <c r="J321" s="10" t="s">
        <v>290</v>
      </c>
      <c r="K321" s="80" t="s">
        <v>291</v>
      </c>
      <c r="L321" s="14" t="s">
        <v>1214</v>
      </c>
      <c r="M321" s="14" t="s">
        <v>83</v>
      </c>
      <c r="N321" s="14" t="s">
        <v>43</v>
      </c>
      <c r="O321" s="88">
        <v>1</v>
      </c>
      <c r="P321" s="134">
        <v>102.27</v>
      </c>
      <c r="Q321" s="16" t="s">
        <v>46</v>
      </c>
      <c r="R321" s="18">
        <f t="shared" si="8"/>
        <v>408.80999999999995</v>
      </c>
      <c r="S321" s="19">
        <v>0</v>
      </c>
      <c r="T321" s="19">
        <v>102</v>
      </c>
      <c r="U321" s="19">
        <v>0</v>
      </c>
      <c r="V321" s="19">
        <v>0</v>
      </c>
      <c r="W321" s="19">
        <v>0</v>
      </c>
      <c r="X321" s="19">
        <v>102.27</v>
      </c>
      <c r="Y321" s="19">
        <v>0</v>
      </c>
      <c r="Z321" s="19">
        <v>0</v>
      </c>
      <c r="AA321" s="19">
        <v>0</v>
      </c>
      <c r="AB321" s="19">
        <v>102.27</v>
      </c>
      <c r="AC321" s="19">
        <v>0</v>
      </c>
      <c r="AD321" s="19">
        <v>102.27</v>
      </c>
    </row>
    <row r="322" spans="1:30" x14ac:dyDescent="0.35">
      <c r="A322" s="16" t="s">
        <v>53</v>
      </c>
      <c r="B322" s="16" t="s">
        <v>1212</v>
      </c>
      <c r="C322" s="16" t="s">
        <v>1212</v>
      </c>
      <c r="D322" s="16" t="s">
        <v>36</v>
      </c>
      <c r="E322" s="16" t="s">
        <v>37</v>
      </c>
      <c r="F322" s="16" t="s">
        <v>36</v>
      </c>
      <c r="G322" s="16" t="s">
        <v>38</v>
      </c>
      <c r="H322" s="83" t="s">
        <v>1243</v>
      </c>
      <c r="I322" s="17" t="s">
        <v>119</v>
      </c>
      <c r="J322" s="10" t="s">
        <v>286</v>
      </c>
      <c r="K322" s="84" t="s">
        <v>1245</v>
      </c>
      <c r="L322" s="14" t="s">
        <v>1214</v>
      </c>
      <c r="M322" s="14" t="s">
        <v>83</v>
      </c>
      <c r="N322" s="14" t="s">
        <v>43</v>
      </c>
      <c r="O322" s="88">
        <v>1</v>
      </c>
      <c r="P322" s="134">
        <v>78</v>
      </c>
      <c r="Q322" s="16" t="s">
        <v>46</v>
      </c>
      <c r="R322" s="18">
        <f t="shared" si="8"/>
        <v>311</v>
      </c>
      <c r="S322" s="19">
        <v>0</v>
      </c>
      <c r="T322" s="19">
        <v>78</v>
      </c>
      <c r="U322" s="19">
        <v>0</v>
      </c>
      <c r="V322" s="19">
        <v>0</v>
      </c>
      <c r="W322" s="19">
        <v>0</v>
      </c>
      <c r="X322" s="19">
        <v>78</v>
      </c>
      <c r="Y322" s="19">
        <v>0</v>
      </c>
      <c r="Z322" s="19">
        <v>0</v>
      </c>
      <c r="AA322" s="19">
        <v>0</v>
      </c>
      <c r="AB322" s="19">
        <v>78</v>
      </c>
      <c r="AC322" s="19">
        <v>0</v>
      </c>
      <c r="AD322" s="19">
        <v>77</v>
      </c>
    </row>
    <row r="323" spans="1:30" x14ac:dyDescent="0.35">
      <c r="A323" s="16" t="s">
        <v>53</v>
      </c>
      <c r="B323" s="16" t="s">
        <v>1212</v>
      </c>
      <c r="C323" s="16" t="s">
        <v>1212</v>
      </c>
      <c r="D323" s="16" t="s">
        <v>36</v>
      </c>
      <c r="E323" s="16" t="s">
        <v>37</v>
      </c>
      <c r="F323" s="16" t="s">
        <v>36</v>
      </c>
      <c r="G323" s="16" t="s">
        <v>38</v>
      </c>
      <c r="H323" s="83" t="s">
        <v>1243</v>
      </c>
      <c r="I323" s="17" t="s">
        <v>119</v>
      </c>
      <c r="J323" s="10" t="s">
        <v>405</v>
      </c>
      <c r="K323" s="84" t="s">
        <v>1244</v>
      </c>
      <c r="L323" s="14" t="s">
        <v>1214</v>
      </c>
      <c r="M323" s="14" t="s">
        <v>83</v>
      </c>
      <c r="N323" s="14" t="s">
        <v>43</v>
      </c>
      <c r="O323" s="88">
        <v>1</v>
      </c>
      <c r="P323" s="134">
        <v>5512</v>
      </c>
      <c r="Q323" s="16" t="s">
        <v>46</v>
      </c>
      <c r="R323" s="18">
        <f t="shared" si="8"/>
        <v>11024</v>
      </c>
      <c r="S323" s="19">
        <v>0</v>
      </c>
      <c r="T323" s="19">
        <v>0</v>
      </c>
      <c r="U323" s="19">
        <v>0</v>
      </c>
      <c r="V323" s="19">
        <v>5512</v>
      </c>
      <c r="W323" s="19">
        <v>0</v>
      </c>
      <c r="X323" s="19">
        <v>0</v>
      </c>
      <c r="Y323" s="19">
        <v>0</v>
      </c>
      <c r="Z323" s="19">
        <v>5512</v>
      </c>
      <c r="AA323" s="19">
        <v>0</v>
      </c>
      <c r="AB323" s="19"/>
      <c r="AC323" s="19">
        <v>0</v>
      </c>
      <c r="AD323" s="19">
        <v>0</v>
      </c>
    </row>
    <row r="324" spans="1:30" x14ac:dyDescent="0.35">
      <c r="A324" s="16" t="s">
        <v>53</v>
      </c>
      <c r="B324" s="16" t="s">
        <v>1212</v>
      </c>
      <c r="C324" s="16" t="s">
        <v>1212</v>
      </c>
      <c r="D324" s="83" t="s">
        <v>36</v>
      </c>
      <c r="E324" s="83" t="s">
        <v>37</v>
      </c>
      <c r="F324" s="83" t="s">
        <v>36</v>
      </c>
      <c r="G324" s="83" t="s">
        <v>38</v>
      </c>
      <c r="H324" s="89">
        <v>21601</v>
      </c>
      <c r="I324" s="24" t="s">
        <v>70</v>
      </c>
      <c r="J324" s="10" t="s">
        <v>71</v>
      </c>
      <c r="K324" s="84" t="s">
        <v>1246</v>
      </c>
      <c r="L324" s="14" t="s">
        <v>1214</v>
      </c>
      <c r="M324" s="14" t="s">
        <v>83</v>
      </c>
      <c r="N324" s="14" t="s">
        <v>43</v>
      </c>
      <c r="O324" s="90">
        <v>5</v>
      </c>
      <c r="P324" s="114">
        <v>288.2</v>
      </c>
      <c r="Q324" s="91" t="s">
        <v>46</v>
      </c>
      <c r="R324" s="18">
        <f t="shared" si="8"/>
        <v>17291</v>
      </c>
      <c r="S324" s="19">
        <v>1441</v>
      </c>
      <c r="T324" s="19">
        <v>1441</v>
      </c>
      <c r="U324" s="19">
        <v>1441</v>
      </c>
      <c r="V324" s="19">
        <v>1441</v>
      </c>
      <c r="W324" s="19">
        <v>1441</v>
      </c>
      <c r="X324" s="19">
        <v>1441</v>
      </c>
      <c r="Y324" s="19">
        <v>1441</v>
      </c>
      <c r="Z324" s="19">
        <v>1441</v>
      </c>
      <c r="AA324" s="19">
        <v>1441</v>
      </c>
      <c r="AB324" s="19">
        <v>1441</v>
      </c>
      <c r="AC324" s="19">
        <v>1441</v>
      </c>
      <c r="AD324" s="19">
        <v>1440</v>
      </c>
    </row>
    <row r="325" spans="1:30" x14ac:dyDescent="0.35">
      <c r="A325" s="16" t="s">
        <v>53</v>
      </c>
      <c r="B325" s="16" t="s">
        <v>1212</v>
      </c>
      <c r="C325" s="16" t="s">
        <v>1212</v>
      </c>
      <c r="D325" s="83" t="s">
        <v>36</v>
      </c>
      <c r="E325" s="83" t="s">
        <v>37</v>
      </c>
      <c r="F325" s="83" t="s">
        <v>36</v>
      </c>
      <c r="G325" s="83" t="s">
        <v>38</v>
      </c>
      <c r="H325" s="89">
        <v>21601</v>
      </c>
      <c r="I325" s="24" t="s">
        <v>70</v>
      </c>
      <c r="J325" s="10" t="s">
        <v>175</v>
      </c>
      <c r="K325" s="80" t="s">
        <v>406</v>
      </c>
      <c r="L325" s="14" t="s">
        <v>1214</v>
      </c>
      <c r="M325" s="14" t="s">
        <v>83</v>
      </c>
      <c r="N325" s="112" t="s">
        <v>43</v>
      </c>
      <c r="O325" s="90">
        <v>4</v>
      </c>
      <c r="P325" s="116">
        <v>164.24</v>
      </c>
      <c r="Q325" s="91" t="s">
        <v>46</v>
      </c>
      <c r="R325" s="18">
        <f t="shared" si="8"/>
        <v>7884</v>
      </c>
      <c r="S325" s="19">
        <v>657</v>
      </c>
      <c r="T325" s="19">
        <v>657</v>
      </c>
      <c r="U325" s="19">
        <v>657</v>
      </c>
      <c r="V325" s="19">
        <v>657</v>
      </c>
      <c r="W325" s="19">
        <v>657</v>
      </c>
      <c r="X325" s="19">
        <v>657</v>
      </c>
      <c r="Y325" s="19">
        <v>657</v>
      </c>
      <c r="Z325" s="19">
        <v>657</v>
      </c>
      <c r="AA325" s="19">
        <v>657</v>
      </c>
      <c r="AB325" s="19">
        <v>657</v>
      </c>
      <c r="AC325" s="19">
        <v>657</v>
      </c>
      <c r="AD325" s="19">
        <v>657</v>
      </c>
    </row>
    <row r="326" spans="1:30" x14ac:dyDescent="0.35">
      <c r="A326" s="16" t="s">
        <v>53</v>
      </c>
      <c r="B326" s="16" t="s">
        <v>1212</v>
      </c>
      <c r="C326" s="16" t="s">
        <v>1212</v>
      </c>
      <c r="D326" s="83" t="s">
        <v>36</v>
      </c>
      <c r="E326" s="83" t="s">
        <v>37</v>
      </c>
      <c r="F326" s="83" t="s">
        <v>36</v>
      </c>
      <c r="G326" s="83" t="s">
        <v>38</v>
      </c>
      <c r="H326" s="89">
        <v>21601</v>
      </c>
      <c r="I326" s="24" t="s">
        <v>70</v>
      </c>
      <c r="J326" s="10" t="s">
        <v>158</v>
      </c>
      <c r="K326" s="80" t="s">
        <v>159</v>
      </c>
      <c r="L326" s="14" t="s">
        <v>1214</v>
      </c>
      <c r="M326" s="14" t="s">
        <v>83</v>
      </c>
      <c r="N326" s="112" t="s">
        <v>43</v>
      </c>
      <c r="O326" s="90">
        <v>1</v>
      </c>
      <c r="P326" s="116">
        <v>175.6</v>
      </c>
      <c r="Q326" s="91" t="s">
        <v>46</v>
      </c>
      <c r="R326" s="18">
        <f t="shared" si="8"/>
        <v>2112</v>
      </c>
      <c r="S326" s="19">
        <v>176</v>
      </c>
      <c r="T326" s="19">
        <v>176</v>
      </c>
      <c r="U326" s="19">
        <v>176</v>
      </c>
      <c r="V326" s="19">
        <v>176</v>
      </c>
      <c r="W326" s="19">
        <v>176</v>
      </c>
      <c r="X326" s="19">
        <v>176</v>
      </c>
      <c r="Y326" s="19">
        <v>176</v>
      </c>
      <c r="Z326" s="19">
        <v>176</v>
      </c>
      <c r="AA326" s="19">
        <v>176</v>
      </c>
      <c r="AB326" s="19">
        <v>176</v>
      </c>
      <c r="AC326" s="19">
        <v>176</v>
      </c>
      <c r="AD326" s="19">
        <v>176</v>
      </c>
    </row>
    <row r="327" spans="1:30" x14ac:dyDescent="0.35">
      <c r="A327" s="16" t="s">
        <v>53</v>
      </c>
      <c r="B327" s="16" t="s">
        <v>1212</v>
      </c>
      <c r="C327" s="16" t="s">
        <v>1212</v>
      </c>
      <c r="D327" s="83" t="s">
        <v>36</v>
      </c>
      <c r="E327" s="83" t="s">
        <v>37</v>
      </c>
      <c r="F327" s="83" t="s">
        <v>36</v>
      </c>
      <c r="G327" s="83" t="s">
        <v>38</v>
      </c>
      <c r="H327" s="89">
        <v>21601</v>
      </c>
      <c r="I327" s="24" t="s">
        <v>70</v>
      </c>
      <c r="J327" s="10" t="s">
        <v>162</v>
      </c>
      <c r="K327" s="80" t="s">
        <v>1247</v>
      </c>
      <c r="L327" s="14" t="s">
        <v>1214</v>
      </c>
      <c r="M327" s="14" t="s">
        <v>83</v>
      </c>
      <c r="N327" s="112" t="s">
        <v>63</v>
      </c>
      <c r="O327" s="90">
        <v>3</v>
      </c>
      <c r="P327" s="116">
        <v>357.18</v>
      </c>
      <c r="Q327" s="91" t="s">
        <v>46</v>
      </c>
      <c r="R327" s="18">
        <f t="shared" si="8"/>
        <v>12864</v>
      </c>
      <c r="S327" s="19">
        <v>1072</v>
      </c>
      <c r="T327" s="19">
        <v>1072</v>
      </c>
      <c r="U327" s="19">
        <v>1072</v>
      </c>
      <c r="V327" s="19">
        <v>1072</v>
      </c>
      <c r="W327" s="19">
        <v>1072</v>
      </c>
      <c r="X327" s="19">
        <v>1072</v>
      </c>
      <c r="Y327" s="19">
        <v>1072</v>
      </c>
      <c r="Z327" s="19">
        <v>1072</v>
      </c>
      <c r="AA327" s="19">
        <v>1072</v>
      </c>
      <c r="AB327" s="19">
        <v>1072</v>
      </c>
      <c r="AC327" s="19">
        <v>1072</v>
      </c>
      <c r="AD327" s="19">
        <v>1072</v>
      </c>
    </row>
    <row r="328" spans="1:30" x14ac:dyDescent="0.35">
      <c r="A328" s="16" t="s">
        <v>53</v>
      </c>
      <c r="B328" s="16" t="s">
        <v>1212</v>
      </c>
      <c r="C328" s="16" t="s">
        <v>1212</v>
      </c>
      <c r="D328" s="83" t="s">
        <v>36</v>
      </c>
      <c r="E328" s="83" t="s">
        <v>37</v>
      </c>
      <c r="F328" s="83" t="s">
        <v>36</v>
      </c>
      <c r="G328" s="83" t="s">
        <v>38</v>
      </c>
      <c r="H328" s="89">
        <v>21601</v>
      </c>
      <c r="I328" s="24" t="s">
        <v>70</v>
      </c>
      <c r="J328" s="10" t="s">
        <v>180</v>
      </c>
      <c r="K328" s="80" t="s">
        <v>181</v>
      </c>
      <c r="L328" s="14" t="s">
        <v>1214</v>
      </c>
      <c r="M328" s="14" t="s">
        <v>83</v>
      </c>
      <c r="N328" s="112" t="s">
        <v>63</v>
      </c>
      <c r="O328" s="90">
        <v>2</v>
      </c>
      <c r="P328" s="114">
        <v>244.1</v>
      </c>
      <c r="Q328" s="91" t="s">
        <v>46</v>
      </c>
      <c r="R328" s="18">
        <f t="shared" si="8"/>
        <v>5855</v>
      </c>
      <c r="S328" s="19">
        <v>488</v>
      </c>
      <c r="T328" s="19">
        <v>488</v>
      </c>
      <c r="U328" s="19">
        <v>488</v>
      </c>
      <c r="V328" s="19">
        <v>488</v>
      </c>
      <c r="W328" s="19">
        <v>488</v>
      </c>
      <c r="X328" s="19">
        <v>488</v>
      </c>
      <c r="Y328" s="19">
        <v>488</v>
      </c>
      <c r="Z328" s="19">
        <v>488</v>
      </c>
      <c r="AA328" s="19">
        <v>488</v>
      </c>
      <c r="AB328" s="19">
        <v>488</v>
      </c>
      <c r="AC328" s="19">
        <v>488</v>
      </c>
      <c r="AD328" s="19">
        <v>487</v>
      </c>
    </row>
    <row r="329" spans="1:30" x14ac:dyDescent="0.35">
      <c r="A329" s="16" t="s">
        <v>53</v>
      </c>
      <c r="B329" s="16" t="s">
        <v>1212</v>
      </c>
      <c r="C329" s="16" t="s">
        <v>1212</v>
      </c>
      <c r="D329" s="83" t="s">
        <v>36</v>
      </c>
      <c r="E329" s="83" t="s">
        <v>37</v>
      </c>
      <c r="F329" s="83" t="s">
        <v>36</v>
      </c>
      <c r="G329" s="83" t="s">
        <v>38</v>
      </c>
      <c r="H329" s="89">
        <v>21601</v>
      </c>
      <c r="I329" s="24" t="s">
        <v>70</v>
      </c>
      <c r="J329" s="10" t="s">
        <v>1248</v>
      </c>
      <c r="K329" s="80" t="s">
        <v>1249</v>
      </c>
      <c r="L329" s="14" t="s">
        <v>1214</v>
      </c>
      <c r="M329" s="14" t="s">
        <v>83</v>
      </c>
      <c r="N329" s="112" t="s">
        <v>75</v>
      </c>
      <c r="O329" s="90">
        <v>1</v>
      </c>
      <c r="P329" s="114">
        <v>216.34</v>
      </c>
      <c r="Q329" s="91" t="s">
        <v>46</v>
      </c>
      <c r="R329" s="18">
        <f t="shared" si="8"/>
        <v>2598</v>
      </c>
      <c r="S329" s="19">
        <v>217</v>
      </c>
      <c r="T329" s="19">
        <v>217</v>
      </c>
      <c r="U329" s="19">
        <v>217</v>
      </c>
      <c r="V329" s="19">
        <v>217</v>
      </c>
      <c r="W329" s="19">
        <v>217</v>
      </c>
      <c r="X329" s="19">
        <v>216</v>
      </c>
      <c r="Y329" s="19">
        <v>217</v>
      </c>
      <c r="Z329" s="19">
        <v>216</v>
      </c>
      <c r="AA329" s="19">
        <v>217</v>
      </c>
      <c r="AB329" s="19">
        <v>216</v>
      </c>
      <c r="AC329" s="19">
        <v>216</v>
      </c>
      <c r="AD329" s="19">
        <v>215</v>
      </c>
    </row>
    <row r="330" spans="1:30" x14ac:dyDescent="0.35">
      <c r="A330" s="16" t="s">
        <v>53</v>
      </c>
      <c r="B330" s="16" t="s">
        <v>1212</v>
      </c>
      <c r="C330" s="16" t="s">
        <v>1212</v>
      </c>
      <c r="D330" s="83" t="s">
        <v>36</v>
      </c>
      <c r="E330" s="83" t="s">
        <v>37</v>
      </c>
      <c r="F330" s="83" t="s">
        <v>36</v>
      </c>
      <c r="G330" s="83" t="s">
        <v>38</v>
      </c>
      <c r="H330" s="89">
        <v>21601</v>
      </c>
      <c r="I330" s="24" t="s">
        <v>70</v>
      </c>
      <c r="J330" s="10" t="s">
        <v>160</v>
      </c>
      <c r="K330" s="80" t="s">
        <v>1250</v>
      </c>
      <c r="L330" s="14" t="s">
        <v>1214</v>
      </c>
      <c r="M330" s="14" t="s">
        <v>83</v>
      </c>
      <c r="N330" s="14" t="s">
        <v>313</v>
      </c>
      <c r="O330" s="90">
        <v>1</v>
      </c>
      <c r="P330" s="114">
        <v>174.57</v>
      </c>
      <c r="Q330" s="91" t="s">
        <v>46</v>
      </c>
      <c r="R330" s="18">
        <f t="shared" si="8"/>
        <v>2099</v>
      </c>
      <c r="S330" s="19">
        <v>175</v>
      </c>
      <c r="T330" s="19">
        <v>175</v>
      </c>
      <c r="U330" s="19">
        <v>175</v>
      </c>
      <c r="V330" s="19">
        <v>175</v>
      </c>
      <c r="W330" s="19">
        <v>175</v>
      </c>
      <c r="X330" s="19">
        <v>175</v>
      </c>
      <c r="Y330" s="19">
        <v>175</v>
      </c>
      <c r="Z330" s="19">
        <v>175</v>
      </c>
      <c r="AA330" s="19">
        <v>175</v>
      </c>
      <c r="AB330" s="19">
        <v>175</v>
      </c>
      <c r="AC330" s="19">
        <v>175</v>
      </c>
      <c r="AD330" s="19">
        <v>174</v>
      </c>
    </row>
    <row r="331" spans="1:30" x14ac:dyDescent="0.35">
      <c r="A331" s="16" t="s">
        <v>53</v>
      </c>
      <c r="B331" s="16" t="s">
        <v>1212</v>
      </c>
      <c r="C331" s="16" t="s">
        <v>1212</v>
      </c>
      <c r="D331" s="83" t="s">
        <v>36</v>
      </c>
      <c r="E331" s="83" t="s">
        <v>37</v>
      </c>
      <c r="F331" s="83" t="s">
        <v>36</v>
      </c>
      <c r="G331" s="83" t="s">
        <v>38</v>
      </c>
      <c r="H331" s="89">
        <v>21601</v>
      </c>
      <c r="I331" s="24" t="s">
        <v>70</v>
      </c>
      <c r="J331" s="10" t="s">
        <v>311</v>
      </c>
      <c r="K331" s="80" t="s">
        <v>312</v>
      </c>
      <c r="L331" s="14" t="s">
        <v>1214</v>
      </c>
      <c r="M331" s="14" t="s">
        <v>83</v>
      </c>
      <c r="N331" s="14" t="s">
        <v>313</v>
      </c>
      <c r="O331" s="90">
        <v>1</v>
      </c>
      <c r="P331" s="133">
        <v>174.57</v>
      </c>
      <c r="Q331" s="91" t="s">
        <v>46</v>
      </c>
      <c r="R331" s="18">
        <f t="shared" si="8"/>
        <v>2099</v>
      </c>
      <c r="S331" s="19">
        <v>175</v>
      </c>
      <c r="T331" s="19">
        <v>175</v>
      </c>
      <c r="U331" s="19">
        <v>175</v>
      </c>
      <c r="V331" s="19">
        <v>175</v>
      </c>
      <c r="W331" s="19">
        <v>175</v>
      </c>
      <c r="X331" s="19">
        <v>175</v>
      </c>
      <c r="Y331" s="19">
        <v>175</v>
      </c>
      <c r="Z331" s="19">
        <v>175</v>
      </c>
      <c r="AA331" s="19">
        <v>175</v>
      </c>
      <c r="AB331" s="19">
        <v>175</v>
      </c>
      <c r="AC331" s="19">
        <v>175</v>
      </c>
      <c r="AD331" s="19">
        <v>174</v>
      </c>
    </row>
    <row r="332" spans="1:30" x14ac:dyDescent="0.35">
      <c r="A332" s="16" t="s">
        <v>53</v>
      </c>
      <c r="B332" s="16" t="s">
        <v>1212</v>
      </c>
      <c r="C332" s="16" t="s">
        <v>1212</v>
      </c>
      <c r="D332" s="83" t="s">
        <v>36</v>
      </c>
      <c r="E332" s="83" t="s">
        <v>37</v>
      </c>
      <c r="F332" s="83" t="s">
        <v>36</v>
      </c>
      <c r="G332" s="83" t="s">
        <v>38</v>
      </c>
      <c r="H332" s="89">
        <v>21601</v>
      </c>
      <c r="I332" s="24" t="s">
        <v>70</v>
      </c>
      <c r="J332" s="10" t="s">
        <v>1251</v>
      </c>
      <c r="K332" s="80" t="s">
        <v>1252</v>
      </c>
      <c r="L332" s="14" t="s">
        <v>1214</v>
      </c>
      <c r="M332" s="14" t="s">
        <v>83</v>
      </c>
      <c r="N332" s="14" t="s">
        <v>43</v>
      </c>
      <c r="O332" s="90">
        <v>2</v>
      </c>
      <c r="P332" s="133">
        <v>33.64</v>
      </c>
      <c r="Q332" s="91" t="s">
        <v>46</v>
      </c>
      <c r="R332" s="18">
        <f t="shared" si="8"/>
        <v>795</v>
      </c>
      <c r="S332" s="19">
        <v>67</v>
      </c>
      <c r="T332" s="19">
        <v>67</v>
      </c>
      <c r="U332" s="19">
        <v>67</v>
      </c>
      <c r="V332" s="19">
        <v>60</v>
      </c>
      <c r="W332" s="19">
        <v>67</v>
      </c>
      <c r="X332" s="19">
        <v>67</v>
      </c>
      <c r="Y332" s="19">
        <v>67</v>
      </c>
      <c r="Z332" s="19">
        <v>67</v>
      </c>
      <c r="AA332" s="19">
        <v>67</v>
      </c>
      <c r="AB332" s="19">
        <v>67</v>
      </c>
      <c r="AC332" s="19">
        <v>67</v>
      </c>
      <c r="AD332" s="19">
        <v>65</v>
      </c>
    </row>
    <row r="333" spans="1:30" x14ac:dyDescent="0.35">
      <c r="A333" s="16" t="s">
        <v>53</v>
      </c>
      <c r="B333" s="16" t="s">
        <v>1212</v>
      </c>
      <c r="C333" s="16" t="s">
        <v>1212</v>
      </c>
      <c r="D333" s="83" t="s">
        <v>36</v>
      </c>
      <c r="E333" s="83" t="s">
        <v>37</v>
      </c>
      <c r="F333" s="83" t="s">
        <v>36</v>
      </c>
      <c r="G333" s="83" t="s">
        <v>38</v>
      </c>
      <c r="H333" s="89">
        <v>21601</v>
      </c>
      <c r="I333" s="24" t="s">
        <v>70</v>
      </c>
      <c r="J333" s="10" t="s">
        <v>407</v>
      </c>
      <c r="K333" s="80" t="s">
        <v>1253</v>
      </c>
      <c r="L333" s="14" t="s">
        <v>1214</v>
      </c>
      <c r="M333" s="14" t="s">
        <v>83</v>
      </c>
      <c r="N333" s="14" t="s">
        <v>43</v>
      </c>
      <c r="O333" s="90">
        <v>1</v>
      </c>
      <c r="P333" s="133">
        <v>158.91999999999999</v>
      </c>
      <c r="Q333" s="91" t="s">
        <v>46</v>
      </c>
      <c r="R333" s="18">
        <f t="shared" si="8"/>
        <v>1907</v>
      </c>
      <c r="S333" s="19">
        <v>159</v>
      </c>
      <c r="T333" s="19">
        <v>159</v>
      </c>
      <c r="U333" s="19">
        <v>159</v>
      </c>
      <c r="V333" s="19">
        <v>159</v>
      </c>
      <c r="W333" s="19">
        <v>159</v>
      </c>
      <c r="X333" s="19">
        <v>159</v>
      </c>
      <c r="Y333" s="19">
        <v>159</v>
      </c>
      <c r="Z333" s="19">
        <v>159</v>
      </c>
      <c r="AA333" s="19">
        <v>159</v>
      </c>
      <c r="AB333" s="19">
        <v>159</v>
      </c>
      <c r="AC333" s="19">
        <v>159</v>
      </c>
      <c r="AD333" s="19">
        <v>158</v>
      </c>
    </row>
    <row r="334" spans="1:30" x14ac:dyDescent="0.35">
      <c r="A334" s="16" t="s">
        <v>53</v>
      </c>
      <c r="B334" s="16" t="s">
        <v>1212</v>
      </c>
      <c r="C334" s="16" t="s">
        <v>1212</v>
      </c>
      <c r="D334" s="83" t="s">
        <v>36</v>
      </c>
      <c r="E334" s="83" t="s">
        <v>37</v>
      </c>
      <c r="F334" s="83" t="s">
        <v>36</v>
      </c>
      <c r="G334" s="83" t="s">
        <v>38</v>
      </c>
      <c r="H334" s="89">
        <v>21601</v>
      </c>
      <c r="I334" s="24" t="s">
        <v>70</v>
      </c>
      <c r="J334" s="10" t="s">
        <v>408</v>
      </c>
      <c r="K334" s="80" t="s">
        <v>1254</v>
      </c>
      <c r="L334" s="14" t="s">
        <v>1214</v>
      </c>
      <c r="M334" s="14" t="s">
        <v>83</v>
      </c>
      <c r="N334" s="14" t="s">
        <v>165</v>
      </c>
      <c r="O334" s="90">
        <v>1</v>
      </c>
      <c r="P334" s="133">
        <v>375.12</v>
      </c>
      <c r="Q334" s="91" t="s">
        <v>46</v>
      </c>
      <c r="R334" s="18">
        <f t="shared" si="8"/>
        <v>4496</v>
      </c>
      <c r="S334" s="19">
        <v>371</v>
      </c>
      <c r="T334" s="19">
        <v>375</v>
      </c>
      <c r="U334" s="19">
        <v>375</v>
      </c>
      <c r="V334" s="19">
        <v>375</v>
      </c>
      <c r="W334" s="19">
        <v>375</v>
      </c>
      <c r="X334" s="19">
        <v>375</v>
      </c>
      <c r="Y334" s="19">
        <v>375</v>
      </c>
      <c r="Z334" s="19">
        <v>375</v>
      </c>
      <c r="AA334" s="19">
        <v>375</v>
      </c>
      <c r="AB334" s="19">
        <v>375</v>
      </c>
      <c r="AC334" s="19">
        <v>375</v>
      </c>
      <c r="AD334" s="19">
        <v>375</v>
      </c>
    </row>
    <row r="335" spans="1:30" x14ac:dyDescent="0.35">
      <c r="A335" s="16" t="s">
        <v>53</v>
      </c>
      <c r="B335" s="16" t="s">
        <v>1212</v>
      </c>
      <c r="C335" s="16" t="s">
        <v>1212</v>
      </c>
      <c r="D335" s="16" t="s">
        <v>36</v>
      </c>
      <c r="E335" s="16" t="s">
        <v>37</v>
      </c>
      <c r="F335" s="16" t="s">
        <v>36</v>
      </c>
      <c r="G335" s="16" t="s">
        <v>38</v>
      </c>
      <c r="H335" s="83" t="s">
        <v>409</v>
      </c>
      <c r="I335" s="17" t="s">
        <v>111</v>
      </c>
      <c r="J335" s="10" t="s">
        <v>318</v>
      </c>
      <c r="K335" s="84" t="s">
        <v>1255</v>
      </c>
      <c r="L335" s="14" t="s">
        <v>1214</v>
      </c>
      <c r="M335" s="14" t="s">
        <v>83</v>
      </c>
      <c r="N335" s="14" t="s">
        <v>320</v>
      </c>
      <c r="O335" s="88">
        <v>6</v>
      </c>
      <c r="P335" s="114">
        <f>(R335/O335)</f>
        <v>293</v>
      </c>
      <c r="Q335" s="16" t="s">
        <v>46</v>
      </c>
      <c r="R335" s="18">
        <f t="shared" si="8"/>
        <v>1758</v>
      </c>
      <c r="S335" s="18">
        <v>1758</v>
      </c>
      <c r="T335" s="19">
        <v>0</v>
      </c>
      <c r="U335" s="19">
        <v>0</v>
      </c>
      <c r="V335" s="19">
        <v>0</v>
      </c>
      <c r="W335" s="19">
        <v>0</v>
      </c>
      <c r="X335" s="19">
        <v>0</v>
      </c>
      <c r="Y335" s="19">
        <v>0</v>
      </c>
      <c r="Z335" s="19">
        <v>0</v>
      </c>
      <c r="AA335" s="19">
        <v>0</v>
      </c>
      <c r="AB335" s="19">
        <v>0</v>
      </c>
      <c r="AC335" s="19">
        <v>0</v>
      </c>
      <c r="AD335" s="19">
        <v>0</v>
      </c>
    </row>
    <row r="336" spans="1:30" x14ac:dyDescent="0.35">
      <c r="A336" s="16" t="s">
        <v>53</v>
      </c>
      <c r="B336" s="16" t="s">
        <v>1212</v>
      </c>
      <c r="C336" s="16" t="s">
        <v>1212</v>
      </c>
      <c r="D336" s="16" t="s">
        <v>36</v>
      </c>
      <c r="E336" s="16" t="s">
        <v>37</v>
      </c>
      <c r="F336" s="16" t="s">
        <v>36</v>
      </c>
      <c r="G336" s="16" t="s">
        <v>38</v>
      </c>
      <c r="H336" s="83" t="s">
        <v>409</v>
      </c>
      <c r="I336" s="17" t="s">
        <v>111</v>
      </c>
      <c r="J336" s="10" t="s">
        <v>410</v>
      </c>
      <c r="K336" s="84" t="s">
        <v>1256</v>
      </c>
      <c r="L336" s="14" t="s">
        <v>1214</v>
      </c>
      <c r="M336" s="14" t="s">
        <v>83</v>
      </c>
      <c r="N336" s="14" t="s">
        <v>43</v>
      </c>
      <c r="O336" s="88">
        <v>24</v>
      </c>
      <c r="P336" s="114">
        <f t="shared" ref="P336:P384" si="11">(R336/O336)</f>
        <v>32.016000000000005</v>
      </c>
      <c r="Q336" s="16" t="s">
        <v>46</v>
      </c>
      <c r="R336" s="18">
        <f t="shared" si="8"/>
        <v>768.38400000000013</v>
      </c>
      <c r="S336" s="18">
        <v>768.38400000000013</v>
      </c>
      <c r="T336" s="19">
        <v>0</v>
      </c>
      <c r="U336" s="19">
        <v>0</v>
      </c>
      <c r="V336" s="19">
        <v>0</v>
      </c>
      <c r="W336" s="19">
        <v>0</v>
      </c>
      <c r="X336" s="19">
        <v>0</v>
      </c>
      <c r="Y336" s="19">
        <v>0</v>
      </c>
      <c r="Z336" s="19">
        <v>0</v>
      </c>
      <c r="AA336" s="19">
        <v>0</v>
      </c>
      <c r="AB336" s="19">
        <v>0</v>
      </c>
      <c r="AC336" s="19">
        <v>0</v>
      </c>
      <c r="AD336" s="19">
        <v>0</v>
      </c>
    </row>
    <row r="337" spans="1:30" x14ac:dyDescent="0.35">
      <c r="A337" s="16" t="s">
        <v>53</v>
      </c>
      <c r="B337" s="16" t="s">
        <v>1212</v>
      </c>
      <c r="C337" s="16" t="s">
        <v>1212</v>
      </c>
      <c r="D337" s="16" t="s">
        <v>36</v>
      </c>
      <c r="E337" s="16" t="s">
        <v>37</v>
      </c>
      <c r="F337" s="16" t="s">
        <v>36</v>
      </c>
      <c r="G337" s="16" t="s">
        <v>38</v>
      </c>
      <c r="H337" s="83" t="s">
        <v>409</v>
      </c>
      <c r="I337" s="17" t="s">
        <v>111</v>
      </c>
      <c r="J337" s="10" t="s">
        <v>1257</v>
      </c>
      <c r="K337" s="84" t="s">
        <v>1258</v>
      </c>
      <c r="L337" s="14" t="s">
        <v>1214</v>
      </c>
      <c r="M337" s="14" t="s">
        <v>83</v>
      </c>
      <c r="N337" s="14" t="s">
        <v>328</v>
      </c>
      <c r="O337" s="88">
        <v>1</v>
      </c>
      <c r="P337" s="114">
        <f t="shared" si="11"/>
        <v>348</v>
      </c>
      <c r="Q337" s="16" t="s">
        <v>46</v>
      </c>
      <c r="R337" s="18">
        <f t="shared" si="8"/>
        <v>348</v>
      </c>
      <c r="S337" s="18">
        <v>348</v>
      </c>
      <c r="T337" s="19">
        <v>0</v>
      </c>
      <c r="U337" s="19">
        <v>0</v>
      </c>
      <c r="V337" s="19">
        <v>0</v>
      </c>
      <c r="W337" s="19">
        <v>0</v>
      </c>
      <c r="X337" s="19">
        <v>0</v>
      </c>
      <c r="Y337" s="19">
        <v>0</v>
      </c>
      <c r="Z337" s="19">
        <v>0</v>
      </c>
      <c r="AA337" s="19">
        <v>0</v>
      </c>
      <c r="AB337" s="19">
        <v>0</v>
      </c>
      <c r="AC337" s="19">
        <v>0</v>
      </c>
      <c r="AD337" s="19">
        <v>0</v>
      </c>
    </row>
    <row r="338" spans="1:30" x14ac:dyDescent="0.35">
      <c r="A338" s="16" t="s">
        <v>53</v>
      </c>
      <c r="B338" s="16" t="s">
        <v>1212</v>
      </c>
      <c r="C338" s="16" t="s">
        <v>1212</v>
      </c>
      <c r="D338" s="16" t="s">
        <v>36</v>
      </c>
      <c r="E338" s="16" t="s">
        <v>37</v>
      </c>
      <c r="F338" s="16" t="s">
        <v>36</v>
      </c>
      <c r="G338" s="16" t="s">
        <v>38</v>
      </c>
      <c r="H338" s="83" t="s">
        <v>409</v>
      </c>
      <c r="I338" s="17" t="s">
        <v>111</v>
      </c>
      <c r="J338" s="10" t="s">
        <v>1259</v>
      </c>
      <c r="K338" s="84" t="s">
        <v>330</v>
      </c>
      <c r="L338" s="14" t="s">
        <v>1214</v>
      </c>
      <c r="M338" s="14" t="s">
        <v>83</v>
      </c>
      <c r="N338" s="14" t="s">
        <v>320</v>
      </c>
      <c r="O338" s="88">
        <v>1</v>
      </c>
      <c r="P338" s="114">
        <f t="shared" si="11"/>
        <v>127</v>
      </c>
      <c r="Q338" s="16" t="s">
        <v>46</v>
      </c>
      <c r="R338" s="18">
        <f t="shared" si="8"/>
        <v>127</v>
      </c>
      <c r="S338" s="18">
        <v>127</v>
      </c>
      <c r="T338" s="19">
        <v>0</v>
      </c>
      <c r="U338" s="19">
        <v>0</v>
      </c>
      <c r="V338" s="19">
        <v>0</v>
      </c>
      <c r="W338" s="19">
        <v>0</v>
      </c>
      <c r="X338" s="19">
        <v>0</v>
      </c>
      <c r="Y338" s="19">
        <v>0</v>
      </c>
      <c r="Z338" s="19">
        <v>0</v>
      </c>
      <c r="AA338" s="19">
        <v>0</v>
      </c>
      <c r="AB338" s="19">
        <v>0</v>
      </c>
      <c r="AC338" s="19">
        <v>0</v>
      </c>
      <c r="AD338" s="19">
        <v>0</v>
      </c>
    </row>
    <row r="339" spans="1:30" x14ac:dyDescent="0.35">
      <c r="A339" s="16" t="s">
        <v>53</v>
      </c>
      <c r="B339" s="16" t="s">
        <v>1212</v>
      </c>
      <c r="C339" s="16" t="s">
        <v>1212</v>
      </c>
      <c r="D339" s="16" t="s">
        <v>36</v>
      </c>
      <c r="E339" s="16" t="s">
        <v>37</v>
      </c>
      <c r="F339" s="16" t="s">
        <v>36</v>
      </c>
      <c r="G339" s="16" t="s">
        <v>38</v>
      </c>
      <c r="H339" s="83" t="s">
        <v>409</v>
      </c>
      <c r="I339" s="17" t="s">
        <v>111</v>
      </c>
      <c r="J339" s="10" t="s">
        <v>318</v>
      </c>
      <c r="K339" s="84" t="s">
        <v>1255</v>
      </c>
      <c r="L339" s="14" t="s">
        <v>1214</v>
      </c>
      <c r="M339" s="14" t="s">
        <v>83</v>
      </c>
      <c r="N339" s="14" t="s">
        <v>320</v>
      </c>
      <c r="O339" s="88">
        <v>6</v>
      </c>
      <c r="P339" s="114">
        <f t="shared" si="11"/>
        <v>293.44333333333333</v>
      </c>
      <c r="Q339" s="16" t="s">
        <v>46</v>
      </c>
      <c r="R339" s="18">
        <f t="shared" si="8"/>
        <v>1760.66</v>
      </c>
      <c r="S339" s="19">
        <v>0</v>
      </c>
      <c r="T339" s="18">
        <v>1760.66</v>
      </c>
      <c r="U339" s="19">
        <v>0</v>
      </c>
      <c r="V339" s="19">
        <v>0</v>
      </c>
      <c r="W339" s="19">
        <v>0</v>
      </c>
      <c r="X339" s="19">
        <v>0</v>
      </c>
      <c r="Y339" s="19">
        <v>0</v>
      </c>
      <c r="Z339" s="19">
        <v>0</v>
      </c>
      <c r="AA339" s="19">
        <v>0</v>
      </c>
      <c r="AB339" s="19">
        <v>0</v>
      </c>
      <c r="AC339" s="19">
        <v>0</v>
      </c>
      <c r="AD339" s="19">
        <v>0</v>
      </c>
    </row>
    <row r="340" spans="1:30" x14ac:dyDescent="0.35">
      <c r="A340" s="16" t="s">
        <v>53</v>
      </c>
      <c r="B340" s="16" t="s">
        <v>1212</v>
      </c>
      <c r="C340" s="16" t="s">
        <v>1212</v>
      </c>
      <c r="D340" s="16" t="s">
        <v>36</v>
      </c>
      <c r="E340" s="16" t="s">
        <v>37</v>
      </c>
      <c r="F340" s="16" t="s">
        <v>36</v>
      </c>
      <c r="G340" s="16" t="s">
        <v>38</v>
      </c>
      <c r="H340" s="83" t="s">
        <v>409</v>
      </c>
      <c r="I340" s="17" t="s">
        <v>111</v>
      </c>
      <c r="J340" s="10" t="s">
        <v>410</v>
      </c>
      <c r="K340" s="84" t="s">
        <v>1256</v>
      </c>
      <c r="L340" s="14" t="s">
        <v>1214</v>
      </c>
      <c r="M340" s="14" t="s">
        <v>83</v>
      </c>
      <c r="N340" s="14" t="s">
        <v>43</v>
      </c>
      <c r="O340" s="88">
        <v>24</v>
      </c>
      <c r="P340" s="114">
        <f t="shared" si="11"/>
        <v>32.016000000000005</v>
      </c>
      <c r="Q340" s="16" t="s">
        <v>46</v>
      </c>
      <c r="R340" s="18">
        <f t="shared" si="8"/>
        <v>768.38400000000013</v>
      </c>
      <c r="S340" s="19">
        <v>0</v>
      </c>
      <c r="T340" s="18">
        <v>768.38400000000013</v>
      </c>
      <c r="U340" s="19">
        <v>0</v>
      </c>
      <c r="V340" s="19">
        <v>0</v>
      </c>
      <c r="W340" s="19">
        <v>0</v>
      </c>
      <c r="X340" s="19">
        <v>0</v>
      </c>
      <c r="Y340" s="19">
        <v>0</v>
      </c>
      <c r="Z340" s="19">
        <v>0</v>
      </c>
      <c r="AA340" s="19">
        <v>0</v>
      </c>
      <c r="AB340" s="19">
        <v>0</v>
      </c>
      <c r="AC340" s="19">
        <v>0</v>
      </c>
      <c r="AD340" s="19">
        <v>0</v>
      </c>
    </row>
    <row r="341" spans="1:30" x14ac:dyDescent="0.35">
      <c r="A341" s="16" t="s">
        <v>53</v>
      </c>
      <c r="B341" s="16" t="s">
        <v>1212</v>
      </c>
      <c r="C341" s="16" t="s">
        <v>1212</v>
      </c>
      <c r="D341" s="16" t="s">
        <v>36</v>
      </c>
      <c r="E341" s="16" t="s">
        <v>37</v>
      </c>
      <c r="F341" s="16" t="s">
        <v>36</v>
      </c>
      <c r="G341" s="16" t="s">
        <v>38</v>
      </c>
      <c r="H341" s="83" t="s">
        <v>409</v>
      </c>
      <c r="I341" s="17" t="s">
        <v>111</v>
      </c>
      <c r="J341" s="10" t="s">
        <v>1257</v>
      </c>
      <c r="K341" s="84" t="s">
        <v>1258</v>
      </c>
      <c r="L341" s="14" t="s">
        <v>1214</v>
      </c>
      <c r="M341" s="14" t="s">
        <v>83</v>
      </c>
      <c r="N341" s="14" t="s">
        <v>328</v>
      </c>
      <c r="O341" s="88">
        <v>1</v>
      </c>
      <c r="P341" s="114">
        <f t="shared" si="11"/>
        <v>348</v>
      </c>
      <c r="Q341" s="16" t="s">
        <v>46</v>
      </c>
      <c r="R341" s="18">
        <f t="shared" si="8"/>
        <v>348</v>
      </c>
      <c r="S341" s="19">
        <v>0</v>
      </c>
      <c r="T341" s="18">
        <v>348</v>
      </c>
      <c r="U341" s="19">
        <v>0</v>
      </c>
      <c r="V341" s="19">
        <v>0</v>
      </c>
      <c r="W341" s="19">
        <v>0</v>
      </c>
      <c r="X341" s="19">
        <v>0</v>
      </c>
      <c r="Y341" s="19">
        <v>0</v>
      </c>
      <c r="Z341" s="19">
        <v>0</v>
      </c>
      <c r="AA341" s="19">
        <v>0</v>
      </c>
      <c r="AB341" s="19">
        <v>0</v>
      </c>
      <c r="AC341" s="19">
        <v>0</v>
      </c>
      <c r="AD341" s="19">
        <v>0</v>
      </c>
    </row>
    <row r="342" spans="1:30" x14ac:dyDescent="0.35">
      <c r="A342" s="16" t="s">
        <v>53</v>
      </c>
      <c r="B342" s="16" t="s">
        <v>1212</v>
      </c>
      <c r="C342" s="16" t="s">
        <v>1212</v>
      </c>
      <c r="D342" s="16" t="s">
        <v>36</v>
      </c>
      <c r="E342" s="16" t="s">
        <v>37</v>
      </c>
      <c r="F342" s="16" t="s">
        <v>36</v>
      </c>
      <c r="G342" s="16" t="s">
        <v>38</v>
      </c>
      <c r="H342" s="83" t="s">
        <v>409</v>
      </c>
      <c r="I342" s="17" t="s">
        <v>111</v>
      </c>
      <c r="J342" s="10" t="s">
        <v>1259</v>
      </c>
      <c r="K342" s="84" t="s">
        <v>330</v>
      </c>
      <c r="L342" s="14" t="s">
        <v>1214</v>
      </c>
      <c r="M342" s="14" t="s">
        <v>83</v>
      </c>
      <c r="N342" s="14" t="s">
        <v>320</v>
      </c>
      <c r="O342" s="88">
        <v>1</v>
      </c>
      <c r="P342" s="114">
        <f t="shared" si="11"/>
        <v>122.96000000000001</v>
      </c>
      <c r="Q342" s="16" t="s">
        <v>46</v>
      </c>
      <c r="R342" s="18">
        <f t="shared" si="8"/>
        <v>122.96000000000001</v>
      </c>
      <c r="S342" s="19">
        <v>0</v>
      </c>
      <c r="T342" s="18">
        <v>122.96000000000001</v>
      </c>
      <c r="U342" s="19"/>
      <c r="V342" s="19">
        <v>0</v>
      </c>
      <c r="W342" s="19">
        <v>0</v>
      </c>
      <c r="X342" s="19">
        <v>0</v>
      </c>
      <c r="Y342" s="19">
        <v>0</v>
      </c>
      <c r="Z342" s="19">
        <v>0</v>
      </c>
      <c r="AA342" s="19">
        <v>0</v>
      </c>
      <c r="AB342" s="19">
        <v>0</v>
      </c>
      <c r="AC342" s="19">
        <v>0</v>
      </c>
      <c r="AD342" s="19">
        <v>0</v>
      </c>
    </row>
    <row r="343" spans="1:30" x14ac:dyDescent="0.35">
      <c r="A343" s="16" t="s">
        <v>53</v>
      </c>
      <c r="B343" s="16" t="s">
        <v>1212</v>
      </c>
      <c r="C343" s="16" t="s">
        <v>1212</v>
      </c>
      <c r="D343" s="16" t="s">
        <v>36</v>
      </c>
      <c r="E343" s="16" t="s">
        <v>37</v>
      </c>
      <c r="F343" s="16" t="s">
        <v>36</v>
      </c>
      <c r="G343" s="16" t="s">
        <v>38</v>
      </c>
      <c r="H343" s="83" t="s">
        <v>409</v>
      </c>
      <c r="I343" s="17" t="s">
        <v>111</v>
      </c>
      <c r="J343" s="10" t="s">
        <v>318</v>
      </c>
      <c r="K343" s="84" t="s">
        <v>1255</v>
      </c>
      <c r="L343" s="14" t="s">
        <v>1214</v>
      </c>
      <c r="M343" s="14" t="s">
        <v>83</v>
      </c>
      <c r="N343" s="14" t="s">
        <v>320</v>
      </c>
      <c r="O343" s="88">
        <v>6</v>
      </c>
      <c r="P343" s="114">
        <f t="shared" si="11"/>
        <v>293.48</v>
      </c>
      <c r="Q343" s="16" t="s">
        <v>46</v>
      </c>
      <c r="R343" s="18">
        <f t="shared" si="8"/>
        <v>1760.88</v>
      </c>
      <c r="S343" s="19">
        <v>0</v>
      </c>
      <c r="T343" s="19">
        <v>0</v>
      </c>
      <c r="U343" s="18">
        <v>1760.88</v>
      </c>
      <c r="V343" s="19">
        <v>0</v>
      </c>
      <c r="W343" s="19">
        <v>0</v>
      </c>
      <c r="X343" s="19">
        <v>0</v>
      </c>
      <c r="Y343" s="19">
        <v>0</v>
      </c>
      <c r="Z343" s="19">
        <v>0</v>
      </c>
      <c r="AA343" s="19">
        <v>0</v>
      </c>
      <c r="AB343" s="19">
        <v>0</v>
      </c>
      <c r="AC343" s="19">
        <v>0</v>
      </c>
      <c r="AD343" s="19">
        <v>0</v>
      </c>
    </row>
    <row r="344" spans="1:30" x14ac:dyDescent="0.35">
      <c r="A344" s="16" t="s">
        <v>53</v>
      </c>
      <c r="B344" s="16" t="s">
        <v>1212</v>
      </c>
      <c r="C344" s="16" t="s">
        <v>1212</v>
      </c>
      <c r="D344" s="16" t="s">
        <v>36</v>
      </c>
      <c r="E344" s="16" t="s">
        <v>37</v>
      </c>
      <c r="F344" s="16" t="s">
        <v>36</v>
      </c>
      <c r="G344" s="16" t="s">
        <v>38</v>
      </c>
      <c r="H344" s="83" t="s">
        <v>409</v>
      </c>
      <c r="I344" s="17" t="s">
        <v>111</v>
      </c>
      <c r="J344" s="10" t="s">
        <v>410</v>
      </c>
      <c r="K344" s="84" t="s">
        <v>1256</v>
      </c>
      <c r="L344" s="14" t="s">
        <v>1214</v>
      </c>
      <c r="M344" s="14" t="s">
        <v>83</v>
      </c>
      <c r="N344" s="14" t="s">
        <v>43</v>
      </c>
      <c r="O344" s="88">
        <v>24</v>
      </c>
      <c r="P344" s="114">
        <f t="shared" si="11"/>
        <v>32.016000000000005</v>
      </c>
      <c r="Q344" s="16" t="s">
        <v>46</v>
      </c>
      <c r="R344" s="18">
        <f t="shared" si="8"/>
        <v>768.38400000000013</v>
      </c>
      <c r="S344" s="19">
        <v>0</v>
      </c>
      <c r="T344" s="19">
        <v>0</v>
      </c>
      <c r="U344" s="18">
        <v>768.38400000000013</v>
      </c>
      <c r="V344" s="19">
        <v>0</v>
      </c>
      <c r="W344" s="19">
        <v>0</v>
      </c>
      <c r="X344" s="19">
        <v>0</v>
      </c>
      <c r="Y344" s="19">
        <v>0</v>
      </c>
      <c r="Z344" s="19">
        <v>0</v>
      </c>
      <c r="AA344" s="19">
        <v>0</v>
      </c>
      <c r="AB344" s="19">
        <v>0</v>
      </c>
      <c r="AC344" s="19">
        <v>0</v>
      </c>
      <c r="AD344" s="19">
        <v>0</v>
      </c>
    </row>
    <row r="345" spans="1:30" x14ac:dyDescent="0.35">
      <c r="A345" s="16" t="s">
        <v>53</v>
      </c>
      <c r="B345" s="16" t="s">
        <v>1212</v>
      </c>
      <c r="C345" s="16" t="s">
        <v>1212</v>
      </c>
      <c r="D345" s="16" t="s">
        <v>36</v>
      </c>
      <c r="E345" s="16" t="s">
        <v>37</v>
      </c>
      <c r="F345" s="16" t="s">
        <v>36</v>
      </c>
      <c r="G345" s="16" t="s">
        <v>38</v>
      </c>
      <c r="H345" s="83" t="s">
        <v>409</v>
      </c>
      <c r="I345" s="17" t="s">
        <v>111</v>
      </c>
      <c r="J345" s="10" t="s">
        <v>1257</v>
      </c>
      <c r="K345" s="84" t="s">
        <v>1258</v>
      </c>
      <c r="L345" s="14" t="s">
        <v>1214</v>
      </c>
      <c r="M345" s="14" t="s">
        <v>83</v>
      </c>
      <c r="N345" s="14" t="s">
        <v>328</v>
      </c>
      <c r="O345" s="88">
        <v>1</v>
      </c>
      <c r="P345" s="114">
        <f t="shared" si="11"/>
        <v>348</v>
      </c>
      <c r="Q345" s="16" t="s">
        <v>46</v>
      </c>
      <c r="R345" s="18">
        <f t="shared" si="8"/>
        <v>348</v>
      </c>
      <c r="S345" s="19">
        <v>0</v>
      </c>
      <c r="T345" s="19">
        <v>0</v>
      </c>
      <c r="U345" s="18">
        <v>348</v>
      </c>
      <c r="V345" s="19">
        <v>0</v>
      </c>
      <c r="W345" s="19">
        <v>0</v>
      </c>
      <c r="X345" s="19">
        <v>0</v>
      </c>
      <c r="Y345" s="19">
        <v>0</v>
      </c>
      <c r="Z345" s="19">
        <v>0</v>
      </c>
      <c r="AA345" s="19">
        <v>0</v>
      </c>
      <c r="AB345" s="19">
        <v>0</v>
      </c>
      <c r="AC345" s="19">
        <v>0</v>
      </c>
      <c r="AD345" s="19">
        <v>0</v>
      </c>
    </row>
    <row r="346" spans="1:30" x14ac:dyDescent="0.35">
      <c r="A346" s="16" t="s">
        <v>53</v>
      </c>
      <c r="B346" s="16" t="s">
        <v>1212</v>
      </c>
      <c r="C346" s="16" t="s">
        <v>1212</v>
      </c>
      <c r="D346" s="16" t="s">
        <v>36</v>
      </c>
      <c r="E346" s="16" t="s">
        <v>37</v>
      </c>
      <c r="F346" s="16" t="s">
        <v>36</v>
      </c>
      <c r="G346" s="16" t="s">
        <v>38</v>
      </c>
      <c r="H346" s="83" t="s">
        <v>409</v>
      </c>
      <c r="I346" s="17" t="s">
        <v>111</v>
      </c>
      <c r="J346" s="10" t="s">
        <v>1259</v>
      </c>
      <c r="K346" s="84" t="s">
        <v>330</v>
      </c>
      <c r="L346" s="14" t="s">
        <v>1214</v>
      </c>
      <c r="M346" s="14" t="s">
        <v>83</v>
      </c>
      <c r="N346" s="14" t="s">
        <v>320</v>
      </c>
      <c r="O346" s="88">
        <v>1</v>
      </c>
      <c r="P346" s="114">
        <f t="shared" si="11"/>
        <v>122.96000000000001</v>
      </c>
      <c r="Q346" s="16" t="s">
        <v>46</v>
      </c>
      <c r="R346" s="18">
        <f t="shared" si="8"/>
        <v>122.96000000000001</v>
      </c>
      <c r="S346" s="19">
        <v>0</v>
      </c>
      <c r="T346" s="19">
        <v>0</v>
      </c>
      <c r="U346" s="18">
        <v>122.96000000000001</v>
      </c>
      <c r="V346" s="19">
        <v>0</v>
      </c>
      <c r="W346" s="19">
        <v>0</v>
      </c>
      <c r="X346" s="19">
        <v>0</v>
      </c>
      <c r="Y346" s="19">
        <v>0</v>
      </c>
      <c r="Z346" s="19">
        <v>0</v>
      </c>
      <c r="AA346" s="19">
        <v>0</v>
      </c>
      <c r="AB346" s="19">
        <v>0</v>
      </c>
      <c r="AC346" s="19">
        <v>0</v>
      </c>
      <c r="AD346" s="19">
        <v>0</v>
      </c>
    </row>
    <row r="347" spans="1:30" x14ac:dyDescent="0.35">
      <c r="A347" s="16" t="s">
        <v>53</v>
      </c>
      <c r="B347" s="16" t="s">
        <v>1212</v>
      </c>
      <c r="C347" s="16" t="s">
        <v>1212</v>
      </c>
      <c r="D347" s="16" t="s">
        <v>36</v>
      </c>
      <c r="E347" s="16" t="s">
        <v>37</v>
      </c>
      <c r="F347" s="16" t="s">
        <v>36</v>
      </c>
      <c r="G347" s="16" t="s">
        <v>38</v>
      </c>
      <c r="H347" s="83" t="s">
        <v>409</v>
      </c>
      <c r="I347" s="17" t="s">
        <v>111</v>
      </c>
      <c r="J347" s="10" t="s">
        <v>318</v>
      </c>
      <c r="K347" s="84" t="s">
        <v>1255</v>
      </c>
      <c r="L347" s="14" t="s">
        <v>1214</v>
      </c>
      <c r="M347" s="14" t="s">
        <v>83</v>
      </c>
      <c r="N347" s="14" t="s">
        <v>320</v>
      </c>
      <c r="O347" s="88">
        <v>6</v>
      </c>
      <c r="P347" s="114">
        <f t="shared" si="11"/>
        <v>293.5</v>
      </c>
      <c r="Q347" s="16" t="s">
        <v>46</v>
      </c>
      <c r="R347" s="18">
        <f t="shared" si="8"/>
        <v>1761</v>
      </c>
      <c r="S347" s="19">
        <v>0</v>
      </c>
      <c r="T347" s="19">
        <v>0</v>
      </c>
      <c r="U347" s="19">
        <v>0</v>
      </c>
      <c r="V347" s="18">
        <v>1761</v>
      </c>
      <c r="W347" s="19">
        <v>0</v>
      </c>
      <c r="X347" s="19">
        <v>0</v>
      </c>
      <c r="Y347" s="19">
        <v>0</v>
      </c>
      <c r="Z347" s="19">
        <v>0</v>
      </c>
      <c r="AA347" s="19">
        <v>0</v>
      </c>
      <c r="AB347" s="19">
        <v>0</v>
      </c>
      <c r="AC347" s="19">
        <v>0</v>
      </c>
      <c r="AD347" s="19">
        <v>0</v>
      </c>
    </row>
    <row r="348" spans="1:30" x14ac:dyDescent="0.35">
      <c r="A348" s="16" t="s">
        <v>53</v>
      </c>
      <c r="B348" s="16" t="s">
        <v>1212</v>
      </c>
      <c r="C348" s="16" t="s">
        <v>1212</v>
      </c>
      <c r="D348" s="16" t="s">
        <v>36</v>
      </c>
      <c r="E348" s="16" t="s">
        <v>37</v>
      </c>
      <c r="F348" s="16" t="s">
        <v>36</v>
      </c>
      <c r="G348" s="16" t="s">
        <v>38</v>
      </c>
      <c r="H348" s="83" t="s">
        <v>409</v>
      </c>
      <c r="I348" s="17" t="s">
        <v>111</v>
      </c>
      <c r="J348" s="10" t="s">
        <v>410</v>
      </c>
      <c r="K348" s="84" t="s">
        <v>1256</v>
      </c>
      <c r="L348" s="14" t="s">
        <v>1214</v>
      </c>
      <c r="M348" s="14" t="s">
        <v>83</v>
      </c>
      <c r="N348" s="14" t="s">
        <v>411</v>
      </c>
      <c r="O348" s="88">
        <v>24</v>
      </c>
      <c r="P348" s="114">
        <f t="shared" si="11"/>
        <v>32.016000000000005</v>
      </c>
      <c r="Q348" s="16" t="s">
        <v>46</v>
      </c>
      <c r="R348" s="18">
        <f t="shared" si="8"/>
        <v>768.38400000000013</v>
      </c>
      <c r="S348" s="19">
        <v>0</v>
      </c>
      <c r="T348" s="19">
        <v>0</v>
      </c>
      <c r="U348" s="19">
        <v>0</v>
      </c>
      <c r="V348" s="18">
        <v>768.38400000000013</v>
      </c>
      <c r="W348" s="19">
        <v>0</v>
      </c>
      <c r="X348" s="19">
        <v>0</v>
      </c>
      <c r="Y348" s="19">
        <v>0</v>
      </c>
      <c r="Z348" s="19">
        <v>0</v>
      </c>
      <c r="AA348" s="19">
        <v>0</v>
      </c>
      <c r="AB348" s="19">
        <v>0</v>
      </c>
      <c r="AC348" s="19">
        <v>0</v>
      </c>
      <c r="AD348" s="19">
        <v>0</v>
      </c>
    </row>
    <row r="349" spans="1:30" x14ac:dyDescent="0.35">
      <c r="A349" s="16" t="s">
        <v>53</v>
      </c>
      <c r="B349" s="16" t="s">
        <v>1212</v>
      </c>
      <c r="C349" s="16" t="s">
        <v>1212</v>
      </c>
      <c r="D349" s="16" t="s">
        <v>36</v>
      </c>
      <c r="E349" s="16" t="s">
        <v>37</v>
      </c>
      <c r="F349" s="16" t="s">
        <v>36</v>
      </c>
      <c r="G349" s="16" t="s">
        <v>38</v>
      </c>
      <c r="H349" s="83" t="s">
        <v>409</v>
      </c>
      <c r="I349" s="17" t="s">
        <v>111</v>
      </c>
      <c r="J349" s="10" t="s">
        <v>1257</v>
      </c>
      <c r="K349" s="84" t="s">
        <v>1258</v>
      </c>
      <c r="L349" s="14" t="s">
        <v>1214</v>
      </c>
      <c r="M349" s="14" t="s">
        <v>83</v>
      </c>
      <c r="N349" s="14" t="s">
        <v>328</v>
      </c>
      <c r="O349" s="88">
        <v>1</v>
      </c>
      <c r="P349" s="114">
        <f t="shared" si="11"/>
        <v>348</v>
      </c>
      <c r="Q349" s="16" t="s">
        <v>46</v>
      </c>
      <c r="R349" s="18">
        <f t="shared" si="8"/>
        <v>348</v>
      </c>
      <c r="S349" s="19">
        <v>0</v>
      </c>
      <c r="T349" s="19">
        <v>0</v>
      </c>
      <c r="U349" s="19">
        <v>0</v>
      </c>
      <c r="V349" s="18">
        <v>348</v>
      </c>
      <c r="W349" s="19">
        <v>0</v>
      </c>
      <c r="X349" s="19">
        <v>0</v>
      </c>
      <c r="Y349" s="19">
        <v>0</v>
      </c>
      <c r="Z349" s="19">
        <v>0</v>
      </c>
      <c r="AA349" s="19">
        <v>0</v>
      </c>
      <c r="AB349" s="19">
        <v>0</v>
      </c>
      <c r="AC349" s="19">
        <v>0</v>
      </c>
      <c r="AD349" s="19">
        <v>0</v>
      </c>
    </row>
    <row r="350" spans="1:30" x14ac:dyDescent="0.35">
      <c r="A350" s="16" t="s">
        <v>53</v>
      </c>
      <c r="B350" s="16" t="s">
        <v>1212</v>
      </c>
      <c r="C350" s="16" t="s">
        <v>1212</v>
      </c>
      <c r="D350" s="16" t="s">
        <v>36</v>
      </c>
      <c r="E350" s="16" t="s">
        <v>37</v>
      </c>
      <c r="F350" s="16" t="s">
        <v>36</v>
      </c>
      <c r="G350" s="16" t="s">
        <v>38</v>
      </c>
      <c r="H350" s="83" t="s">
        <v>409</v>
      </c>
      <c r="I350" s="17" t="s">
        <v>111</v>
      </c>
      <c r="J350" s="10" t="s">
        <v>1259</v>
      </c>
      <c r="K350" s="84" t="s">
        <v>330</v>
      </c>
      <c r="L350" s="14" t="s">
        <v>1214</v>
      </c>
      <c r="M350" s="14" t="s">
        <v>83</v>
      </c>
      <c r="N350" s="14" t="s">
        <v>320</v>
      </c>
      <c r="O350" s="88">
        <v>1</v>
      </c>
      <c r="P350" s="114">
        <f t="shared" si="11"/>
        <v>122.96000000000001</v>
      </c>
      <c r="Q350" s="16" t="s">
        <v>46</v>
      </c>
      <c r="R350" s="18">
        <f t="shared" si="8"/>
        <v>122.96000000000001</v>
      </c>
      <c r="S350" s="19">
        <v>0</v>
      </c>
      <c r="T350" s="19">
        <v>0</v>
      </c>
      <c r="U350" s="19">
        <v>0</v>
      </c>
      <c r="V350" s="18">
        <v>122.96000000000001</v>
      </c>
      <c r="W350" s="19">
        <v>0</v>
      </c>
      <c r="X350" s="19">
        <v>0</v>
      </c>
      <c r="Y350" s="19">
        <v>0</v>
      </c>
      <c r="Z350" s="19">
        <v>0</v>
      </c>
      <c r="AA350" s="19">
        <v>0</v>
      </c>
      <c r="AB350" s="19">
        <v>0</v>
      </c>
      <c r="AC350" s="19">
        <v>0</v>
      </c>
      <c r="AD350" s="19">
        <v>0</v>
      </c>
    </row>
    <row r="351" spans="1:30" x14ac:dyDescent="0.35">
      <c r="A351" s="16" t="s">
        <v>53</v>
      </c>
      <c r="B351" s="16" t="s">
        <v>1212</v>
      </c>
      <c r="C351" s="16" t="s">
        <v>1212</v>
      </c>
      <c r="D351" s="16" t="s">
        <v>36</v>
      </c>
      <c r="E351" s="16" t="s">
        <v>37</v>
      </c>
      <c r="F351" s="16" t="s">
        <v>36</v>
      </c>
      <c r="G351" s="16" t="s">
        <v>38</v>
      </c>
      <c r="H351" s="83" t="s">
        <v>409</v>
      </c>
      <c r="I351" s="17" t="s">
        <v>111</v>
      </c>
      <c r="J351" s="10" t="s">
        <v>318</v>
      </c>
      <c r="K351" s="84" t="s">
        <v>1255</v>
      </c>
      <c r="L351" s="14" t="s">
        <v>1214</v>
      </c>
      <c r="M351" s="14" t="s">
        <v>83</v>
      </c>
      <c r="N351" s="14" t="s">
        <v>320</v>
      </c>
      <c r="O351" s="88">
        <v>6</v>
      </c>
      <c r="P351" s="114">
        <f t="shared" si="11"/>
        <v>293.5</v>
      </c>
      <c r="Q351" s="16" t="s">
        <v>46</v>
      </c>
      <c r="R351" s="18">
        <f t="shared" si="8"/>
        <v>1761</v>
      </c>
      <c r="S351" s="19">
        <v>0</v>
      </c>
      <c r="T351" s="19">
        <v>0</v>
      </c>
      <c r="U351" s="19">
        <v>0</v>
      </c>
      <c r="V351" s="19">
        <v>0</v>
      </c>
      <c r="W351" s="18">
        <v>1761</v>
      </c>
      <c r="X351" s="19">
        <v>0</v>
      </c>
      <c r="Y351" s="19">
        <v>0</v>
      </c>
      <c r="Z351" s="19">
        <v>0</v>
      </c>
      <c r="AA351" s="19">
        <v>0</v>
      </c>
      <c r="AB351" s="19">
        <v>0</v>
      </c>
      <c r="AC351" s="19">
        <v>0</v>
      </c>
      <c r="AD351" s="19">
        <v>0</v>
      </c>
    </row>
    <row r="352" spans="1:30" x14ac:dyDescent="0.35">
      <c r="A352" s="16" t="s">
        <v>53</v>
      </c>
      <c r="B352" s="16" t="s">
        <v>1212</v>
      </c>
      <c r="C352" s="16" t="s">
        <v>1212</v>
      </c>
      <c r="D352" s="16" t="s">
        <v>36</v>
      </c>
      <c r="E352" s="16" t="s">
        <v>37</v>
      </c>
      <c r="F352" s="16" t="s">
        <v>36</v>
      </c>
      <c r="G352" s="16" t="s">
        <v>38</v>
      </c>
      <c r="H352" s="83" t="s">
        <v>409</v>
      </c>
      <c r="I352" s="17" t="s">
        <v>111</v>
      </c>
      <c r="J352" s="10" t="s">
        <v>410</v>
      </c>
      <c r="K352" s="84" t="s">
        <v>1256</v>
      </c>
      <c r="L352" s="14" t="s">
        <v>1214</v>
      </c>
      <c r="M352" s="14" t="s">
        <v>83</v>
      </c>
      <c r="N352" s="14" t="s">
        <v>43</v>
      </c>
      <c r="O352" s="88">
        <v>24</v>
      </c>
      <c r="P352" s="114">
        <f t="shared" si="11"/>
        <v>32.016000000000005</v>
      </c>
      <c r="Q352" s="16" t="s">
        <v>46</v>
      </c>
      <c r="R352" s="18">
        <f t="shared" ref="R352:R415" si="12">SUM(S352:AD352)</f>
        <v>768.38400000000013</v>
      </c>
      <c r="S352" s="19">
        <v>0</v>
      </c>
      <c r="T352" s="19">
        <v>0</v>
      </c>
      <c r="U352" s="19">
        <v>0</v>
      </c>
      <c r="V352" s="19">
        <v>0</v>
      </c>
      <c r="W352" s="18">
        <v>768.38400000000013</v>
      </c>
      <c r="X352" s="19">
        <v>0</v>
      </c>
      <c r="Y352" s="19">
        <v>0</v>
      </c>
      <c r="Z352" s="19">
        <v>0</v>
      </c>
      <c r="AA352" s="19">
        <v>0</v>
      </c>
      <c r="AB352" s="19">
        <v>0</v>
      </c>
      <c r="AC352" s="19">
        <v>0</v>
      </c>
      <c r="AD352" s="19">
        <v>0</v>
      </c>
    </row>
    <row r="353" spans="1:30" x14ac:dyDescent="0.35">
      <c r="A353" s="16" t="s">
        <v>53</v>
      </c>
      <c r="B353" s="16" t="s">
        <v>1212</v>
      </c>
      <c r="C353" s="16" t="s">
        <v>1212</v>
      </c>
      <c r="D353" s="16" t="s">
        <v>36</v>
      </c>
      <c r="E353" s="16" t="s">
        <v>37</v>
      </c>
      <c r="F353" s="16" t="s">
        <v>36</v>
      </c>
      <c r="G353" s="16" t="s">
        <v>38</v>
      </c>
      <c r="H353" s="83" t="s">
        <v>409</v>
      </c>
      <c r="I353" s="17" t="s">
        <v>111</v>
      </c>
      <c r="J353" s="10" t="s">
        <v>1257</v>
      </c>
      <c r="K353" s="84" t="s">
        <v>1258</v>
      </c>
      <c r="L353" s="14" t="s">
        <v>1214</v>
      </c>
      <c r="M353" s="14" t="s">
        <v>83</v>
      </c>
      <c r="N353" s="14" t="s">
        <v>328</v>
      </c>
      <c r="O353" s="88">
        <v>1</v>
      </c>
      <c r="P353" s="114">
        <f t="shared" si="11"/>
        <v>348</v>
      </c>
      <c r="Q353" s="16" t="s">
        <v>46</v>
      </c>
      <c r="R353" s="18">
        <f t="shared" si="12"/>
        <v>348</v>
      </c>
      <c r="S353" s="19">
        <v>0</v>
      </c>
      <c r="T353" s="19">
        <v>0</v>
      </c>
      <c r="U353" s="19">
        <v>0</v>
      </c>
      <c r="V353" s="19">
        <v>0</v>
      </c>
      <c r="W353" s="18">
        <v>348</v>
      </c>
      <c r="X353" s="19">
        <v>0</v>
      </c>
      <c r="Y353" s="19">
        <v>0</v>
      </c>
      <c r="Z353" s="19">
        <v>0</v>
      </c>
      <c r="AA353" s="19">
        <v>0</v>
      </c>
      <c r="AB353" s="19">
        <v>0</v>
      </c>
      <c r="AC353" s="19">
        <v>0</v>
      </c>
      <c r="AD353" s="19">
        <v>0</v>
      </c>
    </row>
    <row r="354" spans="1:30" x14ac:dyDescent="0.35">
      <c r="A354" s="16" t="s">
        <v>53</v>
      </c>
      <c r="B354" s="16" t="s">
        <v>1212</v>
      </c>
      <c r="C354" s="16" t="s">
        <v>1212</v>
      </c>
      <c r="D354" s="16" t="s">
        <v>36</v>
      </c>
      <c r="E354" s="16" t="s">
        <v>37</v>
      </c>
      <c r="F354" s="16" t="s">
        <v>36</v>
      </c>
      <c r="G354" s="16" t="s">
        <v>38</v>
      </c>
      <c r="H354" s="83" t="s">
        <v>409</v>
      </c>
      <c r="I354" s="17" t="s">
        <v>111</v>
      </c>
      <c r="J354" s="10" t="s">
        <v>1259</v>
      </c>
      <c r="K354" s="84" t="s">
        <v>330</v>
      </c>
      <c r="L354" s="14" t="s">
        <v>1214</v>
      </c>
      <c r="M354" s="14" t="s">
        <v>83</v>
      </c>
      <c r="N354" s="14" t="s">
        <v>320</v>
      </c>
      <c r="O354" s="88">
        <v>1</v>
      </c>
      <c r="P354" s="114">
        <f t="shared" si="11"/>
        <v>122.96000000000001</v>
      </c>
      <c r="Q354" s="16" t="s">
        <v>46</v>
      </c>
      <c r="R354" s="18">
        <f t="shared" si="12"/>
        <v>122.96000000000001</v>
      </c>
      <c r="S354" s="19">
        <v>0</v>
      </c>
      <c r="T354" s="19">
        <v>0</v>
      </c>
      <c r="U354" s="19">
        <v>0</v>
      </c>
      <c r="V354" s="19">
        <v>0</v>
      </c>
      <c r="W354" s="18">
        <v>122.96000000000001</v>
      </c>
      <c r="X354" s="19">
        <v>0</v>
      </c>
      <c r="Y354" s="19">
        <v>0</v>
      </c>
      <c r="Z354" s="19">
        <v>0</v>
      </c>
      <c r="AA354" s="19">
        <v>0</v>
      </c>
      <c r="AB354" s="19">
        <v>0</v>
      </c>
      <c r="AC354" s="19">
        <v>0</v>
      </c>
      <c r="AD354" s="19">
        <v>0</v>
      </c>
    </row>
    <row r="355" spans="1:30" x14ac:dyDescent="0.35">
      <c r="A355" s="16" t="s">
        <v>53</v>
      </c>
      <c r="B355" s="16" t="s">
        <v>1212</v>
      </c>
      <c r="C355" s="16" t="s">
        <v>1212</v>
      </c>
      <c r="D355" s="16" t="s">
        <v>36</v>
      </c>
      <c r="E355" s="16" t="s">
        <v>37</v>
      </c>
      <c r="F355" s="16" t="s">
        <v>36</v>
      </c>
      <c r="G355" s="16" t="s">
        <v>38</v>
      </c>
      <c r="H355" s="83" t="s">
        <v>409</v>
      </c>
      <c r="I355" s="17" t="s">
        <v>111</v>
      </c>
      <c r="J355" s="10" t="s">
        <v>318</v>
      </c>
      <c r="K355" s="84" t="s">
        <v>1255</v>
      </c>
      <c r="L355" s="14" t="s">
        <v>1214</v>
      </c>
      <c r="M355" s="14" t="s">
        <v>83</v>
      </c>
      <c r="N355" s="14" t="s">
        <v>320</v>
      </c>
      <c r="O355" s="88">
        <v>6</v>
      </c>
      <c r="P355" s="114">
        <f t="shared" si="11"/>
        <v>212.66666666666666</v>
      </c>
      <c r="Q355" s="16" t="s">
        <v>46</v>
      </c>
      <c r="R355" s="18">
        <f t="shared" si="12"/>
        <v>1276</v>
      </c>
      <c r="S355" s="19">
        <v>0</v>
      </c>
      <c r="T355" s="19">
        <v>0</v>
      </c>
      <c r="U355" s="19">
        <v>0</v>
      </c>
      <c r="V355" s="19">
        <v>0</v>
      </c>
      <c r="W355" s="19">
        <v>0</v>
      </c>
      <c r="X355" s="18">
        <v>1276</v>
      </c>
      <c r="Y355" s="19">
        <v>0</v>
      </c>
      <c r="Z355" s="19">
        <v>0</v>
      </c>
      <c r="AA355" s="19">
        <v>0</v>
      </c>
      <c r="AB355" s="19">
        <v>0</v>
      </c>
      <c r="AC355" s="19">
        <v>0</v>
      </c>
      <c r="AD355" s="19">
        <v>0</v>
      </c>
    </row>
    <row r="356" spans="1:30" x14ac:dyDescent="0.35">
      <c r="A356" s="16" t="s">
        <v>53</v>
      </c>
      <c r="B356" s="16" t="s">
        <v>1212</v>
      </c>
      <c r="C356" s="16" t="s">
        <v>1212</v>
      </c>
      <c r="D356" s="16" t="s">
        <v>36</v>
      </c>
      <c r="E356" s="16" t="s">
        <v>37</v>
      </c>
      <c r="F356" s="16" t="s">
        <v>36</v>
      </c>
      <c r="G356" s="16" t="s">
        <v>38</v>
      </c>
      <c r="H356" s="83" t="s">
        <v>409</v>
      </c>
      <c r="I356" s="17" t="s">
        <v>111</v>
      </c>
      <c r="J356" s="10" t="s">
        <v>410</v>
      </c>
      <c r="K356" s="84" t="s">
        <v>1256</v>
      </c>
      <c r="L356" s="14" t="s">
        <v>1214</v>
      </c>
      <c r="M356" s="14" t="s">
        <v>83</v>
      </c>
      <c r="N356" s="14" t="s">
        <v>43</v>
      </c>
      <c r="O356" s="88">
        <v>24</v>
      </c>
      <c r="P356" s="114">
        <f t="shared" si="11"/>
        <v>32.016000000000005</v>
      </c>
      <c r="Q356" s="16" t="s">
        <v>46</v>
      </c>
      <c r="R356" s="18">
        <f t="shared" si="12"/>
        <v>768.38400000000013</v>
      </c>
      <c r="S356" s="19">
        <v>0</v>
      </c>
      <c r="T356" s="19">
        <v>0</v>
      </c>
      <c r="U356" s="19">
        <v>0</v>
      </c>
      <c r="V356" s="19">
        <v>0</v>
      </c>
      <c r="W356" s="19">
        <v>0</v>
      </c>
      <c r="X356" s="18">
        <v>768.38400000000013</v>
      </c>
      <c r="Y356" s="19">
        <v>0</v>
      </c>
      <c r="Z356" s="19">
        <v>0</v>
      </c>
      <c r="AA356" s="19">
        <v>0</v>
      </c>
      <c r="AB356" s="19">
        <v>0</v>
      </c>
      <c r="AC356" s="19">
        <v>0</v>
      </c>
      <c r="AD356" s="19">
        <v>0</v>
      </c>
    </row>
    <row r="357" spans="1:30" x14ac:dyDescent="0.35">
      <c r="A357" s="16" t="s">
        <v>53</v>
      </c>
      <c r="B357" s="16" t="s">
        <v>1212</v>
      </c>
      <c r="C357" s="16" t="s">
        <v>1212</v>
      </c>
      <c r="D357" s="16" t="s">
        <v>36</v>
      </c>
      <c r="E357" s="16" t="s">
        <v>37</v>
      </c>
      <c r="F357" s="16" t="s">
        <v>36</v>
      </c>
      <c r="G357" s="16" t="s">
        <v>38</v>
      </c>
      <c r="H357" s="83" t="s">
        <v>409</v>
      </c>
      <c r="I357" s="17" t="s">
        <v>111</v>
      </c>
      <c r="J357" s="10" t="s">
        <v>1257</v>
      </c>
      <c r="K357" s="84" t="s">
        <v>1258</v>
      </c>
      <c r="L357" s="14" t="s">
        <v>1214</v>
      </c>
      <c r="M357" s="14" t="s">
        <v>83</v>
      </c>
      <c r="N357" s="14" t="s">
        <v>328</v>
      </c>
      <c r="O357" s="88">
        <v>1</v>
      </c>
      <c r="P357" s="114">
        <f t="shared" si="11"/>
        <v>348</v>
      </c>
      <c r="Q357" s="16" t="s">
        <v>46</v>
      </c>
      <c r="R357" s="18">
        <f t="shared" si="12"/>
        <v>348</v>
      </c>
      <c r="S357" s="19">
        <v>0</v>
      </c>
      <c r="T357" s="19">
        <v>0</v>
      </c>
      <c r="U357" s="19">
        <v>0</v>
      </c>
      <c r="V357" s="19">
        <v>0</v>
      </c>
      <c r="W357" s="19">
        <v>0</v>
      </c>
      <c r="X357" s="18">
        <v>348</v>
      </c>
      <c r="Y357" s="19">
        <v>0</v>
      </c>
      <c r="Z357" s="19">
        <v>0</v>
      </c>
      <c r="AA357" s="19">
        <v>0</v>
      </c>
      <c r="AB357" s="19">
        <v>0</v>
      </c>
      <c r="AC357" s="19">
        <v>0</v>
      </c>
      <c r="AD357" s="19">
        <v>0</v>
      </c>
    </row>
    <row r="358" spans="1:30" x14ac:dyDescent="0.35">
      <c r="A358" s="16" t="s">
        <v>53</v>
      </c>
      <c r="B358" s="16" t="s">
        <v>1212</v>
      </c>
      <c r="C358" s="16" t="s">
        <v>1212</v>
      </c>
      <c r="D358" s="16" t="s">
        <v>36</v>
      </c>
      <c r="E358" s="16" t="s">
        <v>37</v>
      </c>
      <c r="F358" s="16" t="s">
        <v>36</v>
      </c>
      <c r="G358" s="16" t="s">
        <v>38</v>
      </c>
      <c r="H358" s="83" t="s">
        <v>409</v>
      </c>
      <c r="I358" s="17" t="s">
        <v>111</v>
      </c>
      <c r="J358" s="10" t="s">
        <v>1259</v>
      </c>
      <c r="K358" s="84" t="s">
        <v>330</v>
      </c>
      <c r="L358" s="14" t="s">
        <v>1214</v>
      </c>
      <c r="M358" s="14" t="s">
        <v>83</v>
      </c>
      <c r="N358" s="14" t="s">
        <v>320</v>
      </c>
      <c r="O358" s="88">
        <v>1</v>
      </c>
      <c r="P358" s="114">
        <f t="shared" si="11"/>
        <v>122.96000000000001</v>
      </c>
      <c r="Q358" s="16" t="s">
        <v>46</v>
      </c>
      <c r="R358" s="18">
        <f t="shared" si="12"/>
        <v>122.96000000000001</v>
      </c>
      <c r="S358" s="19">
        <v>0</v>
      </c>
      <c r="T358" s="19">
        <v>0</v>
      </c>
      <c r="U358" s="19">
        <v>0</v>
      </c>
      <c r="V358" s="19">
        <v>0</v>
      </c>
      <c r="W358" s="19">
        <v>0</v>
      </c>
      <c r="X358" s="18">
        <v>122.96000000000001</v>
      </c>
      <c r="Y358" s="19">
        <v>0</v>
      </c>
      <c r="Z358" s="19">
        <v>0</v>
      </c>
      <c r="AA358" s="19">
        <v>0</v>
      </c>
      <c r="AB358" s="19">
        <v>0</v>
      </c>
      <c r="AC358" s="19">
        <v>0</v>
      </c>
      <c r="AD358" s="19">
        <v>0</v>
      </c>
    </row>
    <row r="359" spans="1:30" x14ac:dyDescent="0.35">
      <c r="A359" s="16" t="s">
        <v>53</v>
      </c>
      <c r="B359" s="16" t="s">
        <v>1212</v>
      </c>
      <c r="C359" s="16" t="s">
        <v>1212</v>
      </c>
      <c r="D359" s="16" t="s">
        <v>36</v>
      </c>
      <c r="E359" s="16" t="s">
        <v>37</v>
      </c>
      <c r="F359" s="16" t="s">
        <v>36</v>
      </c>
      <c r="G359" s="16" t="s">
        <v>38</v>
      </c>
      <c r="H359" s="83" t="s">
        <v>409</v>
      </c>
      <c r="I359" s="17" t="s">
        <v>111</v>
      </c>
      <c r="J359" s="10" t="s">
        <v>318</v>
      </c>
      <c r="K359" s="84" t="s">
        <v>1255</v>
      </c>
      <c r="L359" s="14" t="s">
        <v>1214</v>
      </c>
      <c r="M359" s="14" t="s">
        <v>83</v>
      </c>
      <c r="N359" s="14" t="s">
        <v>320</v>
      </c>
      <c r="O359" s="88">
        <v>6</v>
      </c>
      <c r="P359" s="114">
        <f t="shared" si="11"/>
        <v>0</v>
      </c>
      <c r="Q359" s="16" t="s">
        <v>46</v>
      </c>
      <c r="R359" s="18">
        <f t="shared" si="12"/>
        <v>0</v>
      </c>
      <c r="S359" s="19">
        <v>0</v>
      </c>
      <c r="T359" s="19">
        <v>0</v>
      </c>
      <c r="U359" s="19">
        <v>0</v>
      </c>
      <c r="V359" s="19">
        <v>0</v>
      </c>
      <c r="W359" s="19">
        <v>0</v>
      </c>
      <c r="X359" s="19">
        <v>0</v>
      </c>
      <c r="Y359" s="19">
        <v>0</v>
      </c>
      <c r="Z359" s="19">
        <v>0</v>
      </c>
      <c r="AA359" s="19">
        <v>0</v>
      </c>
      <c r="AB359" s="19">
        <v>0</v>
      </c>
      <c r="AC359" s="19">
        <v>0</v>
      </c>
      <c r="AD359" s="19">
        <v>0</v>
      </c>
    </row>
    <row r="360" spans="1:30" x14ac:dyDescent="0.35">
      <c r="A360" s="16" t="s">
        <v>53</v>
      </c>
      <c r="B360" s="16" t="s">
        <v>1212</v>
      </c>
      <c r="C360" s="16" t="s">
        <v>1212</v>
      </c>
      <c r="D360" s="16" t="s">
        <v>36</v>
      </c>
      <c r="E360" s="16" t="s">
        <v>37</v>
      </c>
      <c r="F360" s="16" t="s">
        <v>36</v>
      </c>
      <c r="G360" s="16" t="s">
        <v>38</v>
      </c>
      <c r="H360" s="83" t="s">
        <v>409</v>
      </c>
      <c r="I360" s="17" t="s">
        <v>111</v>
      </c>
      <c r="J360" s="10" t="s">
        <v>410</v>
      </c>
      <c r="K360" s="84" t="s">
        <v>1256</v>
      </c>
      <c r="L360" s="14" t="s">
        <v>1214</v>
      </c>
      <c r="M360" s="14" t="s">
        <v>83</v>
      </c>
      <c r="N360" s="14" t="s">
        <v>43</v>
      </c>
      <c r="O360" s="88">
        <v>24</v>
      </c>
      <c r="P360" s="114">
        <f t="shared" si="11"/>
        <v>0</v>
      </c>
      <c r="Q360" s="16" t="s">
        <v>46</v>
      </c>
      <c r="R360" s="18">
        <f t="shared" si="12"/>
        <v>0</v>
      </c>
      <c r="S360" s="19">
        <v>0</v>
      </c>
      <c r="T360" s="19">
        <v>0</v>
      </c>
      <c r="U360" s="19">
        <v>0</v>
      </c>
      <c r="V360" s="19">
        <v>0</v>
      </c>
      <c r="W360" s="19">
        <v>0</v>
      </c>
      <c r="X360" s="19">
        <v>0</v>
      </c>
      <c r="Y360" s="19">
        <v>0</v>
      </c>
      <c r="Z360" s="19">
        <v>0</v>
      </c>
      <c r="AA360" s="19">
        <v>0</v>
      </c>
      <c r="AB360" s="19">
        <v>0</v>
      </c>
      <c r="AC360" s="19">
        <v>0</v>
      </c>
      <c r="AD360" s="19">
        <v>0</v>
      </c>
    </row>
    <row r="361" spans="1:30" x14ac:dyDescent="0.35">
      <c r="A361" s="16" t="s">
        <v>53</v>
      </c>
      <c r="B361" s="16" t="s">
        <v>1212</v>
      </c>
      <c r="C361" s="16" t="s">
        <v>1212</v>
      </c>
      <c r="D361" s="16" t="s">
        <v>36</v>
      </c>
      <c r="E361" s="16" t="s">
        <v>37</v>
      </c>
      <c r="F361" s="16" t="s">
        <v>36</v>
      </c>
      <c r="G361" s="16" t="s">
        <v>38</v>
      </c>
      <c r="H361" s="83" t="s">
        <v>409</v>
      </c>
      <c r="I361" s="17" t="s">
        <v>111</v>
      </c>
      <c r="J361" s="10" t="s">
        <v>1257</v>
      </c>
      <c r="K361" s="84" t="s">
        <v>1258</v>
      </c>
      <c r="L361" s="14" t="s">
        <v>1214</v>
      </c>
      <c r="M361" s="14" t="s">
        <v>83</v>
      </c>
      <c r="N361" s="14" t="s">
        <v>328</v>
      </c>
      <c r="O361" s="88">
        <v>1</v>
      </c>
      <c r="P361" s="114">
        <f t="shared" si="11"/>
        <v>0</v>
      </c>
      <c r="Q361" s="16" t="s">
        <v>46</v>
      </c>
      <c r="R361" s="18">
        <f t="shared" si="12"/>
        <v>0</v>
      </c>
      <c r="S361" s="19">
        <v>0</v>
      </c>
      <c r="T361" s="19">
        <v>0</v>
      </c>
      <c r="U361" s="19">
        <v>0</v>
      </c>
      <c r="V361" s="19">
        <v>0</v>
      </c>
      <c r="W361" s="19">
        <v>0</v>
      </c>
      <c r="X361" s="19">
        <v>0</v>
      </c>
      <c r="Y361" s="19">
        <v>0</v>
      </c>
      <c r="Z361" s="19">
        <v>0</v>
      </c>
      <c r="AA361" s="19">
        <v>0</v>
      </c>
      <c r="AB361" s="19">
        <v>0</v>
      </c>
      <c r="AC361" s="19">
        <v>0</v>
      </c>
      <c r="AD361" s="19">
        <v>0</v>
      </c>
    </row>
    <row r="362" spans="1:30" x14ac:dyDescent="0.35">
      <c r="A362" s="16" t="s">
        <v>53</v>
      </c>
      <c r="B362" s="16" t="s">
        <v>1212</v>
      </c>
      <c r="C362" s="16" t="s">
        <v>1212</v>
      </c>
      <c r="D362" s="16" t="s">
        <v>36</v>
      </c>
      <c r="E362" s="16" t="s">
        <v>37</v>
      </c>
      <c r="F362" s="16" t="s">
        <v>36</v>
      </c>
      <c r="G362" s="16" t="s">
        <v>38</v>
      </c>
      <c r="H362" s="83" t="s">
        <v>409</v>
      </c>
      <c r="I362" s="17" t="s">
        <v>111</v>
      </c>
      <c r="J362" s="10" t="s">
        <v>1259</v>
      </c>
      <c r="K362" s="84" t="s">
        <v>330</v>
      </c>
      <c r="L362" s="14" t="s">
        <v>1214</v>
      </c>
      <c r="M362" s="14" t="s">
        <v>83</v>
      </c>
      <c r="N362" s="14" t="s">
        <v>320</v>
      </c>
      <c r="O362" s="88">
        <v>1</v>
      </c>
      <c r="P362" s="114">
        <f t="shared" si="11"/>
        <v>0</v>
      </c>
      <c r="Q362" s="16" t="s">
        <v>46</v>
      </c>
      <c r="R362" s="18">
        <f t="shared" si="12"/>
        <v>0</v>
      </c>
      <c r="S362" s="19">
        <v>0</v>
      </c>
      <c r="T362" s="19">
        <v>0</v>
      </c>
      <c r="U362" s="19">
        <v>0</v>
      </c>
      <c r="V362" s="19">
        <v>0</v>
      </c>
      <c r="W362" s="19">
        <v>0</v>
      </c>
      <c r="X362" s="19">
        <v>0</v>
      </c>
      <c r="Y362" s="19">
        <v>0</v>
      </c>
      <c r="Z362" s="19">
        <v>0</v>
      </c>
      <c r="AA362" s="19">
        <v>0</v>
      </c>
      <c r="AB362" s="19">
        <v>0</v>
      </c>
      <c r="AC362" s="19">
        <v>0</v>
      </c>
      <c r="AD362" s="19">
        <v>0</v>
      </c>
    </row>
    <row r="363" spans="1:30" x14ac:dyDescent="0.35">
      <c r="A363" s="16" t="s">
        <v>53</v>
      </c>
      <c r="B363" s="16" t="s">
        <v>1212</v>
      </c>
      <c r="C363" s="16" t="s">
        <v>1212</v>
      </c>
      <c r="D363" s="16" t="s">
        <v>36</v>
      </c>
      <c r="E363" s="16" t="s">
        <v>37</v>
      </c>
      <c r="F363" s="16" t="s">
        <v>36</v>
      </c>
      <c r="G363" s="16" t="s">
        <v>38</v>
      </c>
      <c r="H363" s="83" t="s">
        <v>409</v>
      </c>
      <c r="I363" s="17" t="s">
        <v>111</v>
      </c>
      <c r="J363" s="10" t="s">
        <v>318</v>
      </c>
      <c r="K363" s="84" t="s">
        <v>1255</v>
      </c>
      <c r="L363" s="14" t="s">
        <v>1214</v>
      </c>
      <c r="M363" s="14" t="s">
        <v>83</v>
      </c>
      <c r="N363" s="14" t="s">
        <v>320</v>
      </c>
      <c r="O363" s="88">
        <v>6</v>
      </c>
      <c r="P363" s="114">
        <f t="shared" si="11"/>
        <v>0</v>
      </c>
      <c r="Q363" s="16" t="s">
        <v>46</v>
      </c>
      <c r="R363" s="18">
        <f t="shared" si="12"/>
        <v>0</v>
      </c>
      <c r="S363" s="19">
        <v>0</v>
      </c>
      <c r="T363" s="19">
        <v>0</v>
      </c>
      <c r="U363" s="19">
        <v>0</v>
      </c>
      <c r="V363" s="19">
        <v>0</v>
      </c>
      <c r="W363" s="19">
        <v>0</v>
      </c>
      <c r="X363" s="19">
        <v>0</v>
      </c>
      <c r="Y363" s="19">
        <v>0</v>
      </c>
      <c r="Z363" s="19">
        <v>0</v>
      </c>
      <c r="AA363" s="19">
        <v>0</v>
      </c>
      <c r="AB363" s="19">
        <v>0</v>
      </c>
      <c r="AC363" s="19">
        <v>0</v>
      </c>
      <c r="AD363" s="19">
        <v>0</v>
      </c>
    </row>
    <row r="364" spans="1:30" x14ac:dyDescent="0.35">
      <c r="A364" s="16" t="s">
        <v>53</v>
      </c>
      <c r="B364" s="16" t="s">
        <v>1212</v>
      </c>
      <c r="C364" s="16" t="s">
        <v>1212</v>
      </c>
      <c r="D364" s="16" t="s">
        <v>36</v>
      </c>
      <c r="E364" s="16" t="s">
        <v>37</v>
      </c>
      <c r="F364" s="16" t="s">
        <v>36</v>
      </c>
      <c r="G364" s="16" t="s">
        <v>38</v>
      </c>
      <c r="H364" s="83" t="s">
        <v>409</v>
      </c>
      <c r="I364" s="17" t="s">
        <v>111</v>
      </c>
      <c r="J364" s="10" t="s">
        <v>410</v>
      </c>
      <c r="K364" s="84" t="s">
        <v>1256</v>
      </c>
      <c r="L364" s="14" t="s">
        <v>1214</v>
      </c>
      <c r="M364" s="14" t="s">
        <v>83</v>
      </c>
      <c r="N364" s="14" t="s">
        <v>43</v>
      </c>
      <c r="O364" s="88">
        <v>24</v>
      </c>
      <c r="P364" s="114">
        <f t="shared" si="11"/>
        <v>0</v>
      </c>
      <c r="Q364" s="16" t="s">
        <v>46</v>
      </c>
      <c r="R364" s="18">
        <f t="shared" si="12"/>
        <v>0</v>
      </c>
      <c r="S364" s="19">
        <v>0</v>
      </c>
      <c r="T364" s="19">
        <v>0</v>
      </c>
      <c r="U364" s="19">
        <v>0</v>
      </c>
      <c r="V364" s="19">
        <v>0</v>
      </c>
      <c r="W364" s="19">
        <v>0</v>
      </c>
      <c r="X364" s="19">
        <v>0</v>
      </c>
      <c r="Y364" s="19">
        <v>0</v>
      </c>
      <c r="Z364" s="19">
        <v>0</v>
      </c>
      <c r="AA364" s="19">
        <v>0</v>
      </c>
      <c r="AB364" s="19">
        <v>0</v>
      </c>
      <c r="AC364" s="19">
        <v>0</v>
      </c>
      <c r="AD364" s="19">
        <v>0</v>
      </c>
    </row>
    <row r="365" spans="1:30" x14ac:dyDescent="0.35">
      <c r="A365" s="16" t="s">
        <v>53</v>
      </c>
      <c r="B365" s="16" t="s">
        <v>1212</v>
      </c>
      <c r="C365" s="16" t="s">
        <v>1212</v>
      </c>
      <c r="D365" s="16" t="s">
        <v>36</v>
      </c>
      <c r="E365" s="16" t="s">
        <v>37</v>
      </c>
      <c r="F365" s="16" t="s">
        <v>36</v>
      </c>
      <c r="G365" s="16" t="s">
        <v>38</v>
      </c>
      <c r="H365" s="83" t="s">
        <v>409</v>
      </c>
      <c r="I365" s="17" t="s">
        <v>111</v>
      </c>
      <c r="J365" s="10" t="s">
        <v>1257</v>
      </c>
      <c r="K365" s="84" t="s">
        <v>1258</v>
      </c>
      <c r="L365" s="14" t="s">
        <v>1214</v>
      </c>
      <c r="M365" s="14" t="s">
        <v>83</v>
      </c>
      <c r="N365" s="14" t="s">
        <v>328</v>
      </c>
      <c r="O365" s="88">
        <v>1</v>
      </c>
      <c r="P365" s="114">
        <f t="shared" si="11"/>
        <v>0</v>
      </c>
      <c r="Q365" s="16" t="s">
        <v>46</v>
      </c>
      <c r="R365" s="18">
        <f t="shared" si="12"/>
        <v>0</v>
      </c>
      <c r="S365" s="19">
        <v>0</v>
      </c>
      <c r="T365" s="19">
        <v>0</v>
      </c>
      <c r="U365" s="19">
        <v>0</v>
      </c>
      <c r="V365" s="19">
        <v>0</v>
      </c>
      <c r="W365" s="19">
        <v>0</v>
      </c>
      <c r="X365" s="19">
        <v>0</v>
      </c>
      <c r="Y365" s="19">
        <v>0</v>
      </c>
      <c r="Z365" s="19">
        <v>0</v>
      </c>
      <c r="AA365" s="19">
        <v>0</v>
      </c>
      <c r="AB365" s="19">
        <v>0</v>
      </c>
      <c r="AC365" s="19">
        <v>0</v>
      </c>
      <c r="AD365" s="19">
        <v>0</v>
      </c>
    </row>
    <row r="366" spans="1:30" x14ac:dyDescent="0.35">
      <c r="A366" s="16" t="s">
        <v>53</v>
      </c>
      <c r="B366" s="16" t="s">
        <v>1212</v>
      </c>
      <c r="C366" s="16" t="s">
        <v>1212</v>
      </c>
      <c r="D366" s="16" t="s">
        <v>36</v>
      </c>
      <c r="E366" s="16" t="s">
        <v>37</v>
      </c>
      <c r="F366" s="16" t="s">
        <v>36</v>
      </c>
      <c r="G366" s="16" t="s">
        <v>38</v>
      </c>
      <c r="H366" s="83" t="s">
        <v>409</v>
      </c>
      <c r="I366" s="17" t="s">
        <v>111</v>
      </c>
      <c r="J366" s="10" t="s">
        <v>1259</v>
      </c>
      <c r="K366" s="84" t="s">
        <v>330</v>
      </c>
      <c r="L366" s="14" t="s">
        <v>1214</v>
      </c>
      <c r="M366" s="14" t="s">
        <v>83</v>
      </c>
      <c r="N366" s="14" t="s">
        <v>320</v>
      </c>
      <c r="O366" s="88">
        <v>1</v>
      </c>
      <c r="P366" s="114">
        <f t="shared" si="11"/>
        <v>0</v>
      </c>
      <c r="Q366" s="16" t="s">
        <v>46</v>
      </c>
      <c r="R366" s="18">
        <f t="shared" si="12"/>
        <v>0</v>
      </c>
      <c r="S366" s="19">
        <v>0</v>
      </c>
      <c r="T366" s="19">
        <v>0</v>
      </c>
      <c r="U366" s="19">
        <v>0</v>
      </c>
      <c r="V366" s="19">
        <v>0</v>
      </c>
      <c r="W366" s="19">
        <v>0</v>
      </c>
      <c r="X366" s="19">
        <v>0</v>
      </c>
      <c r="Y366" s="19">
        <v>0</v>
      </c>
      <c r="Z366" s="19">
        <v>0</v>
      </c>
      <c r="AA366" s="19">
        <v>0</v>
      </c>
      <c r="AB366" s="19">
        <v>0</v>
      </c>
      <c r="AC366" s="19">
        <v>0</v>
      </c>
      <c r="AD366" s="19">
        <v>0</v>
      </c>
    </row>
    <row r="367" spans="1:30" x14ac:dyDescent="0.35">
      <c r="A367" s="16" t="s">
        <v>53</v>
      </c>
      <c r="B367" s="16" t="s">
        <v>1212</v>
      </c>
      <c r="C367" s="16" t="s">
        <v>1212</v>
      </c>
      <c r="D367" s="16" t="s">
        <v>36</v>
      </c>
      <c r="E367" s="16" t="s">
        <v>37</v>
      </c>
      <c r="F367" s="16" t="s">
        <v>36</v>
      </c>
      <c r="G367" s="16" t="s">
        <v>38</v>
      </c>
      <c r="H367" s="83" t="s">
        <v>409</v>
      </c>
      <c r="I367" s="17" t="s">
        <v>111</v>
      </c>
      <c r="J367" s="10" t="s">
        <v>318</v>
      </c>
      <c r="K367" s="84" t="s">
        <v>1255</v>
      </c>
      <c r="L367" s="14" t="s">
        <v>1214</v>
      </c>
      <c r="M367" s="14" t="s">
        <v>83</v>
      </c>
      <c r="N367" s="14" t="s">
        <v>320</v>
      </c>
      <c r="O367" s="88">
        <v>6</v>
      </c>
      <c r="P367" s="114">
        <f t="shared" si="11"/>
        <v>0</v>
      </c>
      <c r="Q367" s="16" t="s">
        <v>46</v>
      </c>
      <c r="R367" s="18">
        <f t="shared" si="12"/>
        <v>0</v>
      </c>
      <c r="S367" s="19">
        <v>0</v>
      </c>
      <c r="T367" s="19">
        <v>0</v>
      </c>
      <c r="U367" s="19">
        <v>0</v>
      </c>
      <c r="V367" s="19">
        <v>0</v>
      </c>
      <c r="W367" s="19">
        <v>0</v>
      </c>
      <c r="X367" s="19">
        <v>0</v>
      </c>
      <c r="Y367" s="19">
        <v>0</v>
      </c>
      <c r="Z367" s="19">
        <v>0</v>
      </c>
      <c r="AA367" s="19">
        <v>0</v>
      </c>
      <c r="AB367" s="19">
        <v>0</v>
      </c>
      <c r="AC367" s="19">
        <v>0</v>
      </c>
      <c r="AD367" s="19">
        <v>0</v>
      </c>
    </row>
    <row r="368" spans="1:30" x14ac:dyDescent="0.35">
      <c r="A368" s="16" t="s">
        <v>53</v>
      </c>
      <c r="B368" s="16" t="s">
        <v>1212</v>
      </c>
      <c r="C368" s="16" t="s">
        <v>1212</v>
      </c>
      <c r="D368" s="16" t="s">
        <v>36</v>
      </c>
      <c r="E368" s="16" t="s">
        <v>37</v>
      </c>
      <c r="F368" s="16" t="s">
        <v>36</v>
      </c>
      <c r="G368" s="16" t="s">
        <v>38</v>
      </c>
      <c r="H368" s="83" t="s">
        <v>409</v>
      </c>
      <c r="I368" s="17" t="s">
        <v>111</v>
      </c>
      <c r="J368" s="10" t="s">
        <v>410</v>
      </c>
      <c r="K368" s="84" t="s">
        <v>1256</v>
      </c>
      <c r="L368" s="14" t="s">
        <v>1214</v>
      </c>
      <c r="M368" s="14" t="s">
        <v>83</v>
      </c>
      <c r="N368" s="14" t="s">
        <v>43</v>
      </c>
      <c r="O368" s="88">
        <v>24</v>
      </c>
      <c r="P368" s="114">
        <f t="shared" si="11"/>
        <v>0</v>
      </c>
      <c r="Q368" s="16" t="s">
        <v>46</v>
      </c>
      <c r="R368" s="18">
        <f t="shared" si="12"/>
        <v>0</v>
      </c>
      <c r="S368" s="19">
        <v>0</v>
      </c>
      <c r="T368" s="19">
        <v>0</v>
      </c>
      <c r="U368" s="19">
        <v>0</v>
      </c>
      <c r="V368" s="19">
        <v>0</v>
      </c>
      <c r="W368" s="19">
        <v>0</v>
      </c>
      <c r="X368" s="19">
        <v>0</v>
      </c>
      <c r="Y368" s="19">
        <v>0</v>
      </c>
      <c r="Z368" s="19">
        <v>0</v>
      </c>
      <c r="AA368" s="19">
        <v>0</v>
      </c>
      <c r="AB368" s="19">
        <v>0</v>
      </c>
      <c r="AC368" s="19">
        <v>0</v>
      </c>
      <c r="AD368" s="19">
        <v>0</v>
      </c>
    </row>
    <row r="369" spans="1:30" x14ac:dyDescent="0.35">
      <c r="A369" s="16" t="s">
        <v>53</v>
      </c>
      <c r="B369" s="16" t="s">
        <v>1212</v>
      </c>
      <c r="C369" s="16" t="s">
        <v>1212</v>
      </c>
      <c r="D369" s="16" t="s">
        <v>36</v>
      </c>
      <c r="E369" s="16" t="s">
        <v>37</v>
      </c>
      <c r="F369" s="16" t="s">
        <v>36</v>
      </c>
      <c r="G369" s="16" t="s">
        <v>38</v>
      </c>
      <c r="H369" s="83" t="s">
        <v>409</v>
      </c>
      <c r="I369" s="17" t="s">
        <v>111</v>
      </c>
      <c r="J369" s="10" t="s">
        <v>1257</v>
      </c>
      <c r="K369" s="84" t="s">
        <v>1258</v>
      </c>
      <c r="L369" s="14" t="s">
        <v>1214</v>
      </c>
      <c r="M369" s="14" t="s">
        <v>83</v>
      </c>
      <c r="N369" s="14" t="s">
        <v>328</v>
      </c>
      <c r="O369" s="88">
        <v>1</v>
      </c>
      <c r="P369" s="114">
        <f t="shared" si="11"/>
        <v>0</v>
      </c>
      <c r="Q369" s="16" t="s">
        <v>46</v>
      </c>
      <c r="R369" s="18">
        <f t="shared" si="12"/>
        <v>0</v>
      </c>
      <c r="S369" s="19">
        <v>0</v>
      </c>
      <c r="T369" s="19">
        <v>0</v>
      </c>
      <c r="U369" s="19">
        <v>0</v>
      </c>
      <c r="V369" s="19">
        <v>0</v>
      </c>
      <c r="W369" s="19">
        <v>0</v>
      </c>
      <c r="X369" s="19">
        <v>0</v>
      </c>
      <c r="Y369" s="19">
        <v>0</v>
      </c>
      <c r="Z369" s="19">
        <v>0</v>
      </c>
      <c r="AA369" s="19">
        <v>0</v>
      </c>
      <c r="AB369" s="19">
        <v>0</v>
      </c>
      <c r="AC369" s="19">
        <v>0</v>
      </c>
      <c r="AD369" s="19">
        <v>0</v>
      </c>
    </row>
    <row r="370" spans="1:30" x14ac:dyDescent="0.35">
      <c r="A370" s="16" t="s">
        <v>53</v>
      </c>
      <c r="B370" s="16" t="s">
        <v>1212</v>
      </c>
      <c r="C370" s="16" t="s">
        <v>1212</v>
      </c>
      <c r="D370" s="16" t="s">
        <v>36</v>
      </c>
      <c r="E370" s="16" t="s">
        <v>37</v>
      </c>
      <c r="F370" s="16" t="s">
        <v>36</v>
      </c>
      <c r="G370" s="16" t="s">
        <v>38</v>
      </c>
      <c r="H370" s="83" t="s">
        <v>409</v>
      </c>
      <c r="I370" s="17" t="s">
        <v>111</v>
      </c>
      <c r="J370" s="10" t="s">
        <v>1259</v>
      </c>
      <c r="K370" s="84" t="s">
        <v>330</v>
      </c>
      <c r="L370" s="14" t="s">
        <v>1214</v>
      </c>
      <c r="M370" s="14" t="s">
        <v>83</v>
      </c>
      <c r="N370" s="14" t="s">
        <v>320</v>
      </c>
      <c r="O370" s="85">
        <v>1</v>
      </c>
      <c r="P370" s="114">
        <f t="shared" si="11"/>
        <v>0</v>
      </c>
      <c r="Q370" s="16" t="s">
        <v>46</v>
      </c>
      <c r="R370" s="18">
        <f t="shared" si="12"/>
        <v>0</v>
      </c>
      <c r="S370" s="19">
        <v>0</v>
      </c>
      <c r="T370" s="19">
        <v>0</v>
      </c>
      <c r="U370" s="19">
        <v>0</v>
      </c>
      <c r="V370" s="19">
        <v>0</v>
      </c>
      <c r="W370" s="19">
        <v>0</v>
      </c>
      <c r="X370" s="19">
        <v>0</v>
      </c>
      <c r="Y370" s="19">
        <v>0</v>
      </c>
      <c r="Z370" s="19">
        <v>0</v>
      </c>
      <c r="AA370" s="19">
        <v>0</v>
      </c>
      <c r="AB370" s="19">
        <v>0</v>
      </c>
      <c r="AC370" s="19">
        <v>0</v>
      </c>
      <c r="AD370" s="19">
        <v>0</v>
      </c>
    </row>
    <row r="371" spans="1:30" x14ac:dyDescent="0.35">
      <c r="A371" s="16" t="s">
        <v>53</v>
      </c>
      <c r="B371" s="16" t="s">
        <v>1212</v>
      </c>
      <c r="C371" s="16" t="s">
        <v>1212</v>
      </c>
      <c r="D371" s="16" t="s">
        <v>36</v>
      </c>
      <c r="E371" s="16" t="s">
        <v>37</v>
      </c>
      <c r="F371" s="16" t="s">
        <v>36</v>
      </c>
      <c r="G371" s="16" t="s">
        <v>38</v>
      </c>
      <c r="H371" s="83" t="s">
        <v>409</v>
      </c>
      <c r="I371" s="17" t="s">
        <v>111</v>
      </c>
      <c r="J371" s="10" t="s">
        <v>318</v>
      </c>
      <c r="K371" s="84" t="s">
        <v>1255</v>
      </c>
      <c r="L371" s="14" t="s">
        <v>1214</v>
      </c>
      <c r="M371" s="14" t="s">
        <v>83</v>
      </c>
      <c r="N371" s="14" t="s">
        <v>320</v>
      </c>
      <c r="O371" s="85">
        <v>6</v>
      </c>
      <c r="P371" s="114">
        <f t="shared" si="11"/>
        <v>0</v>
      </c>
      <c r="Q371" s="16" t="s">
        <v>46</v>
      </c>
      <c r="R371" s="18">
        <f t="shared" si="12"/>
        <v>0</v>
      </c>
      <c r="S371" s="19">
        <v>0</v>
      </c>
      <c r="T371" s="19">
        <v>0</v>
      </c>
      <c r="U371" s="19">
        <v>0</v>
      </c>
      <c r="V371" s="19">
        <v>0</v>
      </c>
      <c r="W371" s="19">
        <v>0</v>
      </c>
      <c r="X371" s="19">
        <v>0</v>
      </c>
      <c r="Y371" s="19">
        <v>0</v>
      </c>
      <c r="Z371" s="19">
        <v>0</v>
      </c>
      <c r="AA371" s="19">
        <v>0</v>
      </c>
      <c r="AB371" s="19">
        <v>0</v>
      </c>
      <c r="AC371" s="19">
        <v>0</v>
      </c>
      <c r="AD371" s="19">
        <v>0</v>
      </c>
    </row>
    <row r="372" spans="1:30" x14ac:dyDescent="0.35">
      <c r="A372" s="16" t="s">
        <v>53</v>
      </c>
      <c r="B372" s="16" t="s">
        <v>1212</v>
      </c>
      <c r="C372" s="16" t="s">
        <v>1212</v>
      </c>
      <c r="D372" s="16" t="s">
        <v>36</v>
      </c>
      <c r="E372" s="16" t="s">
        <v>37</v>
      </c>
      <c r="F372" s="16" t="s">
        <v>36</v>
      </c>
      <c r="G372" s="16" t="s">
        <v>38</v>
      </c>
      <c r="H372" s="83" t="s">
        <v>409</v>
      </c>
      <c r="I372" s="17" t="s">
        <v>111</v>
      </c>
      <c r="J372" s="10" t="s">
        <v>410</v>
      </c>
      <c r="K372" s="84" t="s">
        <v>1256</v>
      </c>
      <c r="L372" s="14" t="s">
        <v>1214</v>
      </c>
      <c r="M372" s="14" t="s">
        <v>83</v>
      </c>
      <c r="N372" s="14" t="s">
        <v>43</v>
      </c>
      <c r="O372" s="85">
        <v>24</v>
      </c>
      <c r="P372" s="114">
        <f t="shared" si="11"/>
        <v>0</v>
      </c>
      <c r="Q372" s="16" t="s">
        <v>46</v>
      </c>
      <c r="R372" s="18">
        <f t="shared" si="12"/>
        <v>0</v>
      </c>
      <c r="S372" s="19">
        <v>0</v>
      </c>
      <c r="T372" s="19">
        <v>0</v>
      </c>
      <c r="U372" s="19">
        <v>0</v>
      </c>
      <c r="V372" s="19">
        <v>0</v>
      </c>
      <c r="W372" s="19">
        <v>0</v>
      </c>
      <c r="X372" s="19">
        <v>0</v>
      </c>
      <c r="Y372" s="19">
        <v>0</v>
      </c>
      <c r="Z372" s="19">
        <v>0</v>
      </c>
      <c r="AA372" s="19">
        <v>0</v>
      </c>
      <c r="AB372" s="19">
        <v>0</v>
      </c>
      <c r="AC372" s="19">
        <v>0</v>
      </c>
      <c r="AD372" s="19">
        <v>0</v>
      </c>
    </row>
    <row r="373" spans="1:30" x14ac:dyDescent="0.35">
      <c r="A373" s="16" t="s">
        <v>53</v>
      </c>
      <c r="B373" s="16" t="s">
        <v>1212</v>
      </c>
      <c r="C373" s="16" t="s">
        <v>1212</v>
      </c>
      <c r="D373" s="16" t="s">
        <v>36</v>
      </c>
      <c r="E373" s="16" t="s">
        <v>37</v>
      </c>
      <c r="F373" s="16" t="s">
        <v>36</v>
      </c>
      <c r="G373" s="16" t="s">
        <v>38</v>
      </c>
      <c r="H373" s="83" t="s">
        <v>409</v>
      </c>
      <c r="I373" s="17" t="s">
        <v>111</v>
      </c>
      <c r="J373" s="10" t="s">
        <v>1257</v>
      </c>
      <c r="K373" s="84" t="s">
        <v>1258</v>
      </c>
      <c r="L373" s="14" t="s">
        <v>1214</v>
      </c>
      <c r="M373" s="14" t="s">
        <v>83</v>
      </c>
      <c r="N373" s="14" t="s">
        <v>328</v>
      </c>
      <c r="O373" s="85">
        <v>1</v>
      </c>
      <c r="P373" s="114">
        <f t="shared" si="11"/>
        <v>0</v>
      </c>
      <c r="Q373" s="16" t="s">
        <v>46</v>
      </c>
      <c r="R373" s="18">
        <f t="shared" si="12"/>
        <v>0</v>
      </c>
      <c r="S373" s="19">
        <v>0</v>
      </c>
      <c r="T373" s="19">
        <v>0</v>
      </c>
      <c r="U373" s="19">
        <v>0</v>
      </c>
      <c r="V373" s="19">
        <v>0</v>
      </c>
      <c r="W373" s="19">
        <v>0</v>
      </c>
      <c r="X373" s="19">
        <v>0</v>
      </c>
      <c r="Y373" s="19">
        <v>0</v>
      </c>
      <c r="Z373" s="19">
        <v>0</v>
      </c>
      <c r="AA373" s="19">
        <v>0</v>
      </c>
      <c r="AB373" s="19">
        <v>0</v>
      </c>
      <c r="AC373" s="19">
        <v>0</v>
      </c>
      <c r="AD373" s="19">
        <v>0</v>
      </c>
    </row>
    <row r="374" spans="1:30" x14ac:dyDescent="0.35">
      <c r="A374" s="16" t="s">
        <v>53</v>
      </c>
      <c r="B374" s="16" t="s">
        <v>1212</v>
      </c>
      <c r="C374" s="16" t="s">
        <v>1212</v>
      </c>
      <c r="D374" s="16" t="s">
        <v>36</v>
      </c>
      <c r="E374" s="16" t="s">
        <v>37</v>
      </c>
      <c r="F374" s="16" t="s">
        <v>36</v>
      </c>
      <c r="G374" s="16" t="s">
        <v>38</v>
      </c>
      <c r="H374" s="83" t="s">
        <v>409</v>
      </c>
      <c r="I374" s="17" t="s">
        <v>111</v>
      </c>
      <c r="J374" s="10" t="s">
        <v>1259</v>
      </c>
      <c r="K374" s="84" t="s">
        <v>330</v>
      </c>
      <c r="L374" s="14" t="s">
        <v>1214</v>
      </c>
      <c r="M374" s="14" t="s">
        <v>83</v>
      </c>
      <c r="N374" s="14" t="s">
        <v>320</v>
      </c>
      <c r="O374" s="85">
        <v>1</v>
      </c>
      <c r="P374" s="114">
        <f t="shared" si="11"/>
        <v>0</v>
      </c>
      <c r="Q374" s="16" t="s">
        <v>46</v>
      </c>
      <c r="R374" s="18">
        <f t="shared" si="12"/>
        <v>0</v>
      </c>
      <c r="S374" s="19">
        <v>0</v>
      </c>
      <c r="T374" s="19">
        <v>0</v>
      </c>
      <c r="U374" s="19">
        <v>0</v>
      </c>
      <c r="V374" s="19">
        <v>0</v>
      </c>
      <c r="W374" s="19">
        <v>0</v>
      </c>
      <c r="X374" s="19">
        <v>0</v>
      </c>
      <c r="Y374" s="19">
        <v>0</v>
      </c>
      <c r="Z374" s="19">
        <v>0</v>
      </c>
      <c r="AA374" s="19">
        <v>0</v>
      </c>
      <c r="AB374" s="19">
        <v>0</v>
      </c>
      <c r="AC374" s="19">
        <v>0</v>
      </c>
      <c r="AD374" s="19">
        <v>0</v>
      </c>
    </row>
    <row r="375" spans="1:30" x14ac:dyDescent="0.35">
      <c r="A375" s="16" t="s">
        <v>53</v>
      </c>
      <c r="B375" s="16" t="s">
        <v>1212</v>
      </c>
      <c r="C375" s="16" t="s">
        <v>1212</v>
      </c>
      <c r="D375" s="16" t="s">
        <v>36</v>
      </c>
      <c r="E375" s="16" t="s">
        <v>37</v>
      </c>
      <c r="F375" s="16" t="s">
        <v>36</v>
      </c>
      <c r="G375" s="16" t="s">
        <v>38</v>
      </c>
      <c r="H375" s="83" t="s">
        <v>409</v>
      </c>
      <c r="I375" s="17" t="s">
        <v>111</v>
      </c>
      <c r="J375" s="10" t="s">
        <v>318</v>
      </c>
      <c r="K375" s="84" t="s">
        <v>1255</v>
      </c>
      <c r="L375" s="14" t="s">
        <v>1214</v>
      </c>
      <c r="M375" s="14" t="s">
        <v>83</v>
      </c>
      <c r="N375" s="14" t="s">
        <v>320</v>
      </c>
      <c r="O375" s="85">
        <v>6</v>
      </c>
      <c r="P375" s="114">
        <f t="shared" si="11"/>
        <v>0</v>
      </c>
      <c r="Q375" s="16" t="s">
        <v>46</v>
      </c>
      <c r="R375" s="18">
        <f t="shared" si="12"/>
        <v>0</v>
      </c>
      <c r="S375" s="19">
        <v>0</v>
      </c>
      <c r="T375" s="19">
        <v>0</v>
      </c>
      <c r="U375" s="19">
        <v>0</v>
      </c>
      <c r="V375" s="19">
        <v>0</v>
      </c>
      <c r="W375" s="19">
        <v>0</v>
      </c>
      <c r="X375" s="19">
        <v>0</v>
      </c>
      <c r="Y375" s="19">
        <v>0</v>
      </c>
      <c r="Z375" s="19">
        <v>0</v>
      </c>
      <c r="AA375" s="19">
        <v>0</v>
      </c>
      <c r="AB375" s="19">
        <v>0</v>
      </c>
      <c r="AC375" s="19">
        <v>0</v>
      </c>
      <c r="AD375" s="19">
        <v>0</v>
      </c>
    </row>
    <row r="376" spans="1:30" x14ac:dyDescent="0.35">
      <c r="A376" s="16" t="s">
        <v>53</v>
      </c>
      <c r="B376" s="16" t="s">
        <v>1212</v>
      </c>
      <c r="C376" s="16" t="s">
        <v>1212</v>
      </c>
      <c r="D376" s="16" t="s">
        <v>36</v>
      </c>
      <c r="E376" s="16" t="s">
        <v>37</v>
      </c>
      <c r="F376" s="16" t="s">
        <v>36</v>
      </c>
      <c r="G376" s="16" t="s">
        <v>38</v>
      </c>
      <c r="H376" s="83" t="s">
        <v>409</v>
      </c>
      <c r="I376" s="17" t="s">
        <v>111</v>
      </c>
      <c r="J376" s="10" t="s">
        <v>410</v>
      </c>
      <c r="K376" s="84" t="s">
        <v>1256</v>
      </c>
      <c r="L376" s="14" t="s">
        <v>1214</v>
      </c>
      <c r="M376" s="14" t="s">
        <v>83</v>
      </c>
      <c r="N376" s="14" t="s">
        <v>43</v>
      </c>
      <c r="O376" s="85">
        <v>24</v>
      </c>
      <c r="P376" s="114">
        <f t="shared" si="11"/>
        <v>0</v>
      </c>
      <c r="Q376" s="16" t="s">
        <v>46</v>
      </c>
      <c r="R376" s="18">
        <f t="shared" si="12"/>
        <v>0</v>
      </c>
      <c r="S376" s="19">
        <v>0</v>
      </c>
      <c r="T376" s="19">
        <v>0</v>
      </c>
      <c r="U376" s="19">
        <v>0</v>
      </c>
      <c r="V376" s="19">
        <v>0</v>
      </c>
      <c r="W376" s="19">
        <v>0</v>
      </c>
      <c r="X376" s="19">
        <v>0</v>
      </c>
      <c r="Y376" s="19">
        <v>0</v>
      </c>
      <c r="Z376" s="19">
        <v>0</v>
      </c>
      <c r="AA376" s="19">
        <v>0</v>
      </c>
      <c r="AB376" s="19">
        <v>0</v>
      </c>
      <c r="AC376" s="19">
        <v>0</v>
      </c>
      <c r="AD376" s="19">
        <v>0</v>
      </c>
    </row>
    <row r="377" spans="1:30" x14ac:dyDescent="0.35">
      <c r="A377" s="16" t="s">
        <v>53</v>
      </c>
      <c r="B377" s="16" t="s">
        <v>1212</v>
      </c>
      <c r="C377" s="16" t="s">
        <v>1212</v>
      </c>
      <c r="D377" s="16" t="s">
        <v>36</v>
      </c>
      <c r="E377" s="16" t="s">
        <v>37</v>
      </c>
      <c r="F377" s="16" t="s">
        <v>36</v>
      </c>
      <c r="G377" s="16" t="s">
        <v>38</v>
      </c>
      <c r="H377" s="83" t="s">
        <v>409</v>
      </c>
      <c r="I377" s="17" t="s">
        <v>111</v>
      </c>
      <c r="J377" s="10" t="s">
        <v>1257</v>
      </c>
      <c r="K377" s="84" t="s">
        <v>1258</v>
      </c>
      <c r="L377" s="14" t="s">
        <v>1214</v>
      </c>
      <c r="M377" s="14" t="s">
        <v>83</v>
      </c>
      <c r="N377" s="14" t="s">
        <v>328</v>
      </c>
      <c r="O377" s="85">
        <v>1</v>
      </c>
      <c r="P377" s="114">
        <f t="shared" si="11"/>
        <v>0</v>
      </c>
      <c r="Q377" s="16" t="s">
        <v>46</v>
      </c>
      <c r="R377" s="18">
        <f t="shared" si="12"/>
        <v>0</v>
      </c>
      <c r="S377" s="19">
        <v>0</v>
      </c>
      <c r="T377" s="19">
        <v>0</v>
      </c>
      <c r="U377" s="19">
        <v>0</v>
      </c>
      <c r="V377" s="19">
        <v>0</v>
      </c>
      <c r="W377" s="19">
        <v>0</v>
      </c>
      <c r="X377" s="19">
        <v>0</v>
      </c>
      <c r="Y377" s="19">
        <v>0</v>
      </c>
      <c r="Z377" s="19">
        <v>0</v>
      </c>
      <c r="AA377" s="19">
        <v>0</v>
      </c>
      <c r="AB377" s="19">
        <v>0</v>
      </c>
      <c r="AC377" s="19">
        <v>0</v>
      </c>
      <c r="AD377" s="19">
        <v>0</v>
      </c>
    </row>
    <row r="378" spans="1:30" x14ac:dyDescent="0.35">
      <c r="A378" s="16" t="s">
        <v>53</v>
      </c>
      <c r="B378" s="16" t="s">
        <v>1212</v>
      </c>
      <c r="C378" s="16" t="s">
        <v>1212</v>
      </c>
      <c r="D378" s="16" t="s">
        <v>36</v>
      </c>
      <c r="E378" s="16" t="s">
        <v>37</v>
      </c>
      <c r="F378" s="16" t="s">
        <v>36</v>
      </c>
      <c r="G378" s="16" t="s">
        <v>38</v>
      </c>
      <c r="H378" s="83" t="s">
        <v>409</v>
      </c>
      <c r="I378" s="17" t="s">
        <v>111</v>
      </c>
      <c r="J378" s="10" t="s">
        <v>1259</v>
      </c>
      <c r="K378" s="84" t="s">
        <v>330</v>
      </c>
      <c r="L378" s="14" t="s">
        <v>1214</v>
      </c>
      <c r="M378" s="14" t="s">
        <v>83</v>
      </c>
      <c r="N378" s="14" t="s">
        <v>320</v>
      </c>
      <c r="O378" s="85">
        <v>1</v>
      </c>
      <c r="P378" s="114">
        <f t="shared" si="11"/>
        <v>0</v>
      </c>
      <c r="Q378" s="16" t="s">
        <v>46</v>
      </c>
      <c r="R378" s="18">
        <f t="shared" si="12"/>
        <v>0</v>
      </c>
      <c r="S378" s="19">
        <v>0</v>
      </c>
      <c r="T378" s="19">
        <v>0</v>
      </c>
      <c r="U378" s="19">
        <v>0</v>
      </c>
      <c r="V378" s="19">
        <v>0</v>
      </c>
      <c r="W378" s="19">
        <v>0</v>
      </c>
      <c r="X378" s="19">
        <v>0</v>
      </c>
      <c r="Y378" s="19">
        <v>0</v>
      </c>
      <c r="Z378" s="19">
        <v>0</v>
      </c>
      <c r="AA378" s="19">
        <v>0</v>
      </c>
      <c r="AB378" s="19">
        <v>0</v>
      </c>
      <c r="AC378" s="19">
        <v>0</v>
      </c>
      <c r="AD378" s="19">
        <v>0</v>
      </c>
    </row>
    <row r="379" spans="1:30" x14ac:dyDescent="0.35">
      <c r="A379" s="16" t="s">
        <v>53</v>
      </c>
      <c r="B379" s="16" t="s">
        <v>1212</v>
      </c>
      <c r="C379" s="16" t="s">
        <v>1212</v>
      </c>
      <c r="D379" s="16" t="s">
        <v>36</v>
      </c>
      <c r="E379" s="16" t="s">
        <v>37</v>
      </c>
      <c r="F379" s="16" t="s">
        <v>36</v>
      </c>
      <c r="G379" s="16" t="s">
        <v>38</v>
      </c>
      <c r="H379" s="83" t="s">
        <v>409</v>
      </c>
      <c r="I379" s="17" t="s">
        <v>111</v>
      </c>
      <c r="J379" s="10" t="s">
        <v>318</v>
      </c>
      <c r="K379" s="84" t="s">
        <v>1255</v>
      </c>
      <c r="L379" s="14" t="s">
        <v>1214</v>
      </c>
      <c r="M379" s="14" t="s">
        <v>83</v>
      </c>
      <c r="N379" s="14" t="s">
        <v>320</v>
      </c>
      <c r="O379" s="85">
        <v>6</v>
      </c>
      <c r="P379" s="114">
        <f t="shared" si="11"/>
        <v>0</v>
      </c>
      <c r="Q379" s="16" t="s">
        <v>46</v>
      </c>
      <c r="R379" s="18">
        <f t="shared" si="12"/>
        <v>0</v>
      </c>
      <c r="S379" s="19">
        <v>0</v>
      </c>
      <c r="T379" s="19">
        <v>0</v>
      </c>
      <c r="U379" s="19">
        <v>0</v>
      </c>
      <c r="V379" s="19">
        <v>0</v>
      </c>
      <c r="W379" s="19">
        <v>0</v>
      </c>
      <c r="X379" s="19">
        <v>0</v>
      </c>
      <c r="Y379" s="19">
        <v>0</v>
      </c>
      <c r="Z379" s="19">
        <v>0</v>
      </c>
      <c r="AA379" s="19">
        <v>0</v>
      </c>
      <c r="AB379" s="19">
        <v>0</v>
      </c>
      <c r="AC379" s="19">
        <v>0</v>
      </c>
      <c r="AD379" s="19">
        <v>0</v>
      </c>
    </row>
    <row r="380" spans="1:30" x14ac:dyDescent="0.35">
      <c r="A380" s="16" t="s">
        <v>53</v>
      </c>
      <c r="B380" s="16" t="s">
        <v>1212</v>
      </c>
      <c r="C380" s="16" t="s">
        <v>1212</v>
      </c>
      <c r="D380" s="16" t="s">
        <v>36</v>
      </c>
      <c r="E380" s="16" t="s">
        <v>37</v>
      </c>
      <c r="F380" s="16" t="s">
        <v>36</v>
      </c>
      <c r="G380" s="16" t="s">
        <v>38</v>
      </c>
      <c r="H380" s="83" t="s">
        <v>409</v>
      </c>
      <c r="I380" s="17" t="s">
        <v>111</v>
      </c>
      <c r="J380" s="10" t="s">
        <v>410</v>
      </c>
      <c r="K380" s="84" t="s">
        <v>1256</v>
      </c>
      <c r="L380" s="14" t="s">
        <v>1214</v>
      </c>
      <c r="M380" s="14" t="s">
        <v>83</v>
      </c>
      <c r="N380" s="14" t="s">
        <v>43</v>
      </c>
      <c r="O380" s="85">
        <v>24</v>
      </c>
      <c r="P380" s="114">
        <f t="shared" si="11"/>
        <v>0</v>
      </c>
      <c r="Q380" s="16" t="s">
        <v>46</v>
      </c>
      <c r="R380" s="18">
        <f t="shared" si="12"/>
        <v>0</v>
      </c>
      <c r="S380" s="19">
        <v>0</v>
      </c>
      <c r="T380" s="19">
        <v>0</v>
      </c>
      <c r="U380" s="19">
        <v>0</v>
      </c>
      <c r="V380" s="19">
        <v>0</v>
      </c>
      <c r="W380" s="19">
        <v>0</v>
      </c>
      <c r="X380" s="19">
        <v>0</v>
      </c>
      <c r="Y380" s="19">
        <v>0</v>
      </c>
      <c r="Z380" s="19">
        <v>0</v>
      </c>
      <c r="AA380" s="19">
        <v>0</v>
      </c>
      <c r="AB380" s="19">
        <v>0</v>
      </c>
      <c r="AC380" s="19">
        <v>0</v>
      </c>
      <c r="AD380" s="19">
        <v>0</v>
      </c>
    </row>
    <row r="381" spans="1:30" x14ac:dyDescent="0.35">
      <c r="A381" s="16" t="s">
        <v>53</v>
      </c>
      <c r="B381" s="16" t="s">
        <v>1212</v>
      </c>
      <c r="C381" s="16" t="s">
        <v>1212</v>
      </c>
      <c r="D381" s="16" t="s">
        <v>36</v>
      </c>
      <c r="E381" s="16" t="s">
        <v>37</v>
      </c>
      <c r="F381" s="16" t="s">
        <v>36</v>
      </c>
      <c r="G381" s="16" t="s">
        <v>38</v>
      </c>
      <c r="H381" s="83" t="s">
        <v>409</v>
      </c>
      <c r="I381" s="17" t="s">
        <v>111</v>
      </c>
      <c r="J381" s="10" t="s">
        <v>1257</v>
      </c>
      <c r="K381" s="84" t="s">
        <v>1258</v>
      </c>
      <c r="L381" s="14" t="s">
        <v>1214</v>
      </c>
      <c r="M381" s="14" t="s">
        <v>83</v>
      </c>
      <c r="N381" s="14" t="s">
        <v>328</v>
      </c>
      <c r="O381" s="85">
        <v>1</v>
      </c>
      <c r="P381" s="114">
        <f t="shared" si="11"/>
        <v>0</v>
      </c>
      <c r="Q381" s="16" t="s">
        <v>46</v>
      </c>
      <c r="R381" s="18">
        <f t="shared" si="12"/>
        <v>0</v>
      </c>
      <c r="S381" s="19">
        <v>0</v>
      </c>
      <c r="T381" s="19">
        <v>0</v>
      </c>
      <c r="U381" s="19">
        <v>0</v>
      </c>
      <c r="V381" s="19">
        <v>0</v>
      </c>
      <c r="W381" s="19">
        <v>0</v>
      </c>
      <c r="X381" s="19">
        <v>0</v>
      </c>
      <c r="Y381" s="19">
        <v>0</v>
      </c>
      <c r="Z381" s="19">
        <v>0</v>
      </c>
      <c r="AA381" s="19">
        <v>0</v>
      </c>
      <c r="AB381" s="19">
        <v>0</v>
      </c>
      <c r="AC381" s="19">
        <v>0</v>
      </c>
      <c r="AD381" s="19">
        <v>0</v>
      </c>
    </row>
    <row r="382" spans="1:30" x14ac:dyDescent="0.35">
      <c r="A382" s="16" t="s">
        <v>53</v>
      </c>
      <c r="B382" s="16" t="s">
        <v>1212</v>
      </c>
      <c r="C382" s="16" t="s">
        <v>1212</v>
      </c>
      <c r="D382" s="16" t="s">
        <v>36</v>
      </c>
      <c r="E382" s="16" t="s">
        <v>37</v>
      </c>
      <c r="F382" s="16" t="s">
        <v>36</v>
      </c>
      <c r="G382" s="16" t="s">
        <v>38</v>
      </c>
      <c r="H382" s="83" t="s">
        <v>409</v>
      </c>
      <c r="I382" s="17" t="s">
        <v>111</v>
      </c>
      <c r="J382" s="10" t="s">
        <v>1259</v>
      </c>
      <c r="K382" s="84" t="s">
        <v>330</v>
      </c>
      <c r="L382" s="14" t="s">
        <v>1214</v>
      </c>
      <c r="M382" s="14" t="s">
        <v>83</v>
      </c>
      <c r="N382" s="14" t="s">
        <v>320</v>
      </c>
      <c r="O382" s="85">
        <v>1</v>
      </c>
      <c r="P382" s="114">
        <f t="shared" si="11"/>
        <v>0</v>
      </c>
      <c r="Q382" s="16" t="s">
        <v>46</v>
      </c>
      <c r="R382" s="18">
        <f t="shared" si="12"/>
        <v>0</v>
      </c>
      <c r="S382" s="19">
        <v>0</v>
      </c>
      <c r="T382" s="19">
        <v>0</v>
      </c>
      <c r="U382" s="19">
        <v>0</v>
      </c>
      <c r="V382" s="19">
        <v>0</v>
      </c>
      <c r="W382" s="19">
        <v>0</v>
      </c>
      <c r="X382" s="19">
        <v>0</v>
      </c>
      <c r="Y382" s="19">
        <v>0</v>
      </c>
      <c r="Z382" s="19">
        <v>0</v>
      </c>
      <c r="AA382" s="19">
        <v>0</v>
      </c>
      <c r="AB382" s="19">
        <v>0</v>
      </c>
      <c r="AC382" s="19">
        <v>0</v>
      </c>
      <c r="AD382" s="19">
        <v>0</v>
      </c>
    </row>
    <row r="383" spans="1:30" x14ac:dyDescent="0.35">
      <c r="A383" s="86" t="s">
        <v>53</v>
      </c>
      <c r="B383" s="86" t="s">
        <v>1212</v>
      </c>
      <c r="C383" s="86" t="s">
        <v>1212</v>
      </c>
      <c r="D383" s="86" t="s">
        <v>36</v>
      </c>
      <c r="E383" s="86" t="s">
        <v>37</v>
      </c>
      <c r="F383" s="86" t="s">
        <v>36</v>
      </c>
      <c r="G383" s="86" t="s">
        <v>38</v>
      </c>
      <c r="H383" s="93" t="s">
        <v>412</v>
      </c>
      <c r="I383" s="92" t="s">
        <v>1260</v>
      </c>
      <c r="J383" s="95" t="s">
        <v>413</v>
      </c>
      <c r="K383" s="84" t="s">
        <v>1261</v>
      </c>
      <c r="L383" s="104" t="s">
        <v>1214</v>
      </c>
      <c r="M383" s="104" t="s">
        <v>83</v>
      </c>
      <c r="N383" s="104" t="s">
        <v>43</v>
      </c>
      <c r="O383" s="85">
        <v>30</v>
      </c>
      <c r="P383" s="115">
        <f t="shared" si="11"/>
        <v>237.8</v>
      </c>
      <c r="Q383" s="86" t="s">
        <v>46</v>
      </c>
      <c r="R383" s="18">
        <f t="shared" si="12"/>
        <v>7134</v>
      </c>
      <c r="S383" s="19">
        <v>0</v>
      </c>
      <c r="T383" s="19">
        <v>0</v>
      </c>
      <c r="U383" s="19">
        <v>7134</v>
      </c>
      <c r="V383" s="19">
        <v>0</v>
      </c>
      <c r="W383" s="19">
        <v>0</v>
      </c>
      <c r="X383" s="19">
        <v>0</v>
      </c>
      <c r="Y383" s="19">
        <v>0</v>
      </c>
      <c r="Z383" s="19">
        <v>0</v>
      </c>
      <c r="AA383" s="19">
        <v>0</v>
      </c>
      <c r="AB383" s="19">
        <v>0</v>
      </c>
      <c r="AC383" s="19">
        <v>0</v>
      </c>
      <c r="AD383" s="19">
        <v>0</v>
      </c>
    </row>
    <row r="384" spans="1:30" x14ac:dyDescent="0.35">
      <c r="A384" s="86" t="s">
        <v>53</v>
      </c>
      <c r="B384" s="86" t="s">
        <v>1212</v>
      </c>
      <c r="C384" s="86" t="s">
        <v>1212</v>
      </c>
      <c r="D384" s="86" t="s">
        <v>36</v>
      </c>
      <c r="E384" s="86" t="s">
        <v>37</v>
      </c>
      <c r="F384" s="86" t="s">
        <v>36</v>
      </c>
      <c r="G384" s="86" t="s">
        <v>38</v>
      </c>
      <c r="H384" s="93" t="s">
        <v>412</v>
      </c>
      <c r="I384" s="92" t="s">
        <v>1260</v>
      </c>
      <c r="J384" s="95" t="s">
        <v>1262</v>
      </c>
      <c r="K384" s="84" t="s">
        <v>1263</v>
      </c>
      <c r="L384" s="104" t="s">
        <v>1214</v>
      </c>
      <c r="M384" s="104" t="s">
        <v>83</v>
      </c>
      <c r="N384" s="104" t="s">
        <v>43</v>
      </c>
      <c r="O384" s="85">
        <v>9</v>
      </c>
      <c r="P384" s="115">
        <f t="shared" si="11"/>
        <v>302.93399999999997</v>
      </c>
      <c r="Q384" s="86" t="s">
        <v>46</v>
      </c>
      <c r="R384" s="18">
        <f t="shared" si="12"/>
        <v>2726.4059999999999</v>
      </c>
      <c r="S384" s="19">
        <v>0</v>
      </c>
      <c r="T384" s="19">
        <v>0</v>
      </c>
      <c r="U384" s="19">
        <v>2726.4059999999999</v>
      </c>
      <c r="V384" s="19">
        <v>0</v>
      </c>
      <c r="W384" s="19">
        <v>0</v>
      </c>
      <c r="X384" s="19">
        <v>0</v>
      </c>
      <c r="Y384" s="19">
        <v>0</v>
      </c>
      <c r="Z384" s="19">
        <v>0</v>
      </c>
      <c r="AA384" s="19">
        <v>0</v>
      </c>
      <c r="AB384" s="19">
        <v>0</v>
      </c>
      <c r="AC384" s="19">
        <v>0</v>
      </c>
      <c r="AD384" s="19">
        <v>0</v>
      </c>
    </row>
    <row r="385" spans="1:30" x14ac:dyDescent="0.35">
      <c r="A385" s="16" t="s">
        <v>53</v>
      </c>
      <c r="B385" s="16" t="s">
        <v>1212</v>
      </c>
      <c r="C385" s="16" t="s">
        <v>1212</v>
      </c>
      <c r="D385" s="16" t="s">
        <v>36</v>
      </c>
      <c r="E385" s="16" t="s">
        <v>37</v>
      </c>
      <c r="F385" s="16" t="s">
        <v>36</v>
      </c>
      <c r="G385" s="16" t="s">
        <v>38</v>
      </c>
      <c r="H385" s="83" t="s">
        <v>1264</v>
      </c>
      <c r="I385" s="17" t="s">
        <v>1265</v>
      </c>
      <c r="J385" s="10" t="s">
        <v>1266</v>
      </c>
      <c r="K385" s="84" t="s">
        <v>1267</v>
      </c>
      <c r="L385" s="14" t="s">
        <v>1214</v>
      </c>
      <c r="M385" s="14" t="s">
        <v>83</v>
      </c>
      <c r="N385" s="14" t="s">
        <v>43</v>
      </c>
      <c r="O385" s="85">
        <v>4</v>
      </c>
      <c r="P385" s="114">
        <f>(R385/O385)</f>
        <v>3999.5</v>
      </c>
      <c r="Q385" s="16" t="s">
        <v>46</v>
      </c>
      <c r="R385" s="18">
        <f t="shared" si="12"/>
        <v>15998</v>
      </c>
      <c r="S385" s="19">
        <v>0</v>
      </c>
      <c r="T385" s="19">
        <v>0</v>
      </c>
      <c r="U385" s="18">
        <v>15998</v>
      </c>
      <c r="V385" s="19">
        <v>0</v>
      </c>
      <c r="W385" s="19">
        <v>0</v>
      </c>
      <c r="X385" s="19">
        <v>0</v>
      </c>
      <c r="Y385" s="19">
        <v>0</v>
      </c>
      <c r="Z385" s="19">
        <v>0</v>
      </c>
      <c r="AA385" s="19">
        <v>0</v>
      </c>
      <c r="AB385" s="19">
        <v>0</v>
      </c>
      <c r="AC385" s="19">
        <v>0</v>
      </c>
      <c r="AD385" s="19">
        <v>0</v>
      </c>
    </row>
    <row r="386" spans="1:30" x14ac:dyDescent="0.35">
      <c r="A386" s="16" t="s">
        <v>53</v>
      </c>
      <c r="B386" s="16" t="s">
        <v>1212</v>
      </c>
      <c r="C386" s="16" t="s">
        <v>1212</v>
      </c>
      <c r="D386" s="83" t="s">
        <v>36</v>
      </c>
      <c r="E386" s="83" t="s">
        <v>37</v>
      </c>
      <c r="F386" s="83" t="s">
        <v>36</v>
      </c>
      <c r="G386" s="83" t="s">
        <v>38</v>
      </c>
      <c r="H386" s="16">
        <v>25301</v>
      </c>
      <c r="I386" s="17" t="s">
        <v>334</v>
      </c>
      <c r="J386" s="10" t="s">
        <v>1268</v>
      </c>
      <c r="K386" s="84" t="s">
        <v>1269</v>
      </c>
      <c r="L386" s="14" t="s">
        <v>1214</v>
      </c>
      <c r="M386" s="14" t="s">
        <v>83</v>
      </c>
      <c r="N386" s="14" t="s">
        <v>43</v>
      </c>
      <c r="O386" s="90">
        <v>6</v>
      </c>
      <c r="P386" s="114">
        <f>(R386/O386)</f>
        <v>27.886399999999998</v>
      </c>
      <c r="Q386" s="16" t="s">
        <v>46</v>
      </c>
      <c r="R386" s="18">
        <f t="shared" si="12"/>
        <v>167.3184</v>
      </c>
      <c r="S386" s="19">
        <v>0</v>
      </c>
      <c r="T386" s="19">
        <v>0</v>
      </c>
      <c r="U386" s="19">
        <v>167.3184</v>
      </c>
      <c r="V386" s="19">
        <v>0</v>
      </c>
      <c r="W386" s="19">
        <v>0</v>
      </c>
      <c r="X386" s="19">
        <v>0</v>
      </c>
      <c r="Y386" s="19">
        <v>0</v>
      </c>
      <c r="Z386" s="19">
        <v>0</v>
      </c>
      <c r="AA386" s="19">
        <v>0</v>
      </c>
      <c r="AB386" s="19">
        <v>0</v>
      </c>
      <c r="AC386" s="19">
        <v>0</v>
      </c>
      <c r="AD386" s="19">
        <v>0</v>
      </c>
    </row>
    <row r="387" spans="1:30" x14ac:dyDescent="0.35">
      <c r="A387" s="16" t="s">
        <v>53</v>
      </c>
      <c r="B387" s="16" t="s">
        <v>1212</v>
      </c>
      <c r="C387" s="16" t="s">
        <v>1212</v>
      </c>
      <c r="D387" s="83" t="s">
        <v>36</v>
      </c>
      <c r="E387" s="83" t="s">
        <v>37</v>
      </c>
      <c r="F387" s="83" t="s">
        <v>36</v>
      </c>
      <c r="G387" s="83" t="s">
        <v>38</v>
      </c>
      <c r="H387" s="16">
        <v>25301</v>
      </c>
      <c r="I387" s="17" t="s">
        <v>334</v>
      </c>
      <c r="J387" s="10" t="s">
        <v>341</v>
      </c>
      <c r="K387" s="84" t="s">
        <v>1270</v>
      </c>
      <c r="L387" s="14" t="s">
        <v>1214</v>
      </c>
      <c r="M387" s="14" t="s">
        <v>83</v>
      </c>
      <c r="N387" s="14" t="s">
        <v>63</v>
      </c>
      <c r="O387" s="90">
        <v>4</v>
      </c>
      <c r="P387" s="114">
        <f t="shared" ref="P387:P409" si="13">(R387/O387)</f>
        <v>42.351599999999998</v>
      </c>
      <c r="Q387" s="16" t="s">
        <v>46</v>
      </c>
      <c r="R387" s="18">
        <f t="shared" si="12"/>
        <v>169.40639999999999</v>
      </c>
      <c r="S387" s="19">
        <v>0</v>
      </c>
      <c r="T387" s="19">
        <v>0</v>
      </c>
      <c r="U387" s="19">
        <v>169.40639999999999</v>
      </c>
      <c r="V387" s="19">
        <v>0</v>
      </c>
      <c r="W387" s="19">
        <v>0</v>
      </c>
      <c r="X387" s="19">
        <v>0</v>
      </c>
      <c r="Y387" s="19">
        <v>0</v>
      </c>
      <c r="Z387" s="19">
        <v>0</v>
      </c>
      <c r="AA387" s="19">
        <v>0</v>
      </c>
      <c r="AB387" s="19">
        <v>0</v>
      </c>
      <c r="AC387" s="19">
        <v>0</v>
      </c>
      <c r="AD387" s="19">
        <v>0</v>
      </c>
    </row>
    <row r="388" spans="1:30" x14ac:dyDescent="0.35">
      <c r="A388" s="16" t="s">
        <v>53</v>
      </c>
      <c r="B388" s="16" t="s">
        <v>1212</v>
      </c>
      <c r="C388" s="16" t="s">
        <v>1212</v>
      </c>
      <c r="D388" s="83" t="s">
        <v>36</v>
      </c>
      <c r="E388" s="83" t="s">
        <v>37</v>
      </c>
      <c r="F388" s="83" t="s">
        <v>36</v>
      </c>
      <c r="G388" s="83" t="s">
        <v>38</v>
      </c>
      <c r="H388" s="16">
        <v>25301</v>
      </c>
      <c r="I388" s="17" t="s">
        <v>334</v>
      </c>
      <c r="J388" s="10" t="s">
        <v>1271</v>
      </c>
      <c r="K388" s="84" t="s">
        <v>414</v>
      </c>
      <c r="L388" s="14" t="s">
        <v>1214</v>
      </c>
      <c r="M388" s="14" t="s">
        <v>83</v>
      </c>
      <c r="N388" s="14" t="s">
        <v>63</v>
      </c>
      <c r="O388" s="90">
        <v>5</v>
      </c>
      <c r="P388" s="114">
        <f t="shared" si="13"/>
        <v>30.369600000000002</v>
      </c>
      <c r="Q388" s="16" t="s">
        <v>46</v>
      </c>
      <c r="R388" s="18">
        <f t="shared" si="12"/>
        <v>151.84800000000001</v>
      </c>
      <c r="S388" s="19">
        <v>0</v>
      </c>
      <c r="T388" s="19">
        <v>0</v>
      </c>
      <c r="U388" s="19">
        <v>151.84800000000001</v>
      </c>
      <c r="V388" s="19">
        <v>0</v>
      </c>
      <c r="W388" s="19">
        <v>0</v>
      </c>
      <c r="X388" s="19">
        <v>0</v>
      </c>
      <c r="Y388" s="19">
        <v>0</v>
      </c>
      <c r="Z388" s="19">
        <v>0</v>
      </c>
      <c r="AA388" s="19">
        <v>0</v>
      </c>
      <c r="AB388" s="19">
        <v>0</v>
      </c>
      <c r="AC388" s="19">
        <v>0</v>
      </c>
      <c r="AD388" s="19">
        <v>0</v>
      </c>
    </row>
    <row r="389" spans="1:30" x14ac:dyDescent="0.35">
      <c r="A389" s="16" t="s">
        <v>53</v>
      </c>
      <c r="B389" s="16" t="s">
        <v>1212</v>
      </c>
      <c r="C389" s="16" t="s">
        <v>1212</v>
      </c>
      <c r="D389" s="83" t="s">
        <v>36</v>
      </c>
      <c r="E389" s="83" t="s">
        <v>37</v>
      </c>
      <c r="F389" s="83" t="s">
        <v>36</v>
      </c>
      <c r="G389" s="83" t="s">
        <v>38</v>
      </c>
      <c r="H389" s="16">
        <v>25301</v>
      </c>
      <c r="I389" s="17" t="s">
        <v>334</v>
      </c>
      <c r="J389" s="10" t="s">
        <v>1272</v>
      </c>
      <c r="K389" s="84" t="s">
        <v>1273</v>
      </c>
      <c r="L389" s="14" t="s">
        <v>1214</v>
      </c>
      <c r="M389" s="14" t="s">
        <v>83</v>
      </c>
      <c r="N389" s="14" t="s">
        <v>43</v>
      </c>
      <c r="O389" s="90">
        <v>5</v>
      </c>
      <c r="P389" s="114">
        <f t="shared" si="13"/>
        <v>217.95239999999998</v>
      </c>
      <c r="Q389" s="16" t="s">
        <v>46</v>
      </c>
      <c r="R389" s="18">
        <f t="shared" si="12"/>
        <v>1089.7619999999999</v>
      </c>
      <c r="S389" s="19">
        <v>0</v>
      </c>
      <c r="T389" s="19">
        <v>0</v>
      </c>
      <c r="U389" s="19">
        <v>1089.7619999999999</v>
      </c>
      <c r="V389" s="19">
        <v>0</v>
      </c>
      <c r="W389" s="19">
        <v>0</v>
      </c>
      <c r="X389" s="19">
        <v>0</v>
      </c>
      <c r="Y389" s="19">
        <v>0</v>
      </c>
      <c r="Z389" s="19">
        <v>0</v>
      </c>
      <c r="AA389" s="19">
        <v>0</v>
      </c>
      <c r="AB389" s="19">
        <v>0</v>
      </c>
      <c r="AC389" s="19">
        <v>0</v>
      </c>
      <c r="AD389" s="19">
        <v>0</v>
      </c>
    </row>
    <row r="390" spans="1:30" x14ac:dyDescent="0.35">
      <c r="A390" s="16" t="s">
        <v>53</v>
      </c>
      <c r="B390" s="16" t="s">
        <v>1212</v>
      </c>
      <c r="C390" s="16" t="s">
        <v>1212</v>
      </c>
      <c r="D390" s="83" t="s">
        <v>36</v>
      </c>
      <c r="E390" s="83" t="s">
        <v>37</v>
      </c>
      <c r="F390" s="83" t="s">
        <v>36</v>
      </c>
      <c r="G390" s="83" t="s">
        <v>38</v>
      </c>
      <c r="H390" s="16">
        <v>25301</v>
      </c>
      <c r="I390" s="17" t="s">
        <v>334</v>
      </c>
      <c r="J390" s="10" t="s">
        <v>335</v>
      </c>
      <c r="K390" s="84" t="s">
        <v>1274</v>
      </c>
      <c r="L390" s="14" t="s">
        <v>1214</v>
      </c>
      <c r="M390" s="14" t="s">
        <v>83</v>
      </c>
      <c r="N390" s="14" t="s">
        <v>63</v>
      </c>
      <c r="O390" s="90">
        <v>2</v>
      </c>
      <c r="P390" s="114">
        <f t="shared" si="13"/>
        <v>54.218400000000003</v>
      </c>
      <c r="Q390" s="16" t="s">
        <v>46</v>
      </c>
      <c r="R390" s="18">
        <f t="shared" si="12"/>
        <v>108.43680000000001</v>
      </c>
      <c r="S390" s="19">
        <v>0</v>
      </c>
      <c r="T390" s="19">
        <v>0</v>
      </c>
      <c r="U390" s="19">
        <v>108.43680000000001</v>
      </c>
      <c r="V390" s="19">
        <v>0</v>
      </c>
      <c r="W390" s="19">
        <v>0</v>
      </c>
      <c r="X390" s="19">
        <v>0</v>
      </c>
      <c r="Y390" s="19">
        <v>0</v>
      </c>
      <c r="Z390" s="19">
        <v>0</v>
      </c>
      <c r="AA390" s="19">
        <v>0</v>
      </c>
      <c r="AB390" s="19">
        <v>0</v>
      </c>
      <c r="AC390" s="19">
        <v>0</v>
      </c>
      <c r="AD390" s="19">
        <v>0</v>
      </c>
    </row>
    <row r="391" spans="1:30" x14ac:dyDescent="0.35">
      <c r="A391" s="16" t="s">
        <v>53</v>
      </c>
      <c r="B391" s="16" t="s">
        <v>1212</v>
      </c>
      <c r="C391" s="16" t="s">
        <v>1212</v>
      </c>
      <c r="D391" s="83" t="s">
        <v>36</v>
      </c>
      <c r="E391" s="83" t="s">
        <v>37</v>
      </c>
      <c r="F391" s="83" t="s">
        <v>36</v>
      </c>
      <c r="G391" s="83" t="s">
        <v>38</v>
      </c>
      <c r="H391" s="16">
        <v>25301</v>
      </c>
      <c r="I391" s="17" t="s">
        <v>334</v>
      </c>
      <c r="J391" s="10" t="s">
        <v>415</v>
      </c>
      <c r="K391" s="84" t="s">
        <v>1275</v>
      </c>
      <c r="L391" s="14" t="s">
        <v>1214</v>
      </c>
      <c r="M391" s="14" t="s">
        <v>83</v>
      </c>
      <c r="N391" s="14" t="s">
        <v>63</v>
      </c>
      <c r="O391" s="90">
        <v>4</v>
      </c>
      <c r="P391" s="114">
        <f t="shared" si="13"/>
        <v>30.983600000000003</v>
      </c>
      <c r="Q391" s="16" t="s">
        <v>46</v>
      </c>
      <c r="R391" s="18">
        <f t="shared" si="12"/>
        <v>123.93440000000001</v>
      </c>
      <c r="S391" s="19">
        <v>0</v>
      </c>
      <c r="T391" s="19">
        <v>0</v>
      </c>
      <c r="U391" s="19">
        <v>123.93440000000001</v>
      </c>
      <c r="V391" s="19">
        <v>0</v>
      </c>
      <c r="W391" s="19">
        <v>0</v>
      </c>
      <c r="X391" s="19">
        <v>0</v>
      </c>
      <c r="Y391" s="19">
        <v>0</v>
      </c>
      <c r="Z391" s="19">
        <v>0</v>
      </c>
      <c r="AA391" s="19">
        <v>0</v>
      </c>
      <c r="AB391" s="19">
        <v>0</v>
      </c>
      <c r="AC391" s="19">
        <v>0</v>
      </c>
      <c r="AD391" s="19">
        <v>0</v>
      </c>
    </row>
    <row r="392" spans="1:30" x14ac:dyDescent="0.35">
      <c r="A392" s="16" t="s">
        <v>53</v>
      </c>
      <c r="B392" s="16" t="s">
        <v>1212</v>
      </c>
      <c r="C392" s="16" t="s">
        <v>1212</v>
      </c>
      <c r="D392" s="83" t="s">
        <v>36</v>
      </c>
      <c r="E392" s="83" t="s">
        <v>37</v>
      </c>
      <c r="F392" s="83" t="s">
        <v>36</v>
      </c>
      <c r="G392" s="83" t="s">
        <v>38</v>
      </c>
      <c r="H392" s="16">
        <v>25301</v>
      </c>
      <c r="I392" s="17" t="s">
        <v>334</v>
      </c>
      <c r="J392" s="10" t="s">
        <v>416</v>
      </c>
      <c r="K392" s="84" t="s">
        <v>1158</v>
      </c>
      <c r="L392" s="14" t="s">
        <v>1214</v>
      </c>
      <c r="M392" s="14" t="s">
        <v>83</v>
      </c>
      <c r="N392" s="14" t="s">
        <v>320</v>
      </c>
      <c r="O392" s="90">
        <v>3</v>
      </c>
      <c r="P392" s="114">
        <f t="shared" si="13"/>
        <v>104.66293333333334</v>
      </c>
      <c r="Q392" s="16" t="s">
        <v>46</v>
      </c>
      <c r="R392" s="18">
        <f t="shared" si="12"/>
        <v>313.98880000000003</v>
      </c>
      <c r="S392" s="19">
        <v>0</v>
      </c>
      <c r="T392" s="19">
        <v>0</v>
      </c>
      <c r="U392" s="19">
        <v>313.98880000000003</v>
      </c>
      <c r="V392" s="19">
        <v>0</v>
      </c>
      <c r="W392" s="19">
        <v>0</v>
      </c>
      <c r="X392" s="19">
        <v>0</v>
      </c>
      <c r="Y392" s="19">
        <v>0</v>
      </c>
      <c r="Z392" s="19">
        <v>0</v>
      </c>
      <c r="AA392" s="19">
        <v>0</v>
      </c>
      <c r="AB392" s="19">
        <v>0</v>
      </c>
      <c r="AC392" s="19">
        <v>0</v>
      </c>
      <c r="AD392" s="19">
        <v>0</v>
      </c>
    </row>
    <row r="393" spans="1:30" x14ac:dyDescent="0.35">
      <c r="A393" s="16" t="s">
        <v>53</v>
      </c>
      <c r="B393" s="16" t="s">
        <v>1212</v>
      </c>
      <c r="C393" s="16" t="s">
        <v>1212</v>
      </c>
      <c r="D393" s="83" t="s">
        <v>36</v>
      </c>
      <c r="E393" s="83" t="s">
        <v>37</v>
      </c>
      <c r="F393" s="83" t="s">
        <v>36</v>
      </c>
      <c r="G393" s="83" t="s">
        <v>38</v>
      </c>
      <c r="H393" s="16">
        <v>25301</v>
      </c>
      <c r="I393" s="17" t="s">
        <v>334</v>
      </c>
      <c r="J393" s="10" t="s">
        <v>1276</v>
      </c>
      <c r="K393" s="84" t="s">
        <v>1277</v>
      </c>
      <c r="L393" s="14" t="s">
        <v>1214</v>
      </c>
      <c r="M393" s="14" t="s">
        <v>83</v>
      </c>
      <c r="N393" s="14" t="s">
        <v>63</v>
      </c>
      <c r="O393" s="90">
        <v>4</v>
      </c>
      <c r="P393" s="114">
        <f t="shared" si="13"/>
        <v>138.41120000000001</v>
      </c>
      <c r="Q393" s="16" t="s">
        <v>46</v>
      </c>
      <c r="R393" s="18">
        <f t="shared" si="12"/>
        <v>553.64480000000003</v>
      </c>
      <c r="S393" s="19">
        <v>0</v>
      </c>
      <c r="T393" s="19">
        <v>0</v>
      </c>
      <c r="U393" s="19">
        <v>553.64480000000003</v>
      </c>
      <c r="V393" s="19">
        <v>0</v>
      </c>
      <c r="W393" s="19">
        <v>0</v>
      </c>
      <c r="X393" s="19">
        <v>0</v>
      </c>
      <c r="Y393" s="19">
        <v>0</v>
      </c>
      <c r="Z393" s="19">
        <v>0</v>
      </c>
      <c r="AA393" s="19">
        <v>0</v>
      </c>
      <c r="AB393" s="19">
        <v>0</v>
      </c>
      <c r="AC393" s="19">
        <v>0</v>
      </c>
      <c r="AD393" s="19">
        <v>0</v>
      </c>
    </row>
    <row r="394" spans="1:30" x14ac:dyDescent="0.35">
      <c r="A394" s="16" t="s">
        <v>53</v>
      </c>
      <c r="B394" s="16" t="s">
        <v>1212</v>
      </c>
      <c r="C394" s="16" t="s">
        <v>1212</v>
      </c>
      <c r="D394" s="83" t="s">
        <v>36</v>
      </c>
      <c r="E394" s="83" t="s">
        <v>37</v>
      </c>
      <c r="F394" s="83" t="s">
        <v>36</v>
      </c>
      <c r="G394" s="83" t="s">
        <v>38</v>
      </c>
      <c r="H394" s="16">
        <v>25301</v>
      </c>
      <c r="I394" s="17" t="s">
        <v>334</v>
      </c>
      <c r="J394" s="10" t="s">
        <v>1278</v>
      </c>
      <c r="K394" s="84" t="s">
        <v>1279</v>
      </c>
      <c r="L394" s="14" t="s">
        <v>1214</v>
      </c>
      <c r="M394" s="14" t="s">
        <v>83</v>
      </c>
      <c r="N394" s="14" t="s">
        <v>43</v>
      </c>
      <c r="O394" s="90">
        <v>4</v>
      </c>
      <c r="P394" s="114">
        <f t="shared" si="13"/>
        <v>86.768000000000001</v>
      </c>
      <c r="Q394" s="16" t="s">
        <v>46</v>
      </c>
      <c r="R394" s="18">
        <f t="shared" si="12"/>
        <v>347.072</v>
      </c>
      <c r="S394" s="19">
        <v>0</v>
      </c>
      <c r="T394" s="19">
        <v>0</v>
      </c>
      <c r="U394" s="19">
        <v>347.072</v>
      </c>
      <c r="V394" s="19">
        <v>0</v>
      </c>
      <c r="W394" s="19">
        <v>0</v>
      </c>
      <c r="X394" s="19">
        <v>0</v>
      </c>
      <c r="Y394" s="19">
        <v>0</v>
      </c>
      <c r="Z394" s="19">
        <v>0</v>
      </c>
      <c r="AA394" s="19">
        <v>0</v>
      </c>
      <c r="AB394" s="19">
        <v>0</v>
      </c>
      <c r="AC394" s="19">
        <v>0</v>
      </c>
      <c r="AD394" s="19">
        <v>0</v>
      </c>
    </row>
    <row r="395" spans="1:30" x14ac:dyDescent="0.35">
      <c r="A395" s="16" t="s">
        <v>53</v>
      </c>
      <c r="B395" s="16" t="s">
        <v>1212</v>
      </c>
      <c r="C395" s="16" t="s">
        <v>1212</v>
      </c>
      <c r="D395" s="83" t="s">
        <v>36</v>
      </c>
      <c r="E395" s="83" t="s">
        <v>37</v>
      </c>
      <c r="F395" s="83" t="s">
        <v>36</v>
      </c>
      <c r="G395" s="83" t="s">
        <v>38</v>
      </c>
      <c r="H395" s="16">
        <v>25301</v>
      </c>
      <c r="I395" s="17" t="s">
        <v>334</v>
      </c>
      <c r="J395" s="10" t="s">
        <v>417</v>
      </c>
      <c r="K395" s="84" t="s">
        <v>1280</v>
      </c>
      <c r="L395" s="14" t="s">
        <v>1214</v>
      </c>
      <c r="M395" s="14" t="s">
        <v>83</v>
      </c>
      <c r="N395" s="14" t="s">
        <v>63</v>
      </c>
      <c r="O395" s="90">
        <v>4</v>
      </c>
      <c r="P395" s="114">
        <f t="shared" si="13"/>
        <v>153.90880000000001</v>
      </c>
      <c r="Q395" s="16" t="s">
        <v>46</v>
      </c>
      <c r="R395" s="18">
        <f t="shared" si="12"/>
        <v>615.63520000000005</v>
      </c>
      <c r="S395" s="19">
        <v>0</v>
      </c>
      <c r="T395" s="19">
        <v>0</v>
      </c>
      <c r="U395" s="19">
        <v>615.63520000000005</v>
      </c>
      <c r="V395" s="19">
        <v>0</v>
      </c>
      <c r="W395" s="19">
        <v>0</v>
      </c>
      <c r="X395" s="19">
        <v>0</v>
      </c>
      <c r="Y395" s="19">
        <v>0</v>
      </c>
      <c r="Z395" s="19">
        <v>0</v>
      </c>
      <c r="AA395" s="19">
        <v>0</v>
      </c>
      <c r="AB395" s="19">
        <v>0</v>
      </c>
      <c r="AC395" s="19">
        <v>0</v>
      </c>
      <c r="AD395" s="19">
        <v>0</v>
      </c>
    </row>
    <row r="396" spans="1:30" x14ac:dyDescent="0.35">
      <c r="A396" s="16" t="s">
        <v>53</v>
      </c>
      <c r="B396" s="16" t="s">
        <v>1212</v>
      </c>
      <c r="C396" s="16" t="s">
        <v>1212</v>
      </c>
      <c r="D396" s="83" t="s">
        <v>36</v>
      </c>
      <c r="E396" s="83" t="s">
        <v>37</v>
      </c>
      <c r="F396" s="83" t="s">
        <v>36</v>
      </c>
      <c r="G396" s="83" t="s">
        <v>38</v>
      </c>
      <c r="H396" s="16">
        <v>25301</v>
      </c>
      <c r="I396" s="17" t="s">
        <v>334</v>
      </c>
      <c r="J396" s="10" t="s">
        <v>1281</v>
      </c>
      <c r="K396" s="84" t="s">
        <v>1282</v>
      </c>
      <c r="L396" s="14" t="s">
        <v>1214</v>
      </c>
      <c r="M396" s="14" t="s">
        <v>83</v>
      </c>
      <c r="N396" s="14" t="s">
        <v>63</v>
      </c>
      <c r="O396" s="90">
        <v>8</v>
      </c>
      <c r="P396" s="114">
        <f t="shared" si="13"/>
        <v>76.606400000000008</v>
      </c>
      <c r="Q396" s="16" t="s">
        <v>46</v>
      </c>
      <c r="R396" s="18">
        <f t="shared" si="12"/>
        <v>612.85120000000006</v>
      </c>
      <c r="S396" s="19">
        <v>0</v>
      </c>
      <c r="T396" s="19">
        <v>0</v>
      </c>
      <c r="U396" s="19">
        <v>612.85120000000006</v>
      </c>
      <c r="V396" s="19">
        <v>0</v>
      </c>
      <c r="W396" s="19">
        <v>0</v>
      </c>
      <c r="X396" s="19">
        <v>0</v>
      </c>
      <c r="Y396" s="19">
        <v>0</v>
      </c>
      <c r="Z396" s="19">
        <v>0</v>
      </c>
      <c r="AA396" s="19">
        <v>0</v>
      </c>
      <c r="AB396" s="19">
        <v>0</v>
      </c>
      <c r="AC396" s="19">
        <v>0</v>
      </c>
      <c r="AD396" s="19">
        <v>0</v>
      </c>
    </row>
    <row r="397" spans="1:30" x14ac:dyDescent="0.35">
      <c r="A397" s="16" t="s">
        <v>53</v>
      </c>
      <c r="B397" s="16" t="s">
        <v>1212</v>
      </c>
      <c r="C397" s="16" t="s">
        <v>1212</v>
      </c>
      <c r="D397" s="83" t="s">
        <v>36</v>
      </c>
      <c r="E397" s="83" t="s">
        <v>37</v>
      </c>
      <c r="F397" s="83" t="s">
        <v>36</v>
      </c>
      <c r="G397" s="83" t="s">
        <v>38</v>
      </c>
      <c r="H397" s="16">
        <v>25301</v>
      </c>
      <c r="I397" s="17" t="s">
        <v>334</v>
      </c>
      <c r="J397" s="10" t="s">
        <v>1283</v>
      </c>
      <c r="K397" s="80" t="s">
        <v>1284</v>
      </c>
      <c r="L397" s="14" t="s">
        <v>1214</v>
      </c>
      <c r="M397" s="14" t="s">
        <v>83</v>
      </c>
      <c r="N397" s="14" t="s">
        <v>63</v>
      </c>
      <c r="O397" s="90">
        <v>2</v>
      </c>
      <c r="P397" s="114">
        <f t="shared" si="13"/>
        <v>121.8</v>
      </c>
      <c r="Q397" s="16" t="s">
        <v>46</v>
      </c>
      <c r="R397" s="18">
        <f t="shared" si="12"/>
        <v>243.6</v>
      </c>
      <c r="S397" s="19">
        <v>0</v>
      </c>
      <c r="T397" s="19">
        <v>0</v>
      </c>
      <c r="U397" s="19">
        <v>243.6</v>
      </c>
      <c r="V397" s="19">
        <v>0</v>
      </c>
      <c r="W397" s="19">
        <v>0</v>
      </c>
      <c r="X397" s="19">
        <v>0</v>
      </c>
      <c r="Y397" s="19">
        <v>0</v>
      </c>
      <c r="Z397" s="19">
        <v>0</v>
      </c>
      <c r="AA397" s="19">
        <v>0</v>
      </c>
      <c r="AB397" s="19">
        <v>0</v>
      </c>
      <c r="AC397" s="19">
        <v>0</v>
      </c>
      <c r="AD397" s="19">
        <v>0</v>
      </c>
    </row>
    <row r="398" spans="1:30" x14ac:dyDescent="0.35">
      <c r="A398" s="16" t="s">
        <v>53</v>
      </c>
      <c r="B398" s="16" t="s">
        <v>1212</v>
      </c>
      <c r="C398" s="16" t="s">
        <v>1212</v>
      </c>
      <c r="D398" s="83" t="s">
        <v>36</v>
      </c>
      <c r="E398" s="83" t="s">
        <v>37</v>
      </c>
      <c r="F398" s="83" t="s">
        <v>36</v>
      </c>
      <c r="G398" s="83" t="s">
        <v>38</v>
      </c>
      <c r="H398" s="16">
        <v>25301</v>
      </c>
      <c r="I398" s="17" t="s">
        <v>334</v>
      </c>
      <c r="J398" s="10" t="s">
        <v>1268</v>
      </c>
      <c r="K398" s="84" t="s">
        <v>1269</v>
      </c>
      <c r="L398" s="14" t="s">
        <v>1214</v>
      </c>
      <c r="M398" s="14" t="s">
        <v>83</v>
      </c>
      <c r="N398" s="14" t="s">
        <v>43</v>
      </c>
      <c r="O398" s="90">
        <v>6</v>
      </c>
      <c r="P398" s="114">
        <f t="shared" si="13"/>
        <v>27.886399999999998</v>
      </c>
      <c r="Q398" s="16" t="s">
        <v>46</v>
      </c>
      <c r="R398" s="18">
        <f t="shared" si="12"/>
        <v>167.3184</v>
      </c>
      <c r="S398" s="19">
        <v>0</v>
      </c>
      <c r="T398" s="19">
        <v>0</v>
      </c>
      <c r="U398" s="19">
        <v>0</v>
      </c>
      <c r="V398" s="19">
        <v>0</v>
      </c>
      <c r="W398" s="19">
        <v>0</v>
      </c>
      <c r="X398" s="19">
        <v>0</v>
      </c>
      <c r="Y398" s="19">
        <v>167.3184</v>
      </c>
      <c r="Z398" s="19">
        <v>0</v>
      </c>
      <c r="AA398" s="19">
        <v>0</v>
      </c>
      <c r="AB398" s="19">
        <v>0</v>
      </c>
      <c r="AC398" s="19">
        <v>0</v>
      </c>
      <c r="AD398" s="19">
        <v>0</v>
      </c>
    </row>
    <row r="399" spans="1:30" x14ac:dyDescent="0.35">
      <c r="A399" s="16" t="s">
        <v>53</v>
      </c>
      <c r="B399" s="16" t="s">
        <v>1212</v>
      </c>
      <c r="C399" s="16" t="s">
        <v>1212</v>
      </c>
      <c r="D399" s="83" t="s">
        <v>36</v>
      </c>
      <c r="E399" s="83" t="s">
        <v>37</v>
      </c>
      <c r="F399" s="83" t="s">
        <v>36</v>
      </c>
      <c r="G399" s="83" t="s">
        <v>38</v>
      </c>
      <c r="H399" s="16">
        <v>25301</v>
      </c>
      <c r="I399" s="17" t="s">
        <v>334</v>
      </c>
      <c r="J399" s="10" t="s">
        <v>341</v>
      </c>
      <c r="K399" s="84" t="s">
        <v>1270</v>
      </c>
      <c r="L399" s="14" t="s">
        <v>1214</v>
      </c>
      <c r="M399" s="14" t="s">
        <v>83</v>
      </c>
      <c r="N399" s="14" t="s">
        <v>63</v>
      </c>
      <c r="O399" s="90">
        <v>4</v>
      </c>
      <c r="P399" s="114">
        <f t="shared" si="13"/>
        <v>42.351599999999998</v>
      </c>
      <c r="Q399" s="16" t="s">
        <v>46</v>
      </c>
      <c r="R399" s="18">
        <f t="shared" si="12"/>
        <v>169.40639999999999</v>
      </c>
      <c r="S399" s="19">
        <v>0</v>
      </c>
      <c r="T399" s="19">
        <v>0</v>
      </c>
      <c r="U399" s="19">
        <v>0</v>
      </c>
      <c r="V399" s="19">
        <v>0</v>
      </c>
      <c r="W399" s="19">
        <v>0</v>
      </c>
      <c r="X399" s="19">
        <v>0</v>
      </c>
      <c r="Y399" s="19">
        <v>169.40639999999999</v>
      </c>
      <c r="Z399" s="19">
        <v>0</v>
      </c>
      <c r="AA399" s="19">
        <v>0</v>
      </c>
      <c r="AB399" s="19">
        <v>0</v>
      </c>
      <c r="AC399" s="19">
        <v>0</v>
      </c>
      <c r="AD399" s="19">
        <v>0</v>
      </c>
    </row>
    <row r="400" spans="1:30" x14ac:dyDescent="0.35">
      <c r="A400" s="16" t="s">
        <v>53</v>
      </c>
      <c r="B400" s="16" t="s">
        <v>1212</v>
      </c>
      <c r="C400" s="16" t="s">
        <v>1212</v>
      </c>
      <c r="D400" s="83" t="s">
        <v>36</v>
      </c>
      <c r="E400" s="83" t="s">
        <v>37</v>
      </c>
      <c r="F400" s="83" t="s">
        <v>36</v>
      </c>
      <c r="G400" s="83" t="s">
        <v>38</v>
      </c>
      <c r="H400" s="16">
        <v>25301</v>
      </c>
      <c r="I400" s="17" t="s">
        <v>334</v>
      </c>
      <c r="J400" s="10" t="s">
        <v>1271</v>
      </c>
      <c r="K400" s="84" t="s">
        <v>414</v>
      </c>
      <c r="L400" s="14" t="s">
        <v>1214</v>
      </c>
      <c r="M400" s="14" t="s">
        <v>83</v>
      </c>
      <c r="N400" s="14" t="s">
        <v>63</v>
      </c>
      <c r="O400" s="90">
        <v>5</v>
      </c>
      <c r="P400" s="114">
        <f t="shared" si="13"/>
        <v>30.983600000000003</v>
      </c>
      <c r="Q400" s="16" t="s">
        <v>46</v>
      </c>
      <c r="R400" s="18">
        <f t="shared" si="12"/>
        <v>154.91800000000001</v>
      </c>
      <c r="S400" s="19">
        <v>0</v>
      </c>
      <c r="T400" s="19">
        <v>0</v>
      </c>
      <c r="U400" s="19">
        <v>0</v>
      </c>
      <c r="V400" s="19">
        <v>0</v>
      </c>
      <c r="W400" s="19">
        <v>0</v>
      </c>
      <c r="X400" s="19">
        <v>0</v>
      </c>
      <c r="Y400" s="19">
        <v>154.91800000000001</v>
      </c>
      <c r="Z400" s="19">
        <v>0</v>
      </c>
      <c r="AA400" s="19">
        <v>0</v>
      </c>
      <c r="AB400" s="19">
        <v>0</v>
      </c>
      <c r="AC400" s="19">
        <v>0</v>
      </c>
      <c r="AD400" s="19">
        <v>0</v>
      </c>
    </row>
    <row r="401" spans="1:30" x14ac:dyDescent="0.35">
      <c r="A401" s="16" t="s">
        <v>53</v>
      </c>
      <c r="B401" s="16" t="s">
        <v>1212</v>
      </c>
      <c r="C401" s="16" t="s">
        <v>1212</v>
      </c>
      <c r="D401" s="83" t="s">
        <v>36</v>
      </c>
      <c r="E401" s="83" t="s">
        <v>37</v>
      </c>
      <c r="F401" s="83" t="s">
        <v>36</v>
      </c>
      <c r="G401" s="83" t="s">
        <v>38</v>
      </c>
      <c r="H401" s="16">
        <v>25301</v>
      </c>
      <c r="I401" s="17" t="s">
        <v>334</v>
      </c>
      <c r="J401" s="10" t="s">
        <v>1272</v>
      </c>
      <c r="K401" s="84" t="s">
        <v>1273</v>
      </c>
      <c r="L401" s="14" t="s">
        <v>1214</v>
      </c>
      <c r="M401" s="14" t="s">
        <v>83</v>
      </c>
      <c r="N401" s="14" t="s">
        <v>43</v>
      </c>
      <c r="O401" s="90">
        <v>5</v>
      </c>
      <c r="P401" s="114">
        <f t="shared" si="13"/>
        <v>217.95239999999998</v>
      </c>
      <c r="Q401" s="16" t="s">
        <v>46</v>
      </c>
      <c r="R401" s="18">
        <f t="shared" si="12"/>
        <v>1089.7619999999999</v>
      </c>
      <c r="S401" s="19">
        <v>0</v>
      </c>
      <c r="T401" s="19">
        <v>0</v>
      </c>
      <c r="U401" s="19">
        <v>0</v>
      </c>
      <c r="V401" s="19">
        <v>0</v>
      </c>
      <c r="W401" s="19">
        <v>0</v>
      </c>
      <c r="X401" s="19">
        <v>0</v>
      </c>
      <c r="Y401" s="19">
        <v>1089.7619999999999</v>
      </c>
      <c r="Z401" s="19">
        <v>0</v>
      </c>
      <c r="AA401" s="19">
        <v>0</v>
      </c>
      <c r="AB401" s="19">
        <v>0</v>
      </c>
      <c r="AC401" s="19">
        <v>0</v>
      </c>
      <c r="AD401" s="19">
        <v>0</v>
      </c>
    </row>
    <row r="402" spans="1:30" x14ac:dyDescent="0.35">
      <c r="A402" s="16" t="s">
        <v>53</v>
      </c>
      <c r="B402" s="16" t="s">
        <v>1212</v>
      </c>
      <c r="C402" s="16" t="s">
        <v>1212</v>
      </c>
      <c r="D402" s="83" t="s">
        <v>36</v>
      </c>
      <c r="E402" s="83" t="s">
        <v>37</v>
      </c>
      <c r="F402" s="83" t="s">
        <v>36</v>
      </c>
      <c r="G402" s="83" t="s">
        <v>38</v>
      </c>
      <c r="H402" s="16">
        <v>25301</v>
      </c>
      <c r="I402" s="17" t="s">
        <v>334</v>
      </c>
      <c r="J402" s="10" t="s">
        <v>335</v>
      </c>
      <c r="K402" s="84" t="s">
        <v>1274</v>
      </c>
      <c r="L402" s="14" t="s">
        <v>1214</v>
      </c>
      <c r="M402" s="14" t="s">
        <v>83</v>
      </c>
      <c r="N402" s="14" t="s">
        <v>63</v>
      </c>
      <c r="O402" s="90">
        <v>2</v>
      </c>
      <c r="P402" s="114">
        <f t="shared" si="13"/>
        <v>54.218400000000003</v>
      </c>
      <c r="Q402" s="16" t="s">
        <v>46</v>
      </c>
      <c r="R402" s="18">
        <f t="shared" si="12"/>
        <v>108.43680000000001</v>
      </c>
      <c r="S402" s="19">
        <v>0</v>
      </c>
      <c r="T402" s="19">
        <v>0</v>
      </c>
      <c r="U402" s="19">
        <v>0</v>
      </c>
      <c r="V402" s="19">
        <v>0</v>
      </c>
      <c r="W402" s="19">
        <v>0</v>
      </c>
      <c r="X402" s="19">
        <v>0</v>
      </c>
      <c r="Y402" s="19">
        <v>108.43680000000001</v>
      </c>
      <c r="Z402" s="19">
        <v>0</v>
      </c>
      <c r="AA402" s="19">
        <v>0</v>
      </c>
      <c r="AB402" s="19">
        <v>0</v>
      </c>
      <c r="AC402" s="19">
        <v>0</v>
      </c>
      <c r="AD402" s="19">
        <v>0</v>
      </c>
    </row>
    <row r="403" spans="1:30" x14ac:dyDescent="0.35">
      <c r="A403" s="16" t="s">
        <v>53</v>
      </c>
      <c r="B403" s="16" t="s">
        <v>1212</v>
      </c>
      <c r="C403" s="16" t="s">
        <v>1212</v>
      </c>
      <c r="D403" s="83" t="s">
        <v>36</v>
      </c>
      <c r="E403" s="83" t="s">
        <v>37</v>
      </c>
      <c r="F403" s="83" t="s">
        <v>36</v>
      </c>
      <c r="G403" s="83" t="s">
        <v>38</v>
      </c>
      <c r="H403" s="16">
        <v>25301</v>
      </c>
      <c r="I403" s="17" t="s">
        <v>334</v>
      </c>
      <c r="J403" s="10" t="s">
        <v>415</v>
      </c>
      <c r="K403" s="84" t="s">
        <v>1275</v>
      </c>
      <c r="L403" s="14" t="s">
        <v>1214</v>
      </c>
      <c r="M403" s="14" t="s">
        <v>83</v>
      </c>
      <c r="N403" s="14" t="s">
        <v>63</v>
      </c>
      <c r="O403" s="90">
        <v>4</v>
      </c>
      <c r="P403" s="114">
        <f t="shared" si="13"/>
        <v>30.983600000000003</v>
      </c>
      <c r="Q403" s="16" t="s">
        <v>46</v>
      </c>
      <c r="R403" s="18">
        <f t="shared" si="12"/>
        <v>123.93440000000001</v>
      </c>
      <c r="S403" s="19">
        <v>0</v>
      </c>
      <c r="T403" s="19">
        <v>0</v>
      </c>
      <c r="U403" s="19">
        <v>0</v>
      </c>
      <c r="V403" s="19">
        <v>0</v>
      </c>
      <c r="W403" s="19">
        <v>0</v>
      </c>
      <c r="X403" s="19">
        <v>0</v>
      </c>
      <c r="Y403" s="19">
        <v>123.93440000000001</v>
      </c>
      <c r="Z403" s="19">
        <v>0</v>
      </c>
      <c r="AA403" s="19">
        <v>0</v>
      </c>
      <c r="AB403" s="19">
        <v>0</v>
      </c>
      <c r="AC403" s="19">
        <v>0</v>
      </c>
      <c r="AD403" s="19">
        <v>0</v>
      </c>
    </row>
    <row r="404" spans="1:30" x14ac:dyDescent="0.35">
      <c r="A404" s="16" t="s">
        <v>53</v>
      </c>
      <c r="B404" s="16" t="s">
        <v>1212</v>
      </c>
      <c r="C404" s="16" t="s">
        <v>1212</v>
      </c>
      <c r="D404" s="83" t="s">
        <v>36</v>
      </c>
      <c r="E404" s="83" t="s">
        <v>37</v>
      </c>
      <c r="F404" s="83" t="s">
        <v>36</v>
      </c>
      <c r="G404" s="83" t="s">
        <v>38</v>
      </c>
      <c r="H404" s="16">
        <v>25301</v>
      </c>
      <c r="I404" s="17" t="s">
        <v>334</v>
      </c>
      <c r="J404" s="10" t="s">
        <v>416</v>
      </c>
      <c r="K404" s="84" t="s">
        <v>1158</v>
      </c>
      <c r="L404" s="14" t="s">
        <v>1214</v>
      </c>
      <c r="M404" s="14" t="s">
        <v>83</v>
      </c>
      <c r="N404" s="14" t="s">
        <v>320</v>
      </c>
      <c r="O404" s="90">
        <v>3</v>
      </c>
      <c r="P404" s="114">
        <f t="shared" si="13"/>
        <v>104.66293333333334</v>
      </c>
      <c r="Q404" s="16" t="s">
        <v>46</v>
      </c>
      <c r="R404" s="18">
        <f t="shared" si="12"/>
        <v>313.98880000000003</v>
      </c>
      <c r="S404" s="19">
        <v>0</v>
      </c>
      <c r="T404" s="19">
        <v>0</v>
      </c>
      <c r="U404" s="19">
        <v>0</v>
      </c>
      <c r="V404" s="19">
        <v>0</v>
      </c>
      <c r="W404" s="19">
        <v>0</v>
      </c>
      <c r="X404" s="19">
        <v>0</v>
      </c>
      <c r="Y404" s="19">
        <v>313.98880000000003</v>
      </c>
      <c r="Z404" s="19">
        <v>0</v>
      </c>
      <c r="AA404" s="19">
        <v>0</v>
      </c>
      <c r="AB404" s="19">
        <v>0</v>
      </c>
      <c r="AC404" s="19">
        <v>0</v>
      </c>
      <c r="AD404" s="19">
        <v>0</v>
      </c>
    </row>
    <row r="405" spans="1:30" x14ac:dyDescent="0.35">
      <c r="A405" s="16" t="s">
        <v>53</v>
      </c>
      <c r="B405" s="16" t="s">
        <v>1212</v>
      </c>
      <c r="C405" s="16" t="s">
        <v>1212</v>
      </c>
      <c r="D405" s="83" t="s">
        <v>36</v>
      </c>
      <c r="E405" s="83" t="s">
        <v>37</v>
      </c>
      <c r="F405" s="83" t="s">
        <v>36</v>
      </c>
      <c r="G405" s="83" t="s">
        <v>38</v>
      </c>
      <c r="H405" s="16">
        <v>25301</v>
      </c>
      <c r="I405" s="17" t="s">
        <v>334</v>
      </c>
      <c r="J405" s="10" t="s">
        <v>1276</v>
      </c>
      <c r="K405" s="84" t="s">
        <v>1277</v>
      </c>
      <c r="L405" s="14" t="s">
        <v>1214</v>
      </c>
      <c r="M405" s="14" t="s">
        <v>83</v>
      </c>
      <c r="N405" s="14" t="s">
        <v>63</v>
      </c>
      <c r="O405" s="90">
        <v>4</v>
      </c>
      <c r="P405" s="114">
        <f t="shared" si="13"/>
        <v>138.41120000000001</v>
      </c>
      <c r="Q405" s="16" t="s">
        <v>46</v>
      </c>
      <c r="R405" s="18">
        <f t="shared" si="12"/>
        <v>553.64480000000003</v>
      </c>
      <c r="S405" s="19">
        <v>0</v>
      </c>
      <c r="T405" s="19">
        <v>0</v>
      </c>
      <c r="U405" s="19">
        <v>0</v>
      </c>
      <c r="V405" s="19">
        <v>0</v>
      </c>
      <c r="W405" s="19">
        <v>0</v>
      </c>
      <c r="X405" s="19">
        <v>0</v>
      </c>
      <c r="Y405" s="19">
        <v>553.64480000000003</v>
      </c>
      <c r="Z405" s="19">
        <v>0</v>
      </c>
      <c r="AA405" s="19">
        <v>0</v>
      </c>
      <c r="AB405" s="19">
        <v>0</v>
      </c>
      <c r="AC405" s="19">
        <v>0</v>
      </c>
      <c r="AD405" s="19">
        <v>0</v>
      </c>
    </row>
    <row r="406" spans="1:30" x14ac:dyDescent="0.35">
      <c r="A406" s="16" t="s">
        <v>53</v>
      </c>
      <c r="B406" s="16" t="s">
        <v>1212</v>
      </c>
      <c r="C406" s="16" t="s">
        <v>1212</v>
      </c>
      <c r="D406" s="83" t="s">
        <v>36</v>
      </c>
      <c r="E406" s="83" t="s">
        <v>37</v>
      </c>
      <c r="F406" s="83" t="s">
        <v>36</v>
      </c>
      <c r="G406" s="83" t="s">
        <v>38</v>
      </c>
      <c r="H406" s="16">
        <v>25301</v>
      </c>
      <c r="I406" s="17" t="s">
        <v>334</v>
      </c>
      <c r="J406" s="10" t="s">
        <v>1278</v>
      </c>
      <c r="K406" s="84" t="s">
        <v>1279</v>
      </c>
      <c r="L406" s="14" t="s">
        <v>1214</v>
      </c>
      <c r="M406" s="14" t="s">
        <v>83</v>
      </c>
      <c r="N406" s="14" t="s">
        <v>43</v>
      </c>
      <c r="O406" s="90">
        <v>4</v>
      </c>
      <c r="P406" s="114">
        <f t="shared" si="13"/>
        <v>86.768000000000001</v>
      </c>
      <c r="Q406" s="16" t="s">
        <v>46</v>
      </c>
      <c r="R406" s="18">
        <f t="shared" si="12"/>
        <v>347.072</v>
      </c>
      <c r="S406" s="19">
        <v>0</v>
      </c>
      <c r="T406" s="19">
        <v>0</v>
      </c>
      <c r="U406" s="19">
        <v>0</v>
      </c>
      <c r="V406" s="19">
        <v>0</v>
      </c>
      <c r="W406" s="19">
        <v>0</v>
      </c>
      <c r="X406" s="19">
        <v>0</v>
      </c>
      <c r="Y406" s="19">
        <v>347.072</v>
      </c>
      <c r="Z406" s="19">
        <v>0</v>
      </c>
      <c r="AA406" s="19">
        <v>0</v>
      </c>
      <c r="AB406" s="19">
        <v>0</v>
      </c>
      <c r="AC406" s="19">
        <v>0</v>
      </c>
      <c r="AD406" s="19">
        <v>0</v>
      </c>
    </row>
    <row r="407" spans="1:30" x14ac:dyDescent="0.35">
      <c r="A407" s="16" t="s">
        <v>53</v>
      </c>
      <c r="B407" s="16" t="s">
        <v>1212</v>
      </c>
      <c r="C407" s="16" t="s">
        <v>1212</v>
      </c>
      <c r="D407" s="83" t="s">
        <v>36</v>
      </c>
      <c r="E407" s="83" t="s">
        <v>37</v>
      </c>
      <c r="F407" s="83" t="s">
        <v>36</v>
      </c>
      <c r="G407" s="83" t="s">
        <v>38</v>
      </c>
      <c r="H407" s="16">
        <v>25301</v>
      </c>
      <c r="I407" s="17" t="s">
        <v>334</v>
      </c>
      <c r="J407" s="10" t="s">
        <v>417</v>
      </c>
      <c r="K407" s="84" t="s">
        <v>1280</v>
      </c>
      <c r="L407" s="14" t="s">
        <v>1214</v>
      </c>
      <c r="M407" s="14" t="s">
        <v>83</v>
      </c>
      <c r="N407" s="14" t="s">
        <v>63</v>
      </c>
      <c r="O407" s="90">
        <v>4</v>
      </c>
      <c r="P407" s="114">
        <f t="shared" si="13"/>
        <v>153.90880000000001</v>
      </c>
      <c r="Q407" s="16" t="s">
        <v>46</v>
      </c>
      <c r="R407" s="18">
        <f t="shared" si="12"/>
        <v>615.63520000000005</v>
      </c>
      <c r="S407" s="19">
        <v>0</v>
      </c>
      <c r="T407" s="19">
        <v>0</v>
      </c>
      <c r="U407" s="19">
        <v>0</v>
      </c>
      <c r="V407" s="19">
        <v>0</v>
      </c>
      <c r="W407" s="19">
        <v>0</v>
      </c>
      <c r="X407" s="19">
        <v>0</v>
      </c>
      <c r="Y407" s="19">
        <v>615.63520000000005</v>
      </c>
      <c r="Z407" s="19">
        <v>0</v>
      </c>
      <c r="AA407" s="19">
        <v>0</v>
      </c>
      <c r="AB407" s="19">
        <v>0</v>
      </c>
      <c r="AC407" s="19">
        <v>0</v>
      </c>
      <c r="AD407" s="19">
        <v>0</v>
      </c>
    </row>
    <row r="408" spans="1:30" x14ac:dyDescent="0.35">
      <c r="A408" s="16" t="s">
        <v>53</v>
      </c>
      <c r="B408" s="16" t="s">
        <v>1212</v>
      </c>
      <c r="C408" s="16" t="s">
        <v>1212</v>
      </c>
      <c r="D408" s="83" t="s">
        <v>36</v>
      </c>
      <c r="E408" s="83" t="s">
        <v>37</v>
      </c>
      <c r="F408" s="83" t="s">
        <v>36</v>
      </c>
      <c r="G408" s="83" t="s">
        <v>38</v>
      </c>
      <c r="H408" s="16">
        <v>25301</v>
      </c>
      <c r="I408" s="17" t="s">
        <v>334</v>
      </c>
      <c r="J408" s="10" t="s">
        <v>1281</v>
      </c>
      <c r="K408" s="84" t="s">
        <v>1282</v>
      </c>
      <c r="L408" s="14" t="s">
        <v>1214</v>
      </c>
      <c r="M408" s="14" t="s">
        <v>83</v>
      </c>
      <c r="N408" s="14" t="s">
        <v>63</v>
      </c>
      <c r="O408" s="90">
        <v>8</v>
      </c>
      <c r="P408" s="114">
        <f t="shared" si="13"/>
        <v>76.606400000000008</v>
      </c>
      <c r="Q408" s="16" t="s">
        <v>46</v>
      </c>
      <c r="R408" s="18">
        <f t="shared" si="12"/>
        <v>612.85120000000006</v>
      </c>
      <c r="S408" s="19">
        <v>0</v>
      </c>
      <c r="T408" s="19">
        <v>0</v>
      </c>
      <c r="U408" s="19">
        <v>0</v>
      </c>
      <c r="V408" s="19">
        <v>0</v>
      </c>
      <c r="W408" s="19">
        <v>0</v>
      </c>
      <c r="X408" s="19">
        <v>0</v>
      </c>
      <c r="Y408" s="19">
        <v>612.85120000000006</v>
      </c>
      <c r="Z408" s="19">
        <v>0</v>
      </c>
      <c r="AA408" s="19">
        <v>0</v>
      </c>
      <c r="AB408" s="19">
        <v>0</v>
      </c>
      <c r="AC408" s="19">
        <v>0</v>
      </c>
      <c r="AD408" s="19">
        <v>0</v>
      </c>
    </row>
    <row r="409" spans="1:30" x14ac:dyDescent="0.35">
      <c r="A409" s="16" t="s">
        <v>53</v>
      </c>
      <c r="B409" s="16" t="s">
        <v>1212</v>
      </c>
      <c r="C409" s="16" t="s">
        <v>1212</v>
      </c>
      <c r="D409" s="83" t="s">
        <v>36</v>
      </c>
      <c r="E409" s="83" t="s">
        <v>37</v>
      </c>
      <c r="F409" s="83" t="s">
        <v>36</v>
      </c>
      <c r="G409" s="83" t="s">
        <v>38</v>
      </c>
      <c r="H409" s="16">
        <v>25301</v>
      </c>
      <c r="I409" s="17" t="s">
        <v>334</v>
      </c>
      <c r="J409" s="10" t="s">
        <v>1283</v>
      </c>
      <c r="K409" s="80" t="s">
        <v>1284</v>
      </c>
      <c r="L409" s="14" t="s">
        <v>1214</v>
      </c>
      <c r="M409" s="14" t="s">
        <v>83</v>
      </c>
      <c r="N409" s="14" t="s">
        <v>63</v>
      </c>
      <c r="O409" s="90">
        <v>2</v>
      </c>
      <c r="P409" s="114">
        <f t="shared" si="13"/>
        <v>121.8</v>
      </c>
      <c r="Q409" s="16" t="s">
        <v>46</v>
      </c>
      <c r="R409" s="18">
        <f t="shared" si="12"/>
        <v>243.6</v>
      </c>
      <c r="S409" s="19">
        <v>0</v>
      </c>
      <c r="T409" s="19">
        <v>0</v>
      </c>
      <c r="U409" s="19">
        <v>0</v>
      </c>
      <c r="V409" s="19">
        <v>0</v>
      </c>
      <c r="W409" s="19">
        <v>0</v>
      </c>
      <c r="X409" s="19">
        <v>0</v>
      </c>
      <c r="Y409" s="19">
        <v>243.6</v>
      </c>
      <c r="Z409" s="19">
        <v>0</v>
      </c>
      <c r="AA409" s="19">
        <v>0</v>
      </c>
      <c r="AB409" s="19">
        <v>0</v>
      </c>
      <c r="AC409" s="19">
        <v>0</v>
      </c>
      <c r="AD409" s="19">
        <v>0</v>
      </c>
    </row>
    <row r="410" spans="1:30" ht="26" x14ac:dyDescent="0.35">
      <c r="A410" s="16" t="s">
        <v>53</v>
      </c>
      <c r="B410" s="16" t="s">
        <v>1212</v>
      </c>
      <c r="C410" s="16" t="s">
        <v>1212</v>
      </c>
      <c r="D410" s="83" t="s">
        <v>36</v>
      </c>
      <c r="E410" s="83" t="s">
        <v>37</v>
      </c>
      <c r="F410" s="83" t="s">
        <v>36</v>
      </c>
      <c r="G410" s="83" t="s">
        <v>38</v>
      </c>
      <c r="H410" s="16">
        <v>26102</v>
      </c>
      <c r="I410" s="17" t="s">
        <v>1285</v>
      </c>
      <c r="J410" s="10" t="s">
        <v>1286</v>
      </c>
      <c r="K410" s="84" t="s">
        <v>1287</v>
      </c>
      <c r="L410" s="14" t="s">
        <v>1214</v>
      </c>
      <c r="M410" s="14" t="s">
        <v>83</v>
      </c>
      <c r="N410" s="14" t="s">
        <v>45</v>
      </c>
      <c r="O410" s="88">
        <v>2</v>
      </c>
      <c r="P410" s="114">
        <v>3656</v>
      </c>
      <c r="Q410" s="16" t="s">
        <v>46</v>
      </c>
      <c r="R410" s="18">
        <f t="shared" si="12"/>
        <v>3656</v>
      </c>
      <c r="S410" s="19">
        <v>0</v>
      </c>
      <c r="T410" s="19">
        <v>0</v>
      </c>
      <c r="U410" s="19">
        <v>2505</v>
      </c>
      <c r="V410" s="19">
        <v>0</v>
      </c>
      <c r="W410" s="19">
        <v>0</v>
      </c>
      <c r="X410" s="19">
        <v>0</v>
      </c>
      <c r="Y410" s="19">
        <v>1151</v>
      </c>
      <c r="Z410" s="19">
        <v>0</v>
      </c>
      <c r="AA410" s="19">
        <v>0</v>
      </c>
      <c r="AB410" s="19">
        <v>0</v>
      </c>
      <c r="AC410" s="19">
        <v>0</v>
      </c>
      <c r="AD410" s="19">
        <v>0</v>
      </c>
    </row>
    <row r="411" spans="1:30" ht="26" x14ac:dyDescent="0.35">
      <c r="A411" s="16" t="s">
        <v>53</v>
      </c>
      <c r="B411" s="16" t="s">
        <v>1212</v>
      </c>
      <c r="C411" s="16" t="s">
        <v>1212</v>
      </c>
      <c r="D411" s="83" t="s">
        <v>36</v>
      </c>
      <c r="E411" s="83" t="s">
        <v>37</v>
      </c>
      <c r="F411" s="83" t="s">
        <v>36</v>
      </c>
      <c r="G411" s="83" t="s">
        <v>38</v>
      </c>
      <c r="H411" s="16">
        <v>26103</v>
      </c>
      <c r="I411" s="17" t="s">
        <v>1285</v>
      </c>
      <c r="J411" s="10" t="s">
        <v>1286</v>
      </c>
      <c r="K411" s="84" t="s">
        <v>1287</v>
      </c>
      <c r="L411" s="14" t="s">
        <v>1214</v>
      </c>
      <c r="M411" s="14" t="s">
        <v>83</v>
      </c>
      <c r="N411" s="14" t="s">
        <v>45</v>
      </c>
      <c r="O411" s="88">
        <v>6</v>
      </c>
      <c r="P411" s="114">
        <v>6000</v>
      </c>
      <c r="Q411" s="16" t="s">
        <v>46</v>
      </c>
      <c r="R411" s="18">
        <f t="shared" si="12"/>
        <v>32097</v>
      </c>
      <c r="S411" s="19">
        <v>0</v>
      </c>
      <c r="T411" s="19">
        <v>6000</v>
      </c>
      <c r="U411" s="19">
        <v>6000</v>
      </c>
      <c r="V411" s="19">
        <v>6000</v>
      </c>
      <c r="W411" s="19">
        <v>6000</v>
      </c>
      <c r="X411" s="19">
        <v>6000</v>
      </c>
      <c r="Y411" s="19">
        <v>2097</v>
      </c>
      <c r="Z411" s="19">
        <v>0</v>
      </c>
      <c r="AA411" s="19">
        <v>0</v>
      </c>
      <c r="AB411" s="19">
        <v>0</v>
      </c>
      <c r="AC411" s="19">
        <v>0</v>
      </c>
      <c r="AD411" s="19">
        <v>0</v>
      </c>
    </row>
    <row r="412" spans="1:30" ht="26" x14ac:dyDescent="0.35">
      <c r="A412" s="16" t="s">
        <v>53</v>
      </c>
      <c r="B412" s="16" t="s">
        <v>1212</v>
      </c>
      <c r="C412" s="16" t="s">
        <v>1212</v>
      </c>
      <c r="D412" s="83" t="s">
        <v>36</v>
      </c>
      <c r="E412" s="83" t="s">
        <v>37</v>
      </c>
      <c r="F412" s="83" t="s">
        <v>36</v>
      </c>
      <c r="G412" s="83" t="s">
        <v>38</v>
      </c>
      <c r="H412" s="16">
        <v>29201</v>
      </c>
      <c r="I412" s="17" t="s">
        <v>1285</v>
      </c>
      <c r="J412" s="10" t="s">
        <v>1286</v>
      </c>
      <c r="K412" s="84" t="s">
        <v>1287</v>
      </c>
      <c r="L412" s="14" t="s">
        <v>1214</v>
      </c>
      <c r="M412" s="14" t="s">
        <v>83</v>
      </c>
      <c r="N412" s="14" t="s">
        <v>45</v>
      </c>
      <c r="O412" s="88">
        <v>8</v>
      </c>
      <c r="P412" s="114">
        <v>1319.5</v>
      </c>
      <c r="Q412" s="16" t="s">
        <v>46</v>
      </c>
      <c r="R412" s="18">
        <f t="shared" si="12"/>
        <v>10556</v>
      </c>
      <c r="S412" s="19">
        <v>0</v>
      </c>
      <c r="T412" s="19">
        <v>0</v>
      </c>
      <c r="U412" s="19">
        <v>10556</v>
      </c>
      <c r="V412" s="19">
        <v>0</v>
      </c>
      <c r="W412" s="19">
        <v>0</v>
      </c>
      <c r="X412" s="19">
        <v>0</v>
      </c>
      <c r="Y412" s="19">
        <v>0</v>
      </c>
      <c r="Z412" s="19">
        <v>0</v>
      </c>
      <c r="AA412" s="19">
        <v>0</v>
      </c>
      <c r="AB412" s="19">
        <v>0</v>
      </c>
      <c r="AC412" s="19">
        <v>0</v>
      </c>
      <c r="AD412" s="19">
        <v>0</v>
      </c>
    </row>
    <row r="413" spans="1:30" ht="26" x14ac:dyDescent="0.35">
      <c r="A413" s="16" t="s">
        <v>53</v>
      </c>
      <c r="B413" s="16" t="s">
        <v>1212</v>
      </c>
      <c r="C413" s="16" t="s">
        <v>1212</v>
      </c>
      <c r="D413" s="83" t="s">
        <v>36</v>
      </c>
      <c r="E413" s="83" t="s">
        <v>37</v>
      </c>
      <c r="F413" s="83" t="s">
        <v>36</v>
      </c>
      <c r="G413" s="83" t="s">
        <v>38</v>
      </c>
      <c r="H413" s="16">
        <v>29301</v>
      </c>
      <c r="I413" s="61" t="s">
        <v>1288</v>
      </c>
      <c r="J413" s="10" t="s">
        <v>1289</v>
      </c>
      <c r="K413" s="80" t="s">
        <v>1290</v>
      </c>
      <c r="L413" s="14" t="s">
        <v>1214</v>
      </c>
      <c r="M413" s="14" t="s">
        <v>83</v>
      </c>
      <c r="N413" s="14" t="s">
        <v>45</v>
      </c>
      <c r="O413" s="88">
        <v>30</v>
      </c>
      <c r="P413" s="114">
        <v>668.83</v>
      </c>
      <c r="Q413" s="16" t="s">
        <v>46</v>
      </c>
      <c r="R413" s="18">
        <f t="shared" si="12"/>
        <v>20065</v>
      </c>
      <c r="S413" s="19">
        <v>0</v>
      </c>
      <c r="T413" s="19">
        <v>0</v>
      </c>
      <c r="U413" s="19">
        <v>20065</v>
      </c>
      <c r="V413" s="19">
        <v>0</v>
      </c>
      <c r="W413" s="19">
        <v>0</v>
      </c>
      <c r="X413" s="19">
        <v>0</v>
      </c>
      <c r="Y413" s="19">
        <v>0</v>
      </c>
      <c r="Z413" s="19">
        <v>0</v>
      </c>
      <c r="AA413" s="19">
        <v>0</v>
      </c>
      <c r="AB413" s="19">
        <v>0</v>
      </c>
      <c r="AC413" s="19">
        <v>0</v>
      </c>
      <c r="AD413" s="19">
        <v>0</v>
      </c>
    </row>
    <row r="414" spans="1:30" ht="26" x14ac:dyDescent="0.35">
      <c r="A414" s="16" t="s">
        <v>53</v>
      </c>
      <c r="B414" s="16" t="s">
        <v>1212</v>
      </c>
      <c r="C414" s="16" t="s">
        <v>1212</v>
      </c>
      <c r="D414" s="83" t="s">
        <v>36</v>
      </c>
      <c r="E414" s="83" t="s">
        <v>37</v>
      </c>
      <c r="F414" s="83" t="s">
        <v>36</v>
      </c>
      <c r="G414" s="83" t="s">
        <v>38</v>
      </c>
      <c r="H414" s="16">
        <v>29601</v>
      </c>
      <c r="I414" s="61" t="s">
        <v>1288</v>
      </c>
      <c r="J414" s="10" t="s">
        <v>1291</v>
      </c>
      <c r="K414" s="84" t="s">
        <v>1292</v>
      </c>
      <c r="L414" s="14" t="s">
        <v>1214</v>
      </c>
      <c r="M414" s="14" t="s">
        <v>83</v>
      </c>
      <c r="N414" s="14" t="s">
        <v>45</v>
      </c>
      <c r="O414" s="88">
        <v>9</v>
      </c>
      <c r="P414" s="114">
        <v>2237</v>
      </c>
      <c r="Q414" s="16" t="s">
        <v>46</v>
      </c>
      <c r="R414" s="18">
        <f t="shared" si="12"/>
        <v>20133</v>
      </c>
      <c r="S414" s="19">
        <v>0</v>
      </c>
      <c r="T414" s="19">
        <v>0</v>
      </c>
      <c r="U414" s="19">
        <v>6711</v>
      </c>
      <c r="V414" s="19">
        <v>0</v>
      </c>
      <c r="W414" s="19">
        <v>0</v>
      </c>
      <c r="X414" s="19">
        <v>0</v>
      </c>
      <c r="Y414" s="19">
        <v>6711</v>
      </c>
      <c r="Z414" s="19">
        <v>0</v>
      </c>
      <c r="AA414" s="19">
        <v>0</v>
      </c>
      <c r="AB414" s="19">
        <v>6711</v>
      </c>
      <c r="AC414" s="19">
        <v>0</v>
      </c>
      <c r="AD414" s="19">
        <v>0</v>
      </c>
    </row>
    <row r="415" spans="1:30" x14ac:dyDescent="0.35">
      <c r="A415" s="16" t="s">
        <v>53</v>
      </c>
      <c r="B415" s="16" t="s">
        <v>1212</v>
      </c>
      <c r="C415" s="16" t="s">
        <v>1212</v>
      </c>
      <c r="D415" s="16" t="s">
        <v>36</v>
      </c>
      <c r="E415" s="16" t="s">
        <v>37</v>
      </c>
      <c r="F415" s="16" t="s">
        <v>36</v>
      </c>
      <c r="G415" s="16" t="s">
        <v>38</v>
      </c>
      <c r="H415" s="16">
        <v>31401</v>
      </c>
      <c r="I415" s="17" t="s">
        <v>88</v>
      </c>
      <c r="J415" s="10" t="s">
        <v>42</v>
      </c>
      <c r="K415" s="84" t="s">
        <v>1037</v>
      </c>
      <c r="L415" s="14" t="s">
        <v>1214</v>
      </c>
      <c r="M415" s="14" t="s">
        <v>83</v>
      </c>
      <c r="N415" s="14" t="s">
        <v>45</v>
      </c>
      <c r="O415" s="88">
        <v>12</v>
      </c>
      <c r="P415" s="114">
        <v>1000</v>
      </c>
      <c r="Q415" s="16" t="s">
        <v>46</v>
      </c>
      <c r="R415" s="18">
        <f t="shared" si="12"/>
        <v>12000</v>
      </c>
      <c r="S415" s="19">
        <v>0</v>
      </c>
      <c r="T415" s="19">
        <v>2000</v>
      </c>
      <c r="U415" s="19">
        <v>1000</v>
      </c>
      <c r="V415" s="19">
        <v>1000</v>
      </c>
      <c r="W415" s="19">
        <v>1000</v>
      </c>
      <c r="X415" s="19">
        <v>1000</v>
      </c>
      <c r="Y415" s="19">
        <v>1000</v>
      </c>
      <c r="Z415" s="19">
        <v>1000</v>
      </c>
      <c r="AA415" s="19">
        <v>1000</v>
      </c>
      <c r="AB415" s="19">
        <v>1000</v>
      </c>
      <c r="AC415" s="19">
        <v>1000</v>
      </c>
      <c r="AD415" s="19">
        <v>1000</v>
      </c>
    </row>
    <row r="416" spans="1:30" x14ac:dyDescent="0.35">
      <c r="A416" s="16" t="s">
        <v>53</v>
      </c>
      <c r="B416" s="16" t="s">
        <v>1212</v>
      </c>
      <c r="C416" s="16" t="s">
        <v>1212</v>
      </c>
      <c r="D416" s="16" t="s">
        <v>36</v>
      </c>
      <c r="E416" s="16" t="s">
        <v>37</v>
      </c>
      <c r="F416" s="16" t="s">
        <v>36</v>
      </c>
      <c r="G416" s="16" t="s">
        <v>38</v>
      </c>
      <c r="H416" s="83" t="s">
        <v>1293</v>
      </c>
      <c r="I416" s="17" t="s">
        <v>394</v>
      </c>
      <c r="J416" s="10" t="s">
        <v>42</v>
      </c>
      <c r="K416" s="84" t="s">
        <v>394</v>
      </c>
      <c r="L416" s="14" t="s">
        <v>1214</v>
      </c>
      <c r="M416" s="14" t="s">
        <v>83</v>
      </c>
      <c r="N416" s="14" t="s">
        <v>45</v>
      </c>
      <c r="O416" s="88">
        <v>11</v>
      </c>
      <c r="P416" s="114">
        <v>804</v>
      </c>
      <c r="Q416" s="16" t="s">
        <v>46</v>
      </c>
      <c r="R416" s="18">
        <f t="shared" ref="R416:R436" si="14">SUM(S416:AD416)</f>
        <v>8844</v>
      </c>
      <c r="S416" s="19">
        <v>0</v>
      </c>
      <c r="T416" s="19">
        <v>804</v>
      </c>
      <c r="U416" s="19">
        <v>804</v>
      </c>
      <c r="V416" s="19">
        <v>804</v>
      </c>
      <c r="W416" s="19">
        <v>804</v>
      </c>
      <c r="X416" s="19">
        <v>804</v>
      </c>
      <c r="Y416" s="19">
        <v>804</v>
      </c>
      <c r="Z416" s="19">
        <v>804</v>
      </c>
      <c r="AA416" s="19">
        <v>804</v>
      </c>
      <c r="AB416" s="19">
        <v>804</v>
      </c>
      <c r="AC416" s="19">
        <v>804</v>
      </c>
      <c r="AD416" s="19">
        <v>804</v>
      </c>
    </row>
    <row r="417" spans="1:30" x14ac:dyDescent="0.35">
      <c r="A417" s="16" t="s">
        <v>53</v>
      </c>
      <c r="B417" s="16" t="s">
        <v>1212</v>
      </c>
      <c r="C417" s="16" t="s">
        <v>1212</v>
      </c>
      <c r="D417" s="16" t="s">
        <v>36</v>
      </c>
      <c r="E417" s="16" t="s">
        <v>37</v>
      </c>
      <c r="F417" s="16" t="s">
        <v>36</v>
      </c>
      <c r="G417" s="16" t="s">
        <v>38</v>
      </c>
      <c r="H417" s="83" t="s">
        <v>1294</v>
      </c>
      <c r="I417" s="17" t="s">
        <v>1295</v>
      </c>
      <c r="J417" s="10" t="s">
        <v>42</v>
      </c>
      <c r="K417" s="84" t="s">
        <v>1295</v>
      </c>
      <c r="L417" s="14" t="s">
        <v>1214</v>
      </c>
      <c r="M417" s="14" t="s">
        <v>83</v>
      </c>
      <c r="N417" s="14" t="s">
        <v>45</v>
      </c>
      <c r="O417" s="88">
        <v>12</v>
      </c>
      <c r="P417" s="114">
        <v>2000</v>
      </c>
      <c r="Q417" s="16" t="s">
        <v>46</v>
      </c>
      <c r="R417" s="18">
        <f t="shared" si="14"/>
        <v>24001.43</v>
      </c>
      <c r="S417" s="19"/>
      <c r="T417" s="19">
        <v>4001.43</v>
      </c>
      <c r="U417" s="19">
        <v>2000</v>
      </c>
      <c r="V417" s="19">
        <v>2000</v>
      </c>
      <c r="W417" s="19">
        <v>2000</v>
      </c>
      <c r="X417" s="19">
        <v>2000</v>
      </c>
      <c r="Y417" s="19">
        <v>2000</v>
      </c>
      <c r="Z417" s="19">
        <v>2000</v>
      </c>
      <c r="AA417" s="19">
        <v>2000</v>
      </c>
      <c r="AB417" s="19">
        <v>2000</v>
      </c>
      <c r="AC417" s="19">
        <v>2000</v>
      </c>
      <c r="AD417" s="19">
        <v>2000</v>
      </c>
    </row>
    <row r="418" spans="1:30" ht="26" x14ac:dyDescent="0.35">
      <c r="A418" s="16" t="s">
        <v>53</v>
      </c>
      <c r="B418" s="16" t="s">
        <v>1212</v>
      </c>
      <c r="C418" s="16" t="s">
        <v>1212</v>
      </c>
      <c r="D418" s="16" t="s">
        <v>36</v>
      </c>
      <c r="E418" s="16" t="s">
        <v>37</v>
      </c>
      <c r="F418" s="16" t="s">
        <v>36</v>
      </c>
      <c r="G418" s="16" t="s">
        <v>38</v>
      </c>
      <c r="H418" s="83" t="s">
        <v>418</v>
      </c>
      <c r="I418" s="17" t="s">
        <v>395</v>
      </c>
      <c r="J418" s="10" t="s">
        <v>42</v>
      </c>
      <c r="K418" s="84" t="s">
        <v>1296</v>
      </c>
      <c r="L418" s="14" t="s">
        <v>1214</v>
      </c>
      <c r="M418" s="14" t="s">
        <v>83</v>
      </c>
      <c r="N418" s="14" t="s">
        <v>45</v>
      </c>
      <c r="O418" s="88">
        <v>47</v>
      </c>
      <c r="P418" s="114">
        <v>1200</v>
      </c>
      <c r="Q418" s="16" t="s">
        <v>46</v>
      </c>
      <c r="R418" s="18">
        <f t="shared" si="14"/>
        <v>56400</v>
      </c>
      <c r="S418" s="19">
        <v>0</v>
      </c>
      <c r="T418" s="19">
        <v>2400</v>
      </c>
      <c r="U418" s="19">
        <v>8400</v>
      </c>
      <c r="V418" s="19">
        <v>2400</v>
      </c>
      <c r="W418" s="19">
        <v>8400</v>
      </c>
      <c r="X418" s="19">
        <v>2400</v>
      </c>
      <c r="Y418" s="19">
        <v>8400</v>
      </c>
      <c r="Z418" s="19">
        <v>2400</v>
      </c>
      <c r="AA418" s="19">
        <v>8400</v>
      </c>
      <c r="AB418" s="19">
        <v>2400</v>
      </c>
      <c r="AC418" s="19">
        <v>8400</v>
      </c>
      <c r="AD418" s="19">
        <v>2400</v>
      </c>
    </row>
    <row r="419" spans="1:30" ht="26" x14ac:dyDescent="0.35">
      <c r="A419" s="16" t="s">
        <v>53</v>
      </c>
      <c r="B419" s="16" t="s">
        <v>1212</v>
      </c>
      <c r="C419" s="16" t="s">
        <v>1212</v>
      </c>
      <c r="D419" s="16" t="s">
        <v>36</v>
      </c>
      <c r="E419" s="16" t="s">
        <v>37</v>
      </c>
      <c r="F419" s="16" t="s">
        <v>36</v>
      </c>
      <c r="G419" s="16" t="s">
        <v>38</v>
      </c>
      <c r="H419" s="83" t="s">
        <v>419</v>
      </c>
      <c r="I419" s="17" t="s">
        <v>1297</v>
      </c>
      <c r="J419" s="10" t="s">
        <v>42</v>
      </c>
      <c r="K419" s="84" t="s">
        <v>1298</v>
      </c>
      <c r="L419" s="14" t="s">
        <v>1214</v>
      </c>
      <c r="M419" s="14" t="s">
        <v>83</v>
      </c>
      <c r="N419" s="14" t="s">
        <v>45</v>
      </c>
      <c r="O419" s="88">
        <v>4</v>
      </c>
      <c r="P419" s="115">
        <v>11390.01</v>
      </c>
      <c r="Q419" s="16" t="s">
        <v>46</v>
      </c>
      <c r="R419" s="18">
        <f t="shared" si="14"/>
        <v>45560.04</v>
      </c>
      <c r="S419" s="19">
        <v>0</v>
      </c>
      <c r="T419" s="19">
        <v>0</v>
      </c>
      <c r="U419" s="19">
        <v>11390.01</v>
      </c>
      <c r="V419" s="19">
        <v>0</v>
      </c>
      <c r="W419" s="19">
        <v>0</v>
      </c>
      <c r="X419" s="19">
        <v>11390.01</v>
      </c>
      <c r="Y419" s="19">
        <v>0</v>
      </c>
      <c r="Z419" s="19">
        <v>0</v>
      </c>
      <c r="AA419" s="19">
        <v>11390.01</v>
      </c>
      <c r="AB419" s="19">
        <v>0</v>
      </c>
      <c r="AC419" s="19">
        <v>0</v>
      </c>
      <c r="AD419" s="19">
        <v>11390.01</v>
      </c>
    </row>
    <row r="420" spans="1:30" ht="26" x14ac:dyDescent="0.35">
      <c r="A420" s="16" t="s">
        <v>53</v>
      </c>
      <c r="B420" s="16" t="s">
        <v>1212</v>
      </c>
      <c r="C420" s="16" t="s">
        <v>1212</v>
      </c>
      <c r="D420" s="16" t="s">
        <v>36</v>
      </c>
      <c r="E420" s="16" t="s">
        <v>37</v>
      </c>
      <c r="F420" s="16" t="s">
        <v>36</v>
      </c>
      <c r="G420" s="16" t="s">
        <v>38</v>
      </c>
      <c r="H420" s="83" t="s">
        <v>420</v>
      </c>
      <c r="I420" s="17" t="s">
        <v>1299</v>
      </c>
      <c r="J420" s="10" t="s">
        <v>42</v>
      </c>
      <c r="K420" s="84" t="s">
        <v>1300</v>
      </c>
      <c r="L420" s="14" t="s">
        <v>1214</v>
      </c>
      <c r="M420" s="14" t="s">
        <v>83</v>
      </c>
      <c r="N420" s="14" t="s">
        <v>45</v>
      </c>
      <c r="O420" s="88">
        <v>3</v>
      </c>
      <c r="P420" s="115">
        <v>9498</v>
      </c>
      <c r="Q420" s="16" t="s">
        <v>46</v>
      </c>
      <c r="R420" s="18">
        <f t="shared" si="14"/>
        <v>28494</v>
      </c>
      <c r="S420" s="19">
        <v>0</v>
      </c>
      <c r="T420" s="19">
        <v>0</v>
      </c>
      <c r="U420" s="19">
        <v>9498</v>
      </c>
      <c r="V420" s="19">
        <v>0</v>
      </c>
      <c r="W420" s="19">
        <v>0</v>
      </c>
      <c r="X420" s="19">
        <v>0</v>
      </c>
      <c r="Y420" s="19">
        <v>9498</v>
      </c>
      <c r="Z420" s="19">
        <v>0</v>
      </c>
      <c r="AA420" s="19">
        <v>0</v>
      </c>
      <c r="AB420" s="19">
        <v>0</v>
      </c>
      <c r="AC420" s="19">
        <v>9498</v>
      </c>
      <c r="AD420" s="19">
        <v>0</v>
      </c>
    </row>
    <row r="421" spans="1:30" ht="26" x14ac:dyDescent="0.35">
      <c r="A421" s="16" t="s">
        <v>53</v>
      </c>
      <c r="B421" s="16" t="s">
        <v>1212</v>
      </c>
      <c r="C421" s="16" t="s">
        <v>1212</v>
      </c>
      <c r="D421" s="16" t="s">
        <v>36</v>
      </c>
      <c r="E421" s="16" t="s">
        <v>37</v>
      </c>
      <c r="F421" s="16" t="s">
        <v>36</v>
      </c>
      <c r="G421" s="16" t="s">
        <v>38</v>
      </c>
      <c r="H421" s="83" t="s">
        <v>1301</v>
      </c>
      <c r="I421" s="94" t="s">
        <v>1302</v>
      </c>
      <c r="J421" s="10" t="s">
        <v>42</v>
      </c>
      <c r="K421" s="84" t="s">
        <v>1302</v>
      </c>
      <c r="L421" s="14" t="s">
        <v>1214</v>
      </c>
      <c r="M421" s="14" t="s">
        <v>83</v>
      </c>
      <c r="N421" s="14" t="s">
        <v>45</v>
      </c>
      <c r="O421" s="88">
        <v>1</v>
      </c>
      <c r="P421" s="115">
        <v>3469</v>
      </c>
      <c r="Q421" s="16" t="s">
        <v>46</v>
      </c>
      <c r="R421" s="18">
        <f t="shared" si="14"/>
        <v>3469</v>
      </c>
      <c r="S421" s="19">
        <v>0</v>
      </c>
      <c r="T421" s="19">
        <v>3469</v>
      </c>
      <c r="U421" s="19">
        <v>0</v>
      </c>
      <c r="V421" s="19">
        <v>0</v>
      </c>
      <c r="W421" s="19">
        <v>0</v>
      </c>
      <c r="X421" s="19">
        <v>0</v>
      </c>
      <c r="Y421" s="19">
        <v>0</v>
      </c>
      <c r="Z421" s="19">
        <v>0</v>
      </c>
      <c r="AA421" s="19">
        <v>0</v>
      </c>
      <c r="AB421" s="19">
        <v>0</v>
      </c>
      <c r="AC421" s="19">
        <v>0</v>
      </c>
      <c r="AD421" s="19">
        <v>0</v>
      </c>
    </row>
    <row r="422" spans="1:30" x14ac:dyDescent="0.35">
      <c r="A422" s="16" t="s">
        <v>53</v>
      </c>
      <c r="B422" s="16" t="s">
        <v>1212</v>
      </c>
      <c r="C422" s="16" t="s">
        <v>1212</v>
      </c>
      <c r="D422" s="16" t="s">
        <v>36</v>
      </c>
      <c r="E422" s="16" t="s">
        <v>37</v>
      </c>
      <c r="F422" s="16" t="s">
        <v>36</v>
      </c>
      <c r="G422" s="16" t="s">
        <v>38</v>
      </c>
      <c r="H422" s="83" t="s">
        <v>76</v>
      </c>
      <c r="I422" s="17" t="s">
        <v>65</v>
      </c>
      <c r="J422" s="10" t="s">
        <v>42</v>
      </c>
      <c r="K422" s="84" t="s">
        <v>1303</v>
      </c>
      <c r="L422" s="14" t="s">
        <v>1214</v>
      </c>
      <c r="M422" s="14" t="s">
        <v>83</v>
      </c>
      <c r="N422" s="14" t="s">
        <v>45</v>
      </c>
      <c r="O422" s="88">
        <v>24</v>
      </c>
      <c r="P422" s="114">
        <v>986</v>
      </c>
      <c r="Q422" s="16" t="s">
        <v>46</v>
      </c>
      <c r="R422" s="18">
        <f t="shared" si="14"/>
        <v>24434</v>
      </c>
      <c r="S422" s="19">
        <v>0</v>
      </c>
      <c r="T422" s="19">
        <v>14574</v>
      </c>
      <c r="U422" s="19">
        <v>986</v>
      </c>
      <c r="V422" s="19">
        <v>986</v>
      </c>
      <c r="W422" s="19">
        <v>986</v>
      </c>
      <c r="X422" s="19">
        <v>986</v>
      </c>
      <c r="Y422" s="19">
        <v>986</v>
      </c>
      <c r="Z422" s="19">
        <v>986</v>
      </c>
      <c r="AA422" s="19">
        <v>986</v>
      </c>
      <c r="AB422" s="19">
        <v>986</v>
      </c>
      <c r="AC422" s="19">
        <v>986</v>
      </c>
      <c r="AD422" s="19">
        <v>986</v>
      </c>
    </row>
    <row r="423" spans="1:30" x14ac:dyDescent="0.35">
      <c r="A423" s="86" t="s">
        <v>53</v>
      </c>
      <c r="B423" s="86" t="s">
        <v>1212</v>
      </c>
      <c r="C423" s="86" t="s">
        <v>1212</v>
      </c>
      <c r="D423" s="86" t="s">
        <v>36</v>
      </c>
      <c r="E423" s="86" t="s">
        <v>37</v>
      </c>
      <c r="F423" s="86" t="s">
        <v>36</v>
      </c>
      <c r="G423" s="86" t="s">
        <v>134</v>
      </c>
      <c r="H423" s="93" t="s">
        <v>421</v>
      </c>
      <c r="I423" s="92" t="s">
        <v>140</v>
      </c>
      <c r="J423" s="95" t="s">
        <v>1286</v>
      </c>
      <c r="K423" s="84" t="s">
        <v>422</v>
      </c>
      <c r="L423" s="104" t="s">
        <v>1214</v>
      </c>
      <c r="M423" s="104" t="s">
        <v>83</v>
      </c>
      <c r="N423" s="104" t="s">
        <v>45</v>
      </c>
      <c r="O423" s="96">
        <v>12</v>
      </c>
      <c r="P423" s="115">
        <v>18320</v>
      </c>
      <c r="Q423" s="86" t="s">
        <v>46</v>
      </c>
      <c r="R423" s="18">
        <f t="shared" si="14"/>
        <v>219840</v>
      </c>
      <c r="S423" s="19">
        <v>0</v>
      </c>
      <c r="T423" s="19">
        <v>18320</v>
      </c>
      <c r="U423" s="19">
        <v>18320</v>
      </c>
      <c r="V423" s="19">
        <v>18320</v>
      </c>
      <c r="W423" s="19">
        <v>18320</v>
      </c>
      <c r="X423" s="19">
        <v>18320</v>
      </c>
      <c r="Y423" s="19">
        <v>18320</v>
      </c>
      <c r="Z423" s="19">
        <v>18320</v>
      </c>
      <c r="AA423" s="19">
        <v>18320</v>
      </c>
      <c r="AB423" s="19">
        <v>18320</v>
      </c>
      <c r="AC423" s="19">
        <v>18320</v>
      </c>
      <c r="AD423" s="19">
        <v>36640</v>
      </c>
    </row>
    <row r="424" spans="1:30" x14ac:dyDescent="0.35">
      <c r="A424" s="86" t="s">
        <v>53</v>
      </c>
      <c r="B424" s="86" t="s">
        <v>1212</v>
      </c>
      <c r="C424" s="86" t="s">
        <v>1212</v>
      </c>
      <c r="D424" s="86" t="s">
        <v>36</v>
      </c>
      <c r="E424" s="86" t="s">
        <v>37</v>
      </c>
      <c r="F424" s="86" t="s">
        <v>36</v>
      </c>
      <c r="G424" s="86" t="s">
        <v>134</v>
      </c>
      <c r="H424" s="93" t="s">
        <v>423</v>
      </c>
      <c r="I424" s="92" t="s">
        <v>136</v>
      </c>
      <c r="J424" s="95" t="s">
        <v>1286</v>
      </c>
      <c r="K424" s="84" t="s">
        <v>1304</v>
      </c>
      <c r="L424" s="104" t="s">
        <v>1214</v>
      </c>
      <c r="M424" s="104" t="s">
        <v>83</v>
      </c>
      <c r="N424" s="104" t="s">
        <v>45</v>
      </c>
      <c r="O424" s="96">
        <v>12</v>
      </c>
      <c r="P424" s="115">
        <v>19340</v>
      </c>
      <c r="Q424" s="86" t="s">
        <v>46</v>
      </c>
      <c r="R424" s="18">
        <f t="shared" si="14"/>
        <v>232080</v>
      </c>
      <c r="S424" s="19">
        <v>0</v>
      </c>
      <c r="T424" s="19">
        <v>19340</v>
      </c>
      <c r="U424" s="19">
        <v>19340</v>
      </c>
      <c r="V424" s="19">
        <v>19340</v>
      </c>
      <c r="W424" s="19">
        <v>19340</v>
      </c>
      <c r="X424" s="19">
        <v>19340</v>
      </c>
      <c r="Y424" s="19">
        <v>19340</v>
      </c>
      <c r="Z424" s="19">
        <v>19340</v>
      </c>
      <c r="AA424" s="19">
        <v>19340</v>
      </c>
      <c r="AB424" s="19">
        <v>19340</v>
      </c>
      <c r="AC424" s="19">
        <v>19340</v>
      </c>
      <c r="AD424" s="19">
        <v>38680</v>
      </c>
    </row>
    <row r="425" spans="1:30" ht="26" x14ac:dyDescent="0.35">
      <c r="A425" s="16" t="s">
        <v>53</v>
      </c>
      <c r="B425" s="16" t="s">
        <v>1212</v>
      </c>
      <c r="C425" s="16" t="s">
        <v>1212</v>
      </c>
      <c r="D425" s="83" t="s">
        <v>36</v>
      </c>
      <c r="E425" s="83" t="s">
        <v>85</v>
      </c>
      <c r="F425" s="83" t="s">
        <v>36</v>
      </c>
      <c r="G425" s="83" t="s">
        <v>38</v>
      </c>
      <c r="H425" s="16">
        <v>26103</v>
      </c>
      <c r="I425" s="17" t="s">
        <v>1285</v>
      </c>
      <c r="J425" s="10" t="s">
        <v>1286</v>
      </c>
      <c r="K425" s="84" t="s">
        <v>1287</v>
      </c>
      <c r="L425" s="14" t="s">
        <v>1214</v>
      </c>
      <c r="M425" s="14" t="s">
        <v>83</v>
      </c>
      <c r="N425" s="14" t="s">
        <v>45</v>
      </c>
      <c r="O425" s="88">
        <v>5</v>
      </c>
      <c r="P425" s="114">
        <v>1000</v>
      </c>
      <c r="Q425" s="16" t="s">
        <v>46</v>
      </c>
      <c r="R425" s="18">
        <f t="shared" si="14"/>
        <v>5836</v>
      </c>
      <c r="S425" s="19">
        <v>0</v>
      </c>
      <c r="T425" s="19">
        <v>2000</v>
      </c>
      <c r="U425" s="19">
        <v>1000</v>
      </c>
      <c r="V425" s="19">
        <v>1000</v>
      </c>
      <c r="W425" s="19">
        <v>1000</v>
      </c>
      <c r="X425" s="19">
        <v>836</v>
      </c>
      <c r="Y425" s="19">
        <v>0</v>
      </c>
      <c r="Z425" s="19">
        <v>0</v>
      </c>
      <c r="AA425" s="19">
        <v>0</v>
      </c>
      <c r="AB425" s="19">
        <v>0</v>
      </c>
      <c r="AC425" s="19">
        <v>0</v>
      </c>
      <c r="AD425" s="19">
        <v>0</v>
      </c>
    </row>
    <row r="426" spans="1:30" ht="26" x14ac:dyDescent="0.35">
      <c r="A426" s="16" t="s">
        <v>53</v>
      </c>
      <c r="B426" s="16" t="s">
        <v>1212</v>
      </c>
      <c r="C426" s="16" t="s">
        <v>1212</v>
      </c>
      <c r="D426" s="83" t="s">
        <v>36</v>
      </c>
      <c r="E426" s="83" t="s">
        <v>47</v>
      </c>
      <c r="F426" s="83" t="s">
        <v>36</v>
      </c>
      <c r="G426" s="83" t="s">
        <v>38</v>
      </c>
      <c r="H426" s="16">
        <v>26103</v>
      </c>
      <c r="I426" s="17" t="s">
        <v>1285</v>
      </c>
      <c r="J426" s="10" t="s">
        <v>1286</v>
      </c>
      <c r="K426" s="84" t="s">
        <v>1287</v>
      </c>
      <c r="L426" s="14" t="s">
        <v>1214</v>
      </c>
      <c r="M426" s="14" t="s">
        <v>83</v>
      </c>
      <c r="N426" s="14" t="s">
        <v>45</v>
      </c>
      <c r="O426" s="88">
        <v>5</v>
      </c>
      <c r="P426" s="114">
        <v>3500</v>
      </c>
      <c r="Q426" s="16" t="s">
        <v>46</v>
      </c>
      <c r="R426" s="18">
        <f t="shared" si="14"/>
        <v>20426</v>
      </c>
      <c r="S426" s="19">
        <v>0</v>
      </c>
      <c r="T426" s="19">
        <v>7000</v>
      </c>
      <c r="U426" s="19">
        <v>3500</v>
      </c>
      <c r="V426" s="19">
        <v>3500</v>
      </c>
      <c r="W426" s="19">
        <v>3500</v>
      </c>
      <c r="X426" s="19">
        <v>2926</v>
      </c>
      <c r="Y426" s="19">
        <v>0</v>
      </c>
      <c r="Z426" s="19">
        <v>0</v>
      </c>
      <c r="AA426" s="19">
        <v>0</v>
      </c>
      <c r="AB426" s="19">
        <v>0</v>
      </c>
      <c r="AC426" s="19">
        <v>0</v>
      </c>
      <c r="AD426" s="19">
        <v>0</v>
      </c>
    </row>
    <row r="427" spans="1:30" x14ac:dyDescent="0.35">
      <c r="A427" s="16" t="s">
        <v>53</v>
      </c>
      <c r="B427" s="16" t="s">
        <v>1212</v>
      </c>
      <c r="C427" s="16" t="s">
        <v>1212</v>
      </c>
      <c r="D427" s="16" t="s">
        <v>36</v>
      </c>
      <c r="E427" s="16" t="s">
        <v>47</v>
      </c>
      <c r="F427" s="83" t="s">
        <v>48</v>
      </c>
      <c r="G427" s="16" t="s">
        <v>38</v>
      </c>
      <c r="H427" s="83" t="s">
        <v>76</v>
      </c>
      <c r="I427" s="17" t="s">
        <v>65</v>
      </c>
      <c r="J427" s="10" t="s">
        <v>1286</v>
      </c>
      <c r="K427" s="84" t="s">
        <v>1303</v>
      </c>
      <c r="L427" s="14" t="s">
        <v>1214</v>
      </c>
      <c r="M427" s="14" t="s">
        <v>83</v>
      </c>
      <c r="N427" s="14" t="s">
        <v>45</v>
      </c>
      <c r="O427" s="88">
        <v>4</v>
      </c>
      <c r="P427" s="114">
        <v>986</v>
      </c>
      <c r="Q427" s="16" t="s">
        <v>46</v>
      </c>
      <c r="R427" s="18">
        <f t="shared" si="14"/>
        <v>3944</v>
      </c>
      <c r="S427" s="19">
        <v>0</v>
      </c>
      <c r="T427" s="19">
        <v>986</v>
      </c>
      <c r="U427" s="19">
        <v>0</v>
      </c>
      <c r="V427" s="19">
        <v>0</v>
      </c>
      <c r="W427" s="19">
        <v>0</v>
      </c>
      <c r="X427" s="19">
        <v>986</v>
      </c>
      <c r="Y427" s="19">
        <v>0</v>
      </c>
      <c r="Z427" s="19">
        <v>986</v>
      </c>
      <c r="AA427" s="19">
        <v>0</v>
      </c>
      <c r="AB427" s="19">
        <v>0</v>
      </c>
      <c r="AC427" s="19">
        <v>0</v>
      </c>
      <c r="AD427" s="19">
        <v>986</v>
      </c>
    </row>
    <row r="428" spans="1:30" ht="26" x14ac:dyDescent="0.35">
      <c r="A428" s="16" t="s">
        <v>53</v>
      </c>
      <c r="B428" s="16" t="s">
        <v>1212</v>
      </c>
      <c r="C428" s="16" t="s">
        <v>1212</v>
      </c>
      <c r="D428" s="83" t="s">
        <v>36</v>
      </c>
      <c r="E428" s="83" t="s">
        <v>49</v>
      </c>
      <c r="F428" s="83" t="s">
        <v>50</v>
      </c>
      <c r="G428" s="83" t="s">
        <v>38</v>
      </c>
      <c r="H428" s="16">
        <v>26103</v>
      </c>
      <c r="I428" s="17" t="s">
        <v>1285</v>
      </c>
      <c r="J428" s="10" t="s">
        <v>1286</v>
      </c>
      <c r="K428" s="84" t="s">
        <v>1287</v>
      </c>
      <c r="L428" s="14" t="s">
        <v>1214</v>
      </c>
      <c r="M428" s="14" t="s">
        <v>83</v>
      </c>
      <c r="N428" s="14" t="s">
        <v>45</v>
      </c>
      <c r="O428" s="88">
        <v>5</v>
      </c>
      <c r="P428" s="114">
        <v>3500</v>
      </c>
      <c r="Q428" s="16" t="s">
        <v>46</v>
      </c>
      <c r="R428" s="18">
        <f t="shared" si="14"/>
        <v>20426</v>
      </c>
      <c r="S428" s="19">
        <v>0</v>
      </c>
      <c r="T428" s="19">
        <v>7000</v>
      </c>
      <c r="U428" s="19">
        <v>3500</v>
      </c>
      <c r="V428" s="19">
        <v>3500</v>
      </c>
      <c r="W428" s="19">
        <v>3500</v>
      </c>
      <c r="X428" s="19">
        <v>2926</v>
      </c>
      <c r="Y428" s="19">
        <v>0</v>
      </c>
      <c r="Z428" s="19">
        <v>0</v>
      </c>
      <c r="AA428" s="19">
        <v>0</v>
      </c>
      <c r="AB428" s="19">
        <v>0</v>
      </c>
      <c r="AC428" s="19">
        <v>0</v>
      </c>
      <c r="AD428" s="19">
        <v>0</v>
      </c>
    </row>
    <row r="429" spans="1:30" x14ac:dyDescent="0.35">
      <c r="A429" s="16" t="s">
        <v>53</v>
      </c>
      <c r="B429" s="16" t="s">
        <v>1212</v>
      </c>
      <c r="C429" s="16" t="s">
        <v>1212</v>
      </c>
      <c r="D429" s="83" t="s">
        <v>36</v>
      </c>
      <c r="E429" s="83" t="s">
        <v>49</v>
      </c>
      <c r="F429" s="83" t="s">
        <v>50</v>
      </c>
      <c r="G429" s="83" t="s">
        <v>38</v>
      </c>
      <c r="H429" s="83" t="s">
        <v>76</v>
      </c>
      <c r="I429" s="17" t="s">
        <v>65</v>
      </c>
      <c r="J429" s="10" t="s">
        <v>1286</v>
      </c>
      <c r="K429" s="84" t="s">
        <v>1303</v>
      </c>
      <c r="L429" s="14" t="s">
        <v>1214</v>
      </c>
      <c r="M429" s="14" t="s">
        <v>83</v>
      </c>
      <c r="N429" s="14" t="s">
        <v>45</v>
      </c>
      <c r="O429" s="88">
        <v>4</v>
      </c>
      <c r="P429" s="114">
        <v>986</v>
      </c>
      <c r="Q429" s="16" t="s">
        <v>46</v>
      </c>
      <c r="R429" s="18">
        <f t="shared" si="14"/>
        <v>3944</v>
      </c>
      <c r="S429" s="19">
        <v>0</v>
      </c>
      <c r="T429" s="19">
        <v>986</v>
      </c>
      <c r="U429" s="19">
        <v>0</v>
      </c>
      <c r="V429" s="19">
        <v>0</v>
      </c>
      <c r="W429" s="19">
        <v>0</v>
      </c>
      <c r="X429" s="19">
        <v>986</v>
      </c>
      <c r="Y429" s="19">
        <v>0</v>
      </c>
      <c r="Z429" s="19">
        <v>986</v>
      </c>
      <c r="AA429" s="19">
        <v>0</v>
      </c>
      <c r="AB429" s="19">
        <v>0</v>
      </c>
      <c r="AC429" s="19">
        <v>0</v>
      </c>
      <c r="AD429" s="19">
        <v>986</v>
      </c>
    </row>
    <row r="430" spans="1:30" ht="26" x14ac:dyDescent="0.35">
      <c r="A430" s="16" t="s">
        <v>53</v>
      </c>
      <c r="B430" s="16" t="s">
        <v>1212</v>
      </c>
      <c r="C430" s="16" t="s">
        <v>1212</v>
      </c>
      <c r="D430" s="83" t="s">
        <v>36</v>
      </c>
      <c r="E430" s="83" t="s">
        <v>54</v>
      </c>
      <c r="F430" s="83" t="s">
        <v>55</v>
      </c>
      <c r="G430" s="83" t="s">
        <v>38</v>
      </c>
      <c r="H430" s="16">
        <v>26103</v>
      </c>
      <c r="I430" s="17" t="s">
        <v>1285</v>
      </c>
      <c r="J430" s="10" t="s">
        <v>1286</v>
      </c>
      <c r="K430" s="84" t="s">
        <v>1287</v>
      </c>
      <c r="L430" s="14" t="s">
        <v>1214</v>
      </c>
      <c r="M430" s="14" t="s">
        <v>83</v>
      </c>
      <c r="N430" s="14" t="s">
        <v>45</v>
      </c>
      <c r="O430" s="88">
        <v>5</v>
      </c>
      <c r="P430" s="114">
        <v>3500</v>
      </c>
      <c r="Q430" s="16" t="s">
        <v>46</v>
      </c>
      <c r="R430" s="18">
        <f t="shared" si="14"/>
        <v>20426</v>
      </c>
      <c r="S430" s="19">
        <v>0</v>
      </c>
      <c r="T430" s="19">
        <v>7000</v>
      </c>
      <c r="U430" s="19">
        <v>3500</v>
      </c>
      <c r="V430" s="19">
        <v>3500</v>
      </c>
      <c r="W430" s="19">
        <v>3500</v>
      </c>
      <c r="X430" s="19">
        <v>2926</v>
      </c>
      <c r="Y430" s="19">
        <v>0</v>
      </c>
      <c r="Z430" s="19">
        <v>0</v>
      </c>
      <c r="AA430" s="19">
        <v>0</v>
      </c>
      <c r="AB430" s="19">
        <v>0</v>
      </c>
      <c r="AC430" s="19">
        <v>0</v>
      </c>
      <c r="AD430" s="19">
        <v>0</v>
      </c>
    </row>
    <row r="431" spans="1:30" ht="26" x14ac:dyDescent="0.35">
      <c r="A431" s="16" t="s">
        <v>53</v>
      </c>
      <c r="B431" s="16" t="s">
        <v>1212</v>
      </c>
      <c r="C431" s="16" t="s">
        <v>1212</v>
      </c>
      <c r="D431" s="16" t="s">
        <v>36</v>
      </c>
      <c r="E431" s="16" t="s">
        <v>54</v>
      </c>
      <c r="F431" s="16" t="s">
        <v>36</v>
      </c>
      <c r="G431" s="16" t="s">
        <v>38</v>
      </c>
      <c r="H431" s="83" t="s">
        <v>418</v>
      </c>
      <c r="I431" s="17" t="s">
        <v>395</v>
      </c>
      <c r="J431" s="10" t="s">
        <v>42</v>
      </c>
      <c r="K431" s="84" t="s">
        <v>1305</v>
      </c>
      <c r="L431" s="14" t="s">
        <v>1214</v>
      </c>
      <c r="M431" s="14" t="s">
        <v>83</v>
      </c>
      <c r="N431" s="14" t="s">
        <v>45</v>
      </c>
      <c r="O431" s="88">
        <v>11</v>
      </c>
      <c r="P431" s="114">
        <v>1000</v>
      </c>
      <c r="Q431" s="16" t="s">
        <v>46</v>
      </c>
      <c r="R431" s="18">
        <f t="shared" si="14"/>
        <v>11000</v>
      </c>
      <c r="S431" s="19">
        <v>0</v>
      </c>
      <c r="T431" s="19">
        <v>1000</v>
      </c>
      <c r="U431" s="19">
        <v>1000</v>
      </c>
      <c r="V431" s="19">
        <v>1000</v>
      </c>
      <c r="W431" s="19">
        <v>1000</v>
      </c>
      <c r="X431" s="19">
        <v>1000</v>
      </c>
      <c r="Y431" s="19">
        <v>1000</v>
      </c>
      <c r="Z431" s="19">
        <v>1000</v>
      </c>
      <c r="AA431" s="19">
        <v>1000</v>
      </c>
      <c r="AB431" s="19">
        <v>1000</v>
      </c>
      <c r="AC431" s="19">
        <v>1000</v>
      </c>
      <c r="AD431" s="19">
        <v>1000</v>
      </c>
    </row>
    <row r="432" spans="1:30" x14ac:dyDescent="0.35">
      <c r="A432" s="16" t="s">
        <v>53</v>
      </c>
      <c r="B432" s="16" t="s">
        <v>1212</v>
      </c>
      <c r="C432" s="16" t="s">
        <v>1212</v>
      </c>
      <c r="D432" s="83" t="s">
        <v>36</v>
      </c>
      <c r="E432" s="83" t="s">
        <v>54</v>
      </c>
      <c r="F432" s="83" t="s">
        <v>55</v>
      </c>
      <c r="G432" s="83" t="s">
        <v>38</v>
      </c>
      <c r="H432" s="83" t="s">
        <v>76</v>
      </c>
      <c r="I432" s="17" t="s">
        <v>65</v>
      </c>
      <c r="J432" s="10" t="s">
        <v>1286</v>
      </c>
      <c r="K432" s="84" t="s">
        <v>1303</v>
      </c>
      <c r="L432" s="14" t="s">
        <v>1214</v>
      </c>
      <c r="M432" s="14" t="s">
        <v>83</v>
      </c>
      <c r="N432" s="14" t="s">
        <v>45</v>
      </c>
      <c r="O432" s="88">
        <v>4</v>
      </c>
      <c r="P432" s="114">
        <v>986</v>
      </c>
      <c r="Q432" s="16" t="s">
        <v>46</v>
      </c>
      <c r="R432" s="18">
        <f t="shared" si="14"/>
        <v>3944</v>
      </c>
      <c r="S432" s="19">
        <v>0</v>
      </c>
      <c r="T432" s="19">
        <v>986</v>
      </c>
      <c r="U432" s="19">
        <v>0</v>
      </c>
      <c r="V432" s="19">
        <v>0</v>
      </c>
      <c r="W432" s="19">
        <v>0</v>
      </c>
      <c r="X432" s="19">
        <v>986</v>
      </c>
      <c r="Y432" s="19">
        <v>0</v>
      </c>
      <c r="Z432" s="19">
        <v>986</v>
      </c>
      <c r="AA432" s="19">
        <v>0</v>
      </c>
      <c r="AB432" s="19">
        <v>0</v>
      </c>
      <c r="AC432" s="19">
        <v>0</v>
      </c>
      <c r="AD432" s="19">
        <v>986</v>
      </c>
    </row>
    <row r="433" spans="1:30" ht="26" x14ac:dyDescent="0.35">
      <c r="A433" s="16" t="s">
        <v>53</v>
      </c>
      <c r="B433" s="16" t="s">
        <v>1212</v>
      </c>
      <c r="C433" s="16" t="s">
        <v>1212</v>
      </c>
      <c r="D433" s="83" t="s">
        <v>36</v>
      </c>
      <c r="E433" s="83" t="s">
        <v>54</v>
      </c>
      <c r="F433" s="83" t="s">
        <v>67</v>
      </c>
      <c r="G433" s="83" t="s">
        <v>66</v>
      </c>
      <c r="H433" s="16">
        <v>26102</v>
      </c>
      <c r="I433" s="17" t="s">
        <v>1285</v>
      </c>
      <c r="J433" s="10" t="s">
        <v>1286</v>
      </c>
      <c r="K433" s="84" t="s">
        <v>1306</v>
      </c>
      <c r="L433" s="14" t="s">
        <v>1214</v>
      </c>
      <c r="M433" s="14" t="s">
        <v>83</v>
      </c>
      <c r="N433" s="14" t="s">
        <v>45</v>
      </c>
      <c r="O433" s="88">
        <v>6</v>
      </c>
      <c r="P433" s="114">
        <v>6650</v>
      </c>
      <c r="Q433" s="16" t="s">
        <v>46</v>
      </c>
      <c r="R433" s="18">
        <f t="shared" si="14"/>
        <v>38809</v>
      </c>
      <c r="S433" s="19">
        <v>6650</v>
      </c>
      <c r="T433" s="19">
        <v>6650</v>
      </c>
      <c r="U433" s="19">
        <v>6650</v>
      </c>
      <c r="V433" s="19">
        <v>6650</v>
      </c>
      <c r="W433" s="19">
        <v>6650</v>
      </c>
      <c r="X433" s="19">
        <v>5559</v>
      </c>
      <c r="Y433" s="19">
        <v>0</v>
      </c>
      <c r="Z433" s="19">
        <v>0</v>
      </c>
      <c r="AA433" s="19">
        <v>0</v>
      </c>
      <c r="AB433" s="19">
        <v>0</v>
      </c>
      <c r="AC433" s="19">
        <v>0</v>
      </c>
      <c r="AD433" s="19">
        <v>0</v>
      </c>
    </row>
    <row r="434" spans="1:30" x14ac:dyDescent="0.35">
      <c r="A434" s="86" t="s">
        <v>53</v>
      </c>
      <c r="B434" s="86" t="s">
        <v>1212</v>
      </c>
      <c r="C434" s="86" t="s">
        <v>1212</v>
      </c>
      <c r="D434" s="93" t="s">
        <v>36</v>
      </c>
      <c r="E434" s="93" t="s">
        <v>54</v>
      </c>
      <c r="F434" s="93" t="s">
        <v>67</v>
      </c>
      <c r="G434" s="93" t="s">
        <v>66</v>
      </c>
      <c r="H434" s="86">
        <v>33801</v>
      </c>
      <c r="I434" s="92" t="s">
        <v>140</v>
      </c>
      <c r="J434" s="95" t="s">
        <v>1286</v>
      </c>
      <c r="K434" s="84" t="s">
        <v>422</v>
      </c>
      <c r="L434" s="104" t="s">
        <v>1214</v>
      </c>
      <c r="M434" s="104" t="s">
        <v>83</v>
      </c>
      <c r="N434" s="104" t="s">
        <v>45</v>
      </c>
      <c r="O434" s="96">
        <v>12</v>
      </c>
      <c r="P434" s="115">
        <v>18320</v>
      </c>
      <c r="Q434" s="86" t="s">
        <v>46</v>
      </c>
      <c r="R434" s="18">
        <f t="shared" si="14"/>
        <v>219840</v>
      </c>
      <c r="S434" s="19">
        <v>0</v>
      </c>
      <c r="T434" s="19">
        <v>18320</v>
      </c>
      <c r="U434" s="19">
        <v>18320</v>
      </c>
      <c r="V434" s="19">
        <v>18320</v>
      </c>
      <c r="W434" s="19">
        <v>18320</v>
      </c>
      <c r="X434" s="19">
        <v>18320</v>
      </c>
      <c r="Y434" s="19">
        <v>18320</v>
      </c>
      <c r="Z434" s="19">
        <v>18320</v>
      </c>
      <c r="AA434" s="19">
        <v>18320</v>
      </c>
      <c r="AB434" s="19">
        <v>18320</v>
      </c>
      <c r="AC434" s="19">
        <v>18320</v>
      </c>
      <c r="AD434" s="19">
        <v>36640</v>
      </c>
    </row>
    <row r="435" spans="1:30" ht="26" x14ac:dyDescent="0.35">
      <c r="A435" s="16" t="s">
        <v>53</v>
      </c>
      <c r="B435" s="16" t="s">
        <v>1212</v>
      </c>
      <c r="C435" s="16" t="s">
        <v>1212</v>
      </c>
      <c r="D435" s="83" t="s">
        <v>36</v>
      </c>
      <c r="E435" s="83" t="s">
        <v>54</v>
      </c>
      <c r="F435" s="83" t="s">
        <v>67</v>
      </c>
      <c r="G435" s="83" t="s">
        <v>66</v>
      </c>
      <c r="H435" s="16">
        <v>35201</v>
      </c>
      <c r="I435" s="17" t="s">
        <v>1307</v>
      </c>
      <c r="J435" s="10" t="s">
        <v>1286</v>
      </c>
      <c r="K435" s="84" t="s">
        <v>1298</v>
      </c>
      <c r="L435" s="14" t="s">
        <v>1214</v>
      </c>
      <c r="M435" s="14" t="s">
        <v>83</v>
      </c>
      <c r="N435" s="14" t="s">
        <v>45</v>
      </c>
      <c r="O435" s="88">
        <v>6</v>
      </c>
      <c r="P435" s="115">
        <v>4800</v>
      </c>
      <c r="Q435" s="16" t="s">
        <v>46</v>
      </c>
      <c r="R435" s="18">
        <f t="shared" si="14"/>
        <v>28800</v>
      </c>
      <c r="S435" s="19">
        <v>0</v>
      </c>
      <c r="T435" s="19">
        <v>4800</v>
      </c>
      <c r="U435" s="19">
        <v>0</v>
      </c>
      <c r="V435" s="19">
        <v>4800</v>
      </c>
      <c r="W435" s="19">
        <v>0</v>
      </c>
      <c r="X435" s="19">
        <v>4800</v>
      </c>
      <c r="Y435" s="19">
        <v>0</v>
      </c>
      <c r="Z435" s="19">
        <v>4800</v>
      </c>
      <c r="AA435" s="19">
        <v>0</v>
      </c>
      <c r="AB435" s="19">
        <v>4800</v>
      </c>
      <c r="AC435" s="19">
        <v>0</v>
      </c>
      <c r="AD435" s="19">
        <v>4800</v>
      </c>
    </row>
    <row r="436" spans="1:30" x14ac:dyDescent="0.35">
      <c r="A436" s="86" t="s">
        <v>53</v>
      </c>
      <c r="B436" s="86" t="s">
        <v>1212</v>
      </c>
      <c r="C436" s="86" t="s">
        <v>1212</v>
      </c>
      <c r="D436" s="93" t="s">
        <v>36</v>
      </c>
      <c r="E436" s="93" t="s">
        <v>54</v>
      </c>
      <c r="F436" s="93" t="s">
        <v>67</v>
      </c>
      <c r="G436" s="93" t="s">
        <v>66</v>
      </c>
      <c r="H436" s="86">
        <v>35801</v>
      </c>
      <c r="I436" s="92" t="s">
        <v>136</v>
      </c>
      <c r="J436" s="95" t="s">
        <v>1286</v>
      </c>
      <c r="K436" s="84" t="s">
        <v>1304</v>
      </c>
      <c r="L436" s="104" t="s">
        <v>1214</v>
      </c>
      <c r="M436" s="104" t="s">
        <v>83</v>
      </c>
      <c r="N436" s="104" t="s">
        <v>45</v>
      </c>
      <c r="O436" s="96">
        <v>12</v>
      </c>
      <c r="P436" s="115">
        <v>19340</v>
      </c>
      <c r="Q436" s="86" t="s">
        <v>46</v>
      </c>
      <c r="R436" s="18">
        <f t="shared" si="14"/>
        <v>232080</v>
      </c>
      <c r="S436" s="19">
        <v>0</v>
      </c>
      <c r="T436" s="19">
        <v>19340</v>
      </c>
      <c r="U436" s="19">
        <v>19340</v>
      </c>
      <c r="V436" s="19">
        <v>19340</v>
      </c>
      <c r="W436" s="19">
        <v>19340</v>
      </c>
      <c r="X436" s="19">
        <v>19340</v>
      </c>
      <c r="Y436" s="19">
        <v>19340</v>
      </c>
      <c r="Z436" s="19">
        <v>19340</v>
      </c>
      <c r="AA436" s="19">
        <v>19340</v>
      </c>
      <c r="AB436" s="19">
        <v>19340</v>
      </c>
      <c r="AC436" s="19">
        <v>19340</v>
      </c>
      <c r="AD436" s="19">
        <v>38680</v>
      </c>
    </row>
    <row r="437" spans="1:30" x14ac:dyDescent="0.35">
      <c r="A437" s="16" t="s">
        <v>53</v>
      </c>
      <c r="B437" s="16" t="s">
        <v>1212</v>
      </c>
      <c r="C437" s="16" t="s">
        <v>1212</v>
      </c>
      <c r="D437" s="16" t="s">
        <v>36</v>
      </c>
      <c r="E437" s="16" t="s">
        <v>37</v>
      </c>
      <c r="F437" s="16" t="s">
        <v>36</v>
      </c>
      <c r="G437" s="16" t="s">
        <v>38</v>
      </c>
      <c r="H437" s="16">
        <v>21101</v>
      </c>
      <c r="I437" s="17" t="s">
        <v>60</v>
      </c>
      <c r="J437" s="10" t="s">
        <v>1213</v>
      </c>
      <c r="K437" s="80" t="s">
        <v>1330</v>
      </c>
      <c r="L437" s="14" t="s">
        <v>1214</v>
      </c>
      <c r="M437" s="14" t="s">
        <v>83</v>
      </c>
      <c r="N437" s="14" t="s">
        <v>43</v>
      </c>
      <c r="O437" s="73">
        <v>20</v>
      </c>
      <c r="P437" s="133">
        <v>22.2</v>
      </c>
      <c r="Q437" s="16" t="s">
        <v>46</v>
      </c>
      <c r="R437" s="18">
        <f>SUM(S437:AD437)</f>
        <v>2736.03</v>
      </c>
      <c r="S437" s="19">
        <v>2292.0300000000002</v>
      </c>
      <c r="T437" s="19">
        <v>0</v>
      </c>
      <c r="U437" s="19">
        <v>0</v>
      </c>
      <c r="V437" s="19">
        <v>0</v>
      </c>
      <c r="W437" s="19">
        <v>0</v>
      </c>
      <c r="X437" s="19">
        <v>444</v>
      </c>
      <c r="Y437" s="19">
        <v>0</v>
      </c>
      <c r="Z437" s="19">
        <v>0</v>
      </c>
      <c r="AA437" s="19">
        <v>0</v>
      </c>
      <c r="AB437" s="19">
        <v>0</v>
      </c>
      <c r="AC437" s="19">
        <v>0</v>
      </c>
      <c r="AD437" s="19">
        <v>0</v>
      </c>
    </row>
    <row r="438" spans="1:30" x14ac:dyDescent="0.35">
      <c r="A438" s="16" t="s">
        <v>53</v>
      </c>
      <c r="B438" s="16" t="s">
        <v>1212</v>
      </c>
      <c r="C438" s="16" t="s">
        <v>1212</v>
      </c>
      <c r="D438" s="83" t="s">
        <v>36</v>
      </c>
      <c r="E438" s="16" t="s">
        <v>37</v>
      </c>
      <c r="F438" s="83" t="s">
        <v>36</v>
      </c>
      <c r="G438" s="16" t="s">
        <v>38</v>
      </c>
      <c r="H438" s="16">
        <v>21101</v>
      </c>
      <c r="I438" s="17" t="s">
        <v>1215</v>
      </c>
      <c r="J438" s="10" t="s">
        <v>402</v>
      </c>
      <c r="K438" s="84" t="s">
        <v>1216</v>
      </c>
      <c r="L438" s="14" t="s">
        <v>1214</v>
      </c>
      <c r="M438" s="14" t="s">
        <v>1217</v>
      </c>
      <c r="N438" s="14" t="s">
        <v>75</v>
      </c>
      <c r="O438" s="85">
        <v>2</v>
      </c>
      <c r="P438" s="133">
        <v>102.96</v>
      </c>
      <c r="Q438" s="16" t="s">
        <v>46</v>
      </c>
      <c r="R438" s="18">
        <f t="shared" ref="R438:R501" si="15">SUM(S438:AD438)</f>
        <v>406</v>
      </c>
      <c r="S438" s="19">
        <v>200</v>
      </c>
      <c r="T438" s="19">
        <v>0</v>
      </c>
      <c r="U438" s="19">
        <v>0</v>
      </c>
      <c r="V438" s="19">
        <v>0</v>
      </c>
      <c r="W438" s="19">
        <v>0</v>
      </c>
      <c r="X438" s="19">
        <v>206</v>
      </c>
      <c r="Y438" s="19">
        <v>0</v>
      </c>
      <c r="Z438" s="19">
        <v>0</v>
      </c>
      <c r="AA438" s="19">
        <v>0</v>
      </c>
      <c r="AB438" s="19">
        <v>0</v>
      </c>
      <c r="AC438" s="19">
        <v>0</v>
      </c>
      <c r="AD438" s="19">
        <v>0</v>
      </c>
    </row>
    <row r="439" spans="1:30" x14ac:dyDescent="0.35">
      <c r="A439" s="16" t="s">
        <v>53</v>
      </c>
      <c r="B439" s="16" t="s">
        <v>1212</v>
      </c>
      <c r="C439" s="16" t="s">
        <v>1212</v>
      </c>
      <c r="D439" s="16" t="s">
        <v>36</v>
      </c>
      <c r="E439" s="16" t="s">
        <v>37</v>
      </c>
      <c r="F439" s="16" t="s">
        <v>36</v>
      </c>
      <c r="G439" s="16" t="s">
        <v>38</v>
      </c>
      <c r="H439" s="16">
        <v>21101</v>
      </c>
      <c r="I439" s="17" t="s">
        <v>60</v>
      </c>
      <c r="J439" s="10" t="s">
        <v>117</v>
      </c>
      <c r="K439" s="84" t="s">
        <v>1218</v>
      </c>
      <c r="L439" s="14" t="s">
        <v>1214</v>
      </c>
      <c r="M439" s="14" t="s">
        <v>83</v>
      </c>
      <c r="N439" s="14" t="s">
        <v>75</v>
      </c>
      <c r="O439" s="85">
        <v>2</v>
      </c>
      <c r="P439" s="133">
        <v>213.53</v>
      </c>
      <c r="Q439" s="16" t="s">
        <v>46</v>
      </c>
      <c r="R439" s="18">
        <f t="shared" si="15"/>
        <v>854.06</v>
      </c>
      <c r="S439" s="19">
        <f t="shared" ref="S439:S451" si="16">O439*P439</f>
        <v>427.06</v>
      </c>
      <c r="T439" s="19">
        <v>0</v>
      </c>
      <c r="U439" s="19">
        <v>0</v>
      </c>
      <c r="V439" s="19">
        <v>0</v>
      </c>
      <c r="W439" s="19">
        <v>0</v>
      </c>
      <c r="X439" s="19">
        <v>427</v>
      </c>
      <c r="Y439" s="19">
        <v>0</v>
      </c>
      <c r="Z439" s="19">
        <v>0</v>
      </c>
      <c r="AA439" s="19">
        <v>0</v>
      </c>
      <c r="AB439" s="19">
        <v>0</v>
      </c>
      <c r="AC439" s="19">
        <v>0</v>
      </c>
      <c r="AD439" s="19">
        <v>0</v>
      </c>
    </row>
    <row r="440" spans="1:30" x14ac:dyDescent="0.35">
      <c r="A440" s="16" t="s">
        <v>53</v>
      </c>
      <c r="B440" s="16" t="s">
        <v>1212</v>
      </c>
      <c r="C440" s="16" t="s">
        <v>1212</v>
      </c>
      <c r="D440" s="16" t="s">
        <v>36</v>
      </c>
      <c r="E440" s="16" t="s">
        <v>37</v>
      </c>
      <c r="F440" s="16" t="s">
        <v>36</v>
      </c>
      <c r="G440" s="16" t="s">
        <v>38</v>
      </c>
      <c r="H440" s="16">
        <v>21101</v>
      </c>
      <c r="I440" s="17" t="s">
        <v>60</v>
      </c>
      <c r="J440" s="10" t="s">
        <v>1219</v>
      </c>
      <c r="K440" s="84" t="s">
        <v>1220</v>
      </c>
      <c r="L440" s="14" t="s">
        <v>1214</v>
      </c>
      <c r="M440" s="14" t="s">
        <v>83</v>
      </c>
      <c r="N440" s="14" t="s">
        <v>63</v>
      </c>
      <c r="O440" s="85">
        <v>4</v>
      </c>
      <c r="P440" s="133">
        <v>189.71</v>
      </c>
      <c r="Q440" s="16" t="s">
        <v>46</v>
      </c>
      <c r="R440" s="18">
        <f t="shared" si="15"/>
        <v>1517.8400000000001</v>
      </c>
      <c r="S440" s="19">
        <f t="shared" si="16"/>
        <v>758.84</v>
      </c>
      <c r="T440" s="19">
        <v>0</v>
      </c>
      <c r="U440" s="19">
        <v>0</v>
      </c>
      <c r="V440" s="19">
        <v>0</v>
      </c>
      <c r="W440" s="19">
        <v>0</v>
      </c>
      <c r="X440" s="19">
        <v>759</v>
      </c>
      <c r="Y440" s="19">
        <v>0</v>
      </c>
      <c r="Z440" s="19">
        <v>0</v>
      </c>
      <c r="AA440" s="19">
        <v>0</v>
      </c>
      <c r="AB440" s="19">
        <v>0</v>
      </c>
      <c r="AC440" s="19">
        <v>0</v>
      </c>
      <c r="AD440" s="19">
        <v>0</v>
      </c>
    </row>
    <row r="441" spans="1:30" x14ac:dyDescent="0.35">
      <c r="A441" s="16" t="s">
        <v>53</v>
      </c>
      <c r="B441" s="16" t="s">
        <v>1212</v>
      </c>
      <c r="C441" s="16" t="s">
        <v>1212</v>
      </c>
      <c r="D441" s="16">
        <v>1</v>
      </c>
      <c r="E441" s="16" t="s">
        <v>37</v>
      </c>
      <c r="F441" s="16" t="s">
        <v>36</v>
      </c>
      <c r="G441" s="16" t="s">
        <v>38</v>
      </c>
      <c r="H441" s="16">
        <v>21101</v>
      </c>
      <c r="I441" s="17" t="s">
        <v>60</v>
      </c>
      <c r="J441" s="10" t="s">
        <v>209</v>
      </c>
      <c r="K441" s="84" t="s">
        <v>1221</v>
      </c>
      <c r="L441" s="14" t="s">
        <v>1214</v>
      </c>
      <c r="M441" s="14" t="s">
        <v>83</v>
      </c>
      <c r="N441" s="14" t="s">
        <v>43</v>
      </c>
      <c r="O441" s="85">
        <v>30</v>
      </c>
      <c r="P441" s="133">
        <v>44.94</v>
      </c>
      <c r="Q441" s="16" t="s">
        <v>46</v>
      </c>
      <c r="R441" s="18">
        <f t="shared" si="15"/>
        <v>2696.2</v>
      </c>
      <c r="S441" s="19">
        <f t="shared" si="16"/>
        <v>1348.1999999999998</v>
      </c>
      <c r="T441" s="19">
        <v>0</v>
      </c>
      <c r="U441" s="19">
        <v>0</v>
      </c>
      <c r="V441" s="19">
        <v>0</v>
      </c>
      <c r="W441" s="19">
        <v>0</v>
      </c>
      <c r="X441" s="19">
        <v>1348</v>
      </c>
      <c r="Y441" s="19">
        <v>0</v>
      </c>
      <c r="Z441" s="19">
        <v>0</v>
      </c>
      <c r="AA441" s="19">
        <v>0</v>
      </c>
      <c r="AB441" s="19">
        <v>0</v>
      </c>
      <c r="AC441" s="19">
        <v>0</v>
      </c>
      <c r="AD441" s="19">
        <v>0</v>
      </c>
    </row>
    <row r="442" spans="1:30" x14ac:dyDescent="0.35">
      <c r="A442" s="16" t="s">
        <v>53</v>
      </c>
      <c r="B442" s="16" t="s">
        <v>1212</v>
      </c>
      <c r="C442" s="16" t="s">
        <v>1212</v>
      </c>
      <c r="D442" s="16" t="s">
        <v>36</v>
      </c>
      <c r="E442" s="16" t="s">
        <v>37</v>
      </c>
      <c r="F442" s="16" t="s">
        <v>36</v>
      </c>
      <c r="G442" s="16" t="s">
        <v>38</v>
      </c>
      <c r="H442" s="16">
        <v>21101</v>
      </c>
      <c r="I442" s="17" t="s">
        <v>60</v>
      </c>
      <c r="J442" s="10" t="s">
        <v>211</v>
      </c>
      <c r="K442" s="84" t="s">
        <v>1222</v>
      </c>
      <c r="L442" s="14" t="s">
        <v>1214</v>
      </c>
      <c r="M442" s="14" t="s">
        <v>83</v>
      </c>
      <c r="N442" s="14" t="s">
        <v>43</v>
      </c>
      <c r="O442" s="85">
        <v>10</v>
      </c>
      <c r="P442" s="133">
        <v>52.18</v>
      </c>
      <c r="Q442" s="16" t="s">
        <v>46</v>
      </c>
      <c r="R442" s="18">
        <f>SUM(S442:AD442)</f>
        <v>1043.8</v>
      </c>
      <c r="S442" s="19">
        <f t="shared" si="16"/>
        <v>521.79999999999995</v>
      </c>
      <c r="T442" s="19">
        <v>0</v>
      </c>
      <c r="U442" s="19">
        <v>0</v>
      </c>
      <c r="V442" s="19">
        <v>0</v>
      </c>
      <c r="W442" s="19">
        <v>0</v>
      </c>
      <c r="X442" s="19">
        <v>522</v>
      </c>
      <c r="Y442" s="19">
        <v>0</v>
      </c>
      <c r="Z442" s="19">
        <v>0</v>
      </c>
      <c r="AA442" s="19">
        <v>0</v>
      </c>
      <c r="AB442" s="19">
        <v>0</v>
      </c>
      <c r="AC442" s="19">
        <v>0</v>
      </c>
      <c r="AD442" s="19">
        <v>0</v>
      </c>
    </row>
    <row r="443" spans="1:30" ht="26" x14ac:dyDescent="0.35">
      <c r="A443" s="16" t="s">
        <v>53</v>
      </c>
      <c r="B443" s="16" t="s">
        <v>1212</v>
      </c>
      <c r="C443" s="16" t="s">
        <v>1212</v>
      </c>
      <c r="D443" s="16" t="s">
        <v>36</v>
      </c>
      <c r="E443" s="16" t="s">
        <v>37</v>
      </c>
      <c r="F443" s="16" t="s">
        <v>36</v>
      </c>
      <c r="G443" s="16" t="s">
        <v>38</v>
      </c>
      <c r="H443" s="16">
        <v>21101</v>
      </c>
      <c r="I443" s="17" t="s">
        <v>60</v>
      </c>
      <c r="J443" s="10" t="s">
        <v>1223</v>
      </c>
      <c r="K443" s="84" t="s">
        <v>1224</v>
      </c>
      <c r="L443" s="14" t="s">
        <v>1214</v>
      </c>
      <c r="M443" s="14" t="s">
        <v>83</v>
      </c>
      <c r="N443" s="14" t="s">
        <v>75</v>
      </c>
      <c r="O443" s="85">
        <v>5</v>
      </c>
      <c r="P443" s="133">
        <v>155.63</v>
      </c>
      <c r="Q443" s="16" t="s">
        <v>46</v>
      </c>
      <c r="R443" s="18">
        <f t="shared" si="15"/>
        <v>1556.15</v>
      </c>
      <c r="S443" s="19">
        <f t="shared" si="16"/>
        <v>778.15</v>
      </c>
      <c r="T443" s="19">
        <v>0</v>
      </c>
      <c r="U443" s="19">
        <v>0</v>
      </c>
      <c r="V443" s="19">
        <v>0</v>
      </c>
      <c r="W443" s="19">
        <v>0</v>
      </c>
      <c r="X443" s="19">
        <v>778</v>
      </c>
      <c r="Y443" s="19">
        <v>0</v>
      </c>
      <c r="Z443" s="19">
        <v>0</v>
      </c>
      <c r="AA443" s="19">
        <v>0</v>
      </c>
      <c r="AB443" s="19">
        <v>0</v>
      </c>
      <c r="AC443" s="19">
        <v>0</v>
      </c>
      <c r="AD443" s="19">
        <v>0</v>
      </c>
    </row>
    <row r="444" spans="1:30" ht="26" x14ac:dyDescent="0.35">
      <c r="A444" s="16" t="s">
        <v>53</v>
      </c>
      <c r="B444" s="16" t="s">
        <v>1212</v>
      </c>
      <c r="C444" s="16" t="s">
        <v>1212</v>
      </c>
      <c r="D444" s="16" t="s">
        <v>36</v>
      </c>
      <c r="E444" s="16" t="s">
        <v>37</v>
      </c>
      <c r="F444" s="16" t="s">
        <v>36</v>
      </c>
      <c r="G444" s="16" t="s">
        <v>38</v>
      </c>
      <c r="H444" s="16">
        <v>21101</v>
      </c>
      <c r="I444" s="17" t="s">
        <v>60</v>
      </c>
      <c r="J444" s="10" t="s">
        <v>1225</v>
      </c>
      <c r="K444" s="84" t="s">
        <v>1226</v>
      </c>
      <c r="L444" s="14" t="s">
        <v>1214</v>
      </c>
      <c r="M444" s="14" t="s">
        <v>83</v>
      </c>
      <c r="N444" s="14" t="s">
        <v>63</v>
      </c>
      <c r="O444" s="85">
        <v>5</v>
      </c>
      <c r="P444" s="133">
        <v>153.21</v>
      </c>
      <c r="Q444" s="16" t="s">
        <v>46</v>
      </c>
      <c r="R444" s="18">
        <f t="shared" si="15"/>
        <v>1532.0500000000002</v>
      </c>
      <c r="S444" s="19">
        <f t="shared" si="16"/>
        <v>766.05000000000007</v>
      </c>
      <c r="T444" s="19">
        <v>0</v>
      </c>
      <c r="U444" s="19">
        <v>0</v>
      </c>
      <c r="V444" s="19">
        <v>0</v>
      </c>
      <c r="W444" s="19">
        <v>0</v>
      </c>
      <c r="X444" s="19">
        <v>766</v>
      </c>
      <c r="Y444" s="19">
        <v>0</v>
      </c>
      <c r="Z444" s="19">
        <v>0</v>
      </c>
      <c r="AA444" s="19">
        <v>0</v>
      </c>
      <c r="AB444" s="19">
        <v>0</v>
      </c>
      <c r="AC444" s="19">
        <v>0</v>
      </c>
      <c r="AD444" s="19">
        <v>0</v>
      </c>
    </row>
    <row r="445" spans="1:30" x14ac:dyDescent="0.35">
      <c r="A445" s="16" t="s">
        <v>53</v>
      </c>
      <c r="B445" s="16" t="s">
        <v>1212</v>
      </c>
      <c r="C445" s="16" t="s">
        <v>1212</v>
      </c>
      <c r="D445" s="16" t="s">
        <v>36</v>
      </c>
      <c r="E445" s="16" t="s">
        <v>37</v>
      </c>
      <c r="F445" s="16" t="s">
        <v>36</v>
      </c>
      <c r="G445" s="16" t="s">
        <v>38</v>
      </c>
      <c r="H445" s="16">
        <v>21101</v>
      </c>
      <c r="I445" s="17" t="s">
        <v>60</v>
      </c>
      <c r="J445" s="10" t="s">
        <v>254</v>
      </c>
      <c r="K445" s="84" t="s">
        <v>1227</v>
      </c>
      <c r="L445" s="14" t="s">
        <v>1214</v>
      </c>
      <c r="M445" s="14" t="s">
        <v>83</v>
      </c>
      <c r="N445" s="14" t="s">
        <v>63</v>
      </c>
      <c r="O445" s="85">
        <v>10</v>
      </c>
      <c r="P445" s="133">
        <v>60.32</v>
      </c>
      <c r="Q445" s="16" t="s">
        <v>46</v>
      </c>
      <c r="R445" s="18">
        <f t="shared" si="15"/>
        <v>1206.2</v>
      </c>
      <c r="S445" s="19">
        <f t="shared" si="16"/>
        <v>603.20000000000005</v>
      </c>
      <c r="T445" s="19">
        <v>0</v>
      </c>
      <c r="U445" s="19">
        <v>0</v>
      </c>
      <c r="V445" s="19">
        <v>0</v>
      </c>
      <c r="W445" s="19">
        <v>0</v>
      </c>
      <c r="X445" s="19">
        <v>603</v>
      </c>
      <c r="Y445" s="19">
        <v>0</v>
      </c>
      <c r="Z445" s="19">
        <v>0</v>
      </c>
      <c r="AA445" s="19">
        <v>0</v>
      </c>
      <c r="AB445" s="19">
        <v>0</v>
      </c>
      <c r="AC445" s="19">
        <v>0</v>
      </c>
      <c r="AD445" s="19">
        <v>0</v>
      </c>
    </row>
    <row r="446" spans="1:30" x14ac:dyDescent="0.35">
      <c r="A446" s="16" t="s">
        <v>53</v>
      </c>
      <c r="B446" s="16" t="s">
        <v>1212</v>
      </c>
      <c r="C446" s="16" t="s">
        <v>1212</v>
      </c>
      <c r="D446" s="16" t="s">
        <v>36</v>
      </c>
      <c r="E446" s="16" t="s">
        <v>37</v>
      </c>
      <c r="F446" s="16" t="s">
        <v>36</v>
      </c>
      <c r="G446" s="16" t="s">
        <v>38</v>
      </c>
      <c r="H446" s="16">
        <v>21101</v>
      </c>
      <c r="I446" s="17" t="s">
        <v>60</v>
      </c>
      <c r="J446" s="10" t="s">
        <v>403</v>
      </c>
      <c r="K446" s="84" t="s">
        <v>1228</v>
      </c>
      <c r="L446" s="14" t="s">
        <v>1214</v>
      </c>
      <c r="M446" s="14" t="s">
        <v>83</v>
      </c>
      <c r="N446" s="14" t="s">
        <v>63</v>
      </c>
      <c r="O446" s="85">
        <v>10</v>
      </c>
      <c r="P446" s="133">
        <v>48.26</v>
      </c>
      <c r="Q446" s="16" t="s">
        <v>46</v>
      </c>
      <c r="R446" s="18">
        <f t="shared" si="15"/>
        <v>965.59999999999991</v>
      </c>
      <c r="S446" s="19">
        <f t="shared" si="16"/>
        <v>482.59999999999997</v>
      </c>
      <c r="T446" s="19">
        <v>0</v>
      </c>
      <c r="U446" s="19">
        <v>0</v>
      </c>
      <c r="V446" s="19">
        <v>0</v>
      </c>
      <c r="W446" s="19">
        <v>0</v>
      </c>
      <c r="X446" s="19">
        <v>483</v>
      </c>
      <c r="Y446" s="19">
        <v>0</v>
      </c>
      <c r="Z446" s="19">
        <v>0</v>
      </c>
      <c r="AA446" s="19">
        <v>0</v>
      </c>
      <c r="AB446" s="19">
        <v>0</v>
      </c>
      <c r="AC446" s="19">
        <v>0</v>
      </c>
      <c r="AD446" s="19">
        <v>0</v>
      </c>
    </row>
    <row r="447" spans="1:30" x14ac:dyDescent="0.35">
      <c r="A447" s="16" t="s">
        <v>53</v>
      </c>
      <c r="B447" s="16" t="s">
        <v>1212</v>
      </c>
      <c r="C447" s="16" t="s">
        <v>1212</v>
      </c>
      <c r="D447" s="16" t="s">
        <v>36</v>
      </c>
      <c r="E447" s="16" t="s">
        <v>37</v>
      </c>
      <c r="F447" s="16" t="s">
        <v>36</v>
      </c>
      <c r="G447" s="16" t="s">
        <v>38</v>
      </c>
      <c r="H447" s="16">
        <v>21101</v>
      </c>
      <c r="I447" s="17" t="s">
        <v>60</v>
      </c>
      <c r="J447" s="10" t="s">
        <v>404</v>
      </c>
      <c r="K447" s="84" t="s">
        <v>1229</v>
      </c>
      <c r="L447" s="14" t="s">
        <v>1214</v>
      </c>
      <c r="M447" s="14" t="s">
        <v>83</v>
      </c>
      <c r="N447" s="14" t="s">
        <v>75</v>
      </c>
      <c r="O447" s="85">
        <v>3</v>
      </c>
      <c r="P447" s="133">
        <v>101.34</v>
      </c>
      <c r="Q447" s="16" t="s">
        <v>46</v>
      </c>
      <c r="R447" s="18">
        <f t="shared" si="15"/>
        <v>608.02</v>
      </c>
      <c r="S447" s="19">
        <f t="shared" si="16"/>
        <v>304.02</v>
      </c>
      <c r="T447" s="19">
        <v>0</v>
      </c>
      <c r="U447" s="19">
        <v>0</v>
      </c>
      <c r="V447" s="19">
        <v>0</v>
      </c>
      <c r="W447" s="19">
        <v>0</v>
      </c>
      <c r="X447" s="19">
        <v>304</v>
      </c>
      <c r="Y447" s="19">
        <v>0</v>
      </c>
      <c r="Z447" s="19">
        <v>0</v>
      </c>
      <c r="AA447" s="19">
        <v>0</v>
      </c>
      <c r="AB447" s="19">
        <v>0</v>
      </c>
      <c r="AC447" s="19">
        <v>0</v>
      </c>
      <c r="AD447" s="19">
        <v>0</v>
      </c>
    </row>
    <row r="448" spans="1:30" ht="26" x14ac:dyDescent="0.35">
      <c r="A448" s="16" t="s">
        <v>53</v>
      </c>
      <c r="B448" s="16" t="s">
        <v>1212</v>
      </c>
      <c r="C448" s="16" t="s">
        <v>1212</v>
      </c>
      <c r="D448" s="16" t="s">
        <v>36</v>
      </c>
      <c r="E448" s="16" t="s">
        <v>37</v>
      </c>
      <c r="F448" s="16" t="s">
        <v>36</v>
      </c>
      <c r="G448" s="16" t="s">
        <v>38</v>
      </c>
      <c r="H448" s="16">
        <v>21101</v>
      </c>
      <c r="I448" s="17" t="s">
        <v>60</v>
      </c>
      <c r="J448" s="10" t="s">
        <v>253</v>
      </c>
      <c r="K448" s="84" t="s">
        <v>1230</v>
      </c>
      <c r="L448" s="14" t="s">
        <v>1214</v>
      </c>
      <c r="M448" s="14" t="s">
        <v>83</v>
      </c>
      <c r="N448" s="14" t="s">
        <v>63</v>
      </c>
      <c r="O448" s="85">
        <v>5</v>
      </c>
      <c r="P448" s="133">
        <v>50.96</v>
      </c>
      <c r="Q448" s="16" t="s">
        <v>46</v>
      </c>
      <c r="R448" s="18">
        <f t="shared" si="15"/>
        <v>509.8</v>
      </c>
      <c r="S448" s="19">
        <f t="shared" si="16"/>
        <v>254.8</v>
      </c>
      <c r="T448" s="19">
        <v>0</v>
      </c>
      <c r="U448" s="19">
        <v>0</v>
      </c>
      <c r="V448" s="19">
        <v>0</v>
      </c>
      <c r="W448" s="19">
        <v>0</v>
      </c>
      <c r="X448" s="19">
        <v>255</v>
      </c>
      <c r="Y448" s="19">
        <v>0</v>
      </c>
      <c r="Z448" s="19">
        <v>0</v>
      </c>
      <c r="AA448" s="19">
        <v>0</v>
      </c>
      <c r="AB448" s="19">
        <v>0</v>
      </c>
      <c r="AC448" s="19">
        <v>0</v>
      </c>
      <c r="AD448" s="19">
        <v>0</v>
      </c>
    </row>
    <row r="449" spans="1:30" x14ac:dyDescent="0.35">
      <c r="A449" s="16" t="s">
        <v>53</v>
      </c>
      <c r="B449" s="16" t="s">
        <v>1212</v>
      </c>
      <c r="C449" s="16" t="s">
        <v>1212</v>
      </c>
      <c r="D449" s="16" t="s">
        <v>36</v>
      </c>
      <c r="E449" s="16" t="s">
        <v>37</v>
      </c>
      <c r="F449" s="16" t="s">
        <v>36</v>
      </c>
      <c r="G449" s="16" t="s">
        <v>38</v>
      </c>
      <c r="H449" s="16">
        <v>21101</v>
      </c>
      <c r="I449" s="17" t="s">
        <v>60</v>
      </c>
      <c r="J449" s="10" t="s">
        <v>253</v>
      </c>
      <c r="K449" s="84" t="s">
        <v>1231</v>
      </c>
      <c r="L449" s="14" t="s">
        <v>1214</v>
      </c>
      <c r="M449" s="14" t="s">
        <v>83</v>
      </c>
      <c r="N449" s="14" t="s">
        <v>43</v>
      </c>
      <c r="O449" s="85">
        <v>5</v>
      </c>
      <c r="P449" s="133">
        <v>114.84</v>
      </c>
      <c r="Q449" s="16" t="s">
        <v>46</v>
      </c>
      <c r="R449" s="18">
        <f t="shared" si="15"/>
        <v>1148.2</v>
      </c>
      <c r="S449" s="19">
        <f t="shared" si="16"/>
        <v>574.20000000000005</v>
      </c>
      <c r="T449" s="19">
        <v>0</v>
      </c>
      <c r="U449" s="19">
        <v>0</v>
      </c>
      <c r="V449" s="19">
        <v>0</v>
      </c>
      <c r="W449" s="19">
        <v>0</v>
      </c>
      <c r="X449" s="19">
        <v>574</v>
      </c>
      <c r="Y449" s="19">
        <v>0</v>
      </c>
      <c r="Z449" s="19">
        <v>0</v>
      </c>
      <c r="AA449" s="19">
        <v>0</v>
      </c>
      <c r="AB449" s="19">
        <v>0</v>
      </c>
      <c r="AC449" s="19">
        <v>0</v>
      </c>
      <c r="AD449" s="19">
        <v>0</v>
      </c>
    </row>
    <row r="450" spans="1:30" x14ac:dyDescent="0.35">
      <c r="A450" s="16" t="s">
        <v>53</v>
      </c>
      <c r="B450" s="16" t="s">
        <v>1212</v>
      </c>
      <c r="C450" s="16" t="s">
        <v>1212</v>
      </c>
      <c r="D450" s="16" t="s">
        <v>36</v>
      </c>
      <c r="E450" s="16" t="s">
        <v>37</v>
      </c>
      <c r="F450" s="16" t="s">
        <v>36</v>
      </c>
      <c r="G450" s="16" t="s">
        <v>38</v>
      </c>
      <c r="H450" s="16">
        <v>21101</v>
      </c>
      <c r="I450" s="17" t="s">
        <v>60</v>
      </c>
      <c r="J450" s="10" t="s">
        <v>1232</v>
      </c>
      <c r="K450" s="84" t="s">
        <v>1233</v>
      </c>
      <c r="L450" s="14" t="s">
        <v>1214</v>
      </c>
      <c r="M450" s="14" t="s">
        <v>83</v>
      </c>
      <c r="N450" s="14" t="s">
        <v>43</v>
      </c>
      <c r="O450" s="85">
        <v>10</v>
      </c>
      <c r="P450" s="133">
        <v>30.16</v>
      </c>
      <c r="Q450" s="16" t="s">
        <v>46</v>
      </c>
      <c r="R450" s="18">
        <f t="shared" si="15"/>
        <v>603.6</v>
      </c>
      <c r="S450" s="19">
        <f t="shared" si="16"/>
        <v>301.60000000000002</v>
      </c>
      <c r="T450" s="19">
        <v>0</v>
      </c>
      <c r="U450" s="19">
        <v>0</v>
      </c>
      <c r="V450" s="19">
        <v>0</v>
      </c>
      <c r="W450" s="19">
        <v>0</v>
      </c>
      <c r="X450" s="19">
        <v>302</v>
      </c>
      <c r="Y450" s="19">
        <v>0</v>
      </c>
      <c r="Z450" s="19">
        <v>0</v>
      </c>
      <c r="AA450" s="19">
        <v>0</v>
      </c>
      <c r="AB450" s="19">
        <v>0</v>
      </c>
      <c r="AC450" s="19">
        <v>0</v>
      </c>
      <c r="AD450" s="19">
        <v>0</v>
      </c>
    </row>
    <row r="451" spans="1:30" x14ac:dyDescent="0.35">
      <c r="A451" s="16" t="s">
        <v>53</v>
      </c>
      <c r="B451" s="16" t="s">
        <v>1212</v>
      </c>
      <c r="C451" s="16" t="s">
        <v>1212</v>
      </c>
      <c r="D451" s="16" t="s">
        <v>36</v>
      </c>
      <c r="E451" s="16" t="s">
        <v>37</v>
      </c>
      <c r="F451" s="16" t="s">
        <v>36</v>
      </c>
      <c r="G451" s="16" t="s">
        <v>38</v>
      </c>
      <c r="H451" s="16">
        <v>21101</v>
      </c>
      <c r="I451" s="17" t="s">
        <v>60</v>
      </c>
      <c r="J451" s="10" t="s">
        <v>1234</v>
      </c>
      <c r="K451" s="84" t="s">
        <v>1235</v>
      </c>
      <c r="L451" s="14" t="s">
        <v>1214</v>
      </c>
      <c r="M451" s="14" t="s">
        <v>83</v>
      </c>
      <c r="N451" s="14" t="s">
        <v>75</v>
      </c>
      <c r="O451" s="85">
        <v>5</v>
      </c>
      <c r="P451" s="133">
        <v>74.88</v>
      </c>
      <c r="Q451" s="16" t="s">
        <v>46</v>
      </c>
      <c r="R451" s="18">
        <f t="shared" si="15"/>
        <v>748.4</v>
      </c>
      <c r="S451" s="19">
        <f t="shared" si="16"/>
        <v>374.4</v>
      </c>
      <c r="T451" s="19">
        <v>0</v>
      </c>
      <c r="U451" s="19">
        <v>0</v>
      </c>
      <c r="V451" s="19">
        <v>0</v>
      </c>
      <c r="W451" s="19">
        <v>0</v>
      </c>
      <c r="X451" s="19">
        <v>374</v>
      </c>
      <c r="Y451" s="19">
        <v>0</v>
      </c>
      <c r="Z451" s="19">
        <v>0</v>
      </c>
      <c r="AA451" s="19">
        <v>0</v>
      </c>
      <c r="AB451" s="19">
        <v>0</v>
      </c>
      <c r="AC451" s="19">
        <v>0</v>
      </c>
      <c r="AD451" s="19">
        <v>0</v>
      </c>
    </row>
    <row r="452" spans="1:30" x14ac:dyDescent="0.35">
      <c r="A452" s="16" t="s">
        <v>53</v>
      </c>
      <c r="B452" s="16" t="s">
        <v>1212</v>
      </c>
      <c r="C452" s="16" t="s">
        <v>1212</v>
      </c>
      <c r="D452" s="16" t="s">
        <v>36</v>
      </c>
      <c r="E452" s="16" t="s">
        <v>37</v>
      </c>
      <c r="F452" s="16" t="s">
        <v>36</v>
      </c>
      <c r="G452" s="16" t="s">
        <v>38</v>
      </c>
      <c r="H452" s="16">
        <v>21101</v>
      </c>
      <c r="I452" s="17" t="s">
        <v>60</v>
      </c>
      <c r="J452" s="10" t="s">
        <v>1236</v>
      </c>
      <c r="K452" s="84" t="s">
        <v>1237</v>
      </c>
      <c r="L452" s="104" t="s">
        <v>1214</v>
      </c>
      <c r="M452" s="104" t="s">
        <v>83</v>
      </c>
      <c r="N452" s="104" t="s">
        <v>63</v>
      </c>
      <c r="O452" s="85">
        <v>1</v>
      </c>
      <c r="P452" s="133">
        <v>12.27</v>
      </c>
      <c r="Q452" s="86" t="s">
        <v>46</v>
      </c>
      <c r="R452" s="18">
        <f t="shared" si="15"/>
        <v>25.79</v>
      </c>
      <c r="S452" s="19">
        <v>12.79</v>
      </c>
      <c r="T452" s="19">
        <v>0</v>
      </c>
      <c r="U452" s="19">
        <v>0</v>
      </c>
      <c r="V452" s="19">
        <v>0</v>
      </c>
      <c r="W452" s="19">
        <v>0</v>
      </c>
      <c r="X452" s="19">
        <v>13</v>
      </c>
      <c r="Y452" s="19">
        <v>0</v>
      </c>
      <c r="Z452" s="19">
        <v>0</v>
      </c>
      <c r="AA452" s="19">
        <v>0</v>
      </c>
      <c r="AB452" s="19">
        <v>0</v>
      </c>
      <c r="AC452" s="19">
        <v>0</v>
      </c>
      <c r="AD452" s="19">
        <v>0</v>
      </c>
    </row>
    <row r="453" spans="1:30" x14ac:dyDescent="0.35">
      <c r="A453" s="16" t="s">
        <v>53</v>
      </c>
      <c r="B453" s="16" t="s">
        <v>1212</v>
      </c>
      <c r="C453" s="16" t="s">
        <v>1212</v>
      </c>
      <c r="D453" s="16" t="s">
        <v>36</v>
      </c>
      <c r="E453" s="16" t="s">
        <v>37</v>
      </c>
      <c r="F453" s="16" t="s">
        <v>36</v>
      </c>
      <c r="G453" s="16" t="s">
        <v>38</v>
      </c>
      <c r="H453" s="16">
        <v>21101</v>
      </c>
      <c r="I453" s="17" t="s">
        <v>60</v>
      </c>
      <c r="J453" s="10" t="s">
        <v>151</v>
      </c>
      <c r="K453" s="87" t="s">
        <v>1238</v>
      </c>
      <c r="L453" s="104" t="s">
        <v>1214</v>
      </c>
      <c r="M453" s="104" t="s">
        <v>83</v>
      </c>
      <c r="N453" s="104" t="s">
        <v>63</v>
      </c>
      <c r="O453" s="73">
        <v>3</v>
      </c>
      <c r="P453" s="133">
        <v>1142.96</v>
      </c>
      <c r="Q453" s="86" t="s">
        <v>46</v>
      </c>
      <c r="R453" s="18">
        <f>SUM(S453:AD453)</f>
        <v>3433</v>
      </c>
      <c r="S453" s="123">
        <v>0</v>
      </c>
      <c r="T453" s="19">
        <v>0</v>
      </c>
      <c r="U453" s="19">
        <v>3433</v>
      </c>
      <c r="V453" s="19">
        <v>0</v>
      </c>
      <c r="W453" s="19">
        <v>0</v>
      </c>
      <c r="X453" s="19">
        <v>0</v>
      </c>
      <c r="Y453" s="19">
        <v>0</v>
      </c>
      <c r="Z453" s="19">
        <v>0</v>
      </c>
      <c r="AA453" s="19">
        <v>0</v>
      </c>
      <c r="AB453" s="19">
        <v>0</v>
      </c>
      <c r="AC453" s="19">
        <v>0</v>
      </c>
      <c r="AD453" s="19">
        <v>0</v>
      </c>
    </row>
    <row r="454" spans="1:30" x14ac:dyDescent="0.35">
      <c r="A454" s="16" t="s">
        <v>53</v>
      </c>
      <c r="B454" s="16" t="s">
        <v>1212</v>
      </c>
      <c r="C454" s="16" t="s">
        <v>1212</v>
      </c>
      <c r="D454" s="16" t="s">
        <v>36</v>
      </c>
      <c r="E454" s="16" t="s">
        <v>37</v>
      </c>
      <c r="F454" s="16" t="s">
        <v>36</v>
      </c>
      <c r="G454" s="16" t="s">
        <v>38</v>
      </c>
      <c r="H454" s="16">
        <v>21101</v>
      </c>
      <c r="I454" s="17" t="s">
        <v>60</v>
      </c>
      <c r="J454" s="10" t="s">
        <v>402</v>
      </c>
      <c r="K454" s="84" t="s">
        <v>1216</v>
      </c>
      <c r="L454" s="104" t="s">
        <v>1214</v>
      </c>
      <c r="M454" s="104" t="s">
        <v>83</v>
      </c>
      <c r="N454" s="104" t="s">
        <v>75</v>
      </c>
      <c r="O454" s="85">
        <v>5</v>
      </c>
      <c r="P454" s="133">
        <v>102.96</v>
      </c>
      <c r="Q454" s="86" t="s">
        <v>46</v>
      </c>
      <c r="R454" s="18">
        <f>SUM(S454:AD454)</f>
        <v>514.79999999999995</v>
      </c>
      <c r="S454" s="123">
        <v>0</v>
      </c>
      <c r="T454" s="19">
        <v>0</v>
      </c>
      <c r="U454" s="19">
        <f t="shared" ref="U454:U469" si="17">O454*P454</f>
        <v>514.79999999999995</v>
      </c>
      <c r="V454" s="19">
        <v>0</v>
      </c>
      <c r="W454" s="19">
        <v>0</v>
      </c>
      <c r="X454" s="19">
        <v>0</v>
      </c>
      <c r="Y454" s="19">
        <v>0</v>
      </c>
      <c r="Z454" s="19">
        <v>0</v>
      </c>
      <c r="AA454" s="19">
        <v>0</v>
      </c>
      <c r="AB454" s="19">
        <v>0</v>
      </c>
      <c r="AC454" s="19">
        <v>0</v>
      </c>
      <c r="AD454" s="19">
        <v>0</v>
      </c>
    </row>
    <row r="455" spans="1:30" x14ac:dyDescent="0.35">
      <c r="A455" s="16" t="s">
        <v>53</v>
      </c>
      <c r="B455" s="16" t="s">
        <v>1212</v>
      </c>
      <c r="C455" s="16" t="s">
        <v>1212</v>
      </c>
      <c r="D455" s="16" t="s">
        <v>36</v>
      </c>
      <c r="E455" s="16" t="s">
        <v>37</v>
      </c>
      <c r="F455" s="16" t="s">
        <v>36</v>
      </c>
      <c r="G455" s="16" t="s">
        <v>38</v>
      </c>
      <c r="H455" s="16">
        <v>21101</v>
      </c>
      <c r="I455" s="17" t="s">
        <v>60</v>
      </c>
      <c r="J455" s="10" t="s">
        <v>117</v>
      </c>
      <c r="K455" s="84" t="s">
        <v>1218</v>
      </c>
      <c r="L455" s="104" t="s">
        <v>1214</v>
      </c>
      <c r="M455" s="104" t="s">
        <v>83</v>
      </c>
      <c r="N455" s="104" t="s">
        <v>75</v>
      </c>
      <c r="O455" s="85">
        <v>2</v>
      </c>
      <c r="P455" s="133">
        <v>213.53</v>
      </c>
      <c r="Q455" s="86" t="s">
        <v>46</v>
      </c>
      <c r="R455" s="18">
        <f t="shared" si="15"/>
        <v>427.06</v>
      </c>
      <c r="S455" s="123">
        <v>0</v>
      </c>
      <c r="T455" s="19">
        <v>0</v>
      </c>
      <c r="U455" s="19">
        <f t="shared" si="17"/>
        <v>427.06</v>
      </c>
      <c r="V455" s="19">
        <v>0</v>
      </c>
      <c r="W455" s="19">
        <v>0</v>
      </c>
      <c r="X455" s="19">
        <v>0</v>
      </c>
      <c r="Y455" s="19">
        <v>0</v>
      </c>
      <c r="Z455" s="19">
        <v>0</v>
      </c>
      <c r="AA455" s="19">
        <v>0</v>
      </c>
      <c r="AB455" s="19">
        <v>0</v>
      </c>
      <c r="AC455" s="19">
        <v>0</v>
      </c>
      <c r="AD455" s="19">
        <v>0</v>
      </c>
    </row>
    <row r="456" spans="1:30" x14ac:dyDescent="0.35">
      <c r="A456" s="16" t="s">
        <v>53</v>
      </c>
      <c r="B456" s="16" t="s">
        <v>1212</v>
      </c>
      <c r="C456" s="16" t="s">
        <v>1212</v>
      </c>
      <c r="D456" s="16" t="s">
        <v>36</v>
      </c>
      <c r="E456" s="16" t="s">
        <v>37</v>
      </c>
      <c r="F456" s="16" t="s">
        <v>36</v>
      </c>
      <c r="G456" s="16" t="s">
        <v>38</v>
      </c>
      <c r="H456" s="16">
        <v>21101</v>
      </c>
      <c r="I456" s="17" t="s">
        <v>60</v>
      </c>
      <c r="J456" s="10" t="s">
        <v>1219</v>
      </c>
      <c r="K456" s="84" t="s">
        <v>1220</v>
      </c>
      <c r="L456" s="104" t="s">
        <v>1214</v>
      </c>
      <c r="M456" s="104" t="s">
        <v>83</v>
      </c>
      <c r="N456" s="104" t="s">
        <v>63</v>
      </c>
      <c r="O456" s="85">
        <v>2</v>
      </c>
      <c r="P456" s="133">
        <v>189.71</v>
      </c>
      <c r="Q456" s="86" t="s">
        <v>46</v>
      </c>
      <c r="R456" s="18">
        <f t="shared" si="15"/>
        <v>379.42</v>
      </c>
      <c r="S456" s="123">
        <v>0</v>
      </c>
      <c r="T456" s="19">
        <v>0</v>
      </c>
      <c r="U456" s="19">
        <f t="shared" si="17"/>
        <v>379.42</v>
      </c>
      <c r="V456" s="19">
        <v>0</v>
      </c>
      <c r="W456" s="19">
        <v>0</v>
      </c>
      <c r="X456" s="19">
        <v>0</v>
      </c>
      <c r="Y456" s="19">
        <v>0</v>
      </c>
      <c r="Z456" s="19">
        <v>0</v>
      </c>
      <c r="AA456" s="19">
        <v>0</v>
      </c>
      <c r="AB456" s="19">
        <v>0</v>
      </c>
      <c r="AC456" s="19">
        <v>0</v>
      </c>
      <c r="AD456" s="19">
        <v>0</v>
      </c>
    </row>
    <row r="457" spans="1:30" x14ac:dyDescent="0.35">
      <c r="A457" s="16" t="s">
        <v>53</v>
      </c>
      <c r="B457" s="16" t="s">
        <v>1212</v>
      </c>
      <c r="C457" s="16" t="s">
        <v>1212</v>
      </c>
      <c r="D457" s="16" t="s">
        <v>36</v>
      </c>
      <c r="E457" s="16" t="s">
        <v>37</v>
      </c>
      <c r="F457" s="16" t="s">
        <v>36</v>
      </c>
      <c r="G457" s="16" t="s">
        <v>38</v>
      </c>
      <c r="H457" s="16">
        <v>21101</v>
      </c>
      <c r="I457" s="17" t="s">
        <v>60</v>
      </c>
      <c r="J457" s="10" t="s">
        <v>209</v>
      </c>
      <c r="K457" s="84" t="s">
        <v>1221</v>
      </c>
      <c r="L457" s="104" t="s">
        <v>1214</v>
      </c>
      <c r="M457" s="104" t="s">
        <v>83</v>
      </c>
      <c r="N457" s="104" t="s">
        <v>43</v>
      </c>
      <c r="O457" s="85">
        <v>10</v>
      </c>
      <c r="P457" s="133">
        <v>44.94</v>
      </c>
      <c r="Q457" s="86" t="s">
        <v>46</v>
      </c>
      <c r="R457" s="18">
        <f t="shared" si="15"/>
        <v>449.4</v>
      </c>
      <c r="S457" s="123">
        <v>0</v>
      </c>
      <c r="T457" s="19">
        <v>0</v>
      </c>
      <c r="U457" s="19">
        <f t="shared" si="17"/>
        <v>449.4</v>
      </c>
      <c r="V457" s="19">
        <v>0</v>
      </c>
      <c r="W457" s="19">
        <v>0</v>
      </c>
      <c r="X457" s="19">
        <v>0</v>
      </c>
      <c r="Y457" s="19">
        <v>0</v>
      </c>
      <c r="Z457" s="19">
        <v>0</v>
      </c>
      <c r="AA457" s="19">
        <v>0</v>
      </c>
      <c r="AB457" s="19">
        <v>0</v>
      </c>
      <c r="AC457" s="19">
        <v>0</v>
      </c>
      <c r="AD457" s="19">
        <v>0</v>
      </c>
    </row>
    <row r="458" spans="1:30" x14ac:dyDescent="0.35">
      <c r="A458" s="16" t="s">
        <v>53</v>
      </c>
      <c r="B458" s="16" t="s">
        <v>1212</v>
      </c>
      <c r="C458" s="16" t="s">
        <v>1212</v>
      </c>
      <c r="D458" s="16" t="s">
        <v>36</v>
      </c>
      <c r="E458" s="16" t="s">
        <v>37</v>
      </c>
      <c r="F458" s="16" t="s">
        <v>36</v>
      </c>
      <c r="G458" s="16" t="s">
        <v>38</v>
      </c>
      <c r="H458" s="16">
        <v>21101</v>
      </c>
      <c r="I458" s="17" t="s">
        <v>60</v>
      </c>
      <c r="J458" s="10" t="s">
        <v>211</v>
      </c>
      <c r="K458" s="84" t="s">
        <v>1222</v>
      </c>
      <c r="L458" s="104" t="s">
        <v>1214</v>
      </c>
      <c r="M458" s="104" t="s">
        <v>83</v>
      </c>
      <c r="N458" s="104" t="s">
        <v>43</v>
      </c>
      <c r="O458" s="85">
        <v>5</v>
      </c>
      <c r="P458" s="133">
        <v>52.18</v>
      </c>
      <c r="Q458" s="86" t="s">
        <v>46</v>
      </c>
      <c r="R458" s="18">
        <f t="shared" si="15"/>
        <v>260.89999999999998</v>
      </c>
      <c r="S458" s="123">
        <v>0</v>
      </c>
      <c r="T458" s="19">
        <v>0</v>
      </c>
      <c r="U458" s="19">
        <f t="shared" si="17"/>
        <v>260.89999999999998</v>
      </c>
      <c r="V458" s="19">
        <v>0</v>
      </c>
      <c r="W458" s="19">
        <v>0</v>
      </c>
      <c r="X458" s="19">
        <v>0</v>
      </c>
      <c r="Y458" s="19">
        <v>0</v>
      </c>
      <c r="Z458" s="19">
        <v>0</v>
      </c>
      <c r="AA458" s="19">
        <v>0</v>
      </c>
      <c r="AB458" s="19">
        <v>0</v>
      </c>
      <c r="AC458" s="19">
        <v>0</v>
      </c>
      <c r="AD458" s="19">
        <v>0</v>
      </c>
    </row>
    <row r="459" spans="1:30" ht="26" x14ac:dyDescent="0.35">
      <c r="A459" s="16" t="s">
        <v>53</v>
      </c>
      <c r="B459" s="16" t="s">
        <v>1212</v>
      </c>
      <c r="C459" s="16" t="s">
        <v>1212</v>
      </c>
      <c r="D459" s="16" t="s">
        <v>36</v>
      </c>
      <c r="E459" s="16" t="s">
        <v>37</v>
      </c>
      <c r="F459" s="16" t="s">
        <v>36</v>
      </c>
      <c r="G459" s="16" t="s">
        <v>38</v>
      </c>
      <c r="H459" s="16">
        <v>21101</v>
      </c>
      <c r="I459" s="17" t="s">
        <v>60</v>
      </c>
      <c r="J459" s="10" t="s">
        <v>1223</v>
      </c>
      <c r="K459" s="84" t="s">
        <v>1224</v>
      </c>
      <c r="L459" s="104" t="s">
        <v>1214</v>
      </c>
      <c r="M459" s="104" t="s">
        <v>83</v>
      </c>
      <c r="N459" s="104" t="s">
        <v>75</v>
      </c>
      <c r="O459" s="85">
        <v>5</v>
      </c>
      <c r="P459" s="133">
        <v>155.63</v>
      </c>
      <c r="Q459" s="86" t="s">
        <v>46</v>
      </c>
      <c r="R459" s="18">
        <f t="shared" si="15"/>
        <v>778.15</v>
      </c>
      <c r="S459" s="123">
        <v>0</v>
      </c>
      <c r="T459" s="19">
        <v>0</v>
      </c>
      <c r="U459" s="19">
        <f t="shared" si="17"/>
        <v>778.15</v>
      </c>
      <c r="V459" s="19">
        <v>0</v>
      </c>
      <c r="W459" s="19">
        <v>0</v>
      </c>
      <c r="X459" s="19">
        <v>0</v>
      </c>
      <c r="Y459" s="19">
        <v>0</v>
      </c>
      <c r="Z459" s="19">
        <v>0</v>
      </c>
      <c r="AA459" s="19">
        <v>0</v>
      </c>
      <c r="AB459" s="19">
        <v>0</v>
      </c>
      <c r="AC459" s="19">
        <v>0</v>
      </c>
      <c r="AD459" s="19">
        <v>0</v>
      </c>
    </row>
    <row r="460" spans="1:30" ht="26" x14ac:dyDescent="0.35">
      <c r="A460" s="16" t="s">
        <v>53</v>
      </c>
      <c r="B460" s="16" t="s">
        <v>1212</v>
      </c>
      <c r="C460" s="16" t="s">
        <v>1212</v>
      </c>
      <c r="D460" s="16" t="s">
        <v>36</v>
      </c>
      <c r="E460" s="16" t="s">
        <v>37</v>
      </c>
      <c r="F460" s="16" t="s">
        <v>36</v>
      </c>
      <c r="G460" s="16" t="s">
        <v>38</v>
      </c>
      <c r="H460" s="16">
        <v>21101</v>
      </c>
      <c r="I460" s="17" t="s">
        <v>60</v>
      </c>
      <c r="J460" s="10" t="s">
        <v>1225</v>
      </c>
      <c r="K460" s="84" t="s">
        <v>1226</v>
      </c>
      <c r="L460" s="104" t="s">
        <v>1214</v>
      </c>
      <c r="M460" s="104" t="s">
        <v>83</v>
      </c>
      <c r="N460" s="104" t="s">
        <v>63</v>
      </c>
      <c r="O460" s="85">
        <v>5</v>
      </c>
      <c r="P460" s="133">
        <v>153.21</v>
      </c>
      <c r="Q460" s="86" t="s">
        <v>46</v>
      </c>
      <c r="R460" s="18">
        <f t="shared" si="15"/>
        <v>766.05000000000007</v>
      </c>
      <c r="S460" s="123">
        <v>0</v>
      </c>
      <c r="T460" s="19">
        <v>0</v>
      </c>
      <c r="U460" s="19">
        <f t="shared" si="17"/>
        <v>766.05000000000007</v>
      </c>
      <c r="V460" s="19">
        <v>0</v>
      </c>
      <c r="W460" s="19">
        <v>0</v>
      </c>
      <c r="X460" s="19">
        <v>0</v>
      </c>
      <c r="Y460" s="19">
        <v>0</v>
      </c>
      <c r="Z460" s="19">
        <v>0</v>
      </c>
      <c r="AA460" s="19">
        <v>0</v>
      </c>
      <c r="AB460" s="19">
        <v>0</v>
      </c>
      <c r="AC460" s="19">
        <v>0</v>
      </c>
      <c r="AD460" s="19">
        <v>0</v>
      </c>
    </row>
    <row r="461" spans="1:30" x14ac:dyDescent="0.35">
      <c r="A461" s="16" t="s">
        <v>53</v>
      </c>
      <c r="B461" s="16" t="s">
        <v>1212</v>
      </c>
      <c r="C461" s="16" t="s">
        <v>1212</v>
      </c>
      <c r="D461" s="16" t="s">
        <v>36</v>
      </c>
      <c r="E461" s="16" t="s">
        <v>37</v>
      </c>
      <c r="F461" s="16" t="s">
        <v>36</v>
      </c>
      <c r="G461" s="16" t="s">
        <v>38</v>
      </c>
      <c r="H461" s="16">
        <v>21101</v>
      </c>
      <c r="I461" s="17" t="s">
        <v>60</v>
      </c>
      <c r="J461" s="10" t="s">
        <v>254</v>
      </c>
      <c r="K461" s="84" t="s">
        <v>1227</v>
      </c>
      <c r="L461" s="104" t="s">
        <v>1214</v>
      </c>
      <c r="M461" s="104" t="s">
        <v>83</v>
      </c>
      <c r="N461" s="104" t="s">
        <v>63</v>
      </c>
      <c r="O461" s="85">
        <v>10</v>
      </c>
      <c r="P461" s="133">
        <v>60.32</v>
      </c>
      <c r="Q461" s="86" t="s">
        <v>46</v>
      </c>
      <c r="R461" s="18">
        <f t="shared" si="15"/>
        <v>603.20000000000005</v>
      </c>
      <c r="S461" s="123">
        <v>0</v>
      </c>
      <c r="T461" s="19">
        <v>0</v>
      </c>
      <c r="U461" s="19">
        <f t="shared" si="17"/>
        <v>603.20000000000005</v>
      </c>
      <c r="V461" s="19">
        <v>0</v>
      </c>
      <c r="W461" s="19">
        <v>0</v>
      </c>
      <c r="X461" s="19">
        <v>0</v>
      </c>
      <c r="Y461" s="19">
        <v>0</v>
      </c>
      <c r="Z461" s="19">
        <v>0</v>
      </c>
      <c r="AA461" s="19">
        <v>0</v>
      </c>
      <c r="AB461" s="19">
        <v>0</v>
      </c>
      <c r="AC461" s="19">
        <v>0</v>
      </c>
      <c r="AD461" s="19">
        <v>0</v>
      </c>
    </row>
    <row r="462" spans="1:30" x14ac:dyDescent="0.35">
      <c r="A462" s="16" t="s">
        <v>53</v>
      </c>
      <c r="B462" s="16" t="s">
        <v>1212</v>
      </c>
      <c r="C462" s="16" t="s">
        <v>1212</v>
      </c>
      <c r="D462" s="16" t="s">
        <v>36</v>
      </c>
      <c r="E462" s="16" t="s">
        <v>37</v>
      </c>
      <c r="F462" s="16" t="s">
        <v>36</v>
      </c>
      <c r="G462" s="16" t="s">
        <v>38</v>
      </c>
      <c r="H462" s="16">
        <v>21101</v>
      </c>
      <c r="I462" s="17" t="s">
        <v>60</v>
      </c>
      <c r="J462" s="10" t="s">
        <v>403</v>
      </c>
      <c r="K462" s="84" t="s">
        <v>1228</v>
      </c>
      <c r="L462" s="104" t="s">
        <v>1214</v>
      </c>
      <c r="M462" s="104" t="s">
        <v>83</v>
      </c>
      <c r="N462" s="104" t="s">
        <v>63</v>
      </c>
      <c r="O462" s="85">
        <v>10</v>
      </c>
      <c r="P462" s="133">
        <v>48.26</v>
      </c>
      <c r="Q462" s="86" t="s">
        <v>46</v>
      </c>
      <c r="R462" s="18">
        <f t="shared" si="15"/>
        <v>482.59999999999997</v>
      </c>
      <c r="S462" s="123">
        <v>0</v>
      </c>
      <c r="T462" s="19">
        <v>0</v>
      </c>
      <c r="U462" s="19">
        <f t="shared" si="17"/>
        <v>482.59999999999997</v>
      </c>
      <c r="V462" s="19">
        <v>0</v>
      </c>
      <c r="W462" s="19">
        <v>0</v>
      </c>
      <c r="X462" s="19">
        <v>0</v>
      </c>
      <c r="Y462" s="19">
        <v>0</v>
      </c>
      <c r="Z462" s="19">
        <v>0</v>
      </c>
      <c r="AA462" s="19">
        <v>0</v>
      </c>
      <c r="AB462" s="19">
        <v>0</v>
      </c>
      <c r="AC462" s="19">
        <v>0</v>
      </c>
      <c r="AD462" s="19">
        <v>0</v>
      </c>
    </row>
    <row r="463" spans="1:30" x14ac:dyDescent="0.35">
      <c r="A463" s="16" t="s">
        <v>53</v>
      </c>
      <c r="B463" s="16" t="s">
        <v>1212</v>
      </c>
      <c r="C463" s="16" t="s">
        <v>1212</v>
      </c>
      <c r="D463" s="16" t="s">
        <v>36</v>
      </c>
      <c r="E463" s="16" t="s">
        <v>37</v>
      </c>
      <c r="F463" s="16" t="s">
        <v>36</v>
      </c>
      <c r="G463" s="16" t="s">
        <v>38</v>
      </c>
      <c r="H463" s="16">
        <v>21101</v>
      </c>
      <c r="I463" s="17" t="s">
        <v>60</v>
      </c>
      <c r="J463" s="10" t="s">
        <v>404</v>
      </c>
      <c r="K463" s="84" t="s">
        <v>1229</v>
      </c>
      <c r="L463" s="104" t="s">
        <v>1214</v>
      </c>
      <c r="M463" s="104" t="s">
        <v>83</v>
      </c>
      <c r="N463" s="104" t="s">
        <v>75</v>
      </c>
      <c r="O463" s="85">
        <v>2</v>
      </c>
      <c r="P463" s="133">
        <v>101.34</v>
      </c>
      <c r="Q463" s="86" t="s">
        <v>46</v>
      </c>
      <c r="R463" s="18">
        <f t="shared" si="15"/>
        <v>202.68</v>
      </c>
      <c r="S463" s="123">
        <v>0</v>
      </c>
      <c r="T463" s="19">
        <v>0</v>
      </c>
      <c r="U463" s="19">
        <f t="shared" si="17"/>
        <v>202.68</v>
      </c>
      <c r="V463" s="19">
        <v>0</v>
      </c>
      <c r="W463" s="19">
        <v>0</v>
      </c>
      <c r="X463" s="19">
        <v>0</v>
      </c>
      <c r="Y463" s="19">
        <v>0</v>
      </c>
      <c r="Z463" s="19">
        <v>0</v>
      </c>
      <c r="AA463" s="19">
        <v>0</v>
      </c>
      <c r="AB463" s="19">
        <v>0</v>
      </c>
      <c r="AC463" s="19">
        <v>0</v>
      </c>
      <c r="AD463" s="19">
        <v>0</v>
      </c>
    </row>
    <row r="464" spans="1:30" ht="26" x14ac:dyDescent="0.35">
      <c r="A464" s="16" t="s">
        <v>53</v>
      </c>
      <c r="B464" s="16" t="s">
        <v>1212</v>
      </c>
      <c r="C464" s="16" t="s">
        <v>1212</v>
      </c>
      <c r="D464" s="16" t="s">
        <v>36</v>
      </c>
      <c r="E464" s="16" t="s">
        <v>37</v>
      </c>
      <c r="F464" s="16" t="s">
        <v>36</v>
      </c>
      <c r="G464" s="16" t="s">
        <v>38</v>
      </c>
      <c r="H464" s="16">
        <v>21101</v>
      </c>
      <c r="I464" s="17" t="s">
        <v>60</v>
      </c>
      <c r="J464" s="10" t="s">
        <v>253</v>
      </c>
      <c r="K464" s="84" t="s">
        <v>1230</v>
      </c>
      <c r="L464" s="104" t="s">
        <v>1214</v>
      </c>
      <c r="M464" s="104" t="s">
        <v>83</v>
      </c>
      <c r="N464" s="104" t="s">
        <v>63</v>
      </c>
      <c r="O464" s="85">
        <v>5</v>
      </c>
      <c r="P464" s="133">
        <v>50.96</v>
      </c>
      <c r="Q464" s="86" t="s">
        <v>46</v>
      </c>
      <c r="R464" s="18">
        <f t="shared" si="15"/>
        <v>254.8</v>
      </c>
      <c r="S464" s="123">
        <v>0</v>
      </c>
      <c r="T464" s="19">
        <v>0</v>
      </c>
      <c r="U464" s="19">
        <f t="shared" si="17"/>
        <v>254.8</v>
      </c>
      <c r="V464" s="19">
        <v>0</v>
      </c>
      <c r="W464" s="19">
        <v>0</v>
      </c>
      <c r="X464" s="19">
        <v>0</v>
      </c>
      <c r="Y464" s="19">
        <v>0</v>
      </c>
      <c r="Z464" s="19">
        <v>0</v>
      </c>
      <c r="AA464" s="19">
        <v>0</v>
      </c>
      <c r="AB464" s="19">
        <v>0</v>
      </c>
      <c r="AC464" s="19">
        <v>0</v>
      </c>
      <c r="AD464" s="19">
        <v>0</v>
      </c>
    </row>
    <row r="465" spans="1:30" x14ac:dyDescent="0.35">
      <c r="A465" s="16" t="s">
        <v>53</v>
      </c>
      <c r="B465" s="16" t="s">
        <v>1212</v>
      </c>
      <c r="C465" s="16" t="s">
        <v>1212</v>
      </c>
      <c r="D465" s="16" t="s">
        <v>36</v>
      </c>
      <c r="E465" s="16" t="s">
        <v>37</v>
      </c>
      <c r="F465" s="16" t="s">
        <v>36</v>
      </c>
      <c r="G465" s="16" t="s">
        <v>38</v>
      </c>
      <c r="H465" s="16">
        <v>21101</v>
      </c>
      <c r="I465" s="17" t="s">
        <v>60</v>
      </c>
      <c r="J465" s="10" t="s">
        <v>253</v>
      </c>
      <c r="K465" s="84" t="s">
        <v>1231</v>
      </c>
      <c r="L465" s="104" t="s">
        <v>1214</v>
      </c>
      <c r="M465" s="104" t="s">
        <v>83</v>
      </c>
      <c r="N465" s="104" t="s">
        <v>43</v>
      </c>
      <c r="O465" s="85">
        <v>5</v>
      </c>
      <c r="P465" s="133">
        <v>114.84</v>
      </c>
      <c r="Q465" s="86" t="s">
        <v>46</v>
      </c>
      <c r="R465" s="18">
        <f t="shared" si="15"/>
        <v>574.20000000000005</v>
      </c>
      <c r="S465" s="123">
        <v>0</v>
      </c>
      <c r="T465" s="19">
        <v>0</v>
      </c>
      <c r="U465" s="19">
        <f t="shared" si="17"/>
        <v>574.20000000000005</v>
      </c>
      <c r="V465" s="19">
        <v>0</v>
      </c>
      <c r="W465" s="19">
        <v>0</v>
      </c>
      <c r="X465" s="19">
        <v>0</v>
      </c>
      <c r="Y465" s="19">
        <v>0</v>
      </c>
      <c r="Z465" s="19">
        <v>0</v>
      </c>
      <c r="AA465" s="19">
        <v>0</v>
      </c>
      <c r="AB465" s="19">
        <v>0</v>
      </c>
      <c r="AC465" s="19">
        <v>0</v>
      </c>
      <c r="AD465" s="19">
        <v>0</v>
      </c>
    </row>
    <row r="466" spans="1:30" x14ac:dyDescent="0.35">
      <c r="A466" s="16" t="s">
        <v>53</v>
      </c>
      <c r="B466" s="16" t="s">
        <v>1212</v>
      </c>
      <c r="C466" s="16" t="s">
        <v>1212</v>
      </c>
      <c r="D466" s="16" t="s">
        <v>36</v>
      </c>
      <c r="E466" s="16" t="s">
        <v>37</v>
      </c>
      <c r="F466" s="16" t="s">
        <v>36</v>
      </c>
      <c r="G466" s="16" t="s">
        <v>38</v>
      </c>
      <c r="H466" s="16">
        <v>21101</v>
      </c>
      <c r="I466" s="17" t="s">
        <v>60</v>
      </c>
      <c r="J466" s="10" t="s">
        <v>1232</v>
      </c>
      <c r="K466" s="84" t="s">
        <v>1233</v>
      </c>
      <c r="L466" s="104" t="s">
        <v>1214</v>
      </c>
      <c r="M466" s="104" t="s">
        <v>83</v>
      </c>
      <c r="N466" s="104" t="s">
        <v>43</v>
      </c>
      <c r="O466" s="85">
        <v>10</v>
      </c>
      <c r="P466" s="133">
        <v>30.16</v>
      </c>
      <c r="Q466" s="86" t="s">
        <v>46</v>
      </c>
      <c r="R466" s="18">
        <f t="shared" si="15"/>
        <v>301.60000000000002</v>
      </c>
      <c r="S466" s="123">
        <v>0</v>
      </c>
      <c r="T466" s="19">
        <v>0</v>
      </c>
      <c r="U466" s="19">
        <f t="shared" si="17"/>
        <v>301.60000000000002</v>
      </c>
      <c r="V466" s="19">
        <v>0</v>
      </c>
      <c r="W466" s="19">
        <v>0</v>
      </c>
      <c r="X466" s="19">
        <v>0</v>
      </c>
      <c r="Y466" s="19">
        <v>0</v>
      </c>
      <c r="Z466" s="19">
        <v>0</v>
      </c>
      <c r="AA466" s="19">
        <v>0</v>
      </c>
      <c r="AB466" s="19">
        <v>0</v>
      </c>
      <c r="AC466" s="19">
        <v>0</v>
      </c>
      <c r="AD466" s="19">
        <v>0</v>
      </c>
    </row>
    <row r="467" spans="1:30" x14ac:dyDescent="0.35">
      <c r="A467" s="16" t="s">
        <v>53</v>
      </c>
      <c r="B467" s="16" t="s">
        <v>1212</v>
      </c>
      <c r="C467" s="16" t="s">
        <v>1212</v>
      </c>
      <c r="D467" s="16" t="s">
        <v>36</v>
      </c>
      <c r="E467" s="16" t="s">
        <v>37</v>
      </c>
      <c r="F467" s="16" t="s">
        <v>36</v>
      </c>
      <c r="G467" s="16" t="s">
        <v>38</v>
      </c>
      <c r="H467" s="16">
        <v>21101</v>
      </c>
      <c r="I467" s="17" t="s">
        <v>60</v>
      </c>
      <c r="J467" s="10" t="s">
        <v>196</v>
      </c>
      <c r="K467" s="84" t="s">
        <v>1239</v>
      </c>
      <c r="L467" s="104" t="s">
        <v>1214</v>
      </c>
      <c r="M467" s="104" t="s">
        <v>83</v>
      </c>
      <c r="N467" s="104" t="s">
        <v>75</v>
      </c>
      <c r="O467" s="85">
        <v>5</v>
      </c>
      <c r="P467" s="133">
        <v>57.2</v>
      </c>
      <c r="Q467" s="86" t="s">
        <v>46</v>
      </c>
      <c r="R467" s="18">
        <f t="shared" si="15"/>
        <v>286</v>
      </c>
      <c r="S467" s="123">
        <v>0</v>
      </c>
      <c r="T467" s="19">
        <v>0</v>
      </c>
      <c r="U467" s="19">
        <f t="shared" si="17"/>
        <v>286</v>
      </c>
      <c r="V467" s="19">
        <v>0</v>
      </c>
      <c r="W467" s="19">
        <v>0</v>
      </c>
      <c r="X467" s="19">
        <v>0</v>
      </c>
      <c r="Y467" s="19">
        <v>0</v>
      </c>
      <c r="Z467" s="19">
        <v>0</v>
      </c>
      <c r="AA467" s="19">
        <v>0</v>
      </c>
      <c r="AB467" s="19">
        <v>0</v>
      </c>
      <c r="AC467" s="19">
        <v>0</v>
      </c>
      <c r="AD467" s="19">
        <v>0</v>
      </c>
    </row>
    <row r="468" spans="1:30" x14ac:dyDescent="0.35">
      <c r="A468" s="16" t="s">
        <v>53</v>
      </c>
      <c r="B468" s="16" t="s">
        <v>1212</v>
      </c>
      <c r="C468" s="16" t="s">
        <v>1212</v>
      </c>
      <c r="D468" s="16" t="s">
        <v>36</v>
      </c>
      <c r="E468" s="16" t="s">
        <v>37</v>
      </c>
      <c r="F468" s="16" t="s">
        <v>36</v>
      </c>
      <c r="G468" s="16" t="s">
        <v>38</v>
      </c>
      <c r="H468" s="16">
        <v>21101</v>
      </c>
      <c r="I468" s="17" t="s">
        <v>60</v>
      </c>
      <c r="J468" s="10" t="s">
        <v>61</v>
      </c>
      <c r="K468" s="84" t="s">
        <v>1240</v>
      </c>
      <c r="L468" s="104" t="s">
        <v>1214</v>
      </c>
      <c r="M468" s="104" t="s">
        <v>83</v>
      </c>
      <c r="N468" s="104" t="s">
        <v>63</v>
      </c>
      <c r="O468" s="85">
        <v>6</v>
      </c>
      <c r="P468" s="133">
        <v>12.48</v>
      </c>
      <c r="Q468" s="86" t="s">
        <v>46</v>
      </c>
      <c r="R468" s="18">
        <f t="shared" si="15"/>
        <v>74.88</v>
      </c>
      <c r="S468" s="123">
        <v>0</v>
      </c>
      <c r="T468" s="19">
        <v>0</v>
      </c>
      <c r="U468" s="19">
        <f t="shared" si="17"/>
        <v>74.88</v>
      </c>
      <c r="V468" s="19">
        <v>0</v>
      </c>
      <c r="W468" s="19">
        <v>0</v>
      </c>
      <c r="X468" s="19">
        <v>0</v>
      </c>
      <c r="Y468" s="19">
        <v>0</v>
      </c>
      <c r="Z468" s="19">
        <v>0</v>
      </c>
      <c r="AA468" s="19">
        <v>0</v>
      </c>
      <c r="AB468" s="19">
        <v>0</v>
      </c>
      <c r="AC468" s="19">
        <v>0</v>
      </c>
      <c r="AD468" s="19">
        <v>0</v>
      </c>
    </row>
    <row r="469" spans="1:30" x14ac:dyDescent="0.35">
      <c r="A469" s="16" t="s">
        <v>53</v>
      </c>
      <c r="B469" s="16" t="s">
        <v>1212</v>
      </c>
      <c r="C469" s="16" t="s">
        <v>1212</v>
      </c>
      <c r="D469" s="16" t="s">
        <v>36</v>
      </c>
      <c r="E469" s="16" t="s">
        <v>37</v>
      </c>
      <c r="F469" s="16" t="s">
        <v>36</v>
      </c>
      <c r="G469" s="16" t="s">
        <v>38</v>
      </c>
      <c r="H469" s="16">
        <v>21101</v>
      </c>
      <c r="I469" s="17" t="s">
        <v>60</v>
      </c>
      <c r="J469" s="10" t="s">
        <v>1241</v>
      </c>
      <c r="K469" s="84" t="s">
        <v>1242</v>
      </c>
      <c r="L469" s="104" t="s">
        <v>1214</v>
      </c>
      <c r="M469" s="104" t="s">
        <v>83</v>
      </c>
      <c r="N469" s="104" t="s">
        <v>43</v>
      </c>
      <c r="O469" s="85">
        <v>7</v>
      </c>
      <c r="P469" s="133">
        <v>30.16</v>
      </c>
      <c r="Q469" s="86" t="s">
        <v>46</v>
      </c>
      <c r="R469" s="18">
        <f t="shared" si="15"/>
        <v>211.12</v>
      </c>
      <c r="S469" s="123">
        <v>0</v>
      </c>
      <c r="T469" s="19">
        <v>0</v>
      </c>
      <c r="U469" s="19">
        <f t="shared" si="17"/>
        <v>211.12</v>
      </c>
      <c r="V469" s="19">
        <v>0</v>
      </c>
      <c r="W469" s="19">
        <v>0</v>
      </c>
      <c r="X469" s="19">
        <v>0</v>
      </c>
      <c r="Y469" s="19">
        <v>0</v>
      </c>
      <c r="Z469" s="19">
        <v>0</v>
      </c>
      <c r="AA469" s="19">
        <v>0</v>
      </c>
      <c r="AB469" s="19">
        <v>0</v>
      </c>
      <c r="AC469" s="19">
        <v>0</v>
      </c>
      <c r="AD469" s="19">
        <v>0</v>
      </c>
    </row>
    <row r="470" spans="1:30" x14ac:dyDescent="0.35">
      <c r="A470" s="16" t="s">
        <v>53</v>
      </c>
      <c r="B470" s="16" t="s">
        <v>1212</v>
      </c>
      <c r="C470" s="16" t="s">
        <v>1212</v>
      </c>
      <c r="D470" s="16" t="s">
        <v>36</v>
      </c>
      <c r="E470" s="16" t="s">
        <v>37</v>
      </c>
      <c r="F470" s="16" t="s">
        <v>36</v>
      </c>
      <c r="G470" s="16" t="s">
        <v>38</v>
      </c>
      <c r="H470" s="83" t="s">
        <v>1243</v>
      </c>
      <c r="I470" s="17" t="s">
        <v>119</v>
      </c>
      <c r="J470" s="10" t="s">
        <v>405</v>
      </c>
      <c r="K470" s="84" t="s">
        <v>1244</v>
      </c>
      <c r="L470" s="14" t="s">
        <v>1214</v>
      </c>
      <c r="M470" s="14" t="s">
        <v>83</v>
      </c>
      <c r="N470" s="14" t="s">
        <v>43</v>
      </c>
      <c r="O470" s="88">
        <v>1</v>
      </c>
      <c r="P470" s="134">
        <v>5450</v>
      </c>
      <c r="Q470" s="16" t="s">
        <v>46</v>
      </c>
      <c r="R470" s="18">
        <f t="shared" si="15"/>
        <v>21798</v>
      </c>
      <c r="S470" s="19">
        <v>0</v>
      </c>
      <c r="T470" s="19">
        <v>5448</v>
      </c>
      <c r="U470" s="19">
        <v>0</v>
      </c>
      <c r="V470" s="19">
        <v>0</v>
      </c>
      <c r="W470" s="19">
        <v>0</v>
      </c>
      <c r="X470" s="19">
        <v>5450</v>
      </c>
      <c r="Y470" s="19">
        <v>0</v>
      </c>
      <c r="Z470" s="19">
        <v>0</v>
      </c>
      <c r="AA470" s="19">
        <v>0</v>
      </c>
      <c r="AB470" s="19">
        <v>5450</v>
      </c>
      <c r="AC470" s="19">
        <v>0</v>
      </c>
      <c r="AD470" s="19">
        <v>5450</v>
      </c>
    </row>
    <row r="471" spans="1:30" x14ac:dyDescent="0.35">
      <c r="A471" s="16" t="s">
        <v>53</v>
      </c>
      <c r="B471" s="16" t="s">
        <v>1212</v>
      </c>
      <c r="C471" s="16" t="s">
        <v>1212</v>
      </c>
      <c r="D471" s="16" t="s">
        <v>36</v>
      </c>
      <c r="E471" s="16" t="s">
        <v>37</v>
      </c>
      <c r="F471" s="16" t="s">
        <v>36</v>
      </c>
      <c r="G471" s="16" t="s">
        <v>38</v>
      </c>
      <c r="H471" s="83" t="s">
        <v>1243</v>
      </c>
      <c r="I471" s="17" t="s">
        <v>119</v>
      </c>
      <c r="J471" s="10" t="s">
        <v>290</v>
      </c>
      <c r="K471" s="80" t="s">
        <v>291</v>
      </c>
      <c r="L471" s="14" t="s">
        <v>1214</v>
      </c>
      <c r="M471" s="14" t="s">
        <v>83</v>
      </c>
      <c r="N471" s="14" t="s">
        <v>43</v>
      </c>
      <c r="O471" s="88">
        <v>1</v>
      </c>
      <c r="P471" s="134">
        <v>102.27</v>
      </c>
      <c r="Q471" s="16" t="s">
        <v>46</v>
      </c>
      <c r="R471" s="18">
        <f t="shared" si="15"/>
        <v>408.80999999999995</v>
      </c>
      <c r="S471" s="19">
        <v>0</v>
      </c>
      <c r="T471" s="19">
        <v>102</v>
      </c>
      <c r="U471" s="19">
        <v>0</v>
      </c>
      <c r="V471" s="19">
        <v>0</v>
      </c>
      <c r="W471" s="19">
        <v>0</v>
      </c>
      <c r="X471" s="19">
        <v>102.27</v>
      </c>
      <c r="Y471" s="19">
        <v>0</v>
      </c>
      <c r="Z471" s="19">
        <v>0</v>
      </c>
      <c r="AA471" s="19">
        <v>0</v>
      </c>
      <c r="AB471" s="19">
        <v>102.27</v>
      </c>
      <c r="AC471" s="19">
        <v>0</v>
      </c>
      <c r="AD471" s="19">
        <v>102.27</v>
      </c>
    </row>
    <row r="472" spans="1:30" x14ac:dyDescent="0.35">
      <c r="A472" s="16" t="s">
        <v>53</v>
      </c>
      <c r="B472" s="16" t="s">
        <v>1212</v>
      </c>
      <c r="C472" s="16" t="s">
        <v>1212</v>
      </c>
      <c r="D472" s="16" t="s">
        <v>36</v>
      </c>
      <c r="E472" s="16" t="s">
        <v>37</v>
      </c>
      <c r="F472" s="16" t="s">
        <v>36</v>
      </c>
      <c r="G472" s="16" t="s">
        <v>38</v>
      </c>
      <c r="H472" s="83" t="s">
        <v>1243</v>
      </c>
      <c r="I472" s="17" t="s">
        <v>119</v>
      </c>
      <c r="J472" s="10" t="s">
        <v>286</v>
      </c>
      <c r="K472" s="84" t="s">
        <v>1245</v>
      </c>
      <c r="L472" s="14" t="s">
        <v>1214</v>
      </c>
      <c r="M472" s="14" t="s">
        <v>83</v>
      </c>
      <c r="N472" s="14" t="s">
        <v>43</v>
      </c>
      <c r="O472" s="88">
        <v>1</v>
      </c>
      <c r="P472" s="134">
        <v>78</v>
      </c>
      <c r="Q472" s="16" t="s">
        <v>46</v>
      </c>
      <c r="R472" s="18">
        <f t="shared" si="15"/>
        <v>311</v>
      </c>
      <c r="S472" s="19">
        <v>0</v>
      </c>
      <c r="T472" s="19">
        <v>78</v>
      </c>
      <c r="U472" s="19">
        <v>0</v>
      </c>
      <c r="V472" s="19">
        <v>0</v>
      </c>
      <c r="W472" s="19">
        <v>0</v>
      </c>
      <c r="X472" s="19">
        <v>78</v>
      </c>
      <c r="Y472" s="19">
        <v>0</v>
      </c>
      <c r="Z472" s="19">
        <v>0</v>
      </c>
      <c r="AA472" s="19">
        <v>0</v>
      </c>
      <c r="AB472" s="19">
        <v>78</v>
      </c>
      <c r="AC472" s="19">
        <v>0</v>
      </c>
      <c r="AD472" s="19">
        <v>77</v>
      </c>
    </row>
    <row r="473" spans="1:30" x14ac:dyDescent="0.35">
      <c r="A473" s="16" t="s">
        <v>53</v>
      </c>
      <c r="B473" s="16" t="s">
        <v>1212</v>
      </c>
      <c r="C473" s="16" t="s">
        <v>1212</v>
      </c>
      <c r="D473" s="16" t="s">
        <v>36</v>
      </c>
      <c r="E473" s="16" t="s">
        <v>37</v>
      </c>
      <c r="F473" s="16" t="s">
        <v>36</v>
      </c>
      <c r="G473" s="16" t="s">
        <v>38</v>
      </c>
      <c r="H473" s="83" t="s">
        <v>1243</v>
      </c>
      <c r="I473" s="17" t="s">
        <v>119</v>
      </c>
      <c r="J473" s="10" t="s">
        <v>405</v>
      </c>
      <c r="K473" s="84" t="s">
        <v>1244</v>
      </c>
      <c r="L473" s="14" t="s">
        <v>1214</v>
      </c>
      <c r="M473" s="14" t="s">
        <v>83</v>
      </c>
      <c r="N473" s="14" t="s">
        <v>43</v>
      </c>
      <c r="O473" s="88">
        <v>1</v>
      </c>
      <c r="P473" s="134">
        <v>5512</v>
      </c>
      <c r="Q473" s="16" t="s">
        <v>46</v>
      </c>
      <c r="R473" s="18">
        <f t="shared" si="15"/>
        <v>11024</v>
      </c>
      <c r="S473" s="19">
        <v>0</v>
      </c>
      <c r="T473" s="19"/>
      <c r="U473" s="19">
        <v>0</v>
      </c>
      <c r="V473" s="19">
        <v>5512</v>
      </c>
      <c r="W473" s="19">
        <v>0</v>
      </c>
      <c r="X473" s="19">
        <v>0</v>
      </c>
      <c r="Y473" s="19">
        <v>0</v>
      </c>
      <c r="Z473" s="19">
        <v>5512</v>
      </c>
      <c r="AA473" s="19">
        <v>0</v>
      </c>
      <c r="AB473" s="19"/>
      <c r="AC473" s="19">
        <v>0</v>
      </c>
      <c r="AD473" s="19">
        <v>0</v>
      </c>
    </row>
    <row r="474" spans="1:30" x14ac:dyDescent="0.35">
      <c r="A474" s="16" t="s">
        <v>53</v>
      </c>
      <c r="B474" s="16" t="s">
        <v>1212</v>
      </c>
      <c r="C474" s="16" t="s">
        <v>1212</v>
      </c>
      <c r="D474" s="83" t="s">
        <v>36</v>
      </c>
      <c r="E474" s="83" t="s">
        <v>37</v>
      </c>
      <c r="F474" s="83" t="s">
        <v>36</v>
      </c>
      <c r="G474" s="83" t="s">
        <v>38</v>
      </c>
      <c r="H474" s="89">
        <v>21601</v>
      </c>
      <c r="I474" s="24" t="s">
        <v>70</v>
      </c>
      <c r="J474" s="10" t="s">
        <v>71</v>
      </c>
      <c r="K474" s="84" t="s">
        <v>1246</v>
      </c>
      <c r="L474" s="14" t="s">
        <v>1214</v>
      </c>
      <c r="M474" s="14" t="s">
        <v>83</v>
      </c>
      <c r="N474" s="14" t="s">
        <v>43</v>
      </c>
      <c r="O474" s="90">
        <v>5</v>
      </c>
      <c r="P474" s="114">
        <v>288.2</v>
      </c>
      <c r="Q474" s="91" t="s">
        <v>46</v>
      </c>
      <c r="R474" s="18">
        <f t="shared" si="15"/>
        <v>17291</v>
      </c>
      <c r="S474" s="19">
        <v>1441</v>
      </c>
      <c r="T474" s="19">
        <v>1441</v>
      </c>
      <c r="U474" s="19">
        <v>1441</v>
      </c>
      <c r="V474" s="19">
        <v>1441</v>
      </c>
      <c r="W474" s="19">
        <v>1441</v>
      </c>
      <c r="X474" s="19">
        <v>1441</v>
      </c>
      <c r="Y474" s="19">
        <v>1441</v>
      </c>
      <c r="Z474" s="19">
        <v>1441</v>
      </c>
      <c r="AA474" s="19">
        <v>1441</v>
      </c>
      <c r="AB474" s="19">
        <v>1441</v>
      </c>
      <c r="AC474" s="19">
        <v>1441</v>
      </c>
      <c r="AD474" s="19">
        <v>1440</v>
      </c>
    </row>
    <row r="475" spans="1:30" x14ac:dyDescent="0.35">
      <c r="A475" s="16" t="s">
        <v>53</v>
      </c>
      <c r="B475" s="16" t="s">
        <v>1212</v>
      </c>
      <c r="C475" s="16" t="s">
        <v>1212</v>
      </c>
      <c r="D475" s="83" t="s">
        <v>36</v>
      </c>
      <c r="E475" s="83" t="s">
        <v>37</v>
      </c>
      <c r="F475" s="83" t="s">
        <v>36</v>
      </c>
      <c r="G475" s="83" t="s">
        <v>38</v>
      </c>
      <c r="H475" s="89">
        <v>21601</v>
      </c>
      <c r="I475" s="24" t="s">
        <v>70</v>
      </c>
      <c r="J475" s="10" t="s">
        <v>175</v>
      </c>
      <c r="K475" s="80" t="s">
        <v>406</v>
      </c>
      <c r="L475" s="14" t="s">
        <v>1214</v>
      </c>
      <c r="M475" s="14" t="s">
        <v>83</v>
      </c>
      <c r="N475" s="112" t="s">
        <v>43</v>
      </c>
      <c r="O475" s="90">
        <v>4</v>
      </c>
      <c r="P475" s="116">
        <v>164.24</v>
      </c>
      <c r="Q475" s="91" t="s">
        <v>46</v>
      </c>
      <c r="R475" s="18">
        <f t="shared" si="15"/>
        <v>7884</v>
      </c>
      <c r="S475" s="19">
        <v>657</v>
      </c>
      <c r="T475" s="19">
        <v>657</v>
      </c>
      <c r="U475" s="19">
        <v>657</v>
      </c>
      <c r="V475" s="19">
        <v>657</v>
      </c>
      <c r="W475" s="19">
        <v>657</v>
      </c>
      <c r="X475" s="19">
        <v>657</v>
      </c>
      <c r="Y475" s="19">
        <v>657</v>
      </c>
      <c r="Z475" s="19">
        <v>657</v>
      </c>
      <c r="AA475" s="19">
        <v>657</v>
      </c>
      <c r="AB475" s="19">
        <v>657</v>
      </c>
      <c r="AC475" s="19">
        <v>657</v>
      </c>
      <c r="AD475" s="19">
        <v>657</v>
      </c>
    </row>
    <row r="476" spans="1:30" x14ac:dyDescent="0.35">
      <c r="A476" s="16" t="s">
        <v>53</v>
      </c>
      <c r="B476" s="16" t="s">
        <v>1212</v>
      </c>
      <c r="C476" s="16" t="s">
        <v>1212</v>
      </c>
      <c r="D476" s="83" t="s">
        <v>36</v>
      </c>
      <c r="E476" s="83" t="s">
        <v>37</v>
      </c>
      <c r="F476" s="83" t="s">
        <v>36</v>
      </c>
      <c r="G476" s="83" t="s">
        <v>38</v>
      </c>
      <c r="H476" s="89">
        <v>21601</v>
      </c>
      <c r="I476" s="24" t="s">
        <v>70</v>
      </c>
      <c r="J476" s="10" t="s">
        <v>158</v>
      </c>
      <c r="K476" s="80" t="s">
        <v>159</v>
      </c>
      <c r="L476" s="14" t="s">
        <v>1214</v>
      </c>
      <c r="M476" s="14" t="s">
        <v>83</v>
      </c>
      <c r="N476" s="112" t="s">
        <v>43</v>
      </c>
      <c r="O476" s="90">
        <v>1</v>
      </c>
      <c r="P476" s="116">
        <v>175.6</v>
      </c>
      <c r="Q476" s="91" t="s">
        <v>46</v>
      </c>
      <c r="R476" s="18">
        <f t="shared" si="15"/>
        <v>2112</v>
      </c>
      <c r="S476" s="19">
        <v>176</v>
      </c>
      <c r="T476" s="19">
        <v>176</v>
      </c>
      <c r="U476" s="19">
        <v>176</v>
      </c>
      <c r="V476" s="19">
        <v>176</v>
      </c>
      <c r="W476" s="19">
        <v>176</v>
      </c>
      <c r="X476" s="19">
        <v>176</v>
      </c>
      <c r="Y476" s="19">
        <v>176</v>
      </c>
      <c r="Z476" s="19">
        <v>176</v>
      </c>
      <c r="AA476" s="19">
        <v>176</v>
      </c>
      <c r="AB476" s="19">
        <v>176</v>
      </c>
      <c r="AC476" s="19">
        <v>176</v>
      </c>
      <c r="AD476" s="19">
        <v>176</v>
      </c>
    </row>
    <row r="477" spans="1:30" x14ac:dyDescent="0.35">
      <c r="A477" s="16" t="s">
        <v>53</v>
      </c>
      <c r="B477" s="16" t="s">
        <v>1212</v>
      </c>
      <c r="C477" s="16" t="s">
        <v>1212</v>
      </c>
      <c r="D477" s="83" t="s">
        <v>36</v>
      </c>
      <c r="E477" s="83" t="s">
        <v>37</v>
      </c>
      <c r="F477" s="83" t="s">
        <v>36</v>
      </c>
      <c r="G477" s="83" t="s">
        <v>38</v>
      </c>
      <c r="H477" s="89">
        <v>21601</v>
      </c>
      <c r="I477" s="24" t="s">
        <v>70</v>
      </c>
      <c r="J477" s="10" t="s">
        <v>162</v>
      </c>
      <c r="K477" s="80" t="s">
        <v>1247</v>
      </c>
      <c r="L477" s="14" t="s">
        <v>1214</v>
      </c>
      <c r="M477" s="14" t="s">
        <v>83</v>
      </c>
      <c r="N477" s="112" t="s">
        <v>63</v>
      </c>
      <c r="O477" s="90">
        <v>3</v>
      </c>
      <c r="P477" s="116">
        <v>357.18</v>
      </c>
      <c r="Q477" s="91" t="s">
        <v>46</v>
      </c>
      <c r="R477" s="18">
        <f t="shared" si="15"/>
        <v>12864</v>
      </c>
      <c r="S477" s="19">
        <v>1072</v>
      </c>
      <c r="T477" s="19">
        <v>1072</v>
      </c>
      <c r="U477" s="19">
        <v>1072</v>
      </c>
      <c r="V477" s="19">
        <v>1072</v>
      </c>
      <c r="W477" s="19">
        <v>1072</v>
      </c>
      <c r="X477" s="19">
        <v>1072</v>
      </c>
      <c r="Y477" s="19">
        <v>1072</v>
      </c>
      <c r="Z477" s="19">
        <v>1072</v>
      </c>
      <c r="AA477" s="19">
        <v>1072</v>
      </c>
      <c r="AB477" s="19">
        <v>1072</v>
      </c>
      <c r="AC477" s="19">
        <v>1072</v>
      </c>
      <c r="AD477" s="19">
        <v>1072</v>
      </c>
    </row>
    <row r="478" spans="1:30" x14ac:dyDescent="0.35">
      <c r="A478" s="16" t="s">
        <v>53</v>
      </c>
      <c r="B478" s="16" t="s">
        <v>1212</v>
      </c>
      <c r="C478" s="16" t="s">
        <v>1212</v>
      </c>
      <c r="D478" s="83" t="s">
        <v>36</v>
      </c>
      <c r="E478" s="83" t="s">
        <v>37</v>
      </c>
      <c r="F478" s="83" t="s">
        <v>36</v>
      </c>
      <c r="G478" s="83" t="s">
        <v>38</v>
      </c>
      <c r="H478" s="89">
        <v>21601</v>
      </c>
      <c r="I478" s="24" t="s">
        <v>70</v>
      </c>
      <c r="J478" s="10" t="s">
        <v>180</v>
      </c>
      <c r="K478" s="80" t="s">
        <v>181</v>
      </c>
      <c r="L478" s="14" t="s">
        <v>1214</v>
      </c>
      <c r="M478" s="14" t="s">
        <v>83</v>
      </c>
      <c r="N478" s="112" t="s">
        <v>63</v>
      </c>
      <c r="O478" s="90">
        <v>2</v>
      </c>
      <c r="P478" s="114">
        <v>244.1</v>
      </c>
      <c r="Q478" s="91" t="s">
        <v>46</v>
      </c>
      <c r="R478" s="18">
        <f t="shared" si="15"/>
        <v>5855</v>
      </c>
      <c r="S478" s="19">
        <v>488</v>
      </c>
      <c r="T478" s="19">
        <v>488</v>
      </c>
      <c r="U478" s="19">
        <v>488</v>
      </c>
      <c r="V478" s="19">
        <v>488</v>
      </c>
      <c r="W478" s="19">
        <v>488</v>
      </c>
      <c r="X478" s="19">
        <v>488</v>
      </c>
      <c r="Y478" s="19">
        <v>488</v>
      </c>
      <c r="Z478" s="19">
        <v>488</v>
      </c>
      <c r="AA478" s="19">
        <v>488</v>
      </c>
      <c r="AB478" s="19">
        <v>488</v>
      </c>
      <c r="AC478" s="19">
        <v>488</v>
      </c>
      <c r="AD478" s="19">
        <v>487</v>
      </c>
    </row>
    <row r="479" spans="1:30" x14ac:dyDescent="0.35">
      <c r="A479" s="16" t="s">
        <v>53</v>
      </c>
      <c r="B479" s="16" t="s">
        <v>1212</v>
      </c>
      <c r="C479" s="16" t="s">
        <v>1212</v>
      </c>
      <c r="D479" s="83" t="s">
        <v>36</v>
      </c>
      <c r="E479" s="83" t="s">
        <v>37</v>
      </c>
      <c r="F479" s="83" t="s">
        <v>36</v>
      </c>
      <c r="G479" s="83" t="s">
        <v>38</v>
      </c>
      <c r="H479" s="89">
        <v>21601</v>
      </c>
      <c r="I479" s="24" t="s">
        <v>70</v>
      </c>
      <c r="J479" s="10" t="s">
        <v>1248</v>
      </c>
      <c r="K479" s="80" t="s">
        <v>1249</v>
      </c>
      <c r="L479" s="14" t="s">
        <v>1214</v>
      </c>
      <c r="M479" s="14" t="s">
        <v>83</v>
      </c>
      <c r="N479" s="112" t="s">
        <v>75</v>
      </c>
      <c r="O479" s="90">
        <v>1</v>
      </c>
      <c r="P479" s="114">
        <v>216.34</v>
      </c>
      <c r="Q479" s="91" t="s">
        <v>46</v>
      </c>
      <c r="R479" s="18">
        <f t="shared" si="15"/>
        <v>2598</v>
      </c>
      <c r="S479" s="19">
        <v>217</v>
      </c>
      <c r="T479" s="19">
        <v>217</v>
      </c>
      <c r="U479" s="19">
        <v>217</v>
      </c>
      <c r="V479" s="19">
        <v>217</v>
      </c>
      <c r="W479" s="19">
        <v>217</v>
      </c>
      <c r="X479" s="19">
        <v>216</v>
      </c>
      <c r="Y479" s="19">
        <v>217</v>
      </c>
      <c r="Z479" s="19">
        <v>216</v>
      </c>
      <c r="AA479" s="19">
        <v>217</v>
      </c>
      <c r="AB479" s="19">
        <v>216</v>
      </c>
      <c r="AC479" s="19">
        <v>216</v>
      </c>
      <c r="AD479" s="19">
        <v>215</v>
      </c>
    </row>
    <row r="480" spans="1:30" x14ac:dyDescent="0.35">
      <c r="A480" s="16" t="s">
        <v>53</v>
      </c>
      <c r="B480" s="16" t="s">
        <v>1212</v>
      </c>
      <c r="C480" s="16" t="s">
        <v>1212</v>
      </c>
      <c r="D480" s="83" t="s">
        <v>36</v>
      </c>
      <c r="E480" s="83" t="s">
        <v>37</v>
      </c>
      <c r="F480" s="83" t="s">
        <v>36</v>
      </c>
      <c r="G480" s="83" t="s">
        <v>38</v>
      </c>
      <c r="H480" s="89">
        <v>21601</v>
      </c>
      <c r="I480" s="24" t="s">
        <v>70</v>
      </c>
      <c r="J480" s="10" t="s">
        <v>160</v>
      </c>
      <c r="K480" s="80" t="s">
        <v>1250</v>
      </c>
      <c r="L480" s="14" t="s">
        <v>1214</v>
      </c>
      <c r="M480" s="14" t="s">
        <v>83</v>
      </c>
      <c r="N480" s="14" t="s">
        <v>313</v>
      </c>
      <c r="O480" s="90">
        <v>1</v>
      </c>
      <c r="P480" s="114">
        <v>174.57</v>
      </c>
      <c r="Q480" s="91" t="s">
        <v>46</v>
      </c>
      <c r="R480" s="18">
        <f t="shared" si="15"/>
        <v>2099</v>
      </c>
      <c r="S480" s="19">
        <v>175</v>
      </c>
      <c r="T480" s="19">
        <v>175</v>
      </c>
      <c r="U480" s="19">
        <v>175</v>
      </c>
      <c r="V480" s="19">
        <v>175</v>
      </c>
      <c r="W480" s="19">
        <v>175</v>
      </c>
      <c r="X480" s="19">
        <v>175</v>
      </c>
      <c r="Y480" s="19">
        <v>175</v>
      </c>
      <c r="Z480" s="19">
        <v>175</v>
      </c>
      <c r="AA480" s="19">
        <v>175</v>
      </c>
      <c r="AB480" s="19">
        <v>175</v>
      </c>
      <c r="AC480" s="19">
        <v>175</v>
      </c>
      <c r="AD480" s="19">
        <v>174</v>
      </c>
    </row>
    <row r="481" spans="1:30" x14ac:dyDescent="0.35">
      <c r="A481" s="16" t="s">
        <v>53</v>
      </c>
      <c r="B481" s="16" t="s">
        <v>1212</v>
      </c>
      <c r="C481" s="16" t="s">
        <v>1212</v>
      </c>
      <c r="D481" s="83" t="s">
        <v>36</v>
      </c>
      <c r="E481" s="83" t="s">
        <v>37</v>
      </c>
      <c r="F481" s="83" t="s">
        <v>36</v>
      </c>
      <c r="G481" s="83" t="s">
        <v>38</v>
      </c>
      <c r="H481" s="89">
        <v>21601</v>
      </c>
      <c r="I481" s="24" t="s">
        <v>70</v>
      </c>
      <c r="J481" s="10" t="s">
        <v>311</v>
      </c>
      <c r="K481" s="80" t="s">
        <v>312</v>
      </c>
      <c r="L481" s="14" t="s">
        <v>1214</v>
      </c>
      <c r="M481" s="14" t="s">
        <v>83</v>
      </c>
      <c r="N481" s="14" t="s">
        <v>313</v>
      </c>
      <c r="O481" s="90">
        <v>1</v>
      </c>
      <c r="P481" s="133">
        <v>174.57</v>
      </c>
      <c r="Q481" s="91" t="s">
        <v>46</v>
      </c>
      <c r="R481" s="18">
        <f t="shared" si="15"/>
        <v>2099</v>
      </c>
      <c r="S481" s="19">
        <v>175</v>
      </c>
      <c r="T481" s="19">
        <v>175</v>
      </c>
      <c r="U481" s="19">
        <v>175</v>
      </c>
      <c r="V481" s="19">
        <v>175</v>
      </c>
      <c r="W481" s="19">
        <v>175</v>
      </c>
      <c r="X481" s="19">
        <v>175</v>
      </c>
      <c r="Y481" s="19">
        <v>175</v>
      </c>
      <c r="Z481" s="19">
        <v>175</v>
      </c>
      <c r="AA481" s="19">
        <v>175</v>
      </c>
      <c r="AB481" s="19">
        <v>175</v>
      </c>
      <c r="AC481" s="19">
        <v>175</v>
      </c>
      <c r="AD481" s="19">
        <v>174</v>
      </c>
    </row>
    <row r="482" spans="1:30" x14ac:dyDescent="0.35">
      <c r="A482" s="16" t="s">
        <v>53</v>
      </c>
      <c r="B482" s="16" t="s">
        <v>1212</v>
      </c>
      <c r="C482" s="16" t="s">
        <v>1212</v>
      </c>
      <c r="D482" s="83" t="s">
        <v>36</v>
      </c>
      <c r="E482" s="83" t="s">
        <v>37</v>
      </c>
      <c r="F482" s="83" t="s">
        <v>36</v>
      </c>
      <c r="G482" s="83" t="s">
        <v>38</v>
      </c>
      <c r="H482" s="89">
        <v>21601</v>
      </c>
      <c r="I482" s="24" t="s">
        <v>70</v>
      </c>
      <c r="J482" s="10" t="s">
        <v>1251</v>
      </c>
      <c r="K482" s="80" t="s">
        <v>1252</v>
      </c>
      <c r="L482" s="14" t="s">
        <v>1214</v>
      </c>
      <c r="M482" s="14" t="s">
        <v>83</v>
      </c>
      <c r="N482" s="14" t="s">
        <v>43</v>
      </c>
      <c r="O482" s="90">
        <v>2</v>
      </c>
      <c r="P482" s="133">
        <v>33.64</v>
      </c>
      <c r="Q482" s="91" t="s">
        <v>46</v>
      </c>
      <c r="R482" s="18">
        <f t="shared" si="15"/>
        <v>795</v>
      </c>
      <c r="S482" s="19">
        <v>67</v>
      </c>
      <c r="T482" s="19">
        <v>67</v>
      </c>
      <c r="U482" s="19">
        <v>67</v>
      </c>
      <c r="V482" s="19">
        <v>60</v>
      </c>
      <c r="W482" s="19">
        <v>67</v>
      </c>
      <c r="X482" s="19">
        <v>67</v>
      </c>
      <c r="Y482" s="19">
        <v>67</v>
      </c>
      <c r="Z482" s="19">
        <v>67</v>
      </c>
      <c r="AA482" s="19">
        <v>67</v>
      </c>
      <c r="AB482" s="19">
        <v>67</v>
      </c>
      <c r="AC482" s="19">
        <v>67</v>
      </c>
      <c r="AD482" s="19">
        <v>65</v>
      </c>
    </row>
    <row r="483" spans="1:30" x14ac:dyDescent="0.35">
      <c r="A483" s="16" t="s">
        <v>53</v>
      </c>
      <c r="B483" s="16" t="s">
        <v>1212</v>
      </c>
      <c r="C483" s="16" t="s">
        <v>1212</v>
      </c>
      <c r="D483" s="83" t="s">
        <v>36</v>
      </c>
      <c r="E483" s="83" t="s">
        <v>37</v>
      </c>
      <c r="F483" s="83" t="s">
        <v>36</v>
      </c>
      <c r="G483" s="83" t="s">
        <v>38</v>
      </c>
      <c r="H483" s="89">
        <v>21601</v>
      </c>
      <c r="I483" s="24" t="s">
        <v>70</v>
      </c>
      <c r="J483" s="10" t="s">
        <v>407</v>
      </c>
      <c r="K483" s="80" t="s">
        <v>1253</v>
      </c>
      <c r="L483" s="14" t="s">
        <v>1214</v>
      </c>
      <c r="M483" s="14" t="s">
        <v>83</v>
      </c>
      <c r="N483" s="14" t="s">
        <v>43</v>
      </c>
      <c r="O483" s="90">
        <v>1</v>
      </c>
      <c r="P483" s="133">
        <v>158.91999999999999</v>
      </c>
      <c r="Q483" s="91" t="s">
        <v>46</v>
      </c>
      <c r="R483" s="18">
        <f t="shared" si="15"/>
        <v>1907</v>
      </c>
      <c r="S483" s="19">
        <v>159</v>
      </c>
      <c r="T483" s="19">
        <v>159</v>
      </c>
      <c r="U483" s="19">
        <v>159</v>
      </c>
      <c r="V483" s="19">
        <v>159</v>
      </c>
      <c r="W483" s="19">
        <v>159</v>
      </c>
      <c r="X483" s="19">
        <v>159</v>
      </c>
      <c r="Y483" s="19">
        <v>159</v>
      </c>
      <c r="Z483" s="19">
        <v>159</v>
      </c>
      <c r="AA483" s="19">
        <v>159</v>
      </c>
      <c r="AB483" s="19">
        <v>159</v>
      </c>
      <c r="AC483" s="19">
        <v>159</v>
      </c>
      <c r="AD483" s="19">
        <v>158</v>
      </c>
    </row>
    <row r="484" spans="1:30" x14ac:dyDescent="0.35">
      <c r="A484" s="16" t="s">
        <v>53</v>
      </c>
      <c r="B484" s="16" t="s">
        <v>1212</v>
      </c>
      <c r="C484" s="16" t="s">
        <v>1212</v>
      </c>
      <c r="D484" s="83" t="s">
        <v>36</v>
      </c>
      <c r="E484" s="83" t="s">
        <v>37</v>
      </c>
      <c r="F484" s="83" t="s">
        <v>36</v>
      </c>
      <c r="G484" s="83" t="s">
        <v>38</v>
      </c>
      <c r="H484" s="89">
        <v>21601</v>
      </c>
      <c r="I484" s="24" t="s">
        <v>70</v>
      </c>
      <c r="J484" s="10" t="s">
        <v>408</v>
      </c>
      <c r="K484" s="80" t="s">
        <v>1254</v>
      </c>
      <c r="L484" s="14" t="s">
        <v>1214</v>
      </c>
      <c r="M484" s="14" t="s">
        <v>83</v>
      </c>
      <c r="N484" s="14" t="s">
        <v>165</v>
      </c>
      <c r="O484" s="90">
        <v>1</v>
      </c>
      <c r="P484" s="133">
        <v>375.12</v>
      </c>
      <c r="Q484" s="91" t="s">
        <v>46</v>
      </c>
      <c r="R484" s="18">
        <f t="shared" si="15"/>
        <v>4496</v>
      </c>
      <c r="S484" s="19">
        <v>371</v>
      </c>
      <c r="T484" s="19">
        <v>375</v>
      </c>
      <c r="U484" s="19">
        <v>375</v>
      </c>
      <c r="V484" s="19">
        <v>375</v>
      </c>
      <c r="W484" s="19">
        <v>375</v>
      </c>
      <c r="X484" s="19">
        <v>375</v>
      </c>
      <c r="Y484" s="19">
        <v>375</v>
      </c>
      <c r="Z484" s="19">
        <v>375</v>
      </c>
      <c r="AA484" s="19">
        <v>375</v>
      </c>
      <c r="AB484" s="19">
        <v>375</v>
      </c>
      <c r="AC484" s="19">
        <v>375</v>
      </c>
      <c r="AD484" s="19">
        <v>375</v>
      </c>
    </row>
    <row r="485" spans="1:30" x14ac:dyDescent="0.35">
      <c r="A485" s="16" t="s">
        <v>53</v>
      </c>
      <c r="B485" s="16" t="s">
        <v>1212</v>
      </c>
      <c r="C485" s="16" t="s">
        <v>1212</v>
      </c>
      <c r="D485" s="16" t="s">
        <v>36</v>
      </c>
      <c r="E485" s="16" t="s">
        <v>37</v>
      </c>
      <c r="F485" s="16" t="s">
        <v>36</v>
      </c>
      <c r="G485" s="16" t="s">
        <v>38</v>
      </c>
      <c r="H485" s="83" t="s">
        <v>409</v>
      </c>
      <c r="I485" s="17" t="s">
        <v>111</v>
      </c>
      <c r="J485" s="10" t="s">
        <v>318</v>
      </c>
      <c r="K485" s="84" t="s">
        <v>1255</v>
      </c>
      <c r="L485" s="14" t="s">
        <v>1214</v>
      </c>
      <c r="M485" s="14" t="s">
        <v>83</v>
      </c>
      <c r="N485" s="14" t="s">
        <v>320</v>
      </c>
      <c r="O485" s="88">
        <v>6</v>
      </c>
      <c r="P485" s="114">
        <f>(R485/O485)</f>
        <v>293</v>
      </c>
      <c r="Q485" s="16" t="s">
        <v>46</v>
      </c>
      <c r="R485" s="18">
        <f t="shared" si="15"/>
        <v>1758</v>
      </c>
      <c r="S485" s="18">
        <v>1758</v>
      </c>
      <c r="T485" s="19">
        <v>0</v>
      </c>
      <c r="U485" s="19">
        <v>0</v>
      </c>
      <c r="V485" s="19">
        <v>0</v>
      </c>
      <c r="W485" s="19">
        <v>0</v>
      </c>
      <c r="X485" s="19">
        <v>0</v>
      </c>
      <c r="Y485" s="19">
        <v>0</v>
      </c>
      <c r="Z485" s="19">
        <v>0</v>
      </c>
      <c r="AA485" s="19">
        <v>0</v>
      </c>
      <c r="AB485" s="19">
        <v>0</v>
      </c>
      <c r="AC485" s="19">
        <v>0</v>
      </c>
      <c r="AD485" s="19">
        <v>0</v>
      </c>
    </row>
    <row r="486" spans="1:30" x14ac:dyDescent="0.35">
      <c r="A486" s="16" t="s">
        <v>53</v>
      </c>
      <c r="B486" s="16" t="s">
        <v>1212</v>
      </c>
      <c r="C486" s="16" t="s">
        <v>1212</v>
      </c>
      <c r="D486" s="16" t="s">
        <v>36</v>
      </c>
      <c r="E486" s="16" t="s">
        <v>37</v>
      </c>
      <c r="F486" s="16" t="s">
        <v>36</v>
      </c>
      <c r="G486" s="16" t="s">
        <v>38</v>
      </c>
      <c r="H486" s="83" t="s">
        <v>409</v>
      </c>
      <c r="I486" s="17" t="s">
        <v>111</v>
      </c>
      <c r="J486" s="10" t="s">
        <v>410</v>
      </c>
      <c r="K486" s="84" t="s">
        <v>1256</v>
      </c>
      <c r="L486" s="14" t="s">
        <v>1214</v>
      </c>
      <c r="M486" s="14" t="s">
        <v>83</v>
      </c>
      <c r="N486" s="14" t="s">
        <v>43</v>
      </c>
      <c r="O486" s="88">
        <v>24</v>
      </c>
      <c r="P486" s="114">
        <f t="shared" ref="P486:P534" si="18">(R486/O486)</f>
        <v>32.016000000000005</v>
      </c>
      <c r="Q486" s="16" t="s">
        <v>46</v>
      </c>
      <c r="R486" s="18">
        <f t="shared" si="15"/>
        <v>768.38400000000013</v>
      </c>
      <c r="S486" s="18">
        <v>768.38400000000013</v>
      </c>
      <c r="T486" s="19">
        <v>0</v>
      </c>
      <c r="U486" s="19">
        <v>0</v>
      </c>
      <c r="V486" s="19">
        <v>0</v>
      </c>
      <c r="W486" s="19">
        <v>0</v>
      </c>
      <c r="X486" s="19">
        <v>0</v>
      </c>
      <c r="Y486" s="19">
        <v>0</v>
      </c>
      <c r="Z486" s="19">
        <v>0</v>
      </c>
      <c r="AA486" s="19">
        <v>0</v>
      </c>
      <c r="AB486" s="19">
        <v>0</v>
      </c>
      <c r="AC486" s="19">
        <v>0</v>
      </c>
      <c r="AD486" s="19">
        <v>0</v>
      </c>
    </row>
    <row r="487" spans="1:30" x14ac:dyDescent="0.35">
      <c r="A487" s="16" t="s">
        <v>53</v>
      </c>
      <c r="B487" s="16" t="s">
        <v>1212</v>
      </c>
      <c r="C487" s="16" t="s">
        <v>1212</v>
      </c>
      <c r="D487" s="16" t="s">
        <v>36</v>
      </c>
      <c r="E487" s="16" t="s">
        <v>37</v>
      </c>
      <c r="F487" s="16" t="s">
        <v>36</v>
      </c>
      <c r="G487" s="16" t="s">
        <v>38</v>
      </c>
      <c r="H487" s="83" t="s">
        <v>409</v>
      </c>
      <c r="I487" s="17" t="s">
        <v>111</v>
      </c>
      <c r="J487" s="10" t="s">
        <v>1257</v>
      </c>
      <c r="K487" s="84" t="s">
        <v>1258</v>
      </c>
      <c r="L487" s="14" t="s">
        <v>1214</v>
      </c>
      <c r="M487" s="14" t="s">
        <v>83</v>
      </c>
      <c r="N487" s="14" t="s">
        <v>328</v>
      </c>
      <c r="O487" s="88">
        <v>1</v>
      </c>
      <c r="P487" s="114">
        <f t="shared" si="18"/>
        <v>348</v>
      </c>
      <c r="Q487" s="16" t="s">
        <v>46</v>
      </c>
      <c r="R487" s="18">
        <f t="shared" si="15"/>
        <v>348</v>
      </c>
      <c r="S487" s="18">
        <v>348</v>
      </c>
      <c r="T487" s="19">
        <v>0</v>
      </c>
      <c r="U487" s="19">
        <v>0</v>
      </c>
      <c r="V487" s="19">
        <v>0</v>
      </c>
      <c r="W487" s="19">
        <v>0</v>
      </c>
      <c r="X487" s="19">
        <v>0</v>
      </c>
      <c r="Y487" s="19">
        <v>0</v>
      </c>
      <c r="Z487" s="19">
        <v>0</v>
      </c>
      <c r="AA487" s="19">
        <v>0</v>
      </c>
      <c r="AB487" s="19">
        <v>0</v>
      </c>
      <c r="AC487" s="19">
        <v>0</v>
      </c>
      <c r="AD487" s="19">
        <v>0</v>
      </c>
    </row>
    <row r="488" spans="1:30" x14ac:dyDescent="0.35">
      <c r="A488" s="16" t="s">
        <v>53</v>
      </c>
      <c r="B488" s="16" t="s">
        <v>1212</v>
      </c>
      <c r="C488" s="16" t="s">
        <v>1212</v>
      </c>
      <c r="D488" s="16" t="s">
        <v>36</v>
      </c>
      <c r="E488" s="16" t="s">
        <v>37</v>
      </c>
      <c r="F488" s="16" t="s">
        <v>36</v>
      </c>
      <c r="G488" s="16" t="s">
        <v>38</v>
      </c>
      <c r="H488" s="83" t="s">
        <v>409</v>
      </c>
      <c r="I488" s="17" t="s">
        <v>111</v>
      </c>
      <c r="J488" s="10" t="s">
        <v>1259</v>
      </c>
      <c r="K488" s="84" t="s">
        <v>330</v>
      </c>
      <c r="L488" s="14" t="s">
        <v>1214</v>
      </c>
      <c r="M488" s="14" t="s">
        <v>83</v>
      </c>
      <c r="N488" s="14" t="s">
        <v>320</v>
      </c>
      <c r="O488" s="88">
        <v>1</v>
      </c>
      <c r="P488" s="114">
        <f t="shared" si="18"/>
        <v>127</v>
      </c>
      <c r="Q488" s="16" t="s">
        <v>46</v>
      </c>
      <c r="R488" s="18">
        <f t="shared" si="15"/>
        <v>127</v>
      </c>
      <c r="S488" s="18">
        <v>127</v>
      </c>
      <c r="T488" s="19">
        <v>0</v>
      </c>
      <c r="U488" s="19">
        <v>0</v>
      </c>
      <c r="V488" s="19">
        <v>0</v>
      </c>
      <c r="W488" s="19">
        <v>0</v>
      </c>
      <c r="X488" s="19">
        <v>0</v>
      </c>
      <c r="Y488" s="19">
        <v>0</v>
      </c>
      <c r="Z488" s="19">
        <v>0</v>
      </c>
      <c r="AA488" s="19">
        <v>0</v>
      </c>
      <c r="AB488" s="19">
        <v>0</v>
      </c>
      <c r="AC488" s="19">
        <v>0</v>
      </c>
      <c r="AD488" s="19">
        <v>0</v>
      </c>
    </row>
    <row r="489" spans="1:30" x14ac:dyDescent="0.35">
      <c r="A489" s="16" t="s">
        <v>53</v>
      </c>
      <c r="B489" s="16" t="s">
        <v>1212</v>
      </c>
      <c r="C489" s="16" t="s">
        <v>1212</v>
      </c>
      <c r="D489" s="16" t="s">
        <v>36</v>
      </c>
      <c r="E489" s="16" t="s">
        <v>37</v>
      </c>
      <c r="F489" s="16" t="s">
        <v>36</v>
      </c>
      <c r="G489" s="16" t="s">
        <v>38</v>
      </c>
      <c r="H489" s="83" t="s">
        <v>409</v>
      </c>
      <c r="I489" s="17" t="s">
        <v>111</v>
      </c>
      <c r="J489" s="10" t="s">
        <v>318</v>
      </c>
      <c r="K489" s="84" t="s">
        <v>1255</v>
      </c>
      <c r="L489" s="14" t="s">
        <v>1214</v>
      </c>
      <c r="M489" s="14" t="s">
        <v>83</v>
      </c>
      <c r="N489" s="14" t="s">
        <v>320</v>
      </c>
      <c r="O489" s="88">
        <v>6</v>
      </c>
      <c r="P489" s="114">
        <f t="shared" si="18"/>
        <v>293.44333333333333</v>
      </c>
      <c r="Q489" s="16" t="s">
        <v>46</v>
      </c>
      <c r="R489" s="18">
        <f t="shared" si="15"/>
        <v>1760.66</v>
      </c>
      <c r="S489" s="19">
        <v>0</v>
      </c>
      <c r="T489" s="18">
        <v>1760.66</v>
      </c>
      <c r="U489" s="19">
        <v>0</v>
      </c>
      <c r="V489" s="19">
        <v>0</v>
      </c>
      <c r="W489" s="19">
        <v>0</v>
      </c>
      <c r="X489" s="19">
        <v>0</v>
      </c>
      <c r="Y489" s="19">
        <v>0</v>
      </c>
      <c r="Z489" s="19">
        <v>0</v>
      </c>
      <c r="AA489" s="19">
        <v>0</v>
      </c>
      <c r="AB489" s="19">
        <v>0</v>
      </c>
      <c r="AC489" s="19">
        <v>0</v>
      </c>
      <c r="AD489" s="19">
        <v>0</v>
      </c>
    </row>
    <row r="490" spans="1:30" x14ac:dyDescent="0.35">
      <c r="A490" s="16" t="s">
        <v>53</v>
      </c>
      <c r="B490" s="16" t="s">
        <v>1212</v>
      </c>
      <c r="C490" s="16" t="s">
        <v>1212</v>
      </c>
      <c r="D490" s="16" t="s">
        <v>36</v>
      </c>
      <c r="E490" s="16" t="s">
        <v>37</v>
      </c>
      <c r="F490" s="16" t="s">
        <v>36</v>
      </c>
      <c r="G490" s="16" t="s">
        <v>38</v>
      </c>
      <c r="H490" s="83" t="s">
        <v>409</v>
      </c>
      <c r="I490" s="17" t="s">
        <v>111</v>
      </c>
      <c r="J490" s="10" t="s">
        <v>410</v>
      </c>
      <c r="K490" s="84" t="s">
        <v>1256</v>
      </c>
      <c r="L490" s="14" t="s">
        <v>1214</v>
      </c>
      <c r="M490" s="14" t="s">
        <v>83</v>
      </c>
      <c r="N490" s="14" t="s">
        <v>43</v>
      </c>
      <c r="O490" s="88">
        <v>24</v>
      </c>
      <c r="P490" s="114">
        <f t="shared" si="18"/>
        <v>32.016000000000005</v>
      </c>
      <c r="Q490" s="16" t="s">
        <v>46</v>
      </c>
      <c r="R490" s="18">
        <f t="shared" si="15"/>
        <v>768.38400000000013</v>
      </c>
      <c r="S490" s="19">
        <v>0</v>
      </c>
      <c r="T490" s="18">
        <v>768.38400000000013</v>
      </c>
      <c r="U490" s="19">
        <v>0</v>
      </c>
      <c r="V490" s="19">
        <v>0</v>
      </c>
      <c r="W490" s="19">
        <v>0</v>
      </c>
      <c r="X490" s="19">
        <v>0</v>
      </c>
      <c r="Y490" s="19">
        <v>0</v>
      </c>
      <c r="Z490" s="19">
        <v>0</v>
      </c>
      <c r="AA490" s="19">
        <v>0</v>
      </c>
      <c r="AB490" s="19">
        <v>0</v>
      </c>
      <c r="AC490" s="19">
        <v>0</v>
      </c>
      <c r="AD490" s="19">
        <v>0</v>
      </c>
    </row>
    <row r="491" spans="1:30" x14ac:dyDescent="0.35">
      <c r="A491" s="16" t="s">
        <v>53</v>
      </c>
      <c r="B491" s="16" t="s">
        <v>1212</v>
      </c>
      <c r="C491" s="16" t="s">
        <v>1212</v>
      </c>
      <c r="D491" s="16" t="s">
        <v>36</v>
      </c>
      <c r="E491" s="16" t="s">
        <v>37</v>
      </c>
      <c r="F491" s="16" t="s">
        <v>36</v>
      </c>
      <c r="G491" s="16" t="s">
        <v>38</v>
      </c>
      <c r="H491" s="83" t="s">
        <v>409</v>
      </c>
      <c r="I491" s="17" t="s">
        <v>111</v>
      </c>
      <c r="J491" s="10" t="s">
        <v>1257</v>
      </c>
      <c r="K491" s="84" t="s">
        <v>1258</v>
      </c>
      <c r="L491" s="14" t="s">
        <v>1214</v>
      </c>
      <c r="M491" s="14" t="s">
        <v>83</v>
      </c>
      <c r="N491" s="14" t="s">
        <v>328</v>
      </c>
      <c r="O491" s="88">
        <v>1</v>
      </c>
      <c r="P491" s="114">
        <f t="shared" si="18"/>
        <v>348</v>
      </c>
      <c r="Q491" s="16" t="s">
        <v>46</v>
      </c>
      <c r="R491" s="18">
        <f t="shared" si="15"/>
        <v>348</v>
      </c>
      <c r="S491" s="19">
        <v>0</v>
      </c>
      <c r="T491" s="18">
        <v>348</v>
      </c>
      <c r="U491" s="19">
        <v>0</v>
      </c>
      <c r="V491" s="19">
        <v>0</v>
      </c>
      <c r="W491" s="19">
        <v>0</v>
      </c>
      <c r="X491" s="19">
        <v>0</v>
      </c>
      <c r="Y491" s="19">
        <v>0</v>
      </c>
      <c r="Z491" s="19">
        <v>0</v>
      </c>
      <c r="AA491" s="19">
        <v>0</v>
      </c>
      <c r="AB491" s="19">
        <v>0</v>
      </c>
      <c r="AC491" s="19">
        <v>0</v>
      </c>
      <c r="AD491" s="19">
        <v>0</v>
      </c>
    </row>
    <row r="492" spans="1:30" x14ac:dyDescent="0.35">
      <c r="A492" s="16" t="s">
        <v>53</v>
      </c>
      <c r="B492" s="16" t="s">
        <v>1212</v>
      </c>
      <c r="C492" s="16" t="s">
        <v>1212</v>
      </c>
      <c r="D492" s="16" t="s">
        <v>36</v>
      </c>
      <c r="E492" s="16" t="s">
        <v>37</v>
      </c>
      <c r="F492" s="16" t="s">
        <v>36</v>
      </c>
      <c r="G492" s="16" t="s">
        <v>38</v>
      </c>
      <c r="H492" s="83" t="s">
        <v>409</v>
      </c>
      <c r="I492" s="17" t="s">
        <v>111</v>
      </c>
      <c r="J492" s="10" t="s">
        <v>1259</v>
      </c>
      <c r="K492" s="84" t="s">
        <v>330</v>
      </c>
      <c r="L492" s="14" t="s">
        <v>1214</v>
      </c>
      <c r="M492" s="14" t="s">
        <v>83</v>
      </c>
      <c r="N492" s="14" t="s">
        <v>320</v>
      </c>
      <c r="O492" s="88">
        <v>1</v>
      </c>
      <c r="P492" s="114">
        <f t="shared" si="18"/>
        <v>122.96000000000001</v>
      </c>
      <c r="Q492" s="16" t="s">
        <v>46</v>
      </c>
      <c r="R492" s="18">
        <f t="shared" si="15"/>
        <v>122.96000000000001</v>
      </c>
      <c r="S492" s="19">
        <v>0</v>
      </c>
      <c r="T492" s="18">
        <v>122.96000000000001</v>
      </c>
      <c r="U492" s="19"/>
      <c r="V492" s="19">
        <v>0</v>
      </c>
      <c r="W492" s="19">
        <v>0</v>
      </c>
      <c r="X492" s="19">
        <v>0</v>
      </c>
      <c r="Y492" s="19">
        <v>0</v>
      </c>
      <c r="Z492" s="19">
        <v>0</v>
      </c>
      <c r="AA492" s="19">
        <v>0</v>
      </c>
      <c r="AB492" s="19">
        <v>0</v>
      </c>
      <c r="AC492" s="19">
        <v>0</v>
      </c>
      <c r="AD492" s="19">
        <v>0</v>
      </c>
    </row>
    <row r="493" spans="1:30" x14ac:dyDescent="0.35">
      <c r="A493" s="16" t="s">
        <v>53</v>
      </c>
      <c r="B493" s="16" t="s">
        <v>1212</v>
      </c>
      <c r="C493" s="16" t="s">
        <v>1212</v>
      </c>
      <c r="D493" s="16" t="s">
        <v>36</v>
      </c>
      <c r="E493" s="16" t="s">
        <v>37</v>
      </c>
      <c r="F493" s="16" t="s">
        <v>36</v>
      </c>
      <c r="G493" s="16" t="s">
        <v>38</v>
      </c>
      <c r="H493" s="83" t="s">
        <v>409</v>
      </c>
      <c r="I493" s="17" t="s">
        <v>111</v>
      </c>
      <c r="J493" s="10" t="s">
        <v>318</v>
      </c>
      <c r="K493" s="84" t="s">
        <v>1255</v>
      </c>
      <c r="L493" s="14" t="s">
        <v>1214</v>
      </c>
      <c r="M493" s="14" t="s">
        <v>83</v>
      </c>
      <c r="N493" s="14" t="s">
        <v>320</v>
      </c>
      <c r="O493" s="88">
        <v>6</v>
      </c>
      <c r="P493" s="114">
        <f t="shared" si="18"/>
        <v>293.48</v>
      </c>
      <c r="Q493" s="16" t="s">
        <v>46</v>
      </c>
      <c r="R493" s="18">
        <f t="shared" si="15"/>
        <v>1760.88</v>
      </c>
      <c r="S493" s="19">
        <v>0</v>
      </c>
      <c r="T493" s="19">
        <v>0</v>
      </c>
      <c r="U493" s="18">
        <v>1760.88</v>
      </c>
      <c r="V493" s="19">
        <v>0</v>
      </c>
      <c r="W493" s="19">
        <v>0</v>
      </c>
      <c r="X493" s="19">
        <v>0</v>
      </c>
      <c r="Y493" s="19">
        <v>0</v>
      </c>
      <c r="Z493" s="19">
        <v>0</v>
      </c>
      <c r="AA493" s="19">
        <v>0</v>
      </c>
      <c r="AB493" s="19">
        <v>0</v>
      </c>
      <c r="AC493" s="19">
        <v>0</v>
      </c>
      <c r="AD493" s="19">
        <v>0</v>
      </c>
    </row>
    <row r="494" spans="1:30" x14ac:dyDescent="0.35">
      <c r="A494" s="16" t="s">
        <v>53</v>
      </c>
      <c r="B494" s="16" t="s">
        <v>1212</v>
      </c>
      <c r="C494" s="16" t="s">
        <v>1212</v>
      </c>
      <c r="D494" s="16" t="s">
        <v>36</v>
      </c>
      <c r="E494" s="16" t="s">
        <v>37</v>
      </c>
      <c r="F494" s="16" t="s">
        <v>36</v>
      </c>
      <c r="G494" s="16" t="s">
        <v>38</v>
      </c>
      <c r="H494" s="83" t="s">
        <v>409</v>
      </c>
      <c r="I494" s="17" t="s">
        <v>111</v>
      </c>
      <c r="J494" s="10" t="s">
        <v>410</v>
      </c>
      <c r="K494" s="84" t="s">
        <v>1256</v>
      </c>
      <c r="L494" s="14" t="s">
        <v>1214</v>
      </c>
      <c r="M494" s="14" t="s">
        <v>83</v>
      </c>
      <c r="N494" s="14" t="s">
        <v>43</v>
      </c>
      <c r="O494" s="88">
        <v>24</v>
      </c>
      <c r="P494" s="114">
        <f t="shared" si="18"/>
        <v>32.016000000000005</v>
      </c>
      <c r="Q494" s="16" t="s">
        <v>46</v>
      </c>
      <c r="R494" s="18">
        <f t="shared" si="15"/>
        <v>768.38400000000013</v>
      </c>
      <c r="S494" s="19">
        <v>0</v>
      </c>
      <c r="T494" s="19">
        <v>0</v>
      </c>
      <c r="U494" s="18">
        <v>768.38400000000013</v>
      </c>
      <c r="V494" s="19">
        <v>0</v>
      </c>
      <c r="W494" s="19">
        <v>0</v>
      </c>
      <c r="X494" s="19">
        <v>0</v>
      </c>
      <c r="Y494" s="19">
        <v>0</v>
      </c>
      <c r="Z494" s="19">
        <v>0</v>
      </c>
      <c r="AA494" s="19">
        <v>0</v>
      </c>
      <c r="AB494" s="19">
        <v>0</v>
      </c>
      <c r="AC494" s="19">
        <v>0</v>
      </c>
      <c r="AD494" s="19">
        <v>0</v>
      </c>
    </row>
    <row r="495" spans="1:30" x14ac:dyDescent="0.35">
      <c r="A495" s="16" t="s">
        <v>53</v>
      </c>
      <c r="B495" s="16" t="s">
        <v>1212</v>
      </c>
      <c r="C495" s="16" t="s">
        <v>1212</v>
      </c>
      <c r="D495" s="16" t="s">
        <v>36</v>
      </c>
      <c r="E495" s="16" t="s">
        <v>37</v>
      </c>
      <c r="F495" s="16" t="s">
        <v>36</v>
      </c>
      <c r="G495" s="16" t="s">
        <v>38</v>
      </c>
      <c r="H495" s="83" t="s">
        <v>409</v>
      </c>
      <c r="I495" s="17" t="s">
        <v>111</v>
      </c>
      <c r="J495" s="10" t="s">
        <v>1257</v>
      </c>
      <c r="K495" s="84" t="s">
        <v>1258</v>
      </c>
      <c r="L495" s="14" t="s">
        <v>1214</v>
      </c>
      <c r="M495" s="14" t="s">
        <v>83</v>
      </c>
      <c r="N495" s="14" t="s">
        <v>328</v>
      </c>
      <c r="O495" s="88">
        <v>1</v>
      </c>
      <c r="P495" s="114">
        <f t="shared" si="18"/>
        <v>348</v>
      </c>
      <c r="Q495" s="16" t="s">
        <v>46</v>
      </c>
      <c r="R495" s="18">
        <f t="shared" si="15"/>
        <v>348</v>
      </c>
      <c r="S495" s="19">
        <v>0</v>
      </c>
      <c r="T495" s="19">
        <v>0</v>
      </c>
      <c r="U495" s="18">
        <v>348</v>
      </c>
      <c r="V495" s="19">
        <v>0</v>
      </c>
      <c r="W495" s="19">
        <v>0</v>
      </c>
      <c r="X495" s="19">
        <v>0</v>
      </c>
      <c r="Y495" s="19">
        <v>0</v>
      </c>
      <c r="Z495" s="19">
        <v>0</v>
      </c>
      <c r="AA495" s="19">
        <v>0</v>
      </c>
      <c r="AB495" s="19">
        <v>0</v>
      </c>
      <c r="AC495" s="19">
        <v>0</v>
      </c>
      <c r="AD495" s="19">
        <v>0</v>
      </c>
    </row>
    <row r="496" spans="1:30" x14ac:dyDescent="0.35">
      <c r="A496" s="16" t="s">
        <v>53</v>
      </c>
      <c r="B496" s="16" t="s">
        <v>1212</v>
      </c>
      <c r="C496" s="16" t="s">
        <v>1212</v>
      </c>
      <c r="D496" s="16" t="s">
        <v>36</v>
      </c>
      <c r="E496" s="16" t="s">
        <v>37</v>
      </c>
      <c r="F496" s="16" t="s">
        <v>36</v>
      </c>
      <c r="G496" s="16" t="s">
        <v>38</v>
      </c>
      <c r="H496" s="83" t="s">
        <v>409</v>
      </c>
      <c r="I496" s="17" t="s">
        <v>111</v>
      </c>
      <c r="J496" s="10" t="s">
        <v>1259</v>
      </c>
      <c r="K496" s="84" t="s">
        <v>330</v>
      </c>
      <c r="L496" s="14" t="s">
        <v>1214</v>
      </c>
      <c r="M496" s="14" t="s">
        <v>83</v>
      </c>
      <c r="N496" s="14" t="s">
        <v>320</v>
      </c>
      <c r="O496" s="88">
        <v>1</v>
      </c>
      <c r="P496" s="114">
        <f t="shared" si="18"/>
        <v>122.96000000000001</v>
      </c>
      <c r="Q496" s="16" t="s">
        <v>46</v>
      </c>
      <c r="R496" s="18">
        <f t="shared" si="15"/>
        <v>122.96000000000001</v>
      </c>
      <c r="S496" s="19">
        <v>0</v>
      </c>
      <c r="T496" s="19">
        <v>0</v>
      </c>
      <c r="U496" s="18">
        <v>122.96000000000001</v>
      </c>
      <c r="V496" s="19">
        <v>0</v>
      </c>
      <c r="W496" s="19">
        <v>0</v>
      </c>
      <c r="X496" s="19">
        <v>0</v>
      </c>
      <c r="Y496" s="19">
        <v>0</v>
      </c>
      <c r="Z496" s="19">
        <v>0</v>
      </c>
      <c r="AA496" s="19">
        <v>0</v>
      </c>
      <c r="AB496" s="19">
        <v>0</v>
      </c>
      <c r="AC496" s="19">
        <v>0</v>
      </c>
      <c r="AD496" s="19">
        <v>0</v>
      </c>
    </row>
    <row r="497" spans="1:30" x14ac:dyDescent="0.35">
      <c r="A497" s="16" t="s">
        <v>53</v>
      </c>
      <c r="B497" s="16" t="s">
        <v>1212</v>
      </c>
      <c r="C497" s="16" t="s">
        <v>1212</v>
      </c>
      <c r="D497" s="16" t="s">
        <v>36</v>
      </c>
      <c r="E497" s="16" t="s">
        <v>37</v>
      </c>
      <c r="F497" s="16" t="s">
        <v>36</v>
      </c>
      <c r="G497" s="16" t="s">
        <v>38</v>
      </c>
      <c r="H497" s="83" t="s">
        <v>409</v>
      </c>
      <c r="I497" s="17" t="s">
        <v>111</v>
      </c>
      <c r="J497" s="10" t="s">
        <v>318</v>
      </c>
      <c r="K497" s="84" t="s">
        <v>1255</v>
      </c>
      <c r="L497" s="14" t="s">
        <v>1214</v>
      </c>
      <c r="M497" s="14" t="s">
        <v>83</v>
      </c>
      <c r="N497" s="14" t="s">
        <v>320</v>
      </c>
      <c r="O497" s="88">
        <v>6</v>
      </c>
      <c r="P497" s="114">
        <f t="shared" si="18"/>
        <v>293.5</v>
      </c>
      <c r="Q497" s="16" t="s">
        <v>46</v>
      </c>
      <c r="R497" s="18">
        <f t="shared" si="15"/>
        <v>1761</v>
      </c>
      <c r="S497" s="19">
        <v>0</v>
      </c>
      <c r="T497" s="19">
        <v>0</v>
      </c>
      <c r="U497" s="19">
        <v>0</v>
      </c>
      <c r="V497" s="18">
        <v>1761</v>
      </c>
      <c r="W497" s="19">
        <v>0</v>
      </c>
      <c r="X497" s="19">
        <v>0</v>
      </c>
      <c r="Y497" s="19">
        <v>0</v>
      </c>
      <c r="Z497" s="19">
        <v>0</v>
      </c>
      <c r="AA497" s="19">
        <v>0</v>
      </c>
      <c r="AB497" s="19">
        <v>0</v>
      </c>
      <c r="AC497" s="19">
        <v>0</v>
      </c>
      <c r="AD497" s="19">
        <v>0</v>
      </c>
    </row>
    <row r="498" spans="1:30" x14ac:dyDescent="0.35">
      <c r="A498" s="16" t="s">
        <v>53</v>
      </c>
      <c r="B498" s="16" t="s">
        <v>1212</v>
      </c>
      <c r="C498" s="16" t="s">
        <v>1212</v>
      </c>
      <c r="D498" s="16" t="s">
        <v>36</v>
      </c>
      <c r="E498" s="16" t="s">
        <v>37</v>
      </c>
      <c r="F498" s="16" t="s">
        <v>36</v>
      </c>
      <c r="G498" s="16" t="s">
        <v>38</v>
      </c>
      <c r="H498" s="83" t="s">
        <v>409</v>
      </c>
      <c r="I498" s="17" t="s">
        <v>111</v>
      </c>
      <c r="J498" s="10" t="s">
        <v>410</v>
      </c>
      <c r="K498" s="84" t="s">
        <v>1256</v>
      </c>
      <c r="L498" s="14" t="s">
        <v>1214</v>
      </c>
      <c r="M498" s="14" t="s">
        <v>83</v>
      </c>
      <c r="N498" s="14" t="s">
        <v>411</v>
      </c>
      <c r="O498" s="88">
        <v>24</v>
      </c>
      <c r="P498" s="114">
        <f t="shared" si="18"/>
        <v>32.016000000000005</v>
      </c>
      <c r="Q498" s="16" t="s">
        <v>46</v>
      </c>
      <c r="R498" s="18">
        <f t="shared" si="15"/>
        <v>768.38400000000013</v>
      </c>
      <c r="S498" s="19">
        <v>0</v>
      </c>
      <c r="T498" s="19">
        <v>0</v>
      </c>
      <c r="U498" s="19">
        <v>0</v>
      </c>
      <c r="V498" s="18">
        <v>768.38400000000013</v>
      </c>
      <c r="W498" s="19">
        <v>0</v>
      </c>
      <c r="X498" s="19">
        <v>0</v>
      </c>
      <c r="Y498" s="19">
        <v>0</v>
      </c>
      <c r="Z498" s="19">
        <v>0</v>
      </c>
      <c r="AA498" s="19">
        <v>0</v>
      </c>
      <c r="AB498" s="19">
        <v>0</v>
      </c>
      <c r="AC498" s="19">
        <v>0</v>
      </c>
      <c r="AD498" s="19">
        <v>0</v>
      </c>
    </row>
    <row r="499" spans="1:30" x14ac:dyDescent="0.35">
      <c r="A499" s="16" t="s">
        <v>53</v>
      </c>
      <c r="B499" s="16" t="s">
        <v>1212</v>
      </c>
      <c r="C499" s="16" t="s">
        <v>1212</v>
      </c>
      <c r="D499" s="16" t="s">
        <v>36</v>
      </c>
      <c r="E499" s="16" t="s">
        <v>37</v>
      </c>
      <c r="F499" s="16" t="s">
        <v>36</v>
      </c>
      <c r="G499" s="16" t="s">
        <v>38</v>
      </c>
      <c r="H499" s="83" t="s">
        <v>409</v>
      </c>
      <c r="I499" s="17" t="s">
        <v>111</v>
      </c>
      <c r="J499" s="10" t="s">
        <v>1257</v>
      </c>
      <c r="K499" s="84" t="s">
        <v>1258</v>
      </c>
      <c r="L499" s="14" t="s">
        <v>1214</v>
      </c>
      <c r="M499" s="14" t="s">
        <v>83</v>
      </c>
      <c r="N499" s="14" t="s">
        <v>328</v>
      </c>
      <c r="O499" s="88">
        <v>1</v>
      </c>
      <c r="P499" s="114">
        <f t="shared" si="18"/>
        <v>348</v>
      </c>
      <c r="Q499" s="16" t="s">
        <v>46</v>
      </c>
      <c r="R499" s="18">
        <f t="shared" si="15"/>
        <v>348</v>
      </c>
      <c r="S499" s="19">
        <v>0</v>
      </c>
      <c r="T499" s="19">
        <v>0</v>
      </c>
      <c r="U499" s="19">
        <v>0</v>
      </c>
      <c r="V499" s="18">
        <v>348</v>
      </c>
      <c r="W499" s="19">
        <v>0</v>
      </c>
      <c r="X499" s="19">
        <v>0</v>
      </c>
      <c r="Y499" s="19">
        <v>0</v>
      </c>
      <c r="Z499" s="19">
        <v>0</v>
      </c>
      <c r="AA499" s="19">
        <v>0</v>
      </c>
      <c r="AB499" s="19">
        <v>0</v>
      </c>
      <c r="AC499" s="19">
        <v>0</v>
      </c>
      <c r="AD499" s="19">
        <v>0</v>
      </c>
    </row>
    <row r="500" spans="1:30" x14ac:dyDescent="0.35">
      <c r="A500" s="16" t="s">
        <v>53</v>
      </c>
      <c r="B500" s="16" t="s">
        <v>1212</v>
      </c>
      <c r="C500" s="16" t="s">
        <v>1212</v>
      </c>
      <c r="D500" s="16" t="s">
        <v>36</v>
      </c>
      <c r="E500" s="16" t="s">
        <v>37</v>
      </c>
      <c r="F500" s="16" t="s">
        <v>36</v>
      </c>
      <c r="G500" s="16" t="s">
        <v>38</v>
      </c>
      <c r="H500" s="83" t="s">
        <v>409</v>
      </c>
      <c r="I500" s="17" t="s">
        <v>111</v>
      </c>
      <c r="J500" s="10" t="s">
        <v>1259</v>
      </c>
      <c r="K500" s="84" t="s">
        <v>330</v>
      </c>
      <c r="L500" s="14" t="s">
        <v>1214</v>
      </c>
      <c r="M500" s="14" t="s">
        <v>83</v>
      </c>
      <c r="N500" s="14" t="s">
        <v>320</v>
      </c>
      <c r="O500" s="88">
        <v>1</v>
      </c>
      <c r="P500" s="114">
        <f t="shared" si="18"/>
        <v>122.96000000000001</v>
      </c>
      <c r="Q500" s="16" t="s">
        <v>46</v>
      </c>
      <c r="R500" s="18">
        <f t="shared" si="15"/>
        <v>122.96000000000001</v>
      </c>
      <c r="S500" s="19">
        <v>0</v>
      </c>
      <c r="T500" s="19">
        <v>0</v>
      </c>
      <c r="U500" s="19">
        <v>0</v>
      </c>
      <c r="V500" s="18">
        <v>122.96000000000001</v>
      </c>
      <c r="W500" s="19">
        <v>0</v>
      </c>
      <c r="X500" s="19">
        <v>0</v>
      </c>
      <c r="Y500" s="19">
        <v>0</v>
      </c>
      <c r="Z500" s="19">
        <v>0</v>
      </c>
      <c r="AA500" s="19">
        <v>0</v>
      </c>
      <c r="AB500" s="19">
        <v>0</v>
      </c>
      <c r="AC500" s="19">
        <v>0</v>
      </c>
      <c r="AD500" s="19">
        <v>0</v>
      </c>
    </row>
    <row r="501" spans="1:30" x14ac:dyDescent="0.35">
      <c r="A501" s="16" t="s">
        <v>53</v>
      </c>
      <c r="B501" s="16" t="s">
        <v>1212</v>
      </c>
      <c r="C501" s="16" t="s">
        <v>1212</v>
      </c>
      <c r="D501" s="16" t="s">
        <v>36</v>
      </c>
      <c r="E501" s="16" t="s">
        <v>37</v>
      </c>
      <c r="F501" s="16" t="s">
        <v>36</v>
      </c>
      <c r="G501" s="16" t="s">
        <v>38</v>
      </c>
      <c r="H501" s="83" t="s">
        <v>409</v>
      </c>
      <c r="I501" s="17" t="s">
        <v>111</v>
      </c>
      <c r="J501" s="10" t="s">
        <v>318</v>
      </c>
      <c r="K501" s="84" t="s">
        <v>1255</v>
      </c>
      <c r="L501" s="14" t="s">
        <v>1214</v>
      </c>
      <c r="M501" s="14" t="s">
        <v>83</v>
      </c>
      <c r="N501" s="14" t="s">
        <v>320</v>
      </c>
      <c r="O501" s="88">
        <v>6</v>
      </c>
      <c r="P501" s="114">
        <f t="shared" si="18"/>
        <v>293.5</v>
      </c>
      <c r="Q501" s="16" t="s">
        <v>46</v>
      </c>
      <c r="R501" s="18">
        <f t="shared" si="15"/>
        <v>1761</v>
      </c>
      <c r="S501" s="19">
        <v>0</v>
      </c>
      <c r="T501" s="19">
        <v>0</v>
      </c>
      <c r="U501" s="19">
        <v>0</v>
      </c>
      <c r="V501" s="19">
        <v>0</v>
      </c>
      <c r="W501" s="18">
        <v>1761</v>
      </c>
      <c r="X501" s="19">
        <v>0</v>
      </c>
      <c r="Y501" s="19">
        <v>0</v>
      </c>
      <c r="Z501" s="19">
        <v>0</v>
      </c>
      <c r="AA501" s="19">
        <v>0</v>
      </c>
      <c r="AB501" s="19">
        <v>0</v>
      </c>
      <c r="AC501" s="19">
        <v>0</v>
      </c>
      <c r="AD501" s="19">
        <v>0</v>
      </c>
    </row>
    <row r="502" spans="1:30" x14ac:dyDescent="0.35">
      <c r="A502" s="16" t="s">
        <v>53</v>
      </c>
      <c r="B502" s="16" t="s">
        <v>1212</v>
      </c>
      <c r="C502" s="16" t="s">
        <v>1212</v>
      </c>
      <c r="D502" s="16" t="s">
        <v>36</v>
      </c>
      <c r="E502" s="16" t="s">
        <v>37</v>
      </c>
      <c r="F502" s="16" t="s">
        <v>36</v>
      </c>
      <c r="G502" s="16" t="s">
        <v>38</v>
      </c>
      <c r="H502" s="83" t="s">
        <v>409</v>
      </c>
      <c r="I502" s="17" t="s">
        <v>111</v>
      </c>
      <c r="J502" s="10" t="s">
        <v>410</v>
      </c>
      <c r="K502" s="84" t="s">
        <v>1256</v>
      </c>
      <c r="L502" s="14" t="s">
        <v>1214</v>
      </c>
      <c r="M502" s="14" t="s">
        <v>83</v>
      </c>
      <c r="N502" s="14" t="s">
        <v>43</v>
      </c>
      <c r="O502" s="88">
        <v>24</v>
      </c>
      <c r="P502" s="114">
        <f t="shared" si="18"/>
        <v>32.016000000000005</v>
      </c>
      <c r="Q502" s="16" t="s">
        <v>46</v>
      </c>
      <c r="R502" s="18">
        <f t="shared" ref="R502:R565" si="19">SUM(S502:AD502)</f>
        <v>768.38400000000013</v>
      </c>
      <c r="S502" s="19">
        <v>0</v>
      </c>
      <c r="T502" s="19">
        <v>0</v>
      </c>
      <c r="U502" s="19">
        <v>0</v>
      </c>
      <c r="V502" s="19">
        <v>0</v>
      </c>
      <c r="W502" s="18">
        <v>768.38400000000013</v>
      </c>
      <c r="X502" s="19">
        <v>0</v>
      </c>
      <c r="Y502" s="19">
        <v>0</v>
      </c>
      <c r="Z502" s="19">
        <v>0</v>
      </c>
      <c r="AA502" s="19">
        <v>0</v>
      </c>
      <c r="AB502" s="19">
        <v>0</v>
      </c>
      <c r="AC502" s="19">
        <v>0</v>
      </c>
      <c r="AD502" s="19">
        <v>0</v>
      </c>
    </row>
    <row r="503" spans="1:30" x14ac:dyDescent="0.35">
      <c r="A503" s="16" t="s">
        <v>53</v>
      </c>
      <c r="B503" s="16" t="s">
        <v>1212</v>
      </c>
      <c r="C503" s="16" t="s">
        <v>1212</v>
      </c>
      <c r="D503" s="16" t="s">
        <v>36</v>
      </c>
      <c r="E503" s="16" t="s">
        <v>37</v>
      </c>
      <c r="F503" s="16" t="s">
        <v>36</v>
      </c>
      <c r="G503" s="16" t="s">
        <v>38</v>
      </c>
      <c r="H503" s="83" t="s">
        <v>409</v>
      </c>
      <c r="I503" s="17" t="s">
        <v>111</v>
      </c>
      <c r="J503" s="10" t="s">
        <v>1257</v>
      </c>
      <c r="K503" s="84" t="s">
        <v>1258</v>
      </c>
      <c r="L503" s="14" t="s">
        <v>1214</v>
      </c>
      <c r="M503" s="14" t="s">
        <v>83</v>
      </c>
      <c r="N503" s="14" t="s">
        <v>328</v>
      </c>
      <c r="O503" s="88">
        <v>1</v>
      </c>
      <c r="P503" s="114">
        <f t="shared" si="18"/>
        <v>348</v>
      </c>
      <c r="Q503" s="16" t="s">
        <v>46</v>
      </c>
      <c r="R503" s="18">
        <f t="shared" si="19"/>
        <v>348</v>
      </c>
      <c r="S503" s="19">
        <v>0</v>
      </c>
      <c r="T503" s="19">
        <v>0</v>
      </c>
      <c r="U503" s="19">
        <v>0</v>
      </c>
      <c r="V503" s="19">
        <v>0</v>
      </c>
      <c r="W503" s="18">
        <v>348</v>
      </c>
      <c r="X503" s="19">
        <v>0</v>
      </c>
      <c r="Y503" s="19">
        <v>0</v>
      </c>
      <c r="Z503" s="19">
        <v>0</v>
      </c>
      <c r="AA503" s="19">
        <v>0</v>
      </c>
      <c r="AB503" s="19">
        <v>0</v>
      </c>
      <c r="AC503" s="19">
        <v>0</v>
      </c>
      <c r="AD503" s="19">
        <v>0</v>
      </c>
    </row>
    <row r="504" spans="1:30" x14ac:dyDescent="0.35">
      <c r="A504" s="16" t="s">
        <v>53</v>
      </c>
      <c r="B504" s="16" t="s">
        <v>1212</v>
      </c>
      <c r="C504" s="16" t="s">
        <v>1212</v>
      </c>
      <c r="D504" s="16" t="s">
        <v>36</v>
      </c>
      <c r="E504" s="16" t="s">
        <v>37</v>
      </c>
      <c r="F504" s="16" t="s">
        <v>36</v>
      </c>
      <c r="G504" s="16" t="s">
        <v>38</v>
      </c>
      <c r="H504" s="83" t="s">
        <v>409</v>
      </c>
      <c r="I504" s="17" t="s">
        <v>111</v>
      </c>
      <c r="J504" s="10" t="s">
        <v>1259</v>
      </c>
      <c r="K504" s="84" t="s">
        <v>330</v>
      </c>
      <c r="L504" s="14" t="s">
        <v>1214</v>
      </c>
      <c r="M504" s="14" t="s">
        <v>83</v>
      </c>
      <c r="N504" s="14" t="s">
        <v>320</v>
      </c>
      <c r="O504" s="88">
        <v>1</v>
      </c>
      <c r="P504" s="114">
        <f t="shared" si="18"/>
        <v>122.96000000000001</v>
      </c>
      <c r="Q504" s="16" t="s">
        <v>46</v>
      </c>
      <c r="R504" s="18">
        <f t="shared" si="19"/>
        <v>122.96000000000001</v>
      </c>
      <c r="S504" s="19">
        <v>0</v>
      </c>
      <c r="T504" s="19">
        <v>0</v>
      </c>
      <c r="U504" s="19">
        <v>0</v>
      </c>
      <c r="V504" s="19">
        <v>0</v>
      </c>
      <c r="W504" s="18">
        <v>122.96000000000001</v>
      </c>
      <c r="X504" s="19">
        <v>0</v>
      </c>
      <c r="Y504" s="19">
        <v>0</v>
      </c>
      <c r="Z504" s="19">
        <v>0</v>
      </c>
      <c r="AA504" s="19">
        <v>0</v>
      </c>
      <c r="AB504" s="19">
        <v>0</v>
      </c>
      <c r="AC504" s="19">
        <v>0</v>
      </c>
      <c r="AD504" s="19">
        <v>0</v>
      </c>
    </row>
    <row r="505" spans="1:30" x14ac:dyDescent="0.35">
      <c r="A505" s="16" t="s">
        <v>53</v>
      </c>
      <c r="B505" s="16" t="s">
        <v>1212</v>
      </c>
      <c r="C505" s="16" t="s">
        <v>1212</v>
      </c>
      <c r="D505" s="16" t="s">
        <v>36</v>
      </c>
      <c r="E505" s="16" t="s">
        <v>37</v>
      </c>
      <c r="F505" s="16" t="s">
        <v>36</v>
      </c>
      <c r="G505" s="16" t="s">
        <v>38</v>
      </c>
      <c r="H505" s="83" t="s">
        <v>409</v>
      </c>
      <c r="I505" s="17" t="s">
        <v>111</v>
      </c>
      <c r="J505" s="10" t="s">
        <v>318</v>
      </c>
      <c r="K505" s="84" t="s">
        <v>1255</v>
      </c>
      <c r="L505" s="14" t="s">
        <v>1214</v>
      </c>
      <c r="M505" s="14" t="s">
        <v>83</v>
      </c>
      <c r="N505" s="14" t="s">
        <v>320</v>
      </c>
      <c r="O505" s="88">
        <v>6</v>
      </c>
      <c r="P505" s="114">
        <f t="shared" si="18"/>
        <v>212.66666666666666</v>
      </c>
      <c r="Q505" s="16" t="s">
        <v>46</v>
      </c>
      <c r="R505" s="18">
        <f t="shared" si="19"/>
        <v>1276</v>
      </c>
      <c r="S505" s="19">
        <v>0</v>
      </c>
      <c r="T505" s="19">
        <v>0</v>
      </c>
      <c r="U505" s="19">
        <v>0</v>
      </c>
      <c r="V505" s="19">
        <v>0</v>
      </c>
      <c r="W505" s="19">
        <v>0</v>
      </c>
      <c r="X505" s="18">
        <v>1276</v>
      </c>
      <c r="Y505" s="19">
        <v>0</v>
      </c>
      <c r="Z505" s="19">
        <v>0</v>
      </c>
      <c r="AA505" s="19">
        <v>0</v>
      </c>
      <c r="AB505" s="19">
        <v>0</v>
      </c>
      <c r="AC505" s="19">
        <v>0</v>
      </c>
      <c r="AD505" s="19">
        <v>0</v>
      </c>
    </row>
    <row r="506" spans="1:30" x14ac:dyDescent="0.35">
      <c r="A506" s="16" t="s">
        <v>53</v>
      </c>
      <c r="B506" s="16" t="s">
        <v>1212</v>
      </c>
      <c r="C506" s="16" t="s">
        <v>1212</v>
      </c>
      <c r="D506" s="16" t="s">
        <v>36</v>
      </c>
      <c r="E506" s="16" t="s">
        <v>37</v>
      </c>
      <c r="F506" s="16" t="s">
        <v>36</v>
      </c>
      <c r="G506" s="16" t="s">
        <v>38</v>
      </c>
      <c r="H506" s="83" t="s">
        <v>409</v>
      </c>
      <c r="I506" s="17" t="s">
        <v>111</v>
      </c>
      <c r="J506" s="10" t="s">
        <v>410</v>
      </c>
      <c r="K506" s="84" t="s">
        <v>1256</v>
      </c>
      <c r="L506" s="14" t="s">
        <v>1214</v>
      </c>
      <c r="M506" s="14" t="s">
        <v>83</v>
      </c>
      <c r="N506" s="14" t="s">
        <v>43</v>
      </c>
      <c r="O506" s="88">
        <v>24</v>
      </c>
      <c r="P506" s="114">
        <f t="shared" si="18"/>
        <v>32.016000000000005</v>
      </c>
      <c r="Q506" s="16" t="s">
        <v>46</v>
      </c>
      <c r="R506" s="18">
        <f t="shared" si="19"/>
        <v>768.38400000000013</v>
      </c>
      <c r="S506" s="19">
        <v>0</v>
      </c>
      <c r="T506" s="19">
        <v>0</v>
      </c>
      <c r="U506" s="19">
        <v>0</v>
      </c>
      <c r="V506" s="19">
        <v>0</v>
      </c>
      <c r="W506" s="19">
        <v>0</v>
      </c>
      <c r="X506" s="18">
        <v>768.38400000000013</v>
      </c>
      <c r="Y506" s="19">
        <v>0</v>
      </c>
      <c r="Z506" s="19">
        <v>0</v>
      </c>
      <c r="AA506" s="19">
        <v>0</v>
      </c>
      <c r="AB506" s="19">
        <v>0</v>
      </c>
      <c r="AC506" s="19">
        <v>0</v>
      </c>
      <c r="AD506" s="19">
        <v>0</v>
      </c>
    </row>
    <row r="507" spans="1:30" x14ac:dyDescent="0.35">
      <c r="A507" s="16" t="s">
        <v>53</v>
      </c>
      <c r="B507" s="16" t="s">
        <v>1212</v>
      </c>
      <c r="C507" s="16" t="s">
        <v>1212</v>
      </c>
      <c r="D507" s="16" t="s">
        <v>36</v>
      </c>
      <c r="E507" s="16" t="s">
        <v>37</v>
      </c>
      <c r="F507" s="16" t="s">
        <v>36</v>
      </c>
      <c r="G507" s="16" t="s">
        <v>38</v>
      </c>
      <c r="H507" s="83" t="s">
        <v>409</v>
      </c>
      <c r="I507" s="17" t="s">
        <v>111</v>
      </c>
      <c r="J507" s="10" t="s">
        <v>1257</v>
      </c>
      <c r="K507" s="84" t="s">
        <v>1258</v>
      </c>
      <c r="L507" s="14" t="s">
        <v>1214</v>
      </c>
      <c r="M507" s="14" t="s">
        <v>83</v>
      </c>
      <c r="N507" s="14" t="s">
        <v>328</v>
      </c>
      <c r="O507" s="88">
        <v>1</v>
      </c>
      <c r="P507" s="114">
        <f t="shared" si="18"/>
        <v>348</v>
      </c>
      <c r="Q507" s="16" t="s">
        <v>46</v>
      </c>
      <c r="R507" s="18">
        <f t="shared" si="19"/>
        <v>348</v>
      </c>
      <c r="S507" s="19">
        <v>0</v>
      </c>
      <c r="T507" s="19">
        <v>0</v>
      </c>
      <c r="U507" s="19">
        <v>0</v>
      </c>
      <c r="V507" s="19">
        <v>0</v>
      </c>
      <c r="W507" s="19">
        <v>0</v>
      </c>
      <c r="X507" s="18">
        <v>348</v>
      </c>
      <c r="Y507" s="19">
        <v>0</v>
      </c>
      <c r="Z507" s="19">
        <v>0</v>
      </c>
      <c r="AA507" s="19">
        <v>0</v>
      </c>
      <c r="AB507" s="19">
        <v>0</v>
      </c>
      <c r="AC507" s="19">
        <v>0</v>
      </c>
      <c r="AD507" s="19">
        <v>0</v>
      </c>
    </row>
    <row r="508" spans="1:30" x14ac:dyDescent="0.35">
      <c r="A508" s="16" t="s">
        <v>53</v>
      </c>
      <c r="B508" s="16" t="s">
        <v>1212</v>
      </c>
      <c r="C508" s="16" t="s">
        <v>1212</v>
      </c>
      <c r="D508" s="16" t="s">
        <v>36</v>
      </c>
      <c r="E508" s="16" t="s">
        <v>37</v>
      </c>
      <c r="F508" s="16" t="s">
        <v>36</v>
      </c>
      <c r="G508" s="16" t="s">
        <v>38</v>
      </c>
      <c r="H508" s="83" t="s">
        <v>409</v>
      </c>
      <c r="I508" s="17" t="s">
        <v>111</v>
      </c>
      <c r="J508" s="10" t="s">
        <v>1259</v>
      </c>
      <c r="K508" s="84" t="s">
        <v>330</v>
      </c>
      <c r="L508" s="14" t="s">
        <v>1214</v>
      </c>
      <c r="M508" s="14" t="s">
        <v>83</v>
      </c>
      <c r="N508" s="14" t="s">
        <v>320</v>
      </c>
      <c r="O508" s="88">
        <v>1</v>
      </c>
      <c r="P508" s="114">
        <f t="shared" si="18"/>
        <v>122.96000000000001</v>
      </c>
      <c r="Q508" s="16" t="s">
        <v>46</v>
      </c>
      <c r="R508" s="18">
        <f t="shared" si="19"/>
        <v>122.96000000000001</v>
      </c>
      <c r="S508" s="19">
        <v>0</v>
      </c>
      <c r="T508" s="19">
        <v>0</v>
      </c>
      <c r="U508" s="19">
        <v>0</v>
      </c>
      <c r="V508" s="19">
        <v>0</v>
      </c>
      <c r="W508" s="19">
        <v>0</v>
      </c>
      <c r="X508" s="18">
        <v>122.96000000000001</v>
      </c>
      <c r="Y508" s="19">
        <v>0</v>
      </c>
      <c r="Z508" s="19">
        <v>0</v>
      </c>
      <c r="AA508" s="19">
        <v>0</v>
      </c>
      <c r="AB508" s="19">
        <v>0</v>
      </c>
      <c r="AC508" s="19">
        <v>0</v>
      </c>
      <c r="AD508" s="19">
        <v>0</v>
      </c>
    </row>
    <row r="509" spans="1:30" x14ac:dyDescent="0.35">
      <c r="A509" s="16" t="s">
        <v>53</v>
      </c>
      <c r="B509" s="16" t="s">
        <v>1212</v>
      </c>
      <c r="C509" s="16" t="s">
        <v>1212</v>
      </c>
      <c r="D509" s="16" t="s">
        <v>36</v>
      </c>
      <c r="E509" s="16" t="s">
        <v>37</v>
      </c>
      <c r="F509" s="16" t="s">
        <v>36</v>
      </c>
      <c r="G509" s="16" t="s">
        <v>38</v>
      </c>
      <c r="H509" s="83" t="s">
        <v>409</v>
      </c>
      <c r="I509" s="17" t="s">
        <v>111</v>
      </c>
      <c r="J509" s="10" t="s">
        <v>318</v>
      </c>
      <c r="K509" s="84" t="s">
        <v>1255</v>
      </c>
      <c r="L509" s="14" t="s">
        <v>1214</v>
      </c>
      <c r="M509" s="14" t="s">
        <v>83</v>
      </c>
      <c r="N509" s="14" t="s">
        <v>320</v>
      </c>
      <c r="O509" s="88">
        <v>6</v>
      </c>
      <c r="P509" s="114">
        <f t="shared" si="18"/>
        <v>0</v>
      </c>
      <c r="Q509" s="16" t="s">
        <v>46</v>
      </c>
      <c r="R509" s="18">
        <f t="shared" si="19"/>
        <v>0</v>
      </c>
      <c r="S509" s="19">
        <v>0</v>
      </c>
      <c r="T509" s="19">
        <v>0</v>
      </c>
      <c r="U509" s="19">
        <v>0</v>
      </c>
      <c r="V509" s="19">
        <v>0</v>
      </c>
      <c r="W509" s="19">
        <v>0</v>
      </c>
      <c r="X509" s="19">
        <v>0</v>
      </c>
      <c r="Y509" s="19">
        <v>0</v>
      </c>
      <c r="Z509" s="19">
        <v>0</v>
      </c>
      <c r="AA509" s="19">
        <v>0</v>
      </c>
      <c r="AB509" s="19">
        <v>0</v>
      </c>
      <c r="AC509" s="19">
        <v>0</v>
      </c>
      <c r="AD509" s="19">
        <v>0</v>
      </c>
    </row>
    <row r="510" spans="1:30" x14ac:dyDescent="0.35">
      <c r="A510" s="16" t="s">
        <v>53</v>
      </c>
      <c r="B510" s="16" t="s">
        <v>1212</v>
      </c>
      <c r="C510" s="16" t="s">
        <v>1212</v>
      </c>
      <c r="D510" s="16" t="s">
        <v>36</v>
      </c>
      <c r="E510" s="16" t="s">
        <v>37</v>
      </c>
      <c r="F510" s="16" t="s">
        <v>36</v>
      </c>
      <c r="G510" s="16" t="s">
        <v>38</v>
      </c>
      <c r="H510" s="83" t="s">
        <v>409</v>
      </c>
      <c r="I510" s="17" t="s">
        <v>111</v>
      </c>
      <c r="J510" s="10" t="s">
        <v>410</v>
      </c>
      <c r="K510" s="84" t="s">
        <v>1256</v>
      </c>
      <c r="L510" s="14" t="s">
        <v>1214</v>
      </c>
      <c r="M510" s="14" t="s">
        <v>83</v>
      </c>
      <c r="N510" s="14" t="s">
        <v>43</v>
      </c>
      <c r="O510" s="88">
        <v>24</v>
      </c>
      <c r="P510" s="114">
        <f t="shared" si="18"/>
        <v>0</v>
      </c>
      <c r="Q510" s="16" t="s">
        <v>46</v>
      </c>
      <c r="R510" s="18">
        <f t="shared" si="19"/>
        <v>0</v>
      </c>
      <c r="S510" s="19">
        <v>0</v>
      </c>
      <c r="T510" s="19">
        <v>0</v>
      </c>
      <c r="U510" s="19">
        <v>0</v>
      </c>
      <c r="V510" s="19">
        <v>0</v>
      </c>
      <c r="W510" s="19">
        <v>0</v>
      </c>
      <c r="X510" s="19">
        <v>0</v>
      </c>
      <c r="Y510" s="19">
        <v>0</v>
      </c>
      <c r="Z510" s="19">
        <v>0</v>
      </c>
      <c r="AA510" s="19">
        <v>0</v>
      </c>
      <c r="AB510" s="19">
        <v>0</v>
      </c>
      <c r="AC510" s="19">
        <v>0</v>
      </c>
      <c r="AD510" s="19">
        <v>0</v>
      </c>
    </row>
    <row r="511" spans="1:30" x14ac:dyDescent="0.35">
      <c r="A511" s="16" t="s">
        <v>53</v>
      </c>
      <c r="B511" s="16" t="s">
        <v>1212</v>
      </c>
      <c r="C511" s="16" t="s">
        <v>1212</v>
      </c>
      <c r="D511" s="16" t="s">
        <v>36</v>
      </c>
      <c r="E511" s="16" t="s">
        <v>37</v>
      </c>
      <c r="F511" s="16" t="s">
        <v>36</v>
      </c>
      <c r="G511" s="16" t="s">
        <v>38</v>
      </c>
      <c r="H511" s="83" t="s">
        <v>409</v>
      </c>
      <c r="I511" s="17" t="s">
        <v>111</v>
      </c>
      <c r="J511" s="10" t="s">
        <v>1257</v>
      </c>
      <c r="K511" s="84" t="s">
        <v>1258</v>
      </c>
      <c r="L511" s="14" t="s">
        <v>1214</v>
      </c>
      <c r="M511" s="14" t="s">
        <v>83</v>
      </c>
      <c r="N511" s="14" t="s">
        <v>328</v>
      </c>
      <c r="O511" s="88">
        <v>1</v>
      </c>
      <c r="P511" s="114">
        <f t="shared" si="18"/>
        <v>0</v>
      </c>
      <c r="Q511" s="16" t="s">
        <v>46</v>
      </c>
      <c r="R511" s="18">
        <f t="shared" si="19"/>
        <v>0</v>
      </c>
      <c r="S511" s="19">
        <v>0</v>
      </c>
      <c r="T511" s="19">
        <v>0</v>
      </c>
      <c r="U511" s="19">
        <v>0</v>
      </c>
      <c r="V511" s="19">
        <v>0</v>
      </c>
      <c r="W511" s="19">
        <v>0</v>
      </c>
      <c r="X511" s="19">
        <v>0</v>
      </c>
      <c r="Y511" s="19">
        <v>0</v>
      </c>
      <c r="Z511" s="19">
        <v>0</v>
      </c>
      <c r="AA511" s="19">
        <v>0</v>
      </c>
      <c r="AB511" s="19">
        <v>0</v>
      </c>
      <c r="AC511" s="19">
        <v>0</v>
      </c>
      <c r="AD511" s="19">
        <v>0</v>
      </c>
    </row>
    <row r="512" spans="1:30" x14ac:dyDescent="0.35">
      <c r="A512" s="16" t="s">
        <v>53</v>
      </c>
      <c r="B512" s="16" t="s">
        <v>1212</v>
      </c>
      <c r="C512" s="16" t="s">
        <v>1212</v>
      </c>
      <c r="D512" s="16" t="s">
        <v>36</v>
      </c>
      <c r="E512" s="16" t="s">
        <v>37</v>
      </c>
      <c r="F512" s="16" t="s">
        <v>36</v>
      </c>
      <c r="G512" s="16" t="s">
        <v>38</v>
      </c>
      <c r="H512" s="83" t="s">
        <v>409</v>
      </c>
      <c r="I512" s="17" t="s">
        <v>111</v>
      </c>
      <c r="J512" s="10" t="s">
        <v>1259</v>
      </c>
      <c r="K512" s="84" t="s">
        <v>330</v>
      </c>
      <c r="L512" s="14" t="s">
        <v>1214</v>
      </c>
      <c r="M512" s="14" t="s">
        <v>83</v>
      </c>
      <c r="N512" s="14" t="s">
        <v>320</v>
      </c>
      <c r="O512" s="88">
        <v>1</v>
      </c>
      <c r="P512" s="114">
        <f t="shared" si="18"/>
        <v>0</v>
      </c>
      <c r="Q512" s="16" t="s">
        <v>46</v>
      </c>
      <c r="R512" s="18">
        <f t="shared" si="19"/>
        <v>0</v>
      </c>
      <c r="S512" s="19">
        <v>0</v>
      </c>
      <c r="T512" s="19">
        <v>0</v>
      </c>
      <c r="U512" s="19">
        <v>0</v>
      </c>
      <c r="V512" s="19">
        <v>0</v>
      </c>
      <c r="W512" s="19">
        <v>0</v>
      </c>
      <c r="X512" s="19">
        <v>0</v>
      </c>
      <c r="Y512" s="19">
        <v>0</v>
      </c>
      <c r="Z512" s="19">
        <v>0</v>
      </c>
      <c r="AA512" s="19">
        <v>0</v>
      </c>
      <c r="AB512" s="19">
        <v>0</v>
      </c>
      <c r="AC512" s="19">
        <v>0</v>
      </c>
      <c r="AD512" s="19">
        <v>0</v>
      </c>
    </row>
    <row r="513" spans="1:30" x14ac:dyDescent="0.35">
      <c r="A513" s="16" t="s">
        <v>53</v>
      </c>
      <c r="B513" s="16" t="s">
        <v>1212</v>
      </c>
      <c r="C513" s="16" t="s">
        <v>1212</v>
      </c>
      <c r="D513" s="16" t="s">
        <v>36</v>
      </c>
      <c r="E513" s="16" t="s">
        <v>37</v>
      </c>
      <c r="F513" s="16" t="s">
        <v>36</v>
      </c>
      <c r="G513" s="16" t="s">
        <v>38</v>
      </c>
      <c r="H513" s="83" t="s">
        <v>409</v>
      </c>
      <c r="I513" s="17" t="s">
        <v>111</v>
      </c>
      <c r="J513" s="10" t="s">
        <v>318</v>
      </c>
      <c r="K513" s="84" t="s">
        <v>1255</v>
      </c>
      <c r="L513" s="14" t="s">
        <v>1214</v>
      </c>
      <c r="M513" s="14" t="s">
        <v>83</v>
      </c>
      <c r="N513" s="14" t="s">
        <v>320</v>
      </c>
      <c r="O513" s="88">
        <v>6</v>
      </c>
      <c r="P513" s="114">
        <f t="shared" si="18"/>
        <v>0</v>
      </c>
      <c r="Q513" s="16" t="s">
        <v>46</v>
      </c>
      <c r="R513" s="18">
        <f t="shared" si="19"/>
        <v>0</v>
      </c>
      <c r="S513" s="19">
        <v>0</v>
      </c>
      <c r="T513" s="19">
        <v>0</v>
      </c>
      <c r="U513" s="19">
        <v>0</v>
      </c>
      <c r="V513" s="19">
        <v>0</v>
      </c>
      <c r="W513" s="19">
        <v>0</v>
      </c>
      <c r="X513" s="19">
        <v>0</v>
      </c>
      <c r="Y513" s="19">
        <v>0</v>
      </c>
      <c r="Z513" s="19">
        <v>0</v>
      </c>
      <c r="AA513" s="19">
        <v>0</v>
      </c>
      <c r="AB513" s="19">
        <v>0</v>
      </c>
      <c r="AC513" s="19">
        <v>0</v>
      </c>
      <c r="AD513" s="19">
        <v>0</v>
      </c>
    </row>
    <row r="514" spans="1:30" x14ac:dyDescent="0.35">
      <c r="A514" s="16" t="s">
        <v>53</v>
      </c>
      <c r="B514" s="16" t="s">
        <v>1212</v>
      </c>
      <c r="C514" s="16" t="s">
        <v>1212</v>
      </c>
      <c r="D514" s="16" t="s">
        <v>36</v>
      </c>
      <c r="E514" s="16" t="s">
        <v>37</v>
      </c>
      <c r="F514" s="16" t="s">
        <v>36</v>
      </c>
      <c r="G514" s="16" t="s">
        <v>38</v>
      </c>
      <c r="H514" s="83" t="s">
        <v>409</v>
      </c>
      <c r="I514" s="17" t="s">
        <v>111</v>
      </c>
      <c r="J514" s="10" t="s">
        <v>410</v>
      </c>
      <c r="K514" s="84" t="s">
        <v>1256</v>
      </c>
      <c r="L514" s="14" t="s">
        <v>1214</v>
      </c>
      <c r="M514" s="14" t="s">
        <v>83</v>
      </c>
      <c r="N514" s="14" t="s">
        <v>43</v>
      </c>
      <c r="O514" s="88">
        <v>24</v>
      </c>
      <c r="P514" s="114">
        <f t="shared" si="18"/>
        <v>0</v>
      </c>
      <c r="Q514" s="16" t="s">
        <v>46</v>
      </c>
      <c r="R514" s="18">
        <f t="shared" si="19"/>
        <v>0</v>
      </c>
      <c r="S514" s="19">
        <v>0</v>
      </c>
      <c r="T514" s="19">
        <v>0</v>
      </c>
      <c r="U514" s="19">
        <v>0</v>
      </c>
      <c r="V514" s="19">
        <v>0</v>
      </c>
      <c r="W514" s="19">
        <v>0</v>
      </c>
      <c r="X514" s="19">
        <v>0</v>
      </c>
      <c r="Y514" s="19">
        <v>0</v>
      </c>
      <c r="Z514" s="19">
        <v>0</v>
      </c>
      <c r="AA514" s="19">
        <v>0</v>
      </c>
      <c r="AB514" s="19">
        <v>0</v>
      </c>
      <c r="AC514" s="19">
        <v>0</v>
      </c>
      <c r="AD514" s="19">
        <v>0</v>
      </c>
    </row>
    <row r="515" spans="1:30" x14ac:dyDescent="0.35">
      <c r="A515" s="16" t="s">
        <v>53</v>
      </c>
      <c r="B515" s="16" t="s">
        <v>1212</v>
      </c>
      <c r="C515" s="16" t="s">
        <v>1212</v>
      </c>
      <c r="D515" s="16" t="s">
        <v>36</v>
      </c>
      <c r="E515" s="16" t="s">
        <v>37</v>
      </c>
      <c r="F515" s="16" t="s">
        <v>36</v>
      </c>
      <c r="G515" s="16" t="s">
        <v>38</v>
      </c>
      <c r="H515" s="83" t="s">
        <v>409</v>
      </c>
      <c r="I515" s="17" t="s">
        <v>111</v>
      </c>
      <c r="J515" s="10" t="s">
        <v>1257</v>
      </c>
      <c r="K515" s="84" t="s">
        <v>1258</v>
      </c>
      <c r="L515" s="14" t="s">
        <v>1214</v>
      </c>
      <c r="M515" s="14" t="s">
        <v>83</v>
      </c>
      <c r="N515" s="14" t="s">
        <v>328</v>
      </c>
      <c r="O515" s="88">
        <v>1</v>
      </c>
      <c r="P515" s="114">
        <f t="shared" si="18"/>
        <v>0</v>
      </c>
      <c r="Q515" s="16" t="s">
        <v>46</v>
      </c>
      <c r="R515" s="18">
        <f t="shared" si="19"/>
        <v>0</v>
      </c>
      <c r="S515" s="19">
        <v>0</v>
      </c>
      <c r="T515" s="19">
        <v>0</v>
      </c>
      <c r="U515" s="19">
        <v>0</v>
      </c>
      <c r="V515" s="19">
        <v>0</v>
      </c>
      <c r="W515" s="19">
        <v>0</v>
      </c>
      <c r="X515" s="19">
        <v>0</v>
      </c>
      <c r="Y515" s="19">
        <v>0</v>
      </c>
      <c r="Z515" s="19">
        <v>0</v>
      </c>
      <c r="AA515" s="19">
        <v>0</v>
      </c>
      <c r="AB515" s="19">
        <v>0</v>
      </c>
      <c r="AC515" s="19">
        <v>0</v>
      </c>
      <c r="AD515" s="19">
        <v>0</v>
      </c>
    </row>
    <row r="516" spans="1:30" x14ac:dyDescent="0.35">
      <c r="A516" s="16" t="s">
        <v>53</v>
      </c>
      <c r="B516" s="16" t="s">
        <v>1212</v>
      </c>
      <c r="C516" s="16" t="s">
        <v>1212</v>
      </c>
      <c r="D516" s="16" t="s">
        <v>36</v>
      </c>
      <c r="E516" s="16" t="s">
        <v>37</v>
      </c>
      <c r="F516" s="16" t="s">
        <v>36</v>
      </c>
      <c r="G516" s="16" t="s">
        <v>38</v>
      </c>
      <c r="H516" s="83" t="s">
        <v>409</v>
      </c>
      <c r="I516" s="17" t="s">
        <v>111</v>
      </c>
      <c r="J516" s="10" t="s">
        <v>1259</v>
      </c>
      <c r="K516" s="84" t="s">
        <v>330</v>
      </c>
      <c r="L516" s="14" t="s">
        <v>1214</v>
      </c>
      <c r="M516" s="14" t="s">
        <v>83</v>
      </c>
      <c r="N516" s="14" t="s">
        <v>320</v>
      </c>
      <c r="O516" s="88">
        <v>1</v>
      </c>
      <c r="P516" s="114">
        <f t="shared" si="18"/>
        <v>0</v>
      </c>
      <c r="Q516" s="16" t="s">
        <v>46</v>
      </c>
      <c r="R516" s="18">
        <f t="shared" si="19"/>
        <v>0</v>
      </c>
      <c r="S516" s="19">
        <v>0</v>
      </c>
      <c r="T516" s="19">
        <v>0</v>
      </c>
      <c r="U516" s="19">
        <v>0</v>
      </c>
      <c r="V516" s="19">
        <v>0</v>
      </c>
      <c r="W516" s="19">
        <v>0</v>
      </c>
      <c r="X516" s="19">
        <v>0</v>
      </c>
      <c r="Y516" s="19">
        <v>0</v>
      </c>
      <c r="Z516" s="19">
        <v>0</v>
      </c>
      <c r="AA516" s="19">
        <v>0</v>
      </c>
      <c r="AB516" s="19">
        <v>0</v>
      </c>
      <c r="AC516" s="19">
        <v>0</v>
      </c>
      <c r="AD516" s="19">
        <v>0</v>
      </c>
    </row>
    <row r="517" spans="1:30" x14ac:dyDescent="0.35">
      <c r="A517" s="16" t="s">
        <v>53</v>
      </c>
      <c r="B517" s="16" t="s">
        <v>1212</v>
      </c>
      <c r="C517" s="16" t="s">
        <v>1212</v>
      </c>
      <c r="D517" s="16" t="s">
        <v>36</v>
      </c>
      <c r="E517" s="16" t="s">
        <v>37</v>
      </c>
      <c r="F517" s="16" t="s">
        <v>36</v>
      </c>
      <c r="G517" s="16" t="s">
        <v>38</v>
      </c>
      <c r="H517" s="83" t="s">
        <v>409</v>
      </c>
      <c r="I517" s="17" t="s">
        <v>111</v>
      </c>
      <c r="J517" s="10" t="s">
        <v>318</v>
      </c>
      <c r="K517" s="84" t="s">
        <v>1255</v>
      </c>
      <c r="L517" s="14" t="s">
        <v>1214</v>
      </c>
      <c r="M517" s="14" t="s">
        <v>83</v>
      </c>
      <c r="N517" s="14" t="s">
        <v>320</v>
      </c>
      <c r="O517" s="88">
        <v>6</v>
      </c>
      <c r="P517" s="114">
        <f t="shared" si="18"/>
        <v>0</v>
      </c>
      <c r="Q517" s="16" t="s">
        <v>46</v>
      </c>
      <c r="R517" s="18">
        <f t="shared" si="19"/>
        <v>0</v>
      </c>
      <c r="S517" s="19">
        <v>0</v>
      </c>
      <c r="T517" s="19">
        <v>0</v>
      </c>
      <c r="U517" s="19">
        <v>0</v>
      </c>
      <c r="V517" s="19">
        <v>0</v>
      </c>
      <c r="W517" s="19">
        <v>0</v>
      </c>
      <c r="X517" s="19">
        <v>0</v>
      </c>
      <c r="Y517" s="19">
        <v>0</v>
      </c>
      <c r="Z517" s="19">
        <v>0</v>
      </c>
      <c r="AA517" s="19">
        <v>0</v>
      </c>
      <c r="AB517" s="19">
        <v>0</v>
      </c>
      <c r="AC517" s="19">
        <v>0</v>
      </c>
      <c r="AD517" s="19">
        <v>0</v>
      </c>
    </row>
    <row r="518" spans="1:30" x14ac:dyDescent="0.35">
      <c r="A518" s="16" t="s">
        <v>53</v>
      </c>
      <c r="B518" s="16" t="s">
        <v>1212</v>
      </c>
      <c r="C518" s="16" t="s">
        <v>1212</v>
      </c>
      <c r="D518" s="16" t="s">
        <v>36</v>
      </c>
      <c r="E518" s="16" t="s">
        <v>37</v>
      </c>
      <c r="F518" s="16" t="s">
        <v>36</v>
      </c>
      <c r="G518" s="16" t="s">
        <v>38</v>
      </c>
      <c r="H518" s="83" t="s">
        <v>409</v>
      </c>
      <c r="I518" s="17" t="s">
        <v>111</v>
      </c>
      <c r="J518" s="10" t="s">
        <v>410</v>
      </c>
      <c r="K518" s="84" t="s">
        <v>1256</v>
      </c>
      <c r="L518" s="14" t="s">
        <v>1214</v>
      </c>
      <c r="M518" s="14" t="s">
        <v>83</v>
      </c>
      <c r="N518" s="14" t="s">
        <v>43</v>
      </c>
      <c r="O518" s="88">
        <v>24</v>
      </c>
      <c r="P518" s="114">
        <f t="shared" si="18"/>
        <v>0</v>
      </c>
      <c r="Q518" s="16" t="s">
        <v>46</v>
      </c>
      <c r="R518" s="18">
        <f t="shared" si="19"/>
        <v>0</v>
      </c>
      <c r="S518" s="19">
        <v>0</v>
      </c>
      <c r="T518" s="19">
        <v>0</v>
      </c>
      <c r="U518" s="19">
        <v>0</v>
      </c>
      <c r="V518" s="19">
        <v>0</v>
      </c>
      <c r="W518" s="19">
        <v>0</v>
      </c>
      <c r="X518" s="19">
        <v>0</v>
      </c>
      <c r="Y518" s="19">
        <v>0</v>
      </c>
      <c r="Z518" s="19">
        <v>0</v>
      </c>
      <c r="AA518" s="19">
        <v>0</v>
      </c>
      <c r="AB518" s="19">
        <v>0</v>
      </c>
      <c r="AC518" s="19">
        <v>0</v>
      </c>
      <c r="AD518" s="19">
        <v>0</v>
      </c>
    </row>
    <row r="519" spans="1:30" x14ac:dyDescent="0.35">
      <c r="A519" s="16" t="s">
        <v>53</v>
      </c>
      <c r="B519" s="16" t="s">
        <v>1212</v>
      </c>
      <c r="C519" s="16" t="s">
        <v>1212</v>
      </c>
      <c r="D519" s="16" t="s">
        <v>36</v>
      </c>
      <c r="E519" s="16" t="s">
        <v>37</v>
      </c>
      <c r="F519" s="16" t="s">
        <v>36</v>
      </c>
      <c r="G519" s="16" t="s">
        <v>38</v>
      </c>
      <c r="H519" s="83" t="s">
        <v>409</v>
      </c>
      <c r="I519" s="17" t="s">
        <v>111</v>
      </c>
      <c r="J519" s="10" t="s">
        <v>1257</v>
      </c>
      <c r="K519" s="84" t="s">
        <v>1258</v>
      </c>
      <c r="L519" s="14" t="s">
        <v>1214</v>
      </c>
      <c r="M519" s="14" t="s">
        <v>83</v>
      </c>
      <c r="N519" s="14" t="s">
        <v>328</v>
      </c>
      <c r="O519" s="88">
        <v>1</v>
      </c>
      <c r="P519" s="114">
        <f t="shared" si="18"/>
        <v>0</v>
      </c>
      <c r="Q519" s="16" t="s">
        <v>46</v>
      </c>
      <c r="R519" s="18">
        <f t="shared" si="19"/>
        <v>0</v>
      </c>
      <c r="S519" s="19">
        <v>0</v>
      </c>
      <c r="T519" s="19">
        <v>0</v>
      </c>
      <c r="U519" s="19">
        <v>0</v>
      </c>
      <c r="V519" s="19">
        <v>0</v>
      </c>
      <c r="W519" s="19">
        <v>0</v>
      </c>
      <c r="X519" s="19">
        <v>0</v>
      </c>
      <c r="Y519" s="19">
        <v>0</v>
      </c>
      <c r="Z519" s="19">
        <v>0</v>
      </c>
      <c r="AA519" s="19">
        <v>0</v>
      </c>
      <c r="AB519" s="19">
        <v>0</v>
      </c>
      <c r="AC519" s="19">
        <v>0</v>
      </c>
      <c r="AD519" s="19">
        <v>0</v>
      </c>
    </row>
    <row r="520" spans="1:30" x14ac:dyDescent="0.35">
      <c r="A520" s="16" t="s">
        <v>53</v>
      </c>
      <c r="B520" s="16" t="s">
        <v>1212</v>
      </c>
      <c r="C520" s="16" t="s">
        <v>1212</v>
      </c>
      <c r="D520" s="16" t="s">
        <v>36</v>
      </c>
      <c r="E520" s="16" t="s">
        <v>37</v>
      </c>
      <c r="F520" s="16" t="s">
        <v>36</v>
      </c>
      <c r="G520" s="16" t="s">
        <v>38</v>
      </c>
      <c r="H520" s="83" t="s">
        <v>409</v>
      </c>
      <c r="I520" s="17" t="s">
        <v>111</v>
      </c>
      <c r="J520" s="10" t="s">
        <v>1259</v>
      </c>
      <c r="K520" s="84" t="s">
        <v>330</v>
      </c>
      <c r="L520" s="14" t="s">
        <v>1214</v>
      </c>
      <c r="M520" s="14" t="s">
        <v>83</v>
      </c>
      <c r="N520" s="14" t="s">
        <v>320</v>
      </c>
      <c r="O520" s="85">
        <v>1</v>
      </c>
      <c r="P520" s="114">
        <f t="shared" si="18"/>
        <v>0</v>
      </c>
      <c r="Q520" s="16" t="s">
        <v>46</v>
      </c>
      <c r="R520" s="18">
        <f t="shared" si="19"/>
        <v>0</v>
      </c>
      <c r="S520" s="19">
        <v>0</v>
      </c>
      <c r="T520" s="19">
        <v>0</v>
      </c>
      <c r="U520" s="19">
        <v>0</v>
      </c>
      <c r="V520" s="19">
        <v>0</v>
      </c>
      <c r="W520" s="19">
        <v>0</v>
      </c>
      <c r="X520" s="19">
        <v>0</v>
      </c>
      <c r="Y520" s="19">
        <v>0</v>
      </c>
      <c r="Z520" s="19">
        <v>0</v>
      </c>
      <c r="AA520" s="19">
        <v>0</v>
      </c>
      <c r="AB520" s="19">
        <v>0</v>
      </c>
      <c r="AC520" s="19">
        <v>0</v>
      </c>
      <c r="AD520" s="19">
        <v>0</v>
      </c>
    </row>
    <row r="521" spans="1:30" x14ac:dyDescent="0.35">
      <c r="A521" s="16" t="s">
        <v>53</v>
      </c>
      <c r="B521" s="16" t="s">
        <v>1212</v>
      </c>
      <c r="C521" s="16" t="s">
        <v>1212</v>
      </c>
      <c r="D521" s="16" t="s">
        <v>36</v>
      </c>
      <c r="E521" s="16" t="s">
        <v>37</v>
      </c>
      <c r="F521" s="16" t="s">
        <v>36</v>
      </c>
      <c r="G521" s="16" t="s">
        <v>38</v>
      </c>
      <c r="H521" s="83" t="s">
        <v>409</v>
      </c>
      <c r="I521" s="17" t="s">
        <v>111</v>
      </c>
      <c r="J521" s="10" t="s">
        <v>318</v>
      </c>
      <c r="K521" s="84" t="s">
        <v>1255</v>
      </c>
      <c r="L521" s="14" t="s">
        <v>1214</v>
      </c>
      <c r="M521" s="14" t="s">
        <v>83</v>
      </c>
      <c r="N521" s="14" t="s">
        <v>320</v>
      </c>
      <c r="O521" s="85">
        <v>6</v>
      </c>
      <c r="P521" s="114">
        <f t="shared" si="18"/>
        <v>0</v>
      </c>
      <c r="Q521" s="16" t="s">
        <v>46</v>
      </c>
      <c r="R521" s="18">
        <f t="shared" si="19"/>
        <v>0</v>
      </c>
      <c r="S521" s="19">
        <v>0</v>
      </c>
      <c r="T521" s="19">
        <v>0</v>
      </c>
      <c r="U521" s="19">
        <v>0</v>
      </c>
      <c r="V521" s="19">
        <v>0</v>
      </c>
      <c r="W521" s="19">
        <v>0</v>
      </c>
      <c r="X521" s="19">
        <v>0</v>
      </c>
      <c r="Y521" s="19">
        <v>0</v>
      </c>
      <c r="Z521" s="19">
        <v>0</v>
      </c>
      <c r="AA521" s="19">
        <v>0</v>
      </c>
      <c r="AB521" s="19">
        <v>0</v>
      </c>
      <c r="AC521" s="19">
        <v>0</v>
      </c>
      <c r="AD521" s="19">
        <v>0</v>
      </c>
    </row>
    <row r="522" spans="1:30" x14ac:dyDescent="0.35">
      <c r="A522" s="16" t="s">
        <v>53</v>
      </c>
      <c r="B522" s="16" t="s">
        <v>1212</v>
      </c>
      <c r="C522" s="16" t="s">
        <v>1212</v>
      </c>
      <c r="D522" s="16" t="s">
        <v>36</v>
      </c>
      <c r="E522" s="16" t="s">
        <v>37</v>
      </c>
      <c r="F522" s="16" t="s">
        <v>36</v>
      </c>
      <c r="G522" s="16" t="s">
        <v>38</v>
      </c>
      <c r="H522" s="83" t="s">
        <v>409</v>
      </c>
      <c r="I522" s="17" t="s">
        <v>111</v>
      </c>
      <c r="J522" s="10" t="s">
        <v>410</v>
      </c>
      <c r="K522" s="84" t="s">
        <v>1256</v>
      </c>
      <c r="L522" s="14" t="s">
        <v>1214</v>
      </c>
      <c r="M522" s="14" t="s">
        <v>83</v>
      </c>
      <c r="N522" s="14" t="s">
        <v>43</v>
      </c>
      <c r="O522" s="85">
        <v>24</v>
      </c>
      <c r="P522" s="114">
        <f t="shared" si="18"/>
        <v>0</v>
      </c>
      <c r="Q522" s="16" t="s">
        <v>46</v>
      </c>
      <c r="R522" s="18">
        <f t="shared" si="19"/>
        <v>0</v>
      </c>
      <c r="S522" s="19">
        <v>0</v>
      </c>
      <c r="T522" s="19">
        <v>0</v>
      </c>
      <c r="U522" s="19">
        <v>0</v>
      </c>
      <c r="V522" s="19">
        <v>0</v>
      </c>
      <c r="W522" s="19">
        <v>0</v>
      </c>
      <c r="X522" s="19">
        <v>0</v>
      </c>
      <c r="Y522" s="19">
        <v>0</v>
      </c>
      <c r="Z522" s="19">
        <v>0</v>
      </c>
      <c r="AA522" s="19">
        <v>0</v>
      </c>
      <c r="AB522" s="19">
        <v>0</v>
      </c>
      <c r="AC522" s="19">
        <v>0</v>
      </c>
      <c r="AD522" s="19">
        <v>0</v>
      </c>
    </row>
    <row r="523" spans="1:30" x14ac:dyDescent="0.35">
      <c r="A523" s="16" t="s">
        <v>53</v>
      </c>
      <c r="B523" s="16" t="s">
        <v>1212</v>
      </c>
      <c r="C523" s="16" t="s">
        <v>1212</v>
      </c>
      <c r="D523" s="16" t="s">
        <v>36</v>
      </c>
      <c r="E523" s="16" t="s">
        <v>37</v>
      </c>
      <c r="F523" s="16" t="s">
        <v>36</v>
      </c>
      <c r="G523" s="16" t="s">
        <v>38</v>
      </c>
      <c r="H523" s="83" t="s">
        <v>409</v>
      </c>
      <c r="I523" s="17" t="s">
        <v>111</v>
      </c>
      <c r="J523" s="10" t="s">
        <v>1257</v>
      </c>
      <c r="K523" s="84" t="s">
        <v>1258</v>
      </c>
      <c r="L523" s="14" t="s">
        <v>1214</v>
      </c>
      <c r="M523" s="14" t="s">
        <v>83</v>
      </c>
      <c r="N523" s="14" t="s">
        <v>328</v>
      </c>
      <c r="O523" s="85">
        <v>1</v>
      </c>
      <c r="P523" s="114">
        <f t="shared" si="18"/>
        <v>0</v>
      </c>
      <c r="Q523" s="16" t="s">
        <v>46</v>
      </c>
      <c r="R523" s="18">
        <f t="shared" si="19"/>
        <v>0</v>
      </c>
      <c r="S523" s="19">
        <v>0</v>
      </c>
      <c r="T523" s="19">
        <v>0</v>
      </c>
      <c r="U523" s="19">
        <v>0</v>
      </c>
      <c r="V523" s="19">
        <v>0</v>
      </c>
      <c r="W523" s="19">
        <v>0</v>
      </c>
      <c r="X523" s="19">
        <v>0</v>
      </c>
      <c r="Y523" s="19">
        <v>0</v>
      </c>
      <c r="Z523" s="19">
        <v>0</v>
      </c>
      <c r="AA523" s="19">
        <v>0</v>
      </c>
      <c r="AB523" s="19">
        <v>0</v>
      </c>
      <c r="AC523" s="19">
        <v>0</v>
      </c>
      <c r="AD523" s="19">
        <v>0</v>
      </c>
    </row>
    <row r="524" spans="1:30" x14ac:dyDescent="0.35">
      <c r="A524" s="16" t="s">
        <v>53</v>
      </c>
      <c r="B524" s="16" t="s">
        <v>1212</v>
      </c>
      <c r="C524" s="16" t="s">
        <v>1212</v>
      </c>
      <c r="D524" s="16" t="s">
        <v>36</v>
      </c>
      <c r="E524" s="16" t="s">
        <v>37</v>
      </c>
      <c r="F524" s="16" t="s">
        <v>36</v>
      </c>
      <c r="G524" s="16" t="s">
        <v>38</v>
      </c>
      <c r="H524" s="83" t="s">
        <v>409</v>
      </c>
      <c r="I524" s="17" t="s">
        <v>111</v>
      </c>
      <c r="J524" s="10" t="s">
        <v>1259</v>
      </c>
      <c r="K524" s="84" t="s">
        <v>330</v>
      </c>
      <c r="L524" s="14" t="s">
        <v>1214</v>
      </c>
      <c r="M524" s="14" t="s">
        <v>83</v>
      </c>
      <c r="N524" s="14" t="s">
        <v>320</v>
      </c>
      <c r="O524" s="85">
        <v>1</v>
      </c>
      <c r="P524" s="114">
        <f t="shared" si="18"/>
        <v>0</v>
      </c>
      <c r="Q524" s="16" t="s">
        <v>46</v>
      </c>
      <c r="R524" s="18">
        <f t="shared" si="19"/>
        <v>0</v>
      </c>
      <c r="S524" s="19">
        <v>0</v>
      </c>
      <c r="T524" s="19">
        <v>0</v>
      </c>
      <c r="U524" s="19">
        <v>0</v>
      </c>
      <c r="V524" s="19">
        <v>0</v>
      </c>
      <c r="W524" s="19">
        <v>0</v>
      </c>
      <c r="X524" s="19">
        <v>0</v>
      </c>
      <c r="Y524" s="19">
        <v>0</v>
      </c>
      <c r="Z524" s="19">
        <v>0</v>
      </c>
      <c r="AA524" s="19">
        <v>0</v>
      </c>
      <c r="AB524" s="19">
        <v>0</v>
      </c>
      <c r="AC524" s="19">
        <v>0</v>
      </c>
      <c r="AD524" s="19">
        <v>0</v>
      </c>
    </row>
    <row r="525" spans="1:30" x14ac:dyDescent="0.35">
      <c r="A525" s="16" t="s">
        <v>53</v>
      </c>
      <c r="B525" s="16" t="s">
        <v>1212</v>
      </c>
      <c r="C525" s="16" t="s">
        <v>1212</v>
      </c>
      <c r="D525" s="16" t="s">
        <v>36</v>
      </c>
      <c r="E525" s="16" t="s">
        <v>37</v>
      </c>
      <c r="F525" s="16" t="s">
        <v>36</v>
      </c>
      <c r="G525" s="16" t="s">
        <v>38</v>
      </c>
      <c r="H525" s="83" t="s">
        <v>409</v>
      </c>
      <c r="I525" s="17" t="s">
        <v>111</v>
      </c>
      <c r="J525" s="10" t="s">
        <v>318</v>
      </c>
      <c r="K525" s="84" t="s">
        <v>1255</v>
      </c>
      <c r="L525" s="14" t="s">
        <v>1214</v>
      </c>
      <c r="M525" s="14" t="s">
        <v>83</v>
      </c>
      <c r="N525" s="14" t="s">
        <v>320</v>
      </c>
      <c r="O525" s="85">
        <v>6</v>
      </c>
      <c r="P525" s="114">
        <f t="shared" si="18"/>
        <v>0</v>
      </c>
      <c r="Q525" s="16" t="s">
        <v>46</v>
      </c>
      <c r="R525" s="18">
        <f t="shared" si="19"/>
        <v>0</v>
      </c>
      <c r="S525" s="19">
        <v>0</v>
      </c>
      <c r="T525" s="19">
        <v>0</v>
      </c>
      <c r="U525" s="19">
        <v>0</v>
      </c>
      <c r="V525" s="19">
        <v>0</v>
      </c>
      <c r="W525" s="19">
        <v>0</v>
      </c>
      <c r="X525" s="19">
        <v>0</v>
      </c>
      <c r="Y525" s="19">
        <v>0</v>
      </c>
      <c r="Z525" s="19">
        <v>0</v>
      </c>
      <c r="AA525" s="19">
        <v>0</v>
      </c>
      <c r="AB525" s="19">
        <v>0</v>
      </c>
      <c r="AC525" s="19">
        <v>0</v>
      </c>
      <c r="AD525" s="19">
        <v>0</v>
      </c>
    </row>
    <row r="526" spans="1:30" x14ac:dyDescent="0.35">
      <c r="A526" s="16" t="s">
        <v>53</v>
      </c>
      <c r="B526" s="16" t="s">
        <v>1212</v>
      </c>
      <c r="C526" s="16" t="s">
        <v>1212</v>
      </c>
      <c r="D526" s="16" t="s">
        <v>36</v>
      </c>
      <c r="E526" s="16" t="s">
        <v>37</v>
      </c>
      <c r="F526" s="16" t="s">
        <v>36</v>
      </c>
      <c r="G526" s="16" t="s">
        <v>38</v>
      </c>
      <c r="H526" s="83" t="s">
        <v>409</v>
      </c>
      <c r="I526" s="17" t="s">
        <v>111</v>
      </c>
      <c r="J526" s="10" t="s">
        <v>410</v>
      </c>
      <c r="K526" s="84" t="s">
        <v>1256</v>
      </c>
      <c r="L526" s="14" t="s">
        <v>1214</v>
      </c>
      <c r="M526" s="14" t="s">
        <v>83</v>
      </c>
      <c r="N526" s="14" t="s">
        <v>43</v>
      </c>
      <c r="O526" s="85">
        <v>24</v>
      </c>
      <c r="P526" s="114">
        <f t="shared" si="18"/>
        <v>0</v>
      </c>
      <c r="Q526" s="16" t="s">
        <v>46</v>
      </c>
      <c r="R526" s="18">
        <f t="shared" si="19"/>
        <v>0</v>
      </c>
      <c r="S526" s="19">
        <v>0</v>
      </c>
      <c r="T526" s="19">
        <v>0</v>
      </c>
      <c r="U526" s="19">
        <v>0</v>
      </c>
      <c r="V526" s="19">
        <v>0</v>
      </c>
      <c r="W526" s="19">
        <v>0</v>
      </c>
      <c r="X526" s="19">
        <v>0</v>
      </c>
      <c r="Y526" s="19">
        <v>0</v>
      </c>
      <c r="Z526" s="19">
        <v>0</v>
      </c>
      <c r="AA526" s="19">
        <v>0</v>
      </c>
      <c r="AB526" s="19">
        <v>0</v>
      </c>
      <c r="AC526" s="19">
        <v>0</v>
      </c>
      <c r="AD526" s="19">
        <v>0</v>
      </c>
    </row>
    <row r="527" spans="1:30" x14ac:dyDescent="0.35">
      <c r="A527" s="16" t="s">
        <v>53</v>
      </c>
      <c r="B527" s="16" t="s">
        <v>1212</v>
      </c>
      <c r="C527" s="16" t="s">
        <v>1212</v>
      </c>
      <c r="D527" s="16" t="s">
        <v>36</v>
      </c>
      <c r="E527" s="16" t="s">
        <v>37</v>
      </c>
      <c r="F527" s="16" t="s">
        <v>36</v>
      </c>
      <c r="G527" s="16" t="s">
        <v>38</v>
      </c>
      <c r="H527" s="83" t="s">
        <v>409</v>
      </c>
      <c r="I527" s="17" t="s">
        <v>111</v>
      </c>
      <c r="J527" s="10" t="s">
        <v>1257</v>
      </c>
      <c r="K527" s="84" t="s">
        <v>1258</v>
      </c>
      <c r="L527" s="14" t="s">
        <v>1214</v>
      </c>
      <c r="M527" s="14" t="s">
        <v>83</v>
      </c>
      <c r="N527" s="14" t="s">
        <v>328</v>
      </c>
      <c r="O527" s="85">
        <v>1</v>
      </c>
      <c r="P527" s="114">
        <f t="shared" si="18"/>
        <v>0</v>
      </c>
      <c r="Q527" s="16" t="s">
        <v>46</v>
      </c>
      <c r="R527" s="18">
        <f t="shared" si="19"/>
        <v>0</v>
      </c>
      <c r="S527" s="19">
        <v>0</v>
      </c>
      <c r="T527" s="19">
        <v>0</v>
      </c>
      <c r="U527" s="19">
        <v>0</v>
      </c>
      <c r="V527" s="19">
        <v>0</v>
      </c>
      <c r="W527" s="19">
        <v>0</v>
      </c>
      <c r="X527" s="19">
        <v>0</v>
      </c>
      <c r="Y527" s="19">
        <v>0</v>
      </c>
      <c r="Z527" s="19">
        <v>0</v>
      </c>
      <c r="AA527" s="19">
        <v>0</v>
      </c>
      <c r="AB527" s="19">
        <v>0</v>
      </c>
      <c r="AC527" s="19">
        <v>0</v>
      </c>
      <c r="AD527" s="19">
        <v>0</v>
      </c>
    </row>
    <row r="528" spans="1:30" x14ac:dyDescent="0.35">
      <c r="A528" s="16" t="s">
        <v>53</v>
      </c>
      <c r="B528" s="16" t="s">
        <v>1212</v>
      </c>
      <c r="C528" s="16" t="s">
        <v>1212</v>
      </c>
      <c r="D528" s="16" t="s">
        <v>36</v>
      </c>
      <c r="E528" s="16" t="s">
        <v>37</v>
      </c>
      <c r="F528" s="16" t="s">
        <v>36</v>
      </c>
      <c r="G528" s="16" t="s">
        <v>38</v>
      </c>
      <c r="H528" s="83" t="s">
        <v>409</v>
      </c>
      <c r="I528" s="17" t="s">
        <v>111</v>
      </c>
      <c r="J528" s="10" t="s">
        <v>1259</v>
      </c>
      <c r="K528" s="84" t="s">
        <v>330</v>
      </c>
      <c r="L528" s="14" t="s">
        <v>1214</v>
      </c>
      <c r="M528" s="14" t="s">
        <v>83</v>
      </c>
      <c r="N528" s="14" t="s">
        <v>320</v>
      </c>
      <c r="O528" s="85">
        <v>1</v>
      </c>
      <c r="P528" s="114">
        <f t="shared" si="18"/>
        <v>0</v>
      </c>
      <c r="Q528" s="16" t="s">
        <v>46</v>
      </c>
      <c r="R528" s="18">
        <f t="shared" si="19"/>
        <v>0</v>
      </c>
      <c r="S528" s="19">
        <v>0</v>
      </c>
      <c r="T528" s="19">
        <v>0</v>
      </c>
      <c r="U528" s="19">
        <v>0</v>
      </c>
      <c r="V528" s="19">
        <v>0</v>
      </c>
      <c r="W528" s="19">
        <v>0</v>
      </c>
      <c r="X528" s="19">
        <v>0</v>
      </c>
      <c r="Y528" s="19">
        <v>0</v>
      </c>
      <c r="Z528" s="19">
        <v>0</v>
      </c>
      <c r="AA528" s="19">
        <v>0</v>
      </c>
      <c r="AB528" s="19">
        <v>0</v>
      </c>
      <c r="AC528" s="19">
        <v>0</v>
      </c>
      <c r="AD528" s="19">
        <v>0</v>
      </c>
    </row>
    <row r="529" spans="1:30" x14ac:dyDescent="0.35">
      <c r="A529" s="16" t="s">
        <v>53</v>
      </c>
      <c r="B529" s="16" t="s">
        <v>1212</v>
      </c>
      <c r="C529" s="16" t="s">
        <v>1212</v>
      </c>
      <c r="D529" s="16" t="s">
        <v>36</v>
      </c>
      <c r="E529" s="16" t="s">
        <v>37</v>
      </c>
      <c r="F529" s="16" t="s">
        <v>36</v>
      </c>
      <c r="G529" s="16" t="s">
        <v>38</v>
      </c>
      <c r="H529" s="83" t="s">
        <v>409</v>
      </c>
      <c r="I529" s="17" t="s">
        <v>111</v>
      </c>
      <c r="J529" s="10" t="s">
        <v>318</v>
      </c>
      <c r="K529" s="84" t="s">
        <v>1255</v>
      </c>
      <c r="L529" s="14" t="s">
        <v>1214</v>
      </c>
      <c r="M529" s="14" t="s">
        <v>83</v>
      </c>
      <c r="N529" s="14" t="s">
        <v>320</v>
      </c>
      <c r="O529" s="85">
        <v>6</v>
      </c>
      <c r="P529" s="114">
        <f t="shared" si="18"/>
        <v>0</v>
      </c>
      <c r="Q529" s="16" t="s">
        <v>46</v>
      </c>
      <c r="R529" s="18">
        <f t="shared" si="19"/>
        <v>0</v>
      </c>
      <c r="S529" s="19">
        <v>0</v>
      </c>
      <c r="T529" s="19">
        <v>0</v>
      </c>
      <c r="U529" s="19">
        <v>0</v>
      </c>
      <c r="V529" s="19">
        <v>0</v>
      </c>
      <c r="W529" s="19">
        <v>0</v>
      </c>
      <c r="X529" s="19">
        <v>0</v>
      </c>
      <c r="Y529" s="19">
        <v>0</v>
      </c>
      <c r="Z529" s="19">
        <v>0</v>
      </c>
      <c r="AA529" s="19">
        <v>0</v>
      </c>
      <c r="AB529" s="19">
        <v>0</v>
      </c>
      <c r="AC529" s="19">
        <v>0</v>
      </c>
      <c r="AD529" s="19">
        <v>0</v>
      </c>
    </row>
    <row r="530" spans="1:30" x14ac:dyDescent="0.35">
      <c r="A530" s="16" t="s">
        <v>53</v>
      </c>
      <c r="B530" s="16" t="s">
        <v>1212</v>
      </c>
      <c r="C530" s="16" t="s">
        <v>1212</v>
      </c>
      <c r="D530" s="16" t="s">
        <v>36</v>
      </c>
      <c r="E530" s="16" t="s">
        <v>37</v>
      </c>
      <c r="F530" s="16" t="s">
        <v>36</v>
      </c>
      <c r="G530" s="16" t="s">
        <v>38</v>
      </c>
      <c r="H530" s="83" t="s">
        <v>409</v>
      </c>
      <c r="I530" s="17" t="s">
        <v>111</v>
      </c>
      <c r="J530" s="10" t="s">
        <v>410</v>
      </c>
      <c r="K530" s="84" t="s">
        <v>1256</v>
      </c>
      <c r="L530" s="14" t="s">
        <v>1214</v>
      </c>
      <c r="M530" s="14" t="s">
        <v>83</v>
      </c>
      <c r="N530" s="14" t="s">
        <v>43</v>
      </c>
      <c r="O530" s="85">
        <v>24</v>
      </c>
      <c r="P530" s="114">
        <f t="shared" si="18"/>
        <v>0</v>
      </c>
      <c r="Q530" s="16" t="s">
        <v>46</v>
      </c>
      <c r="R530" s="18">
        <f t="shared" si="19"/>
        <v>0</v>
      </c>
      <c r="S530" s="19">
        <v>0</v>
      </c>
      <c r="T530" s="19">
        <v>0</v>
      </c>
      <c r="U530" s="19">
        <v>0</v>
      </c>
      <c r="V530" s="19">
        <v>0</v>
      </c>
      <c r="W530" s="19">
        <v>0</v>
      </c>
      <c r="X530" s="19">
        <v>0</v>
      </c>
      <c r="Y530" s="19">
        <v>0</v>
      </c>
      <c r="Z530" s="19">
        <v>0</v>
      </c>
      <c r="AA530" s="19">
        <v>0</v>
      </c>
      <c r="AB530" s="19">
        <v>0</v>
      </c>
      <c r="AC530" s="19">
        <v>0</v>
      </c>
      <c r="AD530" s="19">
        <v>0</v>
      </c>
    </row>
    <row r="531" spans="1:30" x14ac:dyDescent="0.35">
      <c r="A531" s="16" t="s">
        <v>53</v>
      </c>
      <c r="B531" s="16" t="s">
        <v>1212</v>
      </c>
      <c r="C531" s="16" t="s">
        <v>1212</v>
      </c>
      <c r="D531" s="16" t="s">
        <v>36</v>
      </c>
      <c r="E531" s="16" t="s">
        <v>37</v>
      </c>
      <c r="F531" s="16" t="s">
        <v>36</v>
      </c>
      <c r="G531" s="16" t="s">
        <v>38</v>
      </c>
      <c r="H531" s="83" t="s">
        <v>409</v>
      </c>
      <c r="I531" s="17" t="s">
        <v>111</v>
      </c>
      <c r="J531" s="10" t="s">
        <v>1257</v>
      </c>
      <c r="K531" s="84" t="s">
        <v>1258</v>
      </c>
      <c r="L531" s="14" t="s">
        <v>1214</v>
      </c>
      <c r="M531" s="14" t="s">
        <v>83</v>
      </c>
      <c r="N531" s="14" t="s">
        <v>328</v>
      </c>
      <c r="O531" s="85">
        <v>1</v>
      </c>
      <c r="P531" s="114">
        <f t="shared" si="18"/>
        <v>0</v>
      </c>
      <c r="Q531" s="16" t="s">
        <v>46</v>
      </c>
      <c r="R531" s="18">
        <f t="shared" si="19"/>
        <v>0</v>
      </c>
      <c r="S531" s="19">
        <v>0</v>
      </c>
      <c r="T531" s="19">
        <v>0</v>
      </c>
      <c r="U531" s="19">
        <v>0</v>
      </c>
      <c r="V531" s="19">
        <v>0</v>
      </c>
      <c r="W531" s="19">
        <v>0</v>
      </c>
      <c r="X531" s="19">
        <v>0</v>
      </c>
      <c r="Y531" s="19">
        <v>0</v>
      </c>
      <c r="Z531" s="19">
        <v>0</v>
      </c>
      <c r="AA531" s="19">
        <v>0</v>
      </c>
      <c r="AB531" s="19">
        <v>0</v>
      </c>
      <c r="AC531" s="19">
        <v>0</v>
      </c>
      <c r="AD531" s="19">
        <v>0</v>
      </c>
    </row>
    <row r="532" spans="1:30" x14ac:dyDescent="0.35">
      <c r="A532" s="16" t="s">
        <v>53</v>
      </c>
      <c r="B532" s="16" t="s">
        <v>1212</v>
      </c>
      <c r="C532" s="16" t="s">
        <v>1212</v>
      </c>
      <c r="D532" s="16" t="s">
        <v>36</v>
      </c>
      <c r="E532" s="16" t="s">
        <v>37</v>
      </c>
      <c r="F532" s="16" t="s">
        <v>36</v>
      </c>
      <c r="G532" s="16" t="s">
        <v>38</v>
      </c>
      <c r="H532" s="83" t="s">
        <v>409</v>
      </c>
      <c r="I532" s="17" t="s">
        <v>111</v>
      </c>
      <c r="J532" s="10" t="s">
        <v>1259</v>
      </c>
      <c r="K532" s="84" t="s">
        <v>330</v>
      </c>
      <c r="L532" s="14" t="s">
        <v>1214</v>
      </c>
      <c r="M532" s="14" t="s">
        <v>83</v>
      </c>
      <c r="N532" s="14" t="s">
        <v>320</v>
      </c>
      <c r="O532" s="85">
        <v>1</v>
      </c>
      <c r="P532" s="114">
        <f t="shared" si="18"/>
        <v>0</v>
      </c>
      <c r="Q532" s="16" t="s">
        <v>46</v>
      </c>
      <c r="R532" s="18">
        <f t="shared" si="19"/>
        <v>0</v>
      </c>
      <c r="S532" s="19">
        <v>0</v>
      </c>
      <c r="T532" s="19">
        <v>0</v>
      </c>
      <c r="U532" s="19">
        <v>0</v>
      </c>
      <c r="V532" s="19">
        <v>0</v>
      </c>
      <c r="W532" s="19">
        <v>0</v>
      </c>
      <c r="X532" s="19">
        <v>0</v>
      </c>
      <c r="Y532" s="19">
        <v>0</v>
      </c>
      <c r="Z532" s="19">
        <v>0</v>
      </c>
      <c r="AA532" s="19">
        <v>0</v>
      </c>
      <c r="AB532" s="19">
        <v>0</v>
      </c>
      <c r="AC532" s="19">
        <v>0</v>
      </c>
      <c r="AD532" s="19">
        <v>0</v>
      </c>
    </row>
    <row r="533" spans="1:30" x14ac:dyDescent="0.35">
      <c r="A533" s="86" t="s">
        <v>53</v>
      </c>
      <c r="B533" s="86" t="s">
        <v>1212</v>
      </c>
      <c r="C533" s="86" t="s">
        <v>1212</v>
      </c>
      <c r="D533" s="86" t="s">
        <v>36</v>
      </c>
      <c r="E533" s="86" t="s">
        <v>37</v>
      </c>
      <c r="F533" s="86" t="s">
        <v>36</v>
      </c>
      <c r="G533" s="86" t="s">
        <v>38</v>
      </c>
      <c r="H533" s="93" t="s">
        <v>412</v>
      </c>
      <c r="I533" s="92" t="s">
        <v>1260</v>
      </c>
      <c r="J533" s="95" t="s">
        <v>413</v>
      </c>
      <c r="K533" s="84" t="s">
        <v>1261</v>
      </c>
      <c r="L533" s="104" t="s">
        <v>1214</v>
      </c>
      <c r="M533" s="104" t="s">
        <v>83</v>
      </c>
      <c r="N533" s="104" t="s">
        <v>43</v>
      </c>
      <c r="O533" s="85">
        <v>30</v>
      </c>
      <c r="P533" s="115">
        <f t="shared" si="18"/>
        <v>237.8</v>
      </c>
      <c r="Q533" s="86" t="s">
        <v>46</v>
      </c>
      <c r="R533" s="18">
        <f t="shared" si="19"/>
        <v>7134</v>
      </c>
      <c r="S533" s="19">
        <v>0</v>
      </c>
      <c r="T533" s="19">
        <v>0</v>
      </c>
      <c r="U533" s="19">
        <v>7134</v>
      </c>
      <c r="V533" s="19">
        <v>0</v>
      </c>
      <c r="W533" s="19">
        <v>0</v>
      </c>
      <c r="X533" s="19">
        <v>0</v>
      </c>
      <c r="Y533" s="19">
        <v>0</v>
      </c>
      <c r="Z533" s="19">
        <v>0</v>
      </c>
      <c r="AA533" s="19">
        <v>0</v>
      </c>
      <c r="AB533" s="19">
        <v>0</v>
      </c>
      <c r="AC533" s="19">
        <v>0</v>
      </c>
      <c r="AD533" s="19">
        <v>0</v>
      </c>
    </row>
    <row r="534" spans="1:30" x14ac:dyDescent="0.35">
      <c r="A534" s="86" t="s">
        <v>53</v>
      </c>
      <c r="B534" s="86" t="s">
        <v>1212</v>
      </c>
      <c r="C534" s="86" t="s">
        <v>1212</v>
      </c>
      <c r="D534" s="86" t="s">
        <v>36</v>
      </c>
      <c r="E534" s="86" t="s">
        <v>37</v>
      </c>
      <c r="F534" s="86" t="s">
        <v>36</v>
      </c>
      <c r="G534" s="86" t="s">
        <v>38</v>
      </c>
      <c r="H534" s="93" t="s">
        <v>412</v>
      </c>
      <c r="I534" s="92" t="s">
        <v>1260</v>
      </c>
      <c r="J534" s="95" t="s">
        <v>1262</v>
      </c>
      <c r="K534" s="84" t="s">
        <v>1263</v>
      </c>
      <c r="L534" s="104" t="s">
        <v>1214</v>
      </c>
      <c r="M534" s="104" t="s">
        <v>83</v>
      </c>
      <c r="N534" s="104" t="s">
        <v>43</v>
      </c>
      <c r="O534" s="85">
        <v>9</v>
      </c>
      <c r="P534" s="115">
        <f t="shared" si="18"/>
        <v>302.93399999999997</v>
      </c>
      <c r="Q534" s="86" t="s">
        <v>46</v>
      </c>
      <c r="R534" s="18">
        <f t="shared" si="19"/>
        <v>2726.4059999999999</v>
      </c>
      <c r="S534" s="19">
        <v>0</v>
      </c>
      <c r="T534" s="19">
        <v>0</v>
      </c>
      <c r="U534" s="19">
        <v>2726.4059999999999</v>
      </c>
      <c r="V534" s="19">
        <v>0</v>
      </c>
      <c r="W534" s="19">
        <v>0</v>
      </c>
      <c r="X534" s="19">
        <v>0</v>
      </c>
      <c r="Y534" s="19">
        <v>0</v>
      </c>
      <c r="Z534" s="19">
        <v>0</v>
      </c>
      <c r="AA534" s="19">
        <v>0</v>
      </c>
      <c r="AB534" s="19">
        <v>0</v>
      </c>
      <c r="AC534" s="19">
        <v>0</v>
      </c>
      <c r="AD534" s="19">
        <v>0</v>
      </c>
    </row>
    <row r="535" spans="1:30" x14ac:dyDescent="0.35">
      <c r="A535" s="16" t="s">
        <v>53</v>
      </c>
      <c r="B535" s="16" t="s">
        <v>1212</v>
      </c>
      <c r="C535" s="16" t="s">
        <v>1212</v>
      </c>
      <c r="D535" s="16" t="s">
        <v>36</v>
      </c>
      <c r="E535" s="16" t="s">
        <v>37</v>
      </c>
      <c r="F535" s="16" t="s">
        <v>36</v>
      </c>
      <c r="G535" s="16" t="s">
        <v>38</v>
      </c>
      <c r="H535" s="83" t="s">
        <v>1264</v>
      </c>
      <c r="I535" s="17" t="s">
        <v>1265</v>
      </c>
      <c r="J535" s="10" t="s">
        <v>1266</v>
      </c>
      <c r="K535" s="84" t="s">
        <v>1267</v>
      </c>
      <c r="L535" s="14" t="s">
        <v>1214</v>
      </c>
      <c r="M535" s="14" t="s">
        <v>83</v>
      </c>
      <c r="N535" s="14" t="s">
        <v>43</v>
      </c>
      <c r="O535" s="85">
        <v>4</v>
      </c>
      <c r="P535" s="114">
        <f>(R535/O535)</f>
        <v>3999.5</v>
      </c>
      <c r="Q535" s="16" t="s">
        <v>46</v>
      </c>
      <c r="R535" s="18">
        <f t="shared" si="19"/>
        <v>15998</v>
      </c>
      <c r="S535" s="19">
        <v>0</v>
      </c>
      <c r="T535" s="19">
        <v>0</v>
      </c>
      <c r="U535" s="18">
        <v>15998</v>
      </c>
      <c r="V535" s="19">
        <v>0</v>
      </c>
      <c r="W535" s="19">
        <v>0</v>
      </c>
      <c r="X535" s="19">
        <v>0</v>
      </c>
      <c r="Y535" s="19">
        <v>0</v>
      </c>
      <c r="Z535" s="19">
        <v>0</v>
      </c>
      <c r="AA535" s="19">
        <v>0</v>
      </c>
      <c r="AB535" s="19">
        <v>0</v>
      </c>
      <c r="AC535" s="19">
        <v>0</v>
      </c>
      <c r="AD535" s="19">
        <v>0</v>
      </c>
    </row>
    <row r="536" spans="1:30" x14ac:dyDescent="0.35">
      <c r="A536" s="16" t="s">
        <v>53</v>
      </c>
      <c r="B536" s="16" t="s">
        <v>1212</v>
      </c>
      <c r="C536" s="16" t="s">
        <v>1212</v>
      </c>
      <c r="D536" s="83" t="s">
        <v>36</v>
      </c>
      <c r="E536" s="83" t="s">
        <v>37</v>
      </c>
      <c r="F536" s="83" t="s">
        <v>36</v>
      </c>
      <c r="G536" s="83" t="s">
        <v>38</v>
      </c>
      <c r="H536" s="16">
        <v>25301</v>
      </c>
      <c r="I536" s="17" t="s">
        <v>334</v>
      </c>
      <c r="J536" s="10" t="s">
        <v>1268</v>
      </c>
      <c r="K536" s="84" t="s">
        <v>1269</v>
      </c>
      <c r="L536" s="14" t="s">
        <v>1214</v>
      </c>
      <c r="M536" s="14" t="s">
        <v>83</v>
      </c>
      <c r="N536" s="14" t="s">
        <v>43</v>
      </c>
      <c r="O536" s="90">
        <v>6</v>
      </c>
      <c r="P536" s="114">
        <f>(R536/O536)</f>
        <v>27.886399999999998</v>
      </c>
      <c r="Q536" s="16" t="s">
        <v>46</v>
      </c>
      <c r="R536" s="18">
        <f t="shared" si="19"/>
        <v>167.3184</v>
      </c>
      <c r="S536" s="19">
        <v>0</v>
      </c>
      <c r="T536" s="19">
        <v>0</v>
      </c>
      <c r="U536" s="19">
        <v>167.3184</v>
      </c>
      <c r="V536" s="19">
        <v>0</v>
      </c>
      <c r="W536" s="19">
        <v>0</v>
      </c>
      <c r="X536" s="19">
        <v>0</v>
      </c>
      <c r="Y536" s="19">
        <v>0</v>
      </c>
      <c r="Z536" s="19">
        <v>0</v>
      </c>
      <c r="AA536" s="19">
        <v>0</v>
      </c>
      <c r="AB536" s="19">
        <v>0</v>
      </c>
      <c r="AC536" s="19">
        <v>0</v>
      </c>
      <c r="AD536" s="19">
        <v>0</v>
      </c>
    </row>
    <row r="537" spans="1:30" x14ac:dyDescent="0.35">
      <c r="A537" s="16" t="s">
        <v>53</v>
      </c>
      <c r="B537" s="16" t="s">
        <v>1212</v>
      </c>
      <c r="C537" s="16" t="s">
        <v>1212</v>
      </c>
      <c r="D537" s="83" t="s">
        <v>36</v>
      </c>
      <c r="E537" s="83" t="s">
        <v>37</v>
      </c>
      <c r="F537" s="83" t="s">
        <v>36</v>
      </c>
      <c r="G537" s="83" t="s">
        <v>38</v>
      </c>
      <c r="H537" s="16">
        <v>25301</v>
      </c>
      <c r="I537" s="17" t="s">
        <v>334</v>
      </c>
      <c r="J537" s="10" t="s">
        <v>341</v>
      </c>
      <c r="K537" s="84" t="s">
        <v>1270</v>
      </c>
      <c r="L537" s="14" t="s">
        <v>1214</v>
      </c>
      <c r="M537" s="14" t="s">
        <v>83</v>
      </c>
      <c r="N537" s="14" t="s">
        <v>63</v>
      </c>
      <c r="O537" s="90">
        <v>4</v>
      </c>
      <c r="P537" s="114">
        <f t="shared" ref="P537:P559" si="20">(R537/O537)</f>
        <v>42.351599999999998</v>
      </c>
      <c r="Q537" s="16" t="s">
        <v>46</v>
      </c>
      <c r="R537" s="18">
        <f t="shared" si="19"/>
        <v>169.40639999999999</v>
      </c>
      <c r="S537" s="19">
        <v>0</v>
      </c>
      <c r="T537" s="19">
        <v>0</v>
      </c>
      <c r="U537" s="19">
        <v>169.40639999999999</v>
      </c>
      <c r="V537" s="19">
        <v>0</v>
      </c>
      <c r="W537" s="19">
        <v>0</v>
      </c>
      <c r="X537" s="19">
        <v>0</v>
      </c>
      <c r="Y537" s="19">
        <v>0</v>
      </c>
      <c r="Z537" s="19">
        <v>0</v>
      </c>
      <c r="AA537" s="19">
        <v>0</v>
      </c>
      <c r="AB537" s="19">
        <v>0</v>
      </c>
      <c r="AC537" s="19">
        <v>0</v>
      </c>
      <c r="AD537" s="19">
        <v>0</v>
      </c>
    </row>
    <row r="538" spans="1:30" x14ac:dyDescent="0.35">
      <c r="A538" s="16" t="s">
        <v>53</v>
      </c>
      <c r="B538" s="16" t="s">
        <v>1212</v>
      </c>
      <c r="C538" s="16" t="s">
        <v>1212</v>
      </c>
      <c r="D538" s="83" t="s">
        <v>36</v>
      </c>
      <c r="E538" s="83" t="s">
        <v>37</v>
      </c>
      <c r="F538" s="83" t="s">
        <v>36</v>
      </c>
      <c r="G538" s="83" t="s">
        <v>38</v>
      </c>
      <c r="H538" s="16">
        <v>25301</v>
      </c>
      <c r="I538" s="17" t="s">
        <v>334</v>
      </c>
      <c r="J538" s="10" t="s">
        <v>1271</v>
      </c>
      <c r="K538" s="84" t="s">
        <v>414</v>
      </c>
      <c r="L538" s="14" t="s">
        <v>1214</v>
      </c>
      <c r="M538" s="14" t="s">
        <v>83</v>
      </c>
      <c r="N538" s="14" t="s">
        <v>63</v>
      </c>
      <c r="O538" s="90">
        <v>5</v>
      </c>
      <c r="P538" s="114">
        <f t="shared" si="20"/>
        <v>30.369600000000002</v>
      </c>
      <c r="Q538" s="16" t="s">
        <v>46</v>
      </c>
      <c r="R538" s="18">
        <f t="shared" si="19"/>
        <v>151.84800000000001</v>
      </c>
      <c r="S538" s="19">
        <v>0</v>
      </c>
      <c r="T538" s="19">
        <v>0</v>
      </c>
      <c r="U538" s="19">
        <v>151.84800000000001</v>
      </c>
      <c r="V538" s="19">
        <v>0</v>
      </c>
      <c r="W538" s="19">
        <v>0</v>
      </c>
      <c r="X538" s="19">
        <v>0</v>
      </c>
      <c r="Y538" s="19">
        <v>0</v>
      </c>
      <c r="Z538" s="19">
        <v>0</v>
      </c>
      <c r="AA538" s="19">
        <v>0</v>
      </c>
      <c r="AB538" s="19">
        <v>0</v>
      </c>
      <c r="AC538" s="19">
        <v>0</v>
      </c>
      <c r="AD538" s="19">
        <v>0</v>
      </c>
    </row>
    <row r="539" spans="1:30" x14ac:dyDescent="0.35">
      <c r="A539" s="16" t="s">
        <v>53</v>
      </c>
      <c r="B539" s="16" t="s">
        <v>1212</v>
      </c>
      <c r="C539" s="16" t="s">
        <v>1212</v>
      </c>
      <c r="D539" s="83" t="s">
        <v>36</v>
      </c>
      <c r="E539" s="83" t="s">
        <v>37</v>
      </c>
      <c r="F539" s="83" t="s">
        <v>36</v>
      </c>
      <c r="G539" s="83" t="s">
        <v>38</v>
      </c>
      <c r="H539" s="16">
        <v>25301</v>
      </c>
      <c r="I539" s="17" t="s">
        <v>334</v>
      </c>
      <c r="J539" s="10" t="s">
        <v>1272</v>
      </c>
      <c r="K539" s="84" t="s">
        <v>1273</v>
      </c>
      <c r="L539" s="14" t="s">
        <v>1214</v>
      </c>
      <c r="M539" s="14" t="s">
        <v>83</v>
      </c>
      <c r="N539" s="14" t="s">
        <v>43</v>
      </c>
      <c r="O539" s="90">
        <v>5</v>
      </c>
      <c r="P539" s="114">
        <f t="shared" si="20"/>
        <v>217.95239999999998</v>
      </c>
      <c r="Q539" s="16" t="s">
        <v>46</v>
      </c>
      <c r="R539" s="18">
        <f t="shared" si="19"/>
        <v>1089.7619999999999</v>
      </c>
      <c r="S539" s="19">
        <v>0</v>
      </c>
      <c r="T539" s="19">
        <v>0</v>
      </c>
      <c r="U539" s="19">
        <v>1089.7619999999999</v>
      </c>
      <c r="V539" s="19">
        <v>0</v>
      </c>
      <c r="W539" s="19">
        <v>0</v>
      </c>
      <c r="X539" s="19">
        <v>0</v>
      </c>
      <c r="Y539" s="19">
        <v>0</v>
      </c>
      <c r="Z539" s="19">
        <v>0</v>
      </c>
      <c r="AA539" s="19">
        <v>0</v>
      </c>
      <c r="AB539" s="19">
        <v>0</v>
      </c>
      <c r="AC539" s="19">
        <v>0</v>
      </c>
      <c r="AD539" s="19">
        <v>0</v>
      </c>
    </row>
    <row r="540" spans="1:30" x14ac:dyDescent="0.35">
      <c r="A540" s="16" t="s">
        <v>53</v>
      </c>
      <c r="B540" s="16" t="s">
        <v>1212</v>
      </c>
      <c r="C540" s="16" t="s">
        <v>1212</v>
      </c>
      <c r="D540" s="83" t="s">
        <v>36</v>
      </c>
      <c r="E540" s="83" t="s">
        <v>37</v>
      </c>
      <c r="F540" s="83" t="s">
        <v>36</v>
      </c>
      <c r="G540" s="83" t="s">
        <v>38</v>
      </c>
      <c r="H540" s="16">
        <v>25301</v>
      </c>
      <c r="I540" s="17" t="s">
        <v>334</v>
      </c>
      <c r="J540" s="10" t="s">
        <v>335</v>
      </c>
      <c r="K540" s="84" t="s">
        <v>1274</v>
      </c>
      <c r="L540" s="14" t="s">
        <v>1214</v>
      </c>
      <c r="M540" s="14" t="s">
        <v>83</v>
      </c>
      <c r="N540" s="14" t="s">
        <v>63</v>
      </c>
      <c r="O540" s="90">
        <v>2</v>
      </c>
      <c r="P540" s="114">
        <f t="shared" si="20"/>
        <v>54.218400000000003</v>
      </c>
      <c r="Q540" s="16" t="s">
        <v>46</v>
      </c>
      <c r="R540" s="18">
        <f t="shared" si="19"/>
        <v>108.43680000000001</v>
      </c>
      <c r="S540" s="19">
        <v>0</v>
      </c>
      <c r="T540" s="19">
        <v>0</v>
      </c>
      <c r="U540" s="19">
        <v>108.43680000000001</v>
      </c>
      <c r="V540" s="19">
        <v>0</v>
      </c>
      <c r="W540" s="19">
        <v>0</v>
      </c>
      <c r="X540" s="19">
        <v>0</v>
      </c>
      <c r="Y540" s="19">
        <v>0</v>
      </c>
      <c r="Z540" s="19">
        <v>0</v>
      </c>
      <c r="AA540" s="19">
        <v>0</v>
      </c>
      <c r="AB540" s="19">
        <v>0</v>
      </c>
      <c r="AC540" s="19">
        <v>0</v>
      </c>
      <c r="AD540" s="19">
        <v>0</v>
      </c>
    </row>
    <row r="541" spans="1:30" x14ac:dyDescent="0.35">
      <c r="A541" s="16" t="s">
        <v>53</v>
      </c>
      <c r="B541" s="16" t="s">
        <v>1212</v>
      </c>
      <c r="C541" s="16" t="s">
        <v>1212</v>
      </c>
      <c r="D541" s="83" t="s">
        <v>36</v>
      </c>
      <c r="E541" s="83" t="s">
        <v>37</v>
      </c>
      <c r="F541" s="83" t="s">
        <v>36</v>
      </c>
      <c r="G541" s="83" t="s">
        <v>38</v>
      </c>
      <c r="H541" s="16">
        <v>25301</v>
      </c>
      <c r="I541" s="17" t="s">
        <v>334</v>
      </c>
      <c r="J541" s="10" t="s">
        <v>415</v>
      </c>
      <c r="K541" s="84" t="s">
        <v>1275</v>
      </c>
      <c r="L541" s="14" t="s">
        <v>1214</v>
      </c>
      <c r="M541" s="14" t="s">
        <v>83</v>
      </c>
      <c r="N541" s="14" t="s">
        <v>63</v>
      </c>
      <c r="O541" s="90">
        <v>4</v>
      </c>
      <c r="P541" s="114">
        <f t="shared" si="20"/>
        <v>30.983600000000003</v>
      </c>
      <c r="Q541" s="16" t="s">
        <v>46</v>
      </c>
      <c r="R541" s="18">
        <f t="shared" si="19"/>
        <v>123.93440000000001</v>
      </c>
      <c r="S541" s="19">
        <v>0</v>
      </c>
      <c r="T541" s="19">
        <v>0</v>
      </c>
      <c r="U541" s="19">
        <v>123.93440000000001</v>
      </c>
      <c r="V541" s="19">
        <v>0</v>
      </c>
      <c r="W541" s="19">
        <v>0</v>
      </c>
      <c r="X541" s="19">
        <v>0</v>
      </c>
      <c r="Y541" s="19">
        <v>0</v>
      </c>
      <c r="Z541" s="19">
        <v>0</v>
      </c>
      <c r="AA541" s="19">
        <v>0</v>
      </c>
      <c r="AB541" s="19">
        <v>0</v>
      </c>
      <c r="AC541" s="19">
        <v>0</v>
      </c>
      <c r="AD541" s="19">
        <v>0</v>
      </c>
    </row>
    <row r="542" spans="1:30" x14ac:dyDescent="0.35">
      <c r="A542" s="16" t="s">
        <v>53</v>
      </c>
      <c r="B542" s="16" t="s">
        <v>1212</v>
      </c>
      <c r="C542" s="16" t="s">
        <v>1212</v>
      </c>
      <c r="D542" s="83" t="s">
        <v>36</v>
      </c>
      <c r="E542" s="83" t="s">
        <v>37</v>
      </c>
      <c r="F542" s="83" t="s">
        <v>36</v>
      </c>
      <c r="G542" s="83" t="s">
        <v>38</v>
      </c>
      <c r="H542" s="16">
        <v>25301</v>
      </c>
      <c r="I542" s="17" t="s">
        <v>334</v>
      </c>
      <c r="J542" s="10" t="s">
        <v>416</v>
      </c>
      <c r="K542" s="84" t="s">
        <v>1158</v>
      </c>
      <c r="L542" s="14" t="s">
        <v>1214</v>
      </c>
      <c r="M542" s="14" t="s">
        <v>83</v>
      </c>
      <c r="N542" s="14" t="s">
        <v>320</v>
      </c>
      <c r="O542" s="90">
        <v>3</v>
      </c>
      <c r="P542" s="114">
        <f t="shared" si="20"/>
        <v>104.66293333333334</v>
      </c>
      <c r="Q542" s="16" t="s">
        <v>46</v>
      </c>
      <c r="R542" s="18">
        <f t="shared" si="19"/>
        <v>313.98880000000003</v>
      </c>
      <c r="S542" s="19">
        <v>0</v>
      </c>
      <c r="T542" s="19">
        <v>0</v>
      </c>
      <c r="U542" s="19">
        <v>313.98880000000003</v>
      </c>
      <c r="V542" s="19">
        <v>0</v>
      </c>
      <c r="W542" s="19">
        <v>0</v>
      </c>
      <c r="X542" s="19">
        <v>0</v>
      </c>
      <c r="Y542" s="19">
        <v>0</v>
      </c>
      <c r="Z542" s="19">
        <v>0</v>
      </c>
      <c r="AA542" s="19">
        <v>0</v>
      </c>
      <c r="AB542" s="19">
        <v>0</v>
      </c>
      <c r="AC542" s="19">
        <v>0</v>
      </c>
      <c r="AD542" s="19">
        <v>0</v>
      </c>
    </row>
    <row r="543" spans="1:30" x14ac:dyDescent="0.35">
      <c r="A543" s="16" t="s">
        <v>53</v>
      </c>
      <c r="B543" s="16" t="s">
        <v>1212</v>
      </c>
      <c r="C543" s="16" t="s">
        <v>1212</v>
      </c>
      <c r="D543" s="83" t="s">
        <v>36</v>
      </c>
      <c r="E543" s="83" t="s">
        <v>37</v>
      </c>
      <c r="F543" s="83" t="s">
        <v>36</v>
      </c>
      <c r="G543" s="83" t="s">
        <v>38</v>
      </c>
      <c r="H543" s="16">
        <v>25301</v>
      </c>
      <c r="I543" s="17" t="s">
        <v>334</v>
      </c>
      <c r="J543" s="10" t="s">
        <v>1276</v>
      </c>
      <c r="K543" s="84" t="s">
        <v>1277</v>
      </c>
      <c r="L543" s="14" t="s">
        <v>1214</v>
      </c>
      <c r="M543" s="14" t="s">
        <v>83</v>
      </c>
      <c r="N543" s="14" t="s">
        <v>63</v>
      </c>
      <c r="O543" s="90">
        <v>4</v>
      </c>
      <c r="P543" s="114">
        <f t="shared" si="20"/>
        <v>138.41120000000001</v>
      </c>
      <c r="Q543" s="16" t="s">
        <v>46</v>
      </c>
      <c r="R543" s="18">
        <f t="shared" si="19"/>
        <v>553.64480000000003</v>
      </c>
      <c r="S543" s="19">
        <v>0</v>
      </c>
      <c r="T543" s="19">
        <v>0</v>
      </c>
      <c r="U543" s="19">
        <v>553.64480000000003</v>
      </c>
      <c r="V543" s="19">
        <v>0</v>
      </c>
      <c r="W543" s="19">
        <v>0</v>
      </c>
      <c r="X543" s="19">
        <v>0</v>
      </c>
      <c r="Y543" s="19">
        <v>0</v>
      </c>
      <c r="Z543" s="19">
        <v>0</v>
      </c>
      <c r="AA543" s="19">
        <v>0</v>
      </c>
      <c r="AB543" s="19">
        <v>0</v>
      </c>
      <c r="AC543" s="19">
        <v>0</v>
      </c>
      <c r="AD543" s="19">
        <v>0</v>
      </c>
    </row>
    <row r="544" spans="1:30" x14ac:dyDescent="0.35">
      <c r="A544" s="16" t="s">
        <v>53</v>
      </c>
      <c r="B544" s="16" t="s">
        <v>1212</v>
      </c>
      <c r="C544" s="16" t="s">
        <v>1212</v>
      </c>
      <c r="D544" s="83" t="s">
        <v>36</v>
      </c>
      <c r="E544" s="83" t="s">
        <v>37</v>
      </c>
      <c r="F544" s="83" t="s">
        <v>36</v>
      </c>
      <c r="G544" s="83" t="s">
        <v>38</v>
      </c>
      <c r="H544" s="16">
        <v>25301</v>
      </c>
      <c r="I544" s="17" t="s">
        <v>334</v>
      </c>
      <c r="J544" s="10" t="s">
        <v>1278</v>
      </c>
      <c r="K544" s="84" t="s">
        <v>1279</v>
      </c>
      <c r="L544" s="14" t="s">
        <v>1214</v>
      </c>
      <c r="M544" s="14" t="s">
        <v>83</v>
      </c>
      <c r="N544" s="14" t="s">
        <v>43</v>
      </c>
      <c r="O544" s="90">
        <v>4</v>
      </c>
      <c r="P544" s="114">
        <f t="shared" si="20"/>
        <v>86.768000000000001</v>
      </c>
      <c r="Q544" s="16" t="s">
        <v>46</v>
      </c>
      <c r="R544" s="18">
        <f t="shared" si="19"/>
        <v>347.072</v>
      </c>
      <c r="S544" s="19">
        <v>0</v>
      </c>
      <c r="T544" s="19">
        <v>0</v>
      </c>
      <c r="U544" s="19">
        <v>347.072</v>
      </c>
      <c r="V544" s="19">
        <v>0</v>
      </c>
      <c r="W544" s="19">
        <v>0</v>
      </c>
      <c r="X544" s="19">
        <v>0</v>
      </c>
      <c r="Y544" s="19">
        <v>0</v>
      </c>
      <c r="Z544" s="19">
        <v>0</v>
      </c>
      <c r="AA544" s="19">
        <v>0</v>
      </c>
      <c r="AB544" s="19">
        <v>0</v>
      </c>
      <c r="AC544" s="19">
        <v>0</v>
      </c>
      <c r="AD544" s="19">
        <v>0</v>
      </c>
    </row>
    <row r="545" spans="1:30" x14ac:dyDescent="0.35">
      <c r="A545" s="16" t="s">
        <v>53</v>
      </c>
      <c r="B545" s="16" t="s">
        <v>1212</v>
      </c>
      <c r="C545" s="16" t="s">
        <v>1212</v>
      </c>
      <c r="D545" s="83" t="s">
        <v>36</v>
      </c>
      <c r="E545" s="83" t="s">
        <v>37</v>
      </c>
      <c r="F545" s="83" t="s">
        <v>36</v>
      </c>
      <c r="G545" s="83" t="s">
        <v>38</v>
      </c>
      <c r="H545" s="16">
        <v>25301</v>
      </c>
      <c r="I545" s="17" t="s">
        <v>334</v>
      </c>
      <c r="J545" s="10" t="s">
        <v>417</v>
      </c>
      <c r="K545" s="84" t="s">
        <v>1280</v>
      </c>
      <c r="L545" s="14" t="s">
        <v>1214</v>
      </c>
      <c r="M545" s="14" t="s">
        <v>83</v>
      </c>
      <c r="N545" s="14" t="s">
        <v>63</v>
      </c>
      <c r="O545" s="90">
        <v>4</v>
      </c>
      <c r="P545" s="114">
        <f t="shared" si="20"/>
        <v>153.90880000000001</v>
      </c>
      <c r="Q545" s="16" t="s">
        <v>46</v>
      </c>
      <c r="R545" s="18">
        <f t="shared" si="19"/>
        <v>615.63520000000005</v>
      </c>
      <c r="S545" s="19">
        <v>0</v>
      </c>
      <c r="T545" s="19">
        <v>0</v>
      </c>
      <c r="U545" s="19">
        <v>615.63520000000005</v>
      </c>
      <c r="V545" s="19">
        <v>0</v>
      </c>
      <c r="W545" s="19">
        <v>0</v>
      </c>
      <c r="X545" s="19">
        <v>0</v>
      </c>
      <c r="Y545" s="19">
        <v>0</v>
      </c>
      <c r="Z545" s="19">
        <v>0</v>
      </c>
      <c r="AA545" s="19">
        <v>0</v>
      </c>
      <c r="AB545" s="19">
        <v>0</v>
      </c>
      <c r="AC545" s="19">
        <v>0</v>
      </c>
      <c r="AD545" s="19">
        <v>0</v>
      </c>
    </row>
    <row r="546" spans="1:30" x14ac:dyDescent="0.35">
      <c r="A546" s="16" t="s">
        <v>53</v>
      </c>
      <c r="B546" s="16" t="s">
        <v>1212</v>
      </c>
      <c r="C546" s="16" t="s">
        <v>1212</v>
      </c>
      <c r="D546" s="83" t="s">
        <v>36</v>
      </c>
      <c r="E546" s="83" t="s">
        <v>37</v>
      </c>
      <c r="F546" s="83" t="s">
        <v>36</v>
      </c>
      <c r="G546" s="83" t="s">
        <v>38</v>
      </c>
      <c r="H546" s="16">
        <v>25301</v>
      </c>
      <c r="I546" s="17" t="s">
        <v>334</v>
      </c>
      <c r="J546" s="10" t="s">
        <v>1281</v>
      </c>
      <c r="K546" s="84" t="s">
        <v>1282</v>
      </c>
      <c r="L546" s="14" t="s">
        <v>1214</v>
      </c>
      <c r="M546" s="14" t="s">
        <v>83</v>
      </c>
      <c r="N546" s="14" t="s">
        <v>63</v>
      </c>
      <c r="O546" s="90">
        <v>8</v>
      </c>
      <c r="P546" s="114">
        <f t="shared" si="20"/>
        <v>76.606400000000008</v>
      </c>
      <c r="Q546" s="16" t="s">
        <v>46</v>
      </c>
      <c r="R546" s="18">
        <f t="shared" si="19"/>
        <v>612.85120000000006</v>
      </c>
      <c r="S546" s="19">
        <v>0</v>
      </c>
      <c r="T546" s="19">
        <v>0</v>
      </c>
      <c r="U546" s="19">
        <v>612.85120000000006</v>
      </c>
      <c r="V546" s="19">
        <v>0</v>
      </c>
      <c r="W546" s="19">
        <v>0</v>
      </c>
      <c r="X546" s="19">
        <v>0</v>
      </c>
      <c r="Y546" s="19">
        <v>0</v>
      </c>
      <c r="Z546" s="19">
        <v>0</v>
      </c>
      <c r="AA546" s="19">
        <v>0</v>
      </c>
      <c r="AB546" s="19">
        <v>0</v>
      </c>
      <c r="AC546" s="19">
        <v>0</v>
      </c>
      <c r="AD546" s="19">
        <v>0</v>
      </c>
    </row>
    <row r="547" spans="1:30" x14ac:dyDescent="0.35">
      <c r="A547" s="16" t="s">
        <v>53</v>
      </c>
      <c r="B547" s="16" t="s">
        <v>1212</v>
      </c>
      <c r="C547" s="16" t="s">
        <v>1212</v>
      </c>
      <c r="D547" s="83" t="s">
        <v>36</v>
      </c>
      <c r="E547" s="83" t="s">
        <v>37</v>
      </c>
      <c r="F547" s="83" t="s">
        <v>36</v>
      </c>
      <c r="G547" s="83" t="s">
        <v>38</v>
      </c>
      <c r="H547" s="16">
        <v>25301</v>
      </c>
      <c r="I547" s="17" t="s">
        <v>334</v>
      </c>
      <c r="J547" s="10" t="s">
        <v>1283</v>
      </c>
      <c r="K547" s="80" t="s">
        <v>1284</v>
      </c>
      <c r="L547" s="14" t="s">
        <v>1214</v>
      </c>
      <c r="M547" s="14" t="s">
        <v>83</v>
      </c>
      <c r="N547" s="14" t="s">
        <v>63</v>
      </c>
      <c r="O547" s="90">
        <v>2</v>
      </c>
      <c r="P547" s="114">
        <f t="shared" si="20"/>
        <v>121.8</v>
      </c>
      <c r="Q547" s="16" t="s">
        <v>46</v>
      </c>
      <c r="R547" s="18">
        <f t="shared" si="19"/>
        <v>243.6</v>
      </c>
      <c r="S547" s="19">
        <v>0</v>
      </c>
      <c r="T547" s="19">
        <v>0</v>
      </c>
      <c r="U547" s="19">
        <v>243.6</v>
      </c>
      <c r="V547" s="19">
        <v>0</v>
      </c>
      <c r="W547" s="19">
        <v>0</v>
      </c>
      <c r="X547" s="19">
        <v>0</v>
      </c>
      <c r="Y547" s="19">
        <v>0</v>
      </c>
      <c r="Z547" s="19">
        <v>0</v>
      </c>
      <c r="AA547" s="19">
        <v>0</v>
      </c>
      <c r="AB547" s="19">
        <v>0</v>
      </c>
      <c r="AC547" s="19">
        <v>0</v>
      </c>
      <c r="AD547" s="19">
        <v>0</v>
      </c>
    </row>
    <row r="548" spans="1:30" x14ac:dyDescent="0.35">
      <c r="A548" s="16" t="s">
        <v>53</v>
      </c>
      <c r="B548" s="16" t="s">
        <v>1212</v>
      </c>
      <c r="C548" s="16" t="s">
        <v>1212</v>
      </c>
      <c r="D548" s="83" t="s">
        <v>36</v>
      </c>
      <c r="E548" s="83" t="s">
        <v>37</v>
      </c>
      <c r="F548" s="83" t="s">
        <v>36</v>
      </c>
      <c r="G548" s="83" t="s">
        <v>38</v>
      </c>
      <c r="H548" s="16">
        <v>25301</v>
      </c>
      <c r="I548" s="17" t="s">
        <v>334</v>
      </c>
      <c r="J548" s="10" t="s">
        <v>1268</v>
      </c>
      <c r="K548" s="84" t="s">
        <v>1269</v>
      </c>
      <c r="L548" s="14" t="s">
        <v>1214</v>
      </c>
      <c r="M548" s="14" t="s">
        <v>83</v>
      </c>
      <c r="N548" s="14" t="s">
        <v>43</v>
      </c>
      <c r="O548" s="90">
        <v>6</v>
      </c>
      <c r="P548" s="114">
        <f t="shared" si="20"/>
        <v>27.886399999999998</v>
      </c>
      <c r="Q548" s="16" t="s">
        <v>46</v>
      </c>
      <c r="R548" s="18">
        <f t="shared" si="19"/>
        <v>167.3184</v>
      </c>
      <c r="S548" s="19">
        <v>0</v>
      </c>
      <c r="T548" s="19">
        <v>0</v>
      </c>
      <c r="U548" s="19">
        <v>0</v>
      </c>
      <c r="V548" s="19">
        <v>0</v>
      </c>
      <c r="W548" s="19">
        <v>0</v>
      </c>
      <c r="X548" s="19">
        <v>0</v>
      </c>
      <c r="Y548" s="19">
        <v>167.3184</v>
      </c>
      <c r="Z548" s="19">
        <v>0</v>
      </c>
      <c r="AA548" s="19">
        <v>0</v>
      </c>
      <c r="AB548" s="19">
        <v>0</v>
      </c>
      <c r="AC548" s="19">
        <v>0</v>
      </c>
      <c r="AD548" s="19">
        <v>0</v>
      </c>
    </row>
    <row r="549" spans="1:30" x14ac:dyDescent="0.35">
      <c r="A549" s="16" t="s">
        <v>53</v>
      </c>
      <c r="B549" s="16" t="s">
        <v>1212</v>
      </c>
      <c r="C549" s="16" t="s">
        <v>1212</v>
      </c>
      <c r="D549" s="83" t="s">
        <v>36</v>
      </c>
      <c r="E549" s="83" t="s">
        <v>37</v>
      </c>
      <c r="F549" s="83" t="s">
        <v>36</v>
      </c>
      <c r="G549" s="83" t="s">
        <v>38</v>
      </c>
      <c r="H549" s="16">
        <v>25301</v>
      </c>
      <c r="I549" s="17" t="s">
        <v>334</v>
      </c>
      <c r="J549" s="10" t="s">
        <v>341</v>
      </c>
      <c r="K549" s="84" t="s">
        <v>1270</v>
      </c>
      <c r="L549" s="14" t="s">
        <v>1214</v>
      </c>
      <c r="M549" s="14" t="s">
        <v>83</v>
      </c>
      <c r="N549" s="14" t="s">
        <v>63</v>
      </c>
      <c r="O549" s="90">
        <v>4</v>
      </c>
      <c r="P549" s="114">
        <f t="shared" si="20"/>
        <v>42.351599999999998</v>
      </c>
      <c r="Q549" s="16" t="s">
        <v>46</v>
      </c>
      <c r="R549" s="18">
        <f t="shared" si="19"/>
        <v>169.40639999999999</v>
      </c>
      <c r="S549" s="19">
        <v>0</v>
      </c>
      <c r="T549" s="19">
        <v>0</v>
      </c>
      <c r="U549" s="19">
        <v>0</v>
      </c>
      <c r="V549" s="19">
        <v>0</v>
      </c>
      <c r="W549" s="19">
        <v>0</v>
      </c>
      <c r="X549" s="19">
        <v>0</v>
      </c>
      <c r="Y549" s="19">
        <v>169.40639999999999</v>
      </c>
      <c r="Z549" s="19">
        <v>0</v>
      </c>
      <c r="AA549" s="19">
        <v>0</v>
      </c>
      <c r="AB549" s="19">
        <v>0</v>
      </c>
      <c r="AC549" s="19">
        <v>0</v>
      </c>
      <c r="AD549" s="19">
        <v>0</v>
      </c>
    </row>
    <row r="550" spans="1:30" x14ac:dyDescent="0.35">
      <c r="A550" s="16" t="s">
        <v>53</v>
      </c>
      <c r="B550" s="16" t="s">
        <v>1212</v>
      </c>
      <c r="C550" s="16" t="s">
        <v>1212</v>
      </c>
      <c r="D550" s="83" t="s">
        <v>36</v>
      </c>
      <c r="E550" s="83" t="s">
        <v>37</v>
      </c>
      <c r="F550" s="83" t="s">
        <v>36</v>
      </c>
      <c r="G550" s="83" t="s">
        <v>38</v>
      </c>
      <c r="H550" s="16">
        <v>25301</v>
      </c>
      <c r="I550" s="17" t="s">
        <v>334</v>
      </c>
      <c r="J550" s="10" t="s">
        <v>1271</v>
      </c>
      <c r="K550" s="84" t="s">
        <v>414</v>
      </c>
      <c r="L550" s="14" t="s">
        <v>1214</v>
      </c>
      <c r="M550" s="14" t="s">
        <v>83</v>
      </c>
      <c r="N550" s="14" t="s">
        <v>63</v>
      </c>
      <c r="O550" s="90">
        <v>5</v>
      </c>
      <c r="P550" s="114">
        <f t="shared" si="20"/>
        <v>30.983600000000003</v>
      </c>
      <c r="Q550" s="16" t="s">
        <v>46</v>
      </c>
      <c r="R550" s="18">
        <f t="shared" si="19"/>
        <v>154.91800000000001</v>
      </c>
      <c r="S550" s="19">
        <v>0</v>
      </c>
      <c r="T550" s="19">
        <v>0</v>
      </c>
      <c r="U550" s="19">
        <v>0</v>
      </c>
      <c r="V550" s="19">
        <v>0</v>
      </c>
      <c r="W550" s="19">
        <v>0</v>
      </c>
      <c r="X550" s="19">
        <v>0</v>
      </c>
      <c r="Y550" s="19">
        <v>154.91800000000001</v>
      </c>
      <c r="Z550" s="19">
        <v>0</v>
      </c>
      <c r="AA550" s="19">
        <v>0</v>
      </c>
      <c r="AB550" s="19">
        <v>0</v>
      </c>
      <c r="AC550" s="19">
        <v>0</v>
      </c>
      <c r="AD550" s="19">
        <v>0</v>
      </c>
    </row>
    <row r="551" spans="1:30" x14ac:dyDescent="0.35">
      <c r="A551" s="16" t="s">
        <v>53</v>
      </c>
      <c r="B551" s="16" t="s">
        <v>1212</v>
      </c>
      <c r="C551" s="16" t="s">
        <v>1212</v>
      </c>
      <c r="D551" s="83" t="s">
        <v>36</v>
      </c>
      <c r="E551" s="83" t="s">
        <v>37</v>
      </c>
      <c r="F551" s="83" t="s">
        <v>36</v>
      </c>
      <c r="G551" s="83" t="s">
        <v>38</v>
      </c>
      <c r="H551" s="16">
        <v>25301</v>
      </c>
      <c r="I551" s="17" t="s">
        <v>334</v>
      </c>
      <c r="J551" s="10" t="s">
        <v>1272</v>
      </c>
      <c r="K551" s="84" t="s">
        <v>1273</v>
      </c>
      <c r="L551" s="14" t="s">
        <v>1214</v>
      </c>
      <c r="M551" s="14" t="s">
        <v>83</v>
      </c>
      <c r="N551" s="14" t="s">
        <v>43</v>
      </c>
      <c r="O551" s="90">
        <v>5</v>
      </c>
      <c r="P551" s="114">
        <f t="shared" si="20"/>
        <v>217.95239999999998</v>
      </c>
      <c r="Q551" s="16" t="s">
        <v>46</v>
      </c>
      <c r="R551" s="18">
        <f t="shared" si="19"/>
        <v>1089.7619999999999</v>
      </c>
      <c r="S551" s="19">
        <v>0</v>
      </c>
      <c r="T551" s="19">
        <v>0</v>
      </c>
      <c r="U551" s="19">
        <v>0</v>
      </c>
      <c r="V551" s="19">
        <v>0</v>
      </c>
      <c r="W551" s="19">
        <v>0</v>
      </c>
      <c r="X551" s="19">
        <v>0</v>
      </c>
      <c r="Y551" s="19">
        <v>1089.7619999999999</v>
      </c>
      <c r="Z551" s="19">
        <v>0</v>
      </c>
      <c r="AA551" s="19">
        <v>0</v>
      </c>
      <c r="AB551" s="19">
        <v>0</v>
      </c>
      <c r="AC551" s="19">
        <v>0</v>
      </c>
      <c r="AD551" s="19">
        <v>0</v>
      </c>
    </row>
    <row r="552" spans="1:30" x14ac:dyDescent="0.35">
      <c r="A552" s="16" t="s">
        <v>53</v>
      </c>
      <c r="B552" s="16" t="s">
        <v>1212</v>
      </c>
      <c r="C552" s="16" t="s">
        <v>1212</v>
      </c>
      <c r="D552" s="83" t="s">
        <v>36</v>
      </c>
      <c r="E552" s="83" t="s">
        <v>37</v>
      </c>
      <c r="F552" s="83" t="s">
        <v>36</v>
      </c>
      <c r="G552" s="83" t="s">
        <v>38</v>
      </c>
      <c r="H552" s="16">
        <v>25301</v>
      </c>
      <c r="I552" s="17" t="s">
        <v>334</v>
      </c>
      <c r="J552" s="10" t="s">
        <v>335</v>
      </c>
      <c r="K552" s="84" t="s">
        <v>1274</v>
      </c>
      <c r="L552" s="14" t="s">
        <v>1214</v>
      </c>
      <c r="M552" s="14" t="s">
        <v>83</v>
      </c>
      <c r="N552" s="14" t="s">
        <v>63</v>
      </c>
      <c r="O552" s="90">
        <v>2</v>
      </c>
      <c r="P552" s="114">
        <f t="shared" si="20"/>
        <v>54.218400000000003</v>
      </c>
      <c r="Q552" s="16" t="s">
        <v>46</v>
      </c>
      <c r="R552" s="18">
        <f t="shared" si="19"/>
        <v>108.43680000000001</v>
      </c>
      <c r="S552" s="19">
        <v>0</v>
      </c>
      <c r="T552" s="19">
        <v>0</v>
      </c>
      <c r="U552" s="19">
        <v>0</v>
      </c>
      <c r="V552" s="19">
        <v>0</v>
      </c>
      <c r="W552" s="19">
        <v>0</v>
      </c>
      <c r="X552" s="19">
        <v>0</v>
      </c>
      <c r="Y552" s="19">
        <v>108.43680000000001</v>
      </c>
      <c r="Z552" s="19">
        <v>0</v>
      </c>
      <c r="AA552" s="19">
        <v>0</v>
      </c>
      <c r="AB552" s="19">
        <v>0</v>
      </c>
      <c r="AC552" s="19">
        <v>0</v>
      </c>
      <c r="AD552" s="19">
        <v>0</v>
      </c>
    </row>
    <row r="553" spans="1:30" x14ac:dyDescent="0.35">
      <c r="A553" s="16" t="s">
        <v>53</v>
      </c>
      <c r="B553" s="16" t="s">
        <v>1212</v>
      </c>
      <c r="C553" s="16" t="s">
        <v>1212</v>
      </c>
      <c r="D553" s="83" t="s">
        <v>36</v>
      </c>
      <c r="E553" s="83" t="s">
        <v>37</v>
      </c>
      <c r="F553" s="83" t="s">
        <v>36</v>
      </c>
      <c r="G553" s="83" t="s">
        <v>38</v>
      </c>
      <c r="H553" s="16">
        <v>25301</v>
      </c>
      <c r="I553" s="17" t="s">
        <v>334</v>
      </c>
      <c r="J553" s="10" t="s">
        <v>415</v>
      </c>
      <c r="K553" s="84" t="s">
        <v>1275</v>
      </c>
      <c r="L553" s="14" t="s">
        <v>1214</v>
      </c>
      <c r="M553" s="14" t="s">
        <v>83</v>
      </c>
      <c r="N553" s="14" t="s">
        <v>63</v>
      </c>
      <c r="O553" s="90">
        <v>4</v>
      </c>
      <c r="P553" s="114">
        <f t="shared" si="20"/>
        <v>30.983600000000003</v>
      </c>
      <c r="Q553" s="16" t="s">
        <v>46</v>
      </c>
      <c r="R553" s="18">
        <f t="shared" si="19"/>
        <v>123.93440000000001</v>
      </c>
      <c r="S553" s="19">
        <v>0</v>
      </c>
      <c r="T553" s="19">
        <v>0</v>
      </c>
      <c r="U553" s="19">
        <v>0</v>
      </c>
      <c r="V553" s="19">
        <v>0</v>
      </c>
      <c r="W553" s="19">
        <v>0</v>
      </c>
      <c r="X553" s="19">
        <v>0</v>
      </c>
      <c r="Y553" s="19">
        <v>123.93440000000001</v>
      </c>
      <c r="Z553" s="19">
        <v>0</v>
      </c>
      <c r="AA553" s="19">
        <v>0</v>
      </c>
      <c r="AB553" s="19">
        <v>0</v>
      </c>
      <c r="AC553" s="19">
        <v>0</v>
      </c>
      <c r="AD553" s="19">
        <v>0</v>
      </c>
    </row>
    <row r="554" spans="1:30" x14ac:dyDescent="0.35">
      <c r="A554" s="16" t="s">
        <v>53</v>
      </c>
      <c r="B554" s="16" t="s">
        <v>1212</v>
      </c>
      <c r="C554" s="16" t="s">
        <v>1212</v>
      </c>
      <c r="D554" s="83" t="s">
        <v>36</v>
      </c>
      <c r="E554" s="83" t="s">
        <v>37</v>
      </c>
      <c r="F554" s="83" t="s">
        <v>36</v>
      </c>
      <c r="G554" s="83" t="s">
        <v>38</v>
      </c>
      <c r="H554" s="16">
        <v>25301</v>
      </c>
      <c r="I554" s="17" t="s">
        <v>334</v>
      </c>
      <c r="J554" s="10" t="s">
        <v>416</v>
      </c>
      <c r="K554" s="84" t="s">
        <v>1158</v>
      </c>
      <c r="L554" s="14" t="s">
        <v>1214</v>
      </c>
      <c r="M554" s="14" t="s">
        <v>83</v>
      </c>
      <c r="N554" s="14" t="s">
        <v>320</v>
      </c>
      <c r="O554" s="90">
        <v>3</v>
      </c>
      <c r="P554" s="114">
        <f t="shared" si="20"/>
        <v>104.66293333333334</v>
      </c>
      <c r="Q554" s="16" t="s">
        <v>46</v>
      </c>
      <c r="R554" s="18">
        <f t="shared" si="19"/>
        <v>313.98880000000003</v>
      </c>
      <c r="S554" s="19">
        <v>0</v>
      </c>
      <c r="T554" s="19">
        <v>0</v>
      </c>
      <c r="U554" s="19">
        <v>0</v>
      </c>
      <c r="V554" s="19">
        <v>0</v>
      </c>
      <c r="W554" s="19">
        <v>0</v>
      </c>
      <c r="X554" s="19">
        <v>0</v>
      </c>
      <c r="Y554" s="19">
        <v>313.98880000000003</v>
      </c>
      <c r="Z554" s="19">
        <v>0</v>
      </c>
      <c r="AA554" s="19">
        <v>0</v>
      </c>
      <c r="AB554" s="19">
        <v>0</v>
      </c>
      <c r="AC554" s="19">
        <v>0</v>
      </c>
      <c r="AD554" s="19">
        <v>0</v>
      </c>
    </row>
    <row r="555" spans="1:30" x14ac:dyDescent="0.35">
      <c r="A555" s="16" t="s">
        <v>53</v>
      </c>
      <c r="B555" s="16" t="s">
        <v>1212</v>
      </c>
      <c r="C555" s="16" t="s">
        <v>1212</v>
      </c>
      <c r="D555" s="83" t="s">
        <v>36</v>
      </c>
      <c r="E555" s="83" t="s">
        <v>37</v>
      </c>
      <c r="F555" s="83" t="s">
        <v>36</v>
      </c>
      <c r="G555" s="83" t="s">
        <v>38</v>
      </c>
      <c r="H555" s="16">
        <v>25301</v>
      </c>
      <c r="I555" s="17" t="s">
        <v>334</v>
      </c>
      <c r="J555" s="10" t="s">
        <v>1276</v>
      </c>
      <c r="K555" s="84" t="s">
        <v>1277</v>
      </c>
      <c r="L555" s="14" t="s">
        <v>1214</v>
      </c>
      <c r="M555" s="14" t="s">
        <v>83</v>
      </c>
      <c r="N555" s="14" t="s">
        <v>63</v>
      </c>
      <c r="O555" s="90">
        <v>4</v>
      </c>
      <c r="P555" s="114">
        <f t="shared" si="20"/>
        <v>138.41120000000001</v>
      </c>
      <c r="Q555" s="16" t="s">
        <v>46</v>
      </c>
      <c r="R555" s="18">
        <f t="shared" si="19"/>
        <v>553.64480000000003</v>
      </c>
      <c r="S555" s="19">
        <v>0</v>
      </c>
      <c r="T555" s="19">
        <v>0</v>
      </c>
      <c r="U555" s="19">
        <v>0</v>
      </c>
      <c r="V555" s="19">
        <v>0</v>
      </c>
      <c r="W555" s="19">
        <v>0</v>
      </c>
      <c r="X555" s="19">
        <v>0</v>
      </c>
      <c r="Y555" s="19">
        <v>553.64480000000003</v>
      </c>
      <c r="Z555" s="19">
        <v>0</v>
      </c>
      <c r="AA555" s="19">
        <v>0</v>
      </c>
      <c r="AB555" s="19">
        <v>0</v>
      </c>
      <c r="AC555" s="19">
        <v>0</v>
      </c>
      <c r="AD555" s="19">
        <v>0</v>
      </c>
    </row>
    <row r="556" spans="1:30" x14ac:dyDescent="0.35">
      <c r="A556" s="16" t="s">
        <v>53</v>
      </c>
      <c r="B556" s="16" t="s">
        <v>1212</v>
      </c>
      <c r="C556" s="16" t="s">
        <v>1212</v>
      </c>
      <c r="D556" s="83" t="s">
        <v>36</v>
      </c>
      <c r="E556" s="83" t="s">
        <v>37</v>
      </c>
      <c r="F556" s="83" t="s">
        <v>36</v>
      </c>
      <c r="G556" s="83" t="s">
        <v>38</v>
      </c>
      <c r="H556" s="16">
        <v>25301</v>
      </c>
      <c r="I556" s="17" t="s">
        <v>334</v>
      </c>
      <c r="J556" s="10" t="s">
        <v>1278</v>
      </c>
      <c r="K556" s="84" t="s">
        <v>1279</v>
      </c>
      <c r="L556" s="14" t="s">
        <v>1214</v>
      </c>
      <c r="M556" s="14" t="s">
        <v>83</v>
      </c>
      <c r="N556" s="14" t="s">
        <v>43</v>
      </c>
      <c r="O556" s="90">
        <v>4</v>
      </c>
      <c r="P556" s="114">
        <f t="shared" si="20"/>
        <v>86.768000000000001</v>
      </c>
      <c r="Q556" s="16" t="s">
        <v>46</v>
      </c>
      <c r="R556" s="18">
        <f t="shared" si="19"/>
        <v>347.072</v>
      </c>
      <c r="S556" s="19">
        <v>0</v>
      </c>
      <c r="T556" s="19">
        <v>0</v>
      </c>
      <c r="U556" s="19">
        <v>0</v>
      </c>
      <c r="V556" s="19">
        <v>0</v>
      </c>
      <c r="W556" s="19">
        <v>0</v>
      </c>
      <c r="X556" s="19">
        <v>0</v>
      </c>
      <c r="Y556" s="19">
        <v>347.072</v>
      </c>
      <c r="Z556" s="19">
        <v>0</v>
      </c>
      <c r="AA556" s="19">
        <v>0</v>
      </c>
      <c r="AB556" s="19">
        <v>0</v>
      </c>
      <c r="AC556" s="19">
        <v>0</v>
      </c>
      <c r="AD556" s="19">
        <v>0</v>
      </c>
    </row>
    <row r="557" spans="1:30" x14ac:dyDescent="0.35">
      <c r="A557" s="16" t="s">
        <v>53</v>
      </c>
      <c r="B557" s="16" t="s">
        <v>1212</v>
      </c>
      <c r="C557" s="16" t="s">
        <v>1212</v>
      </c>
      <c r="D557" s="83" t="s">
        <v>36</v>
      </c>
      <c r="E557" s="83" t="s">
        <v>37</v>
      </c>
      <c r="F557" s="83" t="s">
        <v>36</v>
      </c>
      <c r="G557" s="83" t="s">
        <v>38</v>
      </c>
      <c r="H557" s="16">
        <v>25301</v>
      </c>
      <c r="I557" s="17" t="s">
        <v>334</v>
      </c>
      <c r="J557" s="10" t="s">
        <v>417</v>
      </c>
      <c r="K557" s="84" t="s">
        <v>1280</v>
      </c>
      <c r="L557" s="14" t="s">
        <v>1214</v>
      </c>
      <c r="M557" s="14" t="s">
        <v>83</v>
      </c>
      <c r="N557" s="14" t="s">
        <v>63</v>
      </c>
      <c r="O557" s="90">
        <v>4</v>
      </c>
      <c r="P557" s="114">
        <f t="shared" si="20"/>
        <v>153.90880000000001</v>
      </c>
      <c r="Q557" s="16" t="s">
        <v>46</v>
      </c>
      <c r="R557" s="18">
        <f t="shared" si="19"/>
        <v>615.63520000000005</v>
      </c>
      <c r="S557" s="19">
        <v>0</v>
      </c>
      <c r="T557" s="19">
        <v>0</v>
      </c>
      <c r="U557" s="19">
        <v>0</v>
      </c>
      <c r="V557" s="19">
        <v>0</v>
      </c>
      <c r="W557" s="19">
        <v>0</v>
      </c>
      <c r="X557" s="19">
        <v>0</v>
      </c>
      <c r="Y557" s="19">
        <v>615.63520000000005</v>
      </c>
      <c r="Z557" s="19">
        <v>0</v>
      </c>
      <c r="AA557" s="19">
        <v>0</v>
      </c>
      <c r="AB557" s="19">
        <v>0</v>
      </c>
      <c r="AC557" s="19">
        <v>0</v>
      </c>
      <c r="AD557" s="19">
        <v>0</v>
      </c>
    </row>
    <row r="558" spans="1:30" x14ac:dyDescent="0.35">
      <c r="A558" s="16" t="s">
        <v>53</v>
      </c>
      <c r="B558" s="16" t="s">
        <v>1212</v>
      </c>
      <c r="C558" s="16" t="s">
        <v>1212</v>
      </c>
      <c r="D558" s="83" t="s">
        <v>36</v>
      </c>
      <c r="E558" s="83" t="s">
        <v>37</v>
      </c>
      <c r="F558" s="83" t="s">
        <v>36</v>
      </c>
      <c r="G558" s="83" t="s">
        <v>38</v>
      </c>
      <c r="H558" s="16">
        <v>25301</v>
      </c>
      <c r="I558" s="17" t="s">
        <v>334</v>
      </c>
      <c r="J558" s="10" t="s">
        <v>1281</v>
      </c>
      <c r="K558" s="84" t="s">
        <v>1282</v>
      </c>
      <c r="L558" s="14" t="s">
        <v>1214</v>
      </c>
      <c r="M558" s="14" t="s">
        <v>83</v>
      </c>
      <c r="N558" s="14" t="s">
        <v>63</v>
      </c>
      <c r="O558" s="90">
        <v>8</v>
      </c>
      <c r="P558" s="114">
        <f t="shared" si="20"/>
        <v>76.606400000000008</v>
      </c>
      <c r="Q558" s="16" t="s">
        <v>46</v>
      </c>
      <c r="R558" s="18">
        <f t="shared" si="19"/>
        <v>612.85120000000006</v>
      </c>
      <c r="S558" s="19">
        <v>0</v>
      </c>
      <c r="T558" s="19">
        <v>0</v>
      </c>
      <c r="U558" s="19">
        <v>0</v>
      </c>
      <c r="V558" s="19">
        <v>0</v>
      </c>
      <c r="W558" s="19">
        <v>0</v>
      </c>
      <c r="X558" s="19">
        <v>0</v>
      </c>
      <c r="Y558" s="19">
        <v>612.85120000000006</v>
      </c>
      <c r="Z558" s="19">
        <v>0</v>
      </c>
      <c r="AA558" s="19">
        <v>0</v>
      </c>
      <c r="AB558" s="19">
        <v>0</v>
      </c>
      <c r="AC558" s="19">
        <v>0</v>
      </c>
      <c r="AD558" s="19">
        <v>0</v>
      </c>
    </row>
    <row r="559" spans="1:30" x14ac:dyDescent="0.35">
      <c r="A559" s="16" t="s">
        <v>53</v>
      </c>
      <c r="B559" s="16" t="s">
        <v>1212</v>
      </c>
      <c r="C559" s="16" t="s">
        <v>1212</v>
      </c>
      <c r="D559" s="83" t="s">
        <v>36</v>
      </c>
      <c r="E559" s="83" t="s">
        <v>37</v>
      </c>
      <c r="F559" s="83" t="s">
        <v>36</v>
      </c>
      <c r="G559" s="83" t="s">
        <v>38</v>
      </c>
      <c r="H559" s="16">
        <v>25301</v>
      </c>
      <c r="I559" s="17" t="s">
        <v>334</v>
      </c>
      <c r="J559" s="10" t="s">
        <v>1283</v>
      </c>
      <c r="K559" s="80" t="s">
        <v>1284</v>
      </c>
      <c r="L559" s="14" t="s">
        <v>1214</v>
      </c>
      <c r="M559" s="14" t="s">
        <v>83</v>
      </c>
      <c r="N559" s="14" t="s">
        <v>63</v>
      </c>
      <c r="O559" s="90">
        <v>2</v>
      </c>
      <c r="P559" s="114">
        <f t="shared" si="20"/>
        <v>121.8</v>
      </c>
      <c r="Q559" s="16" t="s">
        <v>46</v>
      </c>
      <c r="R559" s="18">
        <f t="shared" si="19"/>
        <v>243.6</v>
      </c>
      <c r="S559" s="19">
        <v>0</v>
      </c>
      <c r="T559" s="19">
        <v>0</v>
      </c>
      <c r="U559" s="19">
        <v>0</v>
      </c>
      <c r="V559" s="19">
        <v>0</v>
      </c>
      <c r="W559" s="19">
        <v>0</v>
      </c>
      <c r="X559" s="19">
        <v>0</v>
      </c>
      <c r="Y559" s="19">
        <v>243.6</v>
      </c>
      <c r="Z559" s="19">
        <v>0</v>
      </c>
      <c r="AA559" s="19">
        <v>0</v>
      </c>
      <c r="AB559" s="19">
        <v>0</v>
      </c>
      <c r="AC559" s="19">
        <v>0</v>
      </c>
      <c r="AD559" s="19">
        <v>0</v>
      </c>
    </row>
    <row r="560" spans="1:30" ht="26" x14ac:dyDescent="0.35">
      <c r="A560" s="16" t="s">
        <v>53</v>
      </c>
      <c r="B560" s="16" t="s">
        <v>1212</v>
      </c>
      <c r="C560" s="16" t="s">
        <v>1212</v>
      </c>
      <c r="D560" s="83" t="s">
        <v>36</v>
      </c>
      <c r="E560" s="83" t="s">
        <v>37</v>
      </c>
      <c r="F560" s="83" t="s">
        <v>36</v>
      </c>
      <c r="G560" s="83" t="s">
        <v>38</v>
      </c>
      <c r="H560" s="16">
        <v>26102</v>
      </c>
      <c r="I560" s="17" t="s">
        <v>1285</v>
      </c>
      <c r="J560" s="10" t="s">
        <v>1286</v>
      </c>
      <c r="K560" s="84" t="s">
        <v>1287</v>
      </c>
      <c r="L560" s="14" t="s">
        <v>1214</v>
      </c>
      <c r="M560" s="14" t="s">
        <v>83</v>
      </c>
      <c r="N560" s="14" t="s">
        <v>45</v>
      </c>
      <c r="O560" s="88">
        <v>2</v>
      </c>
      <c r="P560" s="114">
        <v>3656</v>
      </c>
      <c r="Q560" s="16" t="s">
        <v>46</v>
      </c>
      <c r="R560" s="18">
        <f t="shared" si="19"/>
        <v>3656</v>
      </c>
      <c r="S560" s="19">
        <v>0</v>
      </c>
      <c r="T560" s="19">
        <v>0</v>
      </c>
      <c r="U560" s="19">
        <v>2505</v>
      </c>
      <c r="V560" s="19">
        <v>0</v>
      </c>
      <c r="W560" s="19">
        <v>0</v>
      </c>
      <c r="X560" s="19">
        <v>0</v>
      </c>
      <c r="Y560" s="19">
        <v>1151</v>
      </c>
      <c r="Z560" s="19">
        <v>0</v>
      </c>
      <c r="AA560" s="19">
        <v>0</v>
      </c>
      <c r="AB560" s="19">
        <v>0</v>
      </c>
      <c r="AC560" s="19">
        <v>0</v>
      </c>
      <c r="AD560" s="19">
        <v>0</v>
      </c>
    </row>
    <row r="561" spans="1:30" ht="26" x14ac:dyDescent="0.35">
      <c r="A561" s="16" t="s">
        <v>53</v>
      </c>
      <c r="B561" s="16" t="s">
        <v>1212</v>
      </c>
      <c r="C561" s="16" t="s">
        <v>1212</v>
      </c>
      <c r="D561" s="83" t="s">
        <v>36</v>
      </c>
      <c r="E561" s="83" t="s">
        <v>37</v>
      </c>
      <c r="F561" s="83" t="s">
        <v>36</v>
      </c>
      <c r="G561" s="83" t="s">
        <v>38</v>
      </c>
      <c r="H561" s="16">
        <v>26103</v>
      </c>
      <c r="I561" s="17" t="s">
        <v>1285</v>
      </c>
      <c r="J561" s="10" t="s">
        <v>1286</v>
      </c>
      <c r="K561" s="84" t="s">
        <v>1287</v>
      </c>
      <c r="L561" s="14" t="s">
        <v>1214</v>
      </c>
      <c r="M561" s="14" t="s">
        <v>83</v>
      </c>
      <c r="N561" s="14" t="s">
        <v>45</v>
      </c>
      <c r="O561" s="88">
        <v>6</v>
      </c>
      <c r="P561" s="114">
        <v>6000</v>
      </c>
      <c r="Q561" s="16" t="s">
        <v>46</v>
      </c>
      <c r="R561" s="18">
        <f t="shared" si="19"/>
        <v>32097</v>
      </c>
      <c r="S561" s="19">
        <v>0</v>
      </c>
      <c r="T561" s="19">
        <v>6000</v>
      </c>
      <c r="U561" s="19">
        <v>6000</v>
      </c>
      <c r="V561" s="19">
        <v>6000</v>
      </c>
      <c r="W561" s="19">
        <v>6000</v>
      </c>
      <c r="X561" s="19">
        <v>6000</v>
      </c>
      <c r="Y561" s="19">
        <v>2097</v>
      </c>
      <c r="Z561" s="19">
        <v>0</v>
      </c>
      <c r="AA561" s="19">
        <v>0</v>
      </c>
      <c r="AB561" s="19">
        <v>0</v>
      </c>
      <c r="AC561" s="19">
        <v>0</v>
      </c>
      <c r="AD561" s="19">
        <v>0</v>
      </c>
    </row>
    <row r="562" spans="1:30" ht="26" x14ac:dyDescent="0.35">
      <c r="A562" s="16" t="s">
        <v>53</v>
      </c>
      <c r="B562" s="16" t="s">
        <v>1212</v>
      </c>
      <c r="C562" s="16" t="s">
        <v>1212</v>
      </c>
      <c r="D562" s="83" t="s">
        <v>36</v>
      </c>
      <c r="E562" s="83" t="s">
        <v>37</v>
      </c>
      <c r="F562" s="83" t="s">
        <v>36</v>
      </c>
      <c r="G562" s="83" t="s">
        <v>38</v>
      </c>
      <c r="H562" s="16">
        <v>29201</v>
      </c>
      <c r="I562" s="17" t="s">
        <v>1285</v>
      </c>
      <c r="J562" s="10" t="s">
        <v>1286</v>
      </c>
      <c r="K562" s="84" t="s">
        <v>1287</v>
      </c>
      <c r="L562" s="14" t="s">
        <v>1214</v>
      </c>
      <c r="M562" s="14" t="s">
        <v>83</v>
      </c>
      <c r="N562" s="14" t="s">
        <v>45</v>
      </c>
      <c r="O562" s="88">
        <v>8</v>
      </c>
      <c r="P562" s="114">
        <v>1319.5</v>
      </c>
      <c r="Q562" s="16" t="s">
        <v>46</v>
      </c>
      <c r="R562" s="18">
        <f t="shared" si="19"/>
        <v>10556</v>
      </c>
      <c r="S562" s="19">
        <v>0</v>
      </c>
      <c r="T562" s="19">
        <v>0</v>
      </c>
      <c r="U562" s="19">
        <v>10556</v>
      </c>
      <c r="V562" s="19">
        <v>0</v>
      </c>
      <c r="W562" s="19">
        <v>0</v>
      </c>
      <c r="X562" s="19">
        <v>0</v>
      </c>
      <c r="Y562" s="19">
        <v>0</v>
      </c>
      <c r="Z562" s="19">
        <v>0</v>
      </c>
      <c r="AA562" s="19">
        <v>0</v>
      </c>
      <c r="AB562" s="19">
        <v>0</v>
      </c>
      <c r="AC562" s="19">
        <v>0</v>
      </c>
      <c r="AD562" s="19">
        <v>0</v>
      </c>
    </row>
    <row r="563" spans="1:30" ht="26" x14ac:dyDescent="0.35">
      <c r="A563" s="16" t="s">
        <v>53</v>
      </c>
      <c r="B563" s="16" t="s">
        <v>1212</v>
      </c>
      <c r="C563" s="16" t="s">
        <v>1212</v>
      </c>
      <c r="D563" s="83" t="s">
        <v>36</v>
      </c>
      <c r="E563" s="83" t="s">
        <v>37</v>
      </c>
      <c r="F563" s="83" t="s">
        <v>36</v>
      </c>
      <c r="G563" s="83" t="s">
        <v>38</v>
      </c>
      <c r="H563" s="16">
        <v>29301</v>
      </c>
      <c r="I563" s="61" t="s">
        <v>1288</v>
      </c>
      <c r="J563" s="10" t="s">
        <v>1289</v>
      </c>
      <c r="K563" s="80" t="s">
        <v>1290</v>
      </c>
      <c r="L563" s="14" t="s">
        <v>1214</v>
      </c>
      <c r="M563" s="14" t="s">
        <v>83</v>
      </c>
      <c r="N563" s="14" t="s">
        <v>45</v>
      </c>
      <c r="O563" s="88">
        <v>30</v>
      </c>
      <c r="P563" s="114">
        <v>668.83</v>
      </c>
      <c r="Q563" s="16" t="s">
        <v>46</v>
      </c>
      <c r="R563" s="18">
        <f t="shared" si="19"/>
        <v>20065</v>
      </c>
      <c r="S563" s="19">
        <v>0</v>
      </c>
      <c r="T563" s="19">
        <v>0</v>
      </c>
      <c r="U563" s="19">
        <v>20065</v>
      </c>
      <c r="V563" s="19">
        <v>0</v>
      </c>
      <c r="W563" s="19">
        <v>0</v>
      </c>
      <c r="X563" s="19">
        <v>0</v>
      </c>
      <c r="Y563" s="19">
        <v>0</v>
      </c>
      <c r="Z563" s="19">
        <v>0</v>
      </c>
      <c r="AA563" s="19">
        <v>0</v>
      </c>
      <c r="AB563" s="19">
        <v>0</v>
      </c>
      <c r="AC563" s="19">
        <v>0</v>
      </c>
      <c r="AD563" s="19">
        <v>0</v>
      </c>
    </row>
    <row r="564" spans="1:30" ht="26" x14ac:dyDescent="0.35">
      <c r="A564" s="16" t="s">
        <v>53</v>
      </c>
      <c r="B564" s="16" t="s">
        <v>1212</v>
      </c>
      <c r="C564" s="16" t="s">
        <v>1212</v>
      </c>
      <c r="D564" s="83" t="s">
        <v>36</v>
      </c>
      <c r="E564" s="83" t="s">
        <v>37</v>
      </c>
      <c r="F564" s="83" t="s">
        <v>36</v>
      </c>
      <c r="G564" s="83" t="s">
        <v>38</v>
      </c>
      <c r="H564" s="16">
        <v>29601</v>
      </c>
      <c r="I564" s="61" t="s">
        <v>1288</v>
      </c>
      <c r="J564" s="10" t="s">
        <v>1291</v>
      </c>
      <c r="K564" s="84" t="s">
        <v>1292</v>
      </c>
      <c r="L564" s="14" t="s">
        <v>1214</v>
      </c>
      <c r="M564" s="14" t="s">
        <v>83</v>
      </c>
      <c r="N564" s="14" t="s">
        <v>45</v>
      </c>
      <c r="O564" s="88">
        <v>9</v>
      </c>
      <c r="P564" s="114">
        <v>2237</v>
      </c>
      <c r="Q564" s="16" t="s">
        <v>46</v>
      </c>
      <c r="R564" s="18">
        <f t="shared" si="19"/>
        <v>20133</v>
      </c>
      <c r="S564" s="19">
        <v>0</v>
      </c>
      <c r="T564" s="19">
        <v>0</v>
      </c>
      <c r="U564" s="19">
        <v>6711</v>
      </c>
      <c r="V564" s="19">
        <v>0</v>
      </c>
      <c r="W564" s="19">
        <v>0</v>
      </c>
      <c r="X564" s="19">
        <v>0</v>
      </c>
      <c r="Y564" s="19">
        <v>6711</v>
      </c>
      <c r="Z564" s="19">
        <v>0</v>
      </c>
      <c r="AA564" s="19">
        <v>0</v>
      </c>
      <c r="AB564" s="19">
        <v>6711</v>
      </c>
      <c r="AC564" s="19">
        <v>0</v>
      </c>
      <c r="AD564" s="19">
        <v>0</v>
      </c>
    </row>
    <row r="565" spans="1:30" x14ac:dyDescent="0.35">
      <c r="A565" s="16" t="s">
        <v>53</v>
      </c>
      <c r="B565" s="16" t="s">
        <v>1212</v>
      </c>
      <c r="C565" s="16" t="s">
        <v>1212</v>
      </c>
      <c r="D565" s="16" t="s">
        <v>36</v>
      </c>
      <c r="E565" s="16" t="s">
        <v>37</v>
      </c>
      <c r="F565" s="16" t="s">
        <v>36</v>
      </c>
      <c r="G565" s="16" t="s">
        <v>38</v>
      </c>
      <c r="H565" s="16">
        <v>31401</v>
      </c>
      <c r="I565" s="17" t="s">
        <v>88</v>
      </c>
      <c r="J565" s="10" t="s">
        <v>42</v>
      </c>
      <c r="K565" s="84" t="s">
        <v>1037</v>
      </c>
      <c r="L565" s="14" t="s">
        <v>1214</v>
      </c>
      <c r="M565" s="14" t="s">
        <v>83</v>
      </c>
      <c r="N565" s="14" t="s">
        <v>45</v>
      </c>
      <c r="O565" s="88">
        <v>12</v>
      </c>
      <c r="P565" s="114">
        <v>1000</v>
      </c>
      <c r="Q565" s="16" t="s">
        <v>46</v>
      </c>
      <c r="R565" s="18">
        <f t="shared" si="19"/>
        <v>12000</v>
      </c>
      <c r="S565" s="19">
        <v>0</v>
      </c>
      <c r="T565" s="19">
        <v>2000</v>
      </c>
      <c r="U565" s="19">
        <v>1000</v>
      </c>
      <c r="V565" s="19">
        <v>1000</v>
      </c>
      <c r="W565" s="19">
        <v>1000</v>
      </c>
      <c r="X565" s="19">
        <v>1000</v>
      </c>
      <c r="Y565" s="19">
        <v>1000</v>
      </c>
      <c r="Z565" s="19">
        <v>1000</v>
      </c>
      <c r="AA565" s="19">
        <v>1000</v>
      </c>
      <c r="AB565" s="19">
        <v>1000</v>
      </c>
      <c r="AC565" s="19">
        <v>1000</v>
      </c>
      <c r="AD565" s="19">
        <v>1000</v>
      </c>
    </row>
    <row r="566" spans="1:30" x14ac:dyDescent="0.35">
      <c r="A566" s="16" t="s">
        <v>53</v>
      </c>
      <c r="B566" s="16" t="s">
        <v>1212</v>
      </c>
      <c r="C566" s="16" t="s">
        <v>1212</v>
      </c>
      <c r="D566" s="16" t="s">
        <v>36</v>
      </c>
      <c r="E566" s="16" t="s">
        <v>37</v>
      </c>
      <c r="F566" s="16" t="s">
        <v>36</v>
      </c>
      <c r="G566" s="16" t="s">
        <v>38</v>
      </c>
      <c r="H566" s="83" t="s">
        <v>1293</v>
      </c>
      <c r="I566" s="17" t="s">
        <v>394</v>
      </c>
      <c r="J566" s="10" t="s">
        <v>42</v>
      </c>
      <c r="K566" s="84" t="s">
        <v>394</v>
      </c>
      <c r="L566" s="14" t="s">
        <v>1214</v>
      </c>
      <c r="M566" s="14" t="s">
        <v>83</v>
      </c>
      <c r="N566" s="14" t="s">
        <v>45</v>
      </c>
      <c r="O566" s="88">
        <v>11</v>
      </c>
      <c r="P566" s="114">
        <v>804</v>
      </c>
      <c r="Q566" s="16" t="s">
        <v>46</v>
      </c>
      <c r="R566" s="18">
        <f t="shared" ref="R566:R586" si="21">SUM(S566:AD566)</f>
        <v>8844</v>
      </c>
      <c r="S566" s="19">
        <v>0</v>
      </c>
      <c r="T566" s="19">
        <v>804</v>
      </c>
      <c r="U566" s="19">
        <v>804</v>
      </c>
      <c r="V566" s="19">
        <v>804</v>
      </c>
      <c r="W566" s="19">
        <v>804</v>
      </c>
      <c r="X566" s="19">
        <v>804</v>
      </c>
      <c r="Y566" s="19">
        <v>804</v>
      </c>
      <c r="Z566" s="19">
        <v>804</v>
      </c>
      <c r="AA566" s="19">
        <v>804</v>
      </c>
      <c r="AB566" s="19">
        <v>804</v>
      </c>
      <c r="AC566" s="19">
        <v>804</v>
      </c>
      <c r="AD566" s="19">
        <v>804</v>
      </c>
    </row>
    <row r="567" spans="1:30" x14ac:dyDescent="0.35">
      <c r="A567" s="16" t="s">
        <v>53</v>
      </c>
      <c r="B567" s="16" t="s">
        <v>1212</v>
      </c>
      <c r="C567" s="16" t="s">
        <v>1212</v>
      </c>
      <c r="D567" s="16" t="s">
        <v>36</v>
      </c>
      <c r="E567" s="16" t="s">
        <v>37</v>
      </c>
      <c r="F567" s="16" t="s">
        <v>36</v>
      </c>
      <c r="G567" s="16" t="s">
        <v>38</v>
      </c>
      <c r="H567" s="83" t="s">
        <v>1294</v>
      </c>
      <c r="I567" s="17" t="s">
        <v>1295</v>
      </c>
      <c r="J567" s="10" t="s">
        <v>42</v>
      </c>
      <c r="K567" s="84" t="s">
        <v>1295</v>
      </c>
      <c r="L567" s="14" t="s">
        <v>1214</v>
      </c>
      <c r="M567" s="14" t="s">
        <v>83</v>
      </c>
      <c r="N567" s="14" t="s">
        <v>45</v>
      </c>
      <c r="O567" s="88">
        <v>12</v>
      </c>
      <c r="P567" s="114">
        <v>2000</v>
      </c>
      <c r="Q567" s="16" t="s">
        <v>46</v>
      </c>
      <c r="R567" s="18">
        <f t="shared" si="21"/>
        <v>24001.43</v>
      </c>
      <c r="S567" s="19"/>
      <c r="T567" s="19">
        <v>4001.43</v>
      </c>
      <c r="U567" s="19">
        <v>2000</v>
      </c>
      <c r="V567" s="19">
        <v>2000</v>
      </c>
      <c r="W567" s="19">
        <v>2000</v>
      </c>
      <c r="X567" s="19">
        <v>2000</v>
      </c>
      <c r="Y567" s="19">
        <v>2000</v>
      </c>
      <c r="Z567" s="19">
        <v>2000</v>
      </c>
      <c r="AA567" s="19">
        <v>2000</v>
      </c>
      <c r="AB567" s="19">
        <v>2000</v>
      </c>
      <c r="AC567" s="19">
        <v>2000</v>
      </c>
      <c r="AD567" s="19">
        <v>2000</v>
      </c>
    </row>
    <row r="568" spans="1:30" ht="26" x14ac:dyDescent="0.35">
      <c r="A568" s="16" t="s">
        <v>53</v>
      </c>
      <c r="B568" s="16" t="s">
        <v>1212</v>
      </c>
      <c r="C568" s="16" t="s">
        <v>1212</v>
      </c>
      <c r="D568" s="16" t="s">
        <v>36</v>
      </c>
      <c r="E568" s="16" t="s">
        <v>37</v>
      </c>
      <c r="F568" s="16" t="s">
        <v>36</v>
      </c>
      <c r="G568" s="16" t="s">
        <v>38</v>
      </c>
      <c r="H568" s="83" t="s">
        <v>418</v>
      </c>
      <c r="I568" s="17" t="s">
        <v>395</v>
      </c>
      <c r="J568" s="10" t="s">
        <v>42</v>
      </c>
      <c r="K568" s="84" t="s">
        <v>1296</v>
      </c>
      <c r="L568" s="14" t="s">
        <v>1214</v>
      </c>
      <c r="M568" s="14" t="s">
        <v>83</v>
      </c>
      <c r="N568" s="14" t="s">
        <v>45</v>
      </c>
      <c r="O568" s="88">
        <v>47</v>
      </c>
      <c r="P568" s="114">
        <v>1200</v>
      </c>
      <c r="Q568" s="16" t="s">
        <v>46</v>
      </c>
      <c r="R568" s="18">
        <f t="shared" si="21"/>
        <v>56400</v>
      </c>
      <c r="S568" s="19">
        <v>0</v>
      </c>
      <c r="T568" s="19">
        <v>2400</v>
      </c>
      <c r="U568" s="19">
        <v>8400</v>
      </c>
      <c r="V568" s="19">
        <v>2400</v>
      </c>
      <c r="W568" s="19">
        <v>8400</v>
      </c>
      <c r="X568" s="19">
        <v>2400</v>
      </c>
      <c r="Y568" s="19">
        <v>8400</v>
      </c>
      <c r="Z568" s="19">
        <v>2400</v>
      </c>
      <c r="AA568" s="19">
        <v>8400</v>
      </c>
      <c r="AB568" s="19">
        <v>2400</v>
      </c>
      <c r="AC568" s="19">
        <v>8400</v>
      </c>
      <c r="AD568" s="19">
        <v>2400</v>
      </c>
    </row>
    <row r="569" spans="1:30" ht="26" x14ac:dyDescent="0.35">
      <c r="A569" s="16" t="s">
        <v>53</v>
      </c>
      <c r="B569" s="16" t="s">
        <v>1212</v>
      </c>
      <c r="C569" s="16" t="s">
        <v>1212</v>
      </c>
      <c r="D569" s="16" t="s">
        <v>36</v>
      </c>
      <c r="E569" s="16" t="s">
        <v>37</v>
      </c>
      <c r="F569" s="16" t="s">
        <v>36</v>
      </c>
      <c r="G569" s="16" t="s">
        <v>38</v>
      </c>
      <c r="H569" s="83" t="s">
        <v>419</v>
      </c>
      <c r="I569" s="17" t="s">
        <v>1297</v>
      </c>
      <c r="J569" s="10" t="s">
        <v>42</v>
      </c>
      <c r="K569" s="84" t="s">
        <v>1298</v>
      </c>
      <c r="L569" s="14" t="s">
        <v>1214</v>
      </c>
      <c r="M569" s="14" t="s">
        <v>83</v>
      </c>
      <c r="N569" s="14" t="s">
        <v>45</v>
      </c>
      <c r="O569" s="88">
        <v>4</v>
      </c>
      <c r="P569" s="115">
        <v>11390.01</v>
      </c>
      <c r="Q569" s="16" t="s">
        <v>46</v>
      </c>
      <c r="R569" s="18">
        <f t="shared" si="21"/>
        <v>45560.04</v>
      </c>
      <c r="S569" s="19">
        <v>0</v>
      </c>
      <c r="T569" s="19">
        <v>0</v>
      </c>
      <c r="U569" s="19">
        <v>11390.01</v>
      </c>
      <c r="V569" s="19">
        <v>0</v>
      </c>
      <c r="W569" s="19">
        <v>0</v>
      </c>
      <c r="X569" s="19">
        <v>11390.01</v>
      </c>
      <c r="Y569" s="19">
        <v>0</v>
      </c>
      <c r="Z569" s="19">
        <v>0</v>
      </c>
      <c r="AA569" s="19">
        <v>11390.01</v>
      </c>
      <c r="AB569" s="19">
        <v>0</v>
      </c>
      <c r="AC569" s="19">
        <v>0</v>
      </c>
      <c r="AD569" s="19">
        <v>11390.01</v>
      </c>
    </row>
    <row r="570" spans="1:30" ht="26" x14ac:dyDescent="0.35">
      <c r="A570" s="16" t="s">
        <v>53</v>
      </c>
      <c r="B570" s="16" t="s">
        <v>1212</v>
      </c>
      <c r="C570" s="16" t="s">
        <v>1212</v>
      </c>
      <c r="D570" s="16" t="s">
        <v>36</v>
      </c>
      <c r="E570" s="16" t="s">
        <v>37</v>
      </c>
      <c r="F570" s="16" t="s">
        <v>36</v>
      </c>
      <c r="G570" s="16" t="s">
        <v>38</v>
      </c>
      <c r="H570" s="83" t="s">
        <v>420</v>
      </c>
      <c r="I570" s="17" t="s">
        <v>1299</v>
      </c>
      <c r="J570" s="10" t="s">
        <v>42</v>
      </c>
      <c r="K570" s="84" t="s">
        <v>1300</v>
      </c>
      <c r="L570" s="14" t="s">
        <v>1214</v>
      </c>
      <c r="M570" s="14" t="s">
        <v>83</v>
      </c>
      <c r="N570" s="14" t="s">
        <v>45</v>
      </c>
      <c r="O570" s="88">
        <v>3</v>
      </c>
      <c r="P570" s="115">
        <v>9498</v>
      </c>
      <c r="Q570" s="16" t="s">
        <v>46</v>
      </c>
      <c r="R570" s="18">
        <f t="shared" si="21"/>
        <v>28494</v>
      </c>
      <c r="S570" s="19">
        <v>0</v>
      </c>
      <c r="T570" s="19">
        <v>0</v>
      </c>
      <c r="U570" s="19">
        <v>9498</v>
      </c>
      <c r="V570" s="19">
        <v>0</v>
      </c>
      <c r="W570" s="19">
        <v>0</v>
      </c>
      <c r="X570" s="19">
        <v>0</v>
      </c>
      <c r="Y570" s="19">
        <v>9498</v>
      </c>
      <c r="Z570" s="19">
        <v>0</v>
      </c>
      <c r="AA570" s="19">
        <v>0</v>
      </c>
      <c r="AB570" s="19">
        <v>0</v>
      </c>
      <c r="AC570" s="19">
        <v>9498</v>
      </c>
      <c r="AD570" s="19">
        <v>0</v>
      </c>
    </row>
    <row r="571" spans="1:30" ht="26" x14ac:dyDescent="0.35">
      <c r="A571" s="16" t="s">
        <v>53</v>
      </c>
      <c r="B571" s="16" t="s">
        <v>1212</v>
      </c>
      <c r="C571" s="16" t="s">
        <v>1212</v>
      </c>
      <c r="D571" s="16" t="s">
        <v>36</v>
      </c>
      <c r="E571" s="16" t="s">
        <v>37</v>
      </c>
      <c r="F571" s="16" t="s">
        <v>36</v>
      </c>
      <c r="G571" s="16" t="s">
        <v>38</v>
      </c>
      <c r="H571" s="83" t="s">
        <v>1301</v>
      </c>
      <c r="I571" s="94" t="s">
        <v>1302</v>
      </c>
      <c r="J571" s="10" t="s">
        <v>42</v>
      </c>
      <c r="K571" s="84" t="s">
        <v>1302</v>
      </c>
      <c r="L571" s="14" t="s">
        <v>1214</v>
      </c>
      <c r="M571" s="14" t="s">
        <v>83</v>
      </c>
      <c r="N571" s="14" t="s">
        <v>45</v>
      </c>
      <c r="O571" s="88">
        <v>1</v>
      </c>
      <c r="P571" s="115">
        <v>3469</v>
      </c>
      <c r="Q571" s="16" t="s">
        <v>46</v>
      </c>
      <c r="R571" s="18">
        <f t="shared" si="21"/>
        <v>3469</v>
      </c>
      <c r="S571" s="19">
        <v>0</v>
      </c>
      <c r="T571" s="19">
        <v>3469</v>
      </c>
      <c r="U571" s="19">
        <v>0</v>
      </c>
      <c r="V571" s="19">
        <v>0</v>
      </c>
      <c r="W571" s="19">
        <v>0</v>
      </c>
      <c r="X571" s="19">
        <v>0</v>
      </c>
      <c r="Y571" s="19">
        <v>0</v>
      </c>
      <c r="Z571" s="19">
        <v>0</v>
      </c>
      <c r="AA571" s="19">
        <v>0</v>
      </c>
      <c r="AB571" s="19">
        <v>0</v>
      </c>
      <c r="AC571" s="19">
        <v>0</v>
      </c>
      <c r="AD571" s="19">
        <v>0</v>
      </c>
    </row>
    <row r="572" spans="1:30" x14ac:dyDescent="0.35">
      <c r="A572" s="16" t="s">
        <v>53</v>
      </c>
      <c r="B572" s="16" t="s">
        <v>1212</v>
      </c>
      <c r="C572" s="16" t="s">
        <v>1212</v>
      </c>
      <c r="D572" s="16" t="s">
        <v>36</v>
      </c>
      <c r="E572" s="16" t="s">
        <v>37</v>
      </c>
      <c r="F572" s="16" t="s">
        <v>36</v>
      </c>
      <c r="G572" s="16" t="s">
        <v>38</v>
      </c>
      <c r="H572" s="83" t="s">
        <v>76</v>
      </c>
      <c r="I572" s="17" t="s">
        <v>65</v>
      </c>
      <c r="J572" s="10" t="s">
        <v>42</v>
      </c>
      <c r="K572" s="84" t="s">
        <v>1303</v>
      </c>
      <c r="L572" s="14" t="s">
        <v>1214</v>
      </c>
      <c r="M572" s="14" t="s">
        <v>83</v>
      </c>
      <c r="N572" s="14" t="s">
        <v>45</v>
      </c>
      <c r="O572" s="88">
        <v>24</v>
      </c>
      <c r="P572" s="114">
        <v>986</v>
      </c>
      <c r="Q572" s="16" t="s">
        <v>46</v>
      </c>
      <c r="R572" s="18">
        <f t="shared" si="21"/>
        <v>24434</v>
      </c>
      <c r="S572" s="19">
        <v>0</v>
      </c>
      <c r="T572" s="19">
        <v>14574</v>
      </c>
      <c r="U572" s="19">
        <v>986</v>
      </c>
      <c r="V572" s="19">
        <v>986</v>
      </c>
      <c r="W572" s="19">
        <v>986</v>
      </c>
      <c r="X572" s="19">
        <v>986</v>
      </c>
      <c r="Y572" s="19">
        <v>986</v>
      </c>
      <c r="Z572" s="19">
        <v>986</v>
      </c>
      <c r="AA572" s="19">
        <v>986</v>
      </c>
      <c r="AB572" s="19">
        <v>986</v>
      </c>
      <c r="AC572" s="19">
        <v>986</v>
      </c>
      <c r="AD572" s="19">
        <v>986</v>
      </c>
    </row>
    <row r="573" spans="1:30" x14ac:dyDescent="0.35">
      <c r="A573" s="86" t="s">
        <v>53</v>
      </c>
      <c r="B573" s="86" t="s">
        <v>1212</v>
      </c>
      <c r="C573" s="86" t="s">
        <v>1212</v>
      </c>
      <c r="D573" s="86" t="s">
        <v>36</v>
      </c>
      <c r="E573" s="86" t="s">
        <v>37</v>
      </c>
      <c r="F573" s="86" t="s">
        <v>36</v>
      </c>
      <c r="G573" s="86" t="s">
        <v>134</v>
      </c>
      <c r="H573" s="93" t="s">
        <v>421</v>
      </c>
      <c r="I573" s="92" t="s">
        <v>140</v>
      </c>
      <c r="J573" s="95" t="s">
        <v>1286</v>
      </c>
      <c r="K573" s="84" t="s">
        <v>422</v>
      </c>
      <c r="L573" s="104" t="s">
        <v>1214</v>
      </c>
      <c r="M573" s="104" t="s">
        <v>83</v>
      </c>
      <c r="N573" s="104" t="s">
        <v>45</v>
      </c>
      <c r="O573" s="96">
        <v>12</v>
      </c>
      <c r="P573" s="115">
        <v>18320</v>
      </c>
      <c r="Q573" s="86" t="s">
        <v>46</v>
      </c>
      <c r="R573" s="18">
        <f t="shared" si="21"/>
        <v>219840</v>
      </c>
      <c r="S573" s="19">
        <v>0</v>
      </c>
      <c r="T573" s="19">
        <v>18320</v>
      </c>
      <c r="U573" s="19">
        <v>18320</v>
      </c>
      <c r="V573" s="19">
        <v>18320</v>
      </c>
      <c r="W573" s="19">
        <v>18320</v>
      </c>
      <c r="X573" s="19">
        <v>18320</v>
      </c>
      <c r="Y573" s="19">
        <v>18320</v>
      </c>
      <c r="Z573" s="19">
        <v>18320</v>
      </c>
      <c r="AA573" s="19">
        <v>18320</v>
      </c>
      <c r="AB573" s="19">
        <v>18320</v>
      </c>
      <c r="AC573" s="19">
        <v>18320</v>
      </c>
      <c r="AD573" s="19">
        <v>36640</v>
      </c>
    </row>
    <row r="574" spans="1:30" x14ac:dyDescent="0.35">
      <c r="A574" s="86" t="s">
        <v>53</v>
      </c>
      <c r="B574" s="86" t="s">
        <v>1212</v>
      </c>
      <c r="C574" s="86" t="s">
        <v>1212</v>
      </c>
      <c r="D574" s="86" t="s">
        <v>36</v>
      </c>
      <c r="E574" s="86" t="s">
        <v>37</v>
      </c>
      <c r="F574" s="86" t="s">
        <v>36</v>
      </c>
      <c r="G574" s="86" t="s">
        <v>134</v>
      </c>
      <c r="H574" s="93" t="s">
        <v>423</v>
      </c>
      <c r="I574" s="92" t="s">
        <v>136</v>
      </c>
      <c r="J574" s="95" t="s">
        <v>1286</v>
      </c>
      <c r="K574" s="84" t="s">
        <v>1304</v>
      </c>
      <c r="L574" s="104" t="s">
        <v>1214</v>
      </c>
      <c r="M574" s="104" t="s">
        <v>83</v>
      </c>
      <c r="N574" s="104" t="s">
        <v>45</v>
      </c>
      <c r="O574" s="96">
        <v>12</v>
      </c>
      <c r="P574" s="115">
        <v>19340</v>
      </c>
      <c r="Q574" s="86" t="s">
        <v>46</v>
      </c>
      <c r="R574" s="18">
        <f t="shared" si="21"/>
        <v>232080</v>
      </c>
      <c r="S574" s="19">
        <v>0</v>
      </c>
      <c r="T574" s="19">
        <v>19340</v>
      </c>
      <c r="U574" s="19">
        <v>19340</v>
      </c>
      <c r="V574" s="19">
        <v>19340</v>
      </c>
      <c r="W574" s="19">
        <v>19340</v>
      </c>
      <c r="X574" s="19">
        <v>19340</v>
      </c>
      <c r="Y574" s="19">
        <v>19340</v>
      </c>
      <c r="Z574" s="19">
        <v>19340</v>
      </c>
      <c r="AA574" s="19">
        <v>19340</v>
      </c>
      <c r="AB574" s="19">
        <v>19340</v>
      </c>
      <c r="AC574" s="19">
        <v>19340</v>
      </c>
      <c r="AD574" s="19">
        <v>38680</v>
      </c>
    </row>
    <row r="575" spans="1:30" ht="26" x14ac:dyDescent="0.35">
      <c r="A575" s="16" t="s">
        <v>53</v>
      </c>
      <c r="B575" s="16" t="s">
        <v>1212</v>
      </c>
      <c r="C575" s="16" t="s">
        <v>1212</v>
      </c>
      <c r="D575" s="83" t="s">
        <v>36</v>
      </c>
      <c r="E575" s="83" t="s">
        <v>85</v>
      </c>
      <c r="F575" s="83" t="s">
        <v>36</v>
      </c>
      <c r="G575" s="83" t="s">
        <v>38</v>
      </c>
      <c r="H575" s="16">
        <v>26103</v>
      </c>
      <c r="I575" s="17" t="s">
        <v>1285</v>
      </c>
      <c r="J575" s="10" t="s">
        <v>1286</v>
      </c>
      <c r="K575" s="84" t="s">
        <v>1287</v>
      </c>
      <c r="L575" s="14" t="s">
        <v>1214</v>
      </c>
      <c r="M575" s="14" t="s">
        <v>83</v>
      </c>
      <c r="N575" s="14" t="s">
        <v>45</v>
      </c>
      <c r="O575" s="88">
        <v>5</v>
      </c>
      <c r="P575" s="114">
        <v>1000</v>
      </c>
      <c r="Q575" s="16" t="s">
        <v>46</v>
      </c>
      <c r="R575" s="18">
        <f t="shared" si="21"/>
        <v>5836</v>
      </c>
      <c r="S575" s="19">
        <v>0</v>
      </c>
      <c r="T575" s="19">
        <v>2000</v>
      </c>
      <c r="U575" s="19">
        <v>1000</v>
      </c>
      <c r="V575" s="19">
        <v>1000</v>
      </c>
      <c r="W575" s="19">
        <v>1000</v>
      </c>
      <c r="X575" s="19">
        <v>836</v>
      </c>
      <c r="Y575" s="19">
        <v>0</v>
      </c>
      <c r="Z575" s="19">
        <v>0</v>
      </c>
      <c r="AA575" s="19">
        <v>0</v>
      </c>
      <c r="AB575" s="19">
        <v>0</v>
      </c>
      <c r="AC575" s="19">
        <v>0</v>
      </c>
      <c r="AD575" s="19">
        <v>0</v>
      </c>
    </row>
    <row r="576" spans="1:30" ht="26" x14ac:dyDescent="0.35">
      <c r="A576" s="16" t="s">
        <v>53</v>
      </c>
      <c r="B576" s="16" t="s">
        <v>1212</v>
      </c>
      <c r="C576" s="16" t="s">
        <v>1212</v>
      </c>
      <c r="D576" s="83" t="s">
        <v>36</v>
      </c>
      <c r="E576" s="83" t="s">
        <v>47</v>
      </c>
      <c r="F576" s="83" t="s">
        <v>36</v>
      </c>
      <c r="G576" s="83" t="s">
        <v>38</v>
      </c>
      <c r="H576" s="16">
        <v>26103</v>
      </c>
      <c r="I576" s="17" t="s">
        <v>1285</v>
      </c>
      <c r="J576" s="10" t="s">
        <v>1286</v>
      </c>
      <c r="K576" s="84" t="s">
        <v>1287</v>
      </c>
      <c r="L576" s="14" t="s">
        <v>1214</v>
      </c>
      <c r="M576" s="14" t="s">
        <v>83</v>
      </c>
      <c r="N576" s="14" t="s">
        <v>45</v>
      </c>
      <c r="O576" s="88">
        <v>5</v>
      </c>
      <c r="P576" s="114">
        <v>3500</v>
      </c>
      <c r="Q576" s="16" t="s">
        <v>46</v>
      </c>
      <c r="R576" s="18">
        <f t="shared" si="21"/>
        <v>20426</v>
      </c>
      <c r="S576" s="19">
        <v>0</v>
      </c>
      <c r="T576" s="19">
        <v>7000</v>
      </c>
      <c r="U576" s="19">
        <v>3500</v>
      </c>
      <c r="V576" s="19">
        <v>3500</v>
      </c>
      <c r="W576" s="19">
        <v>3500</v>
      </c>
      <c r="X576" s="19">
        <v>2926</v>
      </c>
      <c r="Y576" s="19">
        <v>0</v>
      </c>
      <c r="Z576" s="19">
        <v>0</v>
      </c>
      <c r="AA576" s="19">
        <v>0</v>
      </c>
      <c r="AB576" s="19">
        <v>0</v>
      </c>
      <c r="AC576" s="19">
        <v>0</v>
      </c>
      <c r="AD576" s="19">
        <v>0</v>
      </c>
    </row>
    <row r="577" spans="1:30" x14ac:dyDescent="0.35">
      <c r="A577" s="16" t="s">
        <v>53</v>
      </c>
      <c r="B577" s="16" t="s">
        <v>1212</v>
      </c>
      <c r="C577" s="16" t="s">
        <v>1212</v>
      </c>
      <c r="D577" s="16" t="s">
        <v>36</v>
      </c>
      <c r="E577" s="16" t="s">
        <v>47</v>
      </c>
      <c r="F577" s="83" t="s">
        <v>48</v>
      </c>
      <c r="G577" s="16" t="s">
        <v>38</v>
      </c>
      <c r="H577" s="83" t="s">
        <v>76</v>
      </c>
      <c r="I577" s="17" t="s">
        <v>65</v>
      </c>
      <c r="J577" s="10" t="s">
        <v>1286</v>
      </c>
      <c r="K577" s="84" t="s">
        <v>1303</v>
      </c>
      <c r="L577" s="14" t="s">
        <v>1214</v>
      </c>
      <c r="M577" s="14" t="s">
        <v>83</v>
      </c>
      <c r="N577" s="14" t="s">
        <v>45</v>
      </c>
      <c r="O577" s="88">
        <v>4</v>
      </c>
      <c r="P577" s="114">
        <v>986</v>
      </c>
      <c r="Q577" s="16" t="s">
        <v>46</v>
      </c>
      <c r="R577" s="18">
        <f t="shared" si="21"/>
        <v>3944</v>
      </c>
      <c r="S577" s="19">
        <v>0</v>
      </c>
      <c r="T577" s="19">
        <v>986</v>
      </c>
      <c r="U577" s="19">
        <v>0</v>
      </c>
      <c r="V577" s="19">
        <v>0</v>
      </c>
      <c r="W577" s="19">
        <v>0</v>
      </c>
      <c r="X577" s="19">
        <v>986</v>
      </c>
      <c r="Y577" s="19">
        <v>0</v>
      </c>
      <c r="Z577" s="19">
        <v>986</v>
      </c>
      <c r="AA577" s="19">
        <v>0</v>
      </c>
      <c r="AB577" s="19">
        <v>0</v>
      </c>
      <c r="AC577" s="19">
        <v>0</v>
      </c>
      <c r="AD577" s="19">
        <v>986</v>
      </c>
    </row>
    <row r="578" spans="1:30" ht="26" x14ac:dyDescent="0.35">
      <c r="A578" s="16" t="s">
        <v>53</v>
      </c>
      <c r="B578" s="16" t="s">
        <v>1212</v>
      </c>
      <c r="C578" s="16" t="s">
        <v>1212</v>
      </c>
      <c r="D578" s="83" t="s">
        <v>36</v>
      </c>
      <c r="E578" s="83" t="s">
        <v>49</v>
      </c>
      <c r="F578" s="83" t="s">
        <v>50</v>
      </c>
      <c r="G578" s="83" t="s">
        <v>38</v>
      </c>
      <c r="H578" s="16">
        <v>26103</v>
      </c>
      <c r="I578" s="17" t="s">
        <v>1285</v>
      </c>
      <c r="J578" s="10" t="s">
        <v>1286</v>
      </c>
      <c r="K578" s="84" t="s">
        <v>1287</v>
      </c>
      <c r="L578" s="14" t="s">
        <v>1214</v>
      </c>
      <c r="M578" s="14" t="s">
        <v>83</v>
      </c>
      <c r="N578" s="14" t="s">
        <v>45</v>
      </c>
      <c r="O578" s="88">
        <v>5</v>
      </c>
      <c r="P578" s="114">
        <v>3500</v>
      </c>
      <c r="Q578" s="16" t="s">
        <v>46</v>
      </c>
      <c r="R578" s="18">
        <f t="shared" si="21"/>
        <v>20426</v>
      </c>
      <c r="S578" s="19">
        <v>0</v>
      </c>
      <c r="T578" s="19">
        <v>7000</v>
      </c>
      <c r="U578" s="19">
        <v>3500</v>
      </c>
      <c r="V578" s="19">
        <v>3500</v>
      </c>
      <c r="W578" s="19">
        <v>3500</v>
      </c>
      <c r="X578" s="19">
        <v>2926</v>
      </c>
      <c r="Y578" s="19">
        <v>0</v>
      </c>
      <c r="Z578" s="19">
        <v>0</v>
      </c>
      <c r="AA578" s="19">
        <v>0</v>
      </c>
      <c r="AB578" s="19">
        <v>0</v>
      </c>
      <c r="AC578" s="19">
        <v>0</v>
      </c>
      <c r="AD578" s="19">
        <v>0</v>
      </c>
    </row>
    <row r="579" spans="1:30" x14ac:dyDescent="0.35">
      <c r="A579" s="16" t="s">
        <v>53</v>
      </c>
      <c r="B579" s="16" t="s">
        <v>1212</v>
      </c>
      <c r="C579" s="16" t="s">
        <v>1212</v>
      </c>
      <c r="D579" s="83" t="s">
        <v>36</v>
      </c>
      <c r="E579" s="83" t="s">
        <v>49</v>
      </c>
      <c r="F579" s="83" t="s">
        <v>50</v>
      </c>
      <c r="G579" s="83" t="s">
        <v>38</v>
      </c>
      <c r="H579" s="83" t="s">
        <v>76</v>
      </c>
      <c r="I579" s="17" t="s">
        <v>65</v>
      </c>
      <c r="J579" s="10" t="s">
        <v>1286</v>
      </c>
      <c r="K579" s="84" t="s">
        <v>1303</v>
      </c>
      <c r="L579" s="14" t="s">
        <v>1214</v>
      </c>
      <c r="M579" s="14" t="s">
        <v>83</v>
      </c>
      <c r="N579" s="14" t="s">
        <v>45</v>
      </c>
      <c r="O579" s="88">
        <v>4</v>
      </c>
      <c r="P579" s="114">
        <v>986</v>
      </c>
      <c r="Q579" s="16" t="s">
        <v>46</v>
      </c>
      <c r="R579" s="18">
        <f t="shared" si="21"/>
        <v>3944</v>
      </c>
      <c r="S579" s="19">
        <v>0</v>
      </c>
      <c r="T579" s="19">
        <v>986</v>
      </c>
      <c r="U579" s="19">
        <v>0</v>
      </c>
      <c r="V579" s="19">
        <v>0</v>
      </c>
      <c r="W579" s="19">
        <v>0</v>
      </c>
      <c r="X579" s="19">
        <v>986</v>
      </c>
      <c r="Y579" s="19">
        <v>0</v>
      </c>
      <c r="Z579" s="19">
        <v>986</v>
      </c>
      <c r="AA579" s="19">
        <v>0</v>
      </c>
      <c r="AB579" s="19">
        <v>0</v>
      </c>
      <c r="AC579" s="19">
        <v>0</v>
      </c>
      <c r="AD579" s="19">
        <v>986</v>
      </c>
    </row>
    <row r="580" spans="1:30" ht="26" x14ac:dyDescent="0.35">
      <c r="A580" s="16" t="s">
        <v>53</v>
      </c>
      <c r="B580" s="16" t="s">
        <v>1212</v>
      </c>
      <c r="C580" s="16" t="s">
        <v>1212</v>
      </c>
      <c r="D580" s="83" t="s">
        <v>36</v>
      </c>
      <c r="E580" s="83" t="s">
        <v>54</v>
      </c>
      <c r="F580" s="83" t="s">
        <v>55</v>
      </c>
      <c r="G580" s="83" t="s">
        <v>38</v>
      </c>
      <c r="H580" s="16">
        <v>26103</v>
      </c>
      <c r="I580" s="17" t="s">
        <v>1285</v>
      </c>
      <c r="J580" s="10" t="s">
        <v>1286</v>
      </c>
      <c r="K580" s="84" t="s">
        <v>1287</v>
      </c>
      <c r="L580" s="14" t="s">
        <v>1214</v>
      </c>
      <c r="M580" s="14" t="s">
        <v>83</v>
      </c>
      <c r="N580" s="14" t="s">
        <v>45</v>
      </c>
      <c r="O580" s="88">
        <v>5</v>
      </c>
      <c r="P580" s="114">
        <v>3500</v>
      </c>
      <c r="Q580" s="16" t="s">
        <v>46</v>
      </c>
      <c r="R580" s="18">
        <f t="shared" si="21"/>
        <v>20426</v>
      </c>
      <c r="S580" s="19">
        <v>0</v>
      </c>
      <c r="T580" s="19">
        <v>7000</v>
      </c>
      <c r="U580" s="19">
        <v>3500</v>
      </c>
      <c r="V580" s="19">
        <v>3500</v>
      </c>
      <c r="W580" s="19">
        <v>3500</v>
      </c>
      <c r="X580" s="19">
        <v>2926</v>
      </c>
      <c r="Y580" s="19">
        <v>0</v>
      </c>
      <c r="Z580" s="19">
        <v>0</v>
      </c>
      <c r="AA580" s="19">
        <v>0</v>
      </c>
      <c r="AB580" s="19">
        <v>0</v>
      </c>
      <c r="AC580" s="19">
        <v>0</v>
      </c>
      <c r="AD580" s="19">
        <v>0</v>
      </c>
    </row>
    <row r="581" spans="1:30" ht="26" x14ac:dyDescent="0.35">
      <c r="A581" s="16" t="s">
        <v>53</v>
      </c>
      <c r="B581" s="16" t="s">
        <v>1212</v>
      </c>
      <c r="C581" s="16" t="s">
        <v>1212</v>
      </c>
      <c r="D581" s="16" t="s">
        <v>36</v>
      </c>
      <c r="E581" s="16" t="s">
        <v>54</v>
      </c>
      <c r="F581" s="16" t="s">
        <v>36</v>
      </c>
      <c r="G581" s="16" t="s">
        <v>38</v>
      </c>
      <c r="H581" s="83" t="s">
        <v>418</v>
      </c>
      <c r="I581" s="17" t="s">
        <v>395</v>
      </c>
      <c r="J581" s="10" t="s">
        <v>42</v>
      </c>
      <c r="K581" s="84" t="s">
        <v>1305</v>
      </c>
      <c r="L581" s="14" t="s">
        <v>1214</v>
      </c>
      <c r="M581" s="14" t="s">
        <v>83</v>
      </c>
      <c r="N581" s="14" t="s">
        <v>45</v>
      </c>
      <c r="O581" s="88">
        <v>11</v>
      </c>
      <c r="P581" s="114">
        <v>1000</v>
      </c>
      <c r="Q581" s="16" t="s">
        <v>46</v>
      </c>
      <c r="R581" s="18">
        <f t="shared" si="21"/>
        <v>11000</v>
      </c>
      <c r="S581" s="19">
        <v>0</v>
      </c>
      <c r="T581" s="19">
        <v>1000</v>
      </c>
      <c r="U581" s="19">
        <v>1000</v>
      </c>
      <c r="V581" s="19">
        <v>1000</v>
      </c>
      <c r="W581" s="19">
        <v>1000</v>
      </c>
      <c r="X581" s="19">
        <v>1000</v>
      </c>
      <c r="Y581" s="19">
        <v>1000</v>
      </c>
      <c r="Z581" s="19">
        <v>1000</v>
      </c>
      <c r="AA581" s="19">
        <v>1000</v>
      </c>
      <c r="AB581" s="19">
        <v>1000</v>
      </c>
      <c r="AC581" s="19">
        <v>1000</v>
      </c>
      <c r="AD581" s="19">
        <v>1000</v>
      </c>
    </row>
    <row r="582" spans="1:30" x14ac:dyDescent="0.35">
      <c r="A582" s="16" t="s">
        <v>53</v>
      </c>
      <c r="B582" s="16" t="s">
        <v>1212</v>
      </c>
      <c r="C582" s="16" t="s">
        <v>1212</v>
      </c>
      <c r="D582" s="83" t="s">
        <v>36</v>
      </c>
      <c r="E582" s="83" t="s">
        <v>54</v>
      </c>
      <c r="F582" s="83" t="s">
        <v>55</v>
      </c>
      <c r="G582" s="83" t="s">
        <v>38</v>
      </c>
      <c r="H582" s="83" t="s">
        <v>76</v>
      </c>
      <c r="I582" s="17" t="s">
        <v>65</v>
      </c>
      <c r="J582" s="10" t="s">
        <v>1286</v>
      </c>
      <c r="K582" s="84" t="s">
        <v>1303</v>
      </c>
      <c r="L582" s="14" t="s">
        <v>1214</v>
      </c>
      <c r="M582" s="14" t="s">
        <v>83</v>
      </c>
      <c r="N582" s="14" t="s">
        <v>45</v>
      </c>
      <c r="O582" s="88">
        <v>4</v>
      </c>
      <c r="P582" s="114">
        <v>986</v>
      </c>
      <c r="Q582" s="16" t="s">
        <v>46</v>
      </c>
      <c r="R582" s="18">
        <f t="shared" si="21"/>
        <v>3944</v>
      </c>
      <c r="S582" s="19">
        <v>0</v>
      </c>
      <c r="T582" s="19">
        <v>986</v>
      </c>
      <c r="U582" s="19">
        <v>0</v>
      </c>
      <c r="V582" s="19">
        <v>0</v>
      </c>
      <c r="W582" s="19">
        <v>0</v>
      </c>
      <c r="X582" s="19">
        <v>986</v>
      </c>
      <c r="Y582" s="19">
        <v>0</v>
      </c>
      <c r="Z582" s="19">
        <v>986</v>
      </c>
      <c r="AA582" s="19">
        <v>0</v>
      </c>
      <c r="AB582" s="19">
        <v>0</v>
      </c>
      <c r="AC582" s="19">
        <v>0</v>
      </c>
      <c r="AD582" s="19">
        <v>986</v>
      </c>
    </row>
    <row r="583" spans="1:30" ht="26" x14ac:dyDescent="0.35">
      <c r="A583" s="16" t="s">
        <v>53</v>
      </c>
      <c r="B583" s="16" t="s">
        <v>1212</v>
      </c>
      <c r="C583" s="16" t="s">
        <v>1212</v>
      </c>
      <c r="D583" s="83" t="s">
        <v>36</v>
      </c>
      <c r="E583" s="83" t="s">
        <v>54</v>
      </c>
      <c r="F583" s="83" t="s">
        <v>67</v>
      </c>
      <c r="G583" s="83" t="s">
        <v>66</v>
      </c>
      <c r="H583" s="16">
        <v>26102</v>
      </c>
      <c r="I583" s="17" t="s">
        <v>1285</v>
      </c>
      <c r="J583" s="10" t="s">
        <v>1286</v>
      </c>
      <c r="K583" s="84" t="s">
        <v>1306</v>
      </c>
      <c r="L583" s="14" t="s">
        <v>1214</v>
      </c>
      <c r="M583" s="14" t="s">
        <v>83</v>
      </c>
      <c r="N583" s="14" t="s">
        <v>45</v>
      </c>
      <c r="O583" s="88">
        <v>6</v>
      </c>
      <c r="P583" s="114">
        <v>6650</v>
      </c>
      <c r="Q583" s="16" t="s">
        <v>46</v>
      </c>
      <c r="R583" s="18">
        <f t="shared" si="21"/>
        <v>38809</v>
      </c>
      <c r="S583" s="19">
        <v>6650</v>
      </c>
      <c r="T583" s="19">
        <v>6650</v>
      </c>
      <c r="U583" s="19">
        <v>6650</v>
      </c>
      <c r="V583" s="19">
        <v>6650</v>
      </c>
      <c r="W583" s="19">
        <v>6650</v>
      </c>
      <c r="X583" s="19">
        <v>5559</v>
      </c>
      <c r="Y583" s="19">
        <v>0</v>
      </c>
      <c r="Z583" s="19">
        <v>0</v>
      </c>
      <c r="AA583" s="19">
        <v>0</v>
      </c>
      <c r="AB583" s="19">
        <v>0</v>
      </c>
      <c r="AC583" s="19">
        <v>0</v>
      </c>
      <c r="AD583" s="19">
        <v>0</v>
      </c>
    </row>
    <row r="584" spans="1:30" x14ac:dyDescent="0.35">
      <c r="A584" s="86" t="s">
        <v>53</v>
      </c>
      <c r="B584" s="86" t="s">
        <v>1212</v>
      </c>
      <c r="C584" s="86" t="s">
        <v>1212</v>
      </c>
      <c r="D584" s="93" t="s">
        <v>36</v>
      </c>
      <c r="E584" s="93" t="s">
        <v>54</v>
      </c>
      <c r="F584" s="93" t="s">
        <v>67</v>
      </c>
      <c r="G584" s="93" t="s">
        <v>66</v>
      </c>
      <c r="H584" s="86">
        <v>33801</v>
      </c>
      <c r="I584" s="92" t="s">
        <v>140</v>
      </c>
      <c r="J584" s="95" t="s">
        <v>1286</v>
      </c>
      <c r="K584" s="84" t="s">
        <v>422</v>
      </c>
      <c r="L584" s="104" t="s">
        <v>1214</v>
      </c>
      <c r="M584" s="104" t="s">
        <v>83</v>
      </c>
      <c r="N584" s="104" t="s">
        <v>45</v>
      </c>
      <c r="O584" s="96">
        <v>12</v>
      </c>
      <c r="P584" s="115">
        <v>18320</v>
      </c>
      <c r="Q584" s="86" t="s">
        <v>46</v>
      </c>
      <c r="R584" s="18">
        <f t="shared" si="21"/>
        <v>219840</v>
      </c>
      <c r="S584" s="19">
        <v>0</v>
      </c>
      <c r="T584" s="19">
        <v>18320</v>
      </c>
      <c r="U584" s="19">
        <v>18320</v>
      </c>
      <c r="V584" s="19">
        <v>18320</v>
      </c>
      <c r="W584" s="19">
        <v>18320</v>
      </c>
      <c r="X584" s="19">
        <v>18320</v>
      </c>
      <c r="Y584" s="19">
        <v>18320</v>
      </c>
      <c r="Z584" s="19">
        <v>18320</v>
      </c>
      <c r="AA584" s="19">
        <v>18320</v>
      </c>
      <c r="AB584" s="19">
        <v>18320</v>
      </c>
      <c r="AC584" s="19">
        <v>18320</v>
      </c>
      <c r="AD584" s="19">
        <v>36640</v>
      </c>
    </row>
    <row r="585" spans="1:30" ht="26" x14ac:dyDescent="0.35">
      <c r="A585" s="16" t="s">
        <v>53</v>
      </c>
      <c r="B585" s="16" t="s">
        <v>1212</v>
      </c>
      <c r="C585" s="16" t="s">
        <v>1212</v>
      </c>
      <c r="D585" s="83" t="s">
        <v>36</v>
      </c>
      <c r="E585" s="83" t="s">
        <v>54</v>
      </c>
      <c r="F585" s="83" t="s">
        <v>67</v>
      </c>
      <c r="G585" s="83" t="s">
        <v>66</v>
      </c>
      <c r="H585" s="16">
        <v>35201</v>
      </c>
      <c r="I585" s="17" t="s">
        <v>1307</v>
      </c>
      <c r="J585" s="10" t="s">
        <v>1286</v>
      </c>
      <c r="K585" s="84" t="s">
        <v>1298</v>
      </c>
      <c r="L585" s="14" t="s">
        <v>1214</v>
      </c>
      <c r="M585" s="14" t="s">
        <v>83</v>
      </c>
      <c r="N585" s="14" t="s">
        <v>45</v>
      </c>
      <c r="O585" s="88">
        <v>6</v>
      </c>
      <c r="P585" s="115">
        <v>4800</v>
      </c>
      <c r="Q585" s="16" t="s">
        <v>46</v>
      </c>
      <c r="R585" s="18">
        <f t="shared" si="21"/>
        <v>28800</v>
      </c>
      <c r="S585" s="19">
        <v>0</v>
      </c>
      <c r="T585" s="19">
        <v>4800</v>
      </c>
      <c r="U585" s="19">
        <v>0</v>
      </c>
      <c r="V585" s="19">
        <v>4800</v>
      </c>
      <c r="W585" s="19">
        <v>0</v>
      </c>
      <c r="X585" s="19">
        <v>4800</v>
      </c>
      <c r="Y585" s="19">
        <v>0</v>
      </c>
      <c r="Z585" s="19">
        <v>4800</v>
      </c>
      <c r="AA585" s="19">
        <v>0</v>
      </c>
      <c r="AB585" s="19">
        <v>4800</v>
      </c>
      <c r="AC585" s="19">
        <v>0</v>
      </c>
      <c r="AD585" s="19">
        <v>4800</v>
      </c>
    </row>
    <row r="586" spans="1:30" x14ac:dyDescent="0.35">
      <c r="A586" s="86" t="s">
        <v>53</v>
      </c>
      <c r="B586" s="86" t="s">
        <v>1212</v>
      </c>
      <c r="C586" s="86" t="s">
        <v>1212</v>
      </c>
      <c r="D586" s="93" t="s">
        <v>36</v>
      </c>
      <c r="E586" s="93" t="s">
        <v>54</v>
      </c>
      <c r="F586" s="93" t="s">
        <v>67</v>
      </c>
      <c r="G586" s="93" t="s">
        <v>66</v>
      </c>
      <c r="H586" s="86">
        <v>35801</v>
      </c>
      <c r="I586" s="92" t="s">
        <v>136</v>
      </c>
      <c r="J586" s="95" t="s">
        <v>1286</v>
      </c>
      <c r="K586" s="84" t="s">
        <v>1304</v>
      </c>
      <c r="L586" s="104" t="s">
        <v>1214</v>
      </c>
      <c r="M586" s="104" t="s">
        <v>83</v>
      </c>
      <c r="N586" s="104" t="s">
        <v>45</v>
      </c>
      <c r="O586" s="96">
        <v>12</v>
      </c>
      <c r="P586" s="115">
        <v>19340</v>
      </c>
      <c r="Q586" s="86" t="s">
        <v>46</v>
      </c>
      <c r="R586" s="18">
        <f t="shared" si="21"/>
        <v>232080</v>
      </c>
      <c r="S586" s="19">
        <v>0</v>
      </c>
      <c r="T586" s="19">
        <v>19340</v>
      </c>
      <c r="U586" s="19">
        <v>19340</v>
      </c>
      <c r="V586" s="19">
        <v>19340</v>
      </c>
      <c r="W586" s="19">
        <v>19340</v>
      </c>
      <c r="X586" s="19">
        <v>19340</v>
      </c>
      <c r="Y586" s="19">
        <v>19340</v>
      </c>
      <c r="Z586" s="19">
        <v>19340</v>
      </c>
      <c r="AA586" s="19">
        <v>19340</v>
      </c>
      <c r="AB586" s="19">
        <v>19340</v>
      </c>
      <c r="AC586" s="19">
        <v>19340</v>
      </c>
      <c r="AD586" s="19">
        <v>38680</v>
      </c>
    </row>
    <row r="587" spans="1:30" x14ac:dyDescent="0.35">
      <c r="A587" s="48" t="s">
        <v>53</v>
      </c>
      <c r="B587" s="48" t="s">
        <v>101</v>
      </c>
      <c r="C587" s="48" t="s">
        <v>101</v>
      </c>
      <c r="D587" s="69" t="s">
        <v>36</v>
      </c>
      <c r="E587" s="48" t="s">
        <v>37</v>
      </c>
      <c r="F587" s="69" t="s">
        <v>36</v>
      </c>
      <c r="G587" s="48" t="s">
        <v>38</v>
      </c>
      <c r="H587" s="69" t="s">
        <v>424</v>
      </c>
      <c r="I587" s="55" t="s">
        <v>60</v>
      </c>
      <c r="J587" s="58" t="s">
        <v>151</v>
      </c>
      <c r="K587" s="62" t="s">
        <v>124</v>
      </c>
      <c r="L587" s="25" t="s">
        <v>42</v>
      </c>
      <c r="M587" s="25" t="s">
        <v>83</v>
      </c>
      <c r="N587" s="25" t="s">
        <v>63</v>
      </c>
      <c r="O587" s="26">
        <v>1</v>
      </c>
      <c r="P587" s="117">
        <v>1290</v>
      </c>
      <c r="Q587" s="69" t="s">
        <v>150</v>
      </c>
      <c r="R587" s="27">
        <f t="shared" ref="R587:R657" si="22">SUM(S587:AD587)</f>
        <v>1290</v>
      </c>
      <c r="S587" s="27">
        <v>1290</v>
      </c>
      <c r="T587" s="27">
        <v>0</v>
      </c>
      <c r="U587" s="27">
        <v>0</v>
      </c>
      <c r="V587" s="27">
        <v>0</v>
      </c>
      <c r="W587" s="27">
        <v>0</v>
      </c>
      <c r="X587" s="27">
        <v>0</v>
      </c>
      <c r="Y587" s="27">
        <v>0</v>
      </c>
      <c r="Z587" s="27">
        <v>0</v>
      </c>
      <c r="AA587" s="27">
        <v>0</v>
      </c>
      <c r="AB587" s="27">
        <v>0</v>
      </c>
      <c r="AC587" s="27">
        <v>0</v>
      </c>
      <c r="AD587" s="27">
        <v>0</v>
      </c>
    </row>
    <row r="588" spans="1:30" x14ac:dyDescent="0.35">
      <c r="A588" s="48" t="s">
        <v>53</v>
      </c>
      <c r="B588" s="48" t="s">
        <v>101</v>
      </c>
      <c r="C588" s="48" t="s">
        <v>101</v>
      </c>
      <c r="D588" s="69" t="s">
        <v>36</v>
      </c>
      <c r="E588" s="48" t="s">
        <v>37</v>
      </c>
      <c r="F588" s="69" t="s">
        <v>36</v>
      </c>
      <c r="G588" s="48" t="s">
        <v>38</v>
      </c>
      <c r="H588" s="69" t="s">
        <v>424</v>
      </c>
      <c r="I588" s="55" t="s">
        <v>60</v>
      </c>
      <c r="J588" s="58" t="s">
        <v>425</v>
      </c>
      <c r="K588" s="62" t="s">
        <v>1175</v>
      </c>
      <c r="L588" s="25" t="s">
        <v>42</v>
      </c>
      <c r="M588" s="25" t="s">
        <v>83</v>
      </c>
      <c r="N588" s="25" t="s">
        <v>63</v>
      </c>
      <c r="O588" s="26">
        <v>3</v>
      </c>
      <c r="P588" s="117">
        <v>70</v>
      </c>
      <c r="Q588" s="69" t="s">
        <v>150</v>
      </c>
      <c r="R588" s="27">
        <f t="shared" si="22"/>
        <v>210</v>
      </c>
      <c r="S588" s="27">
        <v>210</v>
      </c>
      <c r="T588" s="27">
        <v>0</v>
      </c>
      <c r="U588" s="27">
        <v>0</v>
      </c>
      <c r="V588" s="27">
        <v>0</v>
      </c>
      <c r="W588" s="27">
        <v>0</v>
      </c>
      <c r="X588" s="27">
        <v>0</v>
      </c>
      <c r="Y588" s="27">
        <v>0</v>
      </c>
      <c r="Z588" s="27">
        <v>0</v>
      </c>
      <c r="AA588" s="27">
        <v>0</v>
      </c>
      <c r="AB588" s="27">
        <v>0</v>
      </c>
      <c r="AC588" s="27">
        <v>0</v>
      </c>
      <c r="AD588" s="27">
        <v>0</v>
      </c>
    </row>
    <row r="589" spans="1:30" x14ac:dyDescent="0.35">
      <c r="A589" s="48" t="s">
        <v>53</v>
      </c>
      <c r="B589" s="48" t="s">
        <v>101</v>
      </c>
      <c r="C589" s="48" t="s">
        <v>101</v>
      </c>
      <c r="D589" s="69" t="s">
        <v>36</v>
      </c>
      <c r="E589" s="48" t="s">
        <v>37</v>
      </c>
      <c r="F589" s="69" t="s">
        <v>36</v>
      </c>
      <c r="G589" s="48" t="s">
        <v>38</v>
      </c>
      <c r="H589" s="69" t="s">
        <v>424</v>
      </c>
      <c r="I589" s="55" t="s">
        <v>60</v>
      </c>
      <c r="J589" s="25" t="s">
        <v>426</v>
      </c>
      <c r="K589" s="55" t="s">
        <v>1069</v>
      </c>
      <c r="L589" s="25" t="s">
        <v>42</v>
      </c>
      <c r="M589" s="25" t="s">
        <v>83</v>
      </c>
      <c r="N589" s="25" t="s">
        <v>75</v>
      </c>
      <c r="O589" s="26">
        <v>10</v>
      </c>
      <c r="P589" s="117">
        <v>100</v>
      </c>
      <c r="Q589" s="69" t="s">
        <v>150</v>
      </c>
      <c r="R589" s="27">
        <f t="shared" si="22"/>
        <v>1000</v>
      </c>
      <c r="S589" s="27" t="s">
        <v>427</v>
      </c>
      <c r="T589" s="27">
        <v>1000</v>
      </c>
      <c r="U589" s="27">
        <v>0</v>
      </c>
      <c r="V589" s="27">
        <v>0</v>
      </c>
      <c r="W589" s="27">
        <v>0</v>
      </c>
      <c r="X589" s="27">
        <v>0</v>
      </c>
      <c r="Y589" s="27">
        <v>0</v>
      </c>
      <c r="Z589" s="27">
        <v>0</v>
      </c>
      <c r="AA589" s="27">
        <v>0</v>
      </c>
      <c r="AB589" s="27">
        <v>0</v>
      </c>
      <c r="AC589" s="27">
        <v>0</v>
      </c>
      <c r="AD589" s="27">
        <v>0</v>
      </c>
    </row>
    <row r="590" spans="1:30" x14ac:dyDescent="0.35">
      <c r="A590" s="48" t="s">
        <v>53</v>
      </c>
      <c r="B590" s="49" t="s">
        <v>101</v>
      </c>
      <c r="C590" s="49" t="s">
        <v>101</v>
      </c>
      <c r="D590" s="106" t="s">
        <v>36</v>
      </c>
      <c r="E590" s="48" t="s">
        <v>37</v>
      </c>
      <c r="F590" s="69" t="s">
        <v>36</v>
      </c>
      <c r="G590" s="48" t="s">
        <v>38</v>
      </c>
      <c r="H590" s="69" t="s">
        <v>424</v>
      </c>
      <c r="I590" s="20" t="s">
        <v>60</v>
      </c>
      <c r="J590" s="58" t="s">
        <v>428</v>
      </c>
      <c r="K590" s="62" t="s">
        <v>429</v>
      </c>
      <c r="L590" s="21" t="s">
        <v>42</v>
      </c>
      <c r="M590" s="25" t="s">
        <v>83</v>
      </c>
      <c r="N590" s="21" t="s">
        <v>43</v>
      </c>
      <c r="O590" s="21">
        <v>4</v>
      </c>
      <c r="P590" s="118">
        <v>74</v>
      </c>
      <c r="Q590" s="69" t="s">
        <v>150</v>
      </c>
      <c r="R590" s="27">
        <f t="shared" si="22"/>
        <v>296</v>
      </c>
      <c r="S590" s="126">
        <v>0</v>
      </c>
      <c r="T590" s="27">
        <v>0</v>
      </c>
      <c r="U590" s="27">
        <v>296</v>
      </c>
      <c r="V590" s="27">
        <v>0</v>
      </c>
      <c r="W590" s="27">
        <v>0</v>
      </c>
      <c r="X590" s="27">
        <v>0</v>
      </c>
      <c r="Y590" s="27">
        <v>0</v>
      </c>
      <c r="Z590" s="27">
        <v>0</v>
      </c>
      <c r="AA590" s="27">
        <v>0</v>
      </c>
      <c r="AB590" s="27">
        <v>0</v>
      </c>
      <c r="AC590" s="27">
        <v>0</v>
      </c>
      <c r="AD590" s="27">
        <v>0</v>
      </c>
    </row>
    <row r="591" spans="1:30" x14ac:dyDescent="0.35">
      <c r="A591" s="48" t="s">
        <v>53</v>
      </c>
      <c r="B591" s="48" t="s">
        <v>101</v>
      </c>
      <c r="C591" s="48" t="s">
        <v>101</v>
      </c>
      <c r="D591" s="69" t="s">
        <v>36</v>
      </c>
      <c r="E591" s="48" t="s">
        <v>37</v>
      </c>
      <c r="F591" s="69" t="s">
        <v>36</v>
      </c>
      <c r="G591" s="48" t="s">
        <v>38</v>
      </c>
      <c r="H591" s="69" t="s">
        <v>424</v>
      </c>
      <c r="I591" s="20" t="s">
        <v>60</v>
      </c>
      <c r="J591" s="58" t="s">
        <v>430</v>
      </c>
      <c r="K591" s="62" t="s">
        <v>431</v>
      </c>
      <c r="L591" s="21" t="s">
        <v>42</v>
      </c>
      <c r="M591" s="25" t="s">
        <v>83</v>
      </c>
      <c r="N591" s="21" t="s">
        <v>43</v>
      </c>
      <c r="O591" s="21">
        <v>2</v>
      </c>
      <c r="P591" s="118">
        <v>352</v>
      </c>
      <c r="Q591" s="69" t="s">
        <v>150</v>
      </c>
      <c r="R591" s="27">
        <f t="shared" si="22"/>
        <v>704</v>
      </c>
      <c r="S591" s="126">
        <v>0</v>
      </c>
      <c r="T591" s="27">
        <v>0</v>
      </c>
      <c r="U591" s="27">
        <v>704</v>
      </c>
      <c r="V591" s="27">
        <v>0</v>
      </c>
      <c r="W591" s="27">
        <v>0</v>
      </c>
      <c r="X591" s="27">
        <v>0</v>
      </c>
      <c r="Y591" s="27">
        <v>0</v>
      </c>
      <c r="Z591" s="27">
        <v>0</v>
      </c>
      <c r="AA591" s="27">
        <v>0</v>
      </c>
      <c r="AB591" s="27">
        <v>0</v>
      </c>
      <c r="AC591" s="27">
        <v>0</v>
      </c>
      <c r="AD591" s="27">
        <v>0</v>
      </c>
    </row>
    <row r="592" spans="1:30" x14ac:dyDescent="0.35">
      <c r="A592" s="48" t="s">
        <v>53</v>
      </c>
      <c r="B592" s="48" t="s">
        <v>101</v>
      </c>
      <c r="C592" s="48" t="s">
        <v>101</v>
      </c>
      <c r="D592" s="69" t="s">
        <v>36</v>
      </c>
      <c r="E592" s="48" t="s">
        <v>37</v>
      </c>
      <c r="F592" s="69" t="s">
        <v>36</v>
      </c>
      <c r="G592" s="48" t="s">
        <v>38</v>
      </c>
      <c r="H592" s="69" t="s">
        <v>424</v>
      </c>
      <c r="I592" s="20" t="s">
        <v>60</v>
      </c>
      <c r="J592" s="58" t="s">
        <v>221</v>
      </c>
      <c r="K592" s="62" t="s">
        <v>1070</v>
      </c>
      <c r="L592" s="21" t="s">
        <v>42</v>
      </c>
      <c r="M592" s="25" t="s">
        <v>83</v>
      </c>
      <c r="N592" s="21" t="s">
        <v>63</v>
      </c>
      <c r="O592" s="21">
        <v>1</v>
      </c>
      <c r="P592" s="118">
        <v>1760</v>
      </c>
      <c r="Q592" s="69" t="s">
        <v>150</v>
      </c>
      <c r="R592" s="27">
        <f t="shared" si="22"/>
        <v>1760</v>
      </c>
      <c r="S592" s="126">
        <v>0</v>
      </c>
      <c r="T592" s="27">
        <v>0</v>
      </c>
      <c r="U592" s="27">
        <v>0</v>
      </c>
      <c r="V592" s="27">
        <v>1760</v>
      </c>
      <c r="W592" s="27">
        <v>0</v>
      </c>
      <c r="X592" s="27">
        <v>0</v>
      </c>
      <c r="Y592" s="27">
        <v>0</v>
      </c>
      <c r="Z592" s="27">
        <v>0</v>
      </c>
      <c r="AA592" s="27">
        <v>0</v>
      </c>
      <c r="AB592" s="27">
        <v>0</v>
      </c>
      <c r="AC592" s="27">
        <v>0</v>
      </c>
      <c r="AD592" s="27">
        <v>0</v>
      </c>
    </row>
    <row r="593" spans="1:30" x14ac:dyDescent="0.35">
      <c r="A593" s="48" t="s">
        <v>53</v>
      </c>
      <c r="B593" s="48" t="s">
        <v>101</v>
      </c>
      <c r="C593" s="48" t="s">
        <v>101</v>
      </c>
      <c r="D593" s="69" t="s">
        <v>36</v>
      </c>
      <c r="E593" s="48" t="s">
        <v>37</v>
      </c>
      <c r="F593" s="69" t="s">
        <v>36</v>
      </c>
      <c r="G593" s="48" t="s">
        <v>38</v>
      </c>
      <c r="H593" s="69" t="s">
        <v>424</v>
      </c>
      <c r="I593" s="20" t="s">
        <v>60</v>
      </c>
      <c r="J593" s="58" t="s">
        <v>432</v>
      </c>
      <c r="K593" s="62" t="s">
        <v>433</v>
      </c>
      <c r="L593" s="21" t="s">
        <v>42</v>
      </c>
      <c r="M593" s="25" t="s">
        <v>83</v>
      </c>
      <c r="N593" s="21" t="s">
        <v>75</v>
      </c>
      <c r="O593" s="21">
        <v>5</v>
      </c>
      <c r="P593" s="118">
        <v>73</v>
      </c>
      <c r="Q593" s="69" t="s">
        <v>150</v>
      </c>
      <c r="R593" s="27">
        <f t="shared" si="22"/>
        <v>365</v>
      </c>
      <c r="S593" s="126">
        <v>0</v>
      </c>
      <c r="T593" s="27">
        <v>0</v>
      </c>
      <c r="U593" s="27">
        <v>0</v>
      </c>
      <c r="V593" s="27">
        <v>365</v>
      </c>
      <c r="W593" s="27">
        <v>0</v>
      </c>
      <c r="X593" s="27">
        <v>0</v>
      </c>
      <c r="Y593" s="27">
        <v>0</v>
      </c>
      <c r="Z593" s="27">
        <v>0</v>
      </c>
      <c r="AA593" s="27">
        <v>0</v>
      </c>
      <c r="AB593" s="27">
        <v>0</v>
      </c>
      <c r="AC593" s="27">
        <v>0</v>
      </c>
      <c r="AD593" s="27">
        <v>0</v>
      </c>
    </row>
    <row r="594" spans="1:30" x14ac:dyDescent="0.35">
      <c r="A594" s="48" t="s">
        <v>53</v>
      </c>
      <c r="B594" s="48" t="s">
        <v>101</v>
      </c>
      <c r="C594" s="48" t="s">
        <v>101</v>
      </c>
      <c r="D594" s="69" t="s">
        <v>36</v>
      </c>
      <c r="E594" s="48" t="s">
        <v>37</v>
      </c>
      <c r="F594" s="69" t="s">
        <v>36</v>
      </c>
      <c r="G594" s="48" t="s">
        <v>38</v>
      </c>
      <c r="H594" s="69" t="s">
        <v>424</v>
      </c>
      <c r="I594" s="20" t="s">
        <v>60</v>
      </c>
      <c r="J594" s="58" t="s">
        <v>61</v>
      </c>
      <c r="K594" s="62" t="s">
        <v>270</v>
      </c>
      <c r="L594" s="21" t="s">
        <v>42</v>
      </c>
      <c r="M594" s="25" t="s">
        <v>83</v>
      </c>
      <c r="N594" s="21" t="s">
        <v>63</v>
      </c>
      <c r="O594" s="21">
        <v>5</v>
      </c>
      <c r="P594" s="118">
        <v>44</v>
      </c>
      <c r="Q594" s="69" t="s">
        <v>150</v>
      </c>
      <c r="R594" s="27">
        <f t="shared" si="22"/>
        <v>220</v>
      </c>
      <c r="S594" s="27">
        <v>0</v>
      </c>
      <c r="T594" s="27">
        <v>0</v>
      </c>
      <c r="U594" s="27">
        <v>0</v>
      </c>
      <c r="V594" s="27">
        <v>0</v>
      </c>
      <c r="W594" s="27">
        <v>220</v>
      </c>
      <c r="X594" s="27">
        <v>0</v>
      </c>
      <c r="Y594" s="27">
        <v>0</v>
      </c>
      <c r="Z594" s="27">
        <v>0</v>
      </c>
      <c r="AA594" s="27">
        <v>0</v>
      </c>
      <c r="AB594" s="27">
        <v>0</v>
      </c>
      <c r="AC594" s="27">
        <v>0</v>
      </c>
      <c r="AD594" s="27">
        <v>0</v>
      </c>
    </row>
    <row r="595" spans="1:30" x14ac:dyDescent="0.35">
      <c r="A595" s="48" t="s">
        <v>53</v>
      </c>
      <c r="B595" s="48" t="s">
        <v>101</v>
      </c>
      <c r="C595" s="48" t="s">
        <v>101</v>
      </c>
      <c r="D595" s="69" t="s">
        <v>36</v>
      </c>
      <c r="E595" s="48" t="s">
        <v>37</v>
      </c>
      <c r="F595" s="69" t="s">
        <v>36</v>
      </c>
      <c r="G595" s="48" t="s">
        <v>38</v>
      </c>
      <c r="H595" s="69" t="s">
        <v>424</v>
      </c>
      <c r="I595" s="20" t="s">
        <v>60</v>
      </c>
      <c r="J595" s="58" t="s">
        <v>434</v>
      </c>
      <c r="K595" s="62" t="s">
        <v>435</v>
      </c>
      <c r="L595" s="21" t="s">
        <v>42</v>
      </c>
      <c r="M595" s="25" t="s">
        <v>83</v>
      </c>
      <c r="N595" s="21" t="s">
        <v>43</v>
      </c>
      <c r="O595" s="21">
        <v>3</v>
      </c>
      <c r="P595" s="118">
        <v>43</v>
      </c>
      <c r="Q595" s="69" t="s">
        <v>150</v>
      </c>
      <c r="R595" s="27">
        <f t="shared" si="22"/>
        <v>129</v>
      </c>
      <c r="S595" s="27">
        <v>0</v>
      </c>
      <c r="T595" s="27">
        <v>0</v>
      </c>
      <c r="U595" s="27">
        <v>0</v>
      </c>
      <c r="V595" s="27">
        <v>0</v>
      </c>
      <c r="W595" s="27">
        <v>129</v>
      </c>
      <c r="X595" s="27">
        <v>0</v>
      </c>
      <c r="Y595" s="27">
        <v>0</v>
      </c>
      <c r="Z595" s="27">
        <v>0</v>
      </c>
      <c r="AA595" s="27">
        <v>0</v>
      </c>
      <c r="AB595" s="27">
        <v>0</v>
      </c>
      <c r="AC595" s="27">
        <v>0</v>
      </c>
      <c r="AD595" s="27">
        <v>0</v>
      </c>
    </row>
    <row r="596" spans="1:30" x14ac:dyDescent="0.35">
      <c r="A596" s="48" t="s">
        <v>53</v>
      </c>
      <c r="B596" s="48" t="s">
        <v>101</v>
      </c>
      <c r="C596" s="48" t="s">
        <v>101</v>
      </c>
      <c r="D596" s="69" t="s">
        <v>36</v>
      </c>
      <c r="E596" s="48" t="s">
        <v>37</v>
      </c>
      <c r="F596" s="69" t="s">
        <v>36</v>
      </c>
      <c r="G596" s="48" t="s">
        <v>38</v>
      </c>
      <c r="H596" s="69" t="s">
        <v>424</v>
      </c>
      <c r="I596" s="20" t="s">
        <v>60</v>
      </c>
      <c r="J596" s="58" t="s">
        <v>428</v>
      </c>
      <c r="K596" s="62" t="s">
        <v>429</v>
      </c>
      <c r="L596" s="21" t="s">
        <v>42</v>
      </c>
      <c r="M596" s="25" t="s">
        <v>83</v>
      </c>
      <c r="N596" s="21" t="s">
        <v>43</v>
      </c>
      <c r="O596" s="21">
        <v>5</v>
      </c>
      <c r="P596" s="118">
        <v>74</v>
      </c>
      <c r="Q596" s="69" t="s">
        <v>150</v>
      </c>
      <c r="R596" s="27">
        <f t="shared" si="22"/>
        <v>370</v>
      </c>
      <c r="S596" s="27">
        <v>0</v>
      </c>
      <c r="T596" s="27">
        <v>0</v>
      </c>
      <c r="U596" s="27">
        <v>0</v>
      </c>
      <c r="V596" s="27">
        <v>0</v>
      </c>
      <c r="W596" s="27">
        <v>370</v>
      </c>
      <c r="X596" s="27">
        <v>0</v>
      </c>
      <c r="Y596" s="27">
        <v>0</v>
      </c>
      <c r="Z596" s="27">
        <v>0</v>
      </c>
      <c r="AA596" s="27">
        <v>0</v>
      </c>
      <c r="AB596" s="27">
        <v>0</v>
      </c>
      <c r="AC596" s="27">
        <v>0</v>
      </c>
      <c r="AD596" s="27">
        <v>0</v>
      </c>
    </row>
    <row r="597" spans="1:30" x14ac:dyDescent="0.35">
      <c r="A597" s="48" t="s">
        <v>53</v>
      </c>
      <c r="B597" s="48" t="s">
        <v>101</v>
      </c>
      <c r="C597" s="48" t="s">
        <v>101</v>
      </c>
      <c r="D597" s="69" t="s">
        <v>36</v>
      </c>
      <c r="E597" s="48" t="s">
        <v>37</v>
      </c>
      <c r="F597" s="69" t="s">
        <v>36</v>
      </c>
      <c r="G597" s="48" t="s">
        <v>38</v>
      </c>
      <c r="H597" s="69" t="s">
        <v>424</v>
      </c>
      <c r="I597" s="20" t="s">
        <v>60</v>
      </c>
      <c r="J597" s="58" t="s">
        <v>436</v>
      </c>
      <c r="K597" s="62" t="s">
        <v>437</v>
      </c>
      <c r="L597" s="21" t="s">
        <v>42</v>
      </c>
      <c r="M597" s="25" t="s">
        <v>83</v>
      </c>
      <c r="N597" s="21" t="s">
        <v>63</v>
      </c>
      <c r="O597" s="21">
        <v>2</v>
      </c>
      <c r="P597" s="118">
        <v>140.5</v>
      </c>
      <c r="Q597" s="69" t="s">
        <v>150</v>
      </c>
      <c r="R597" s="27">
        <f t="shared" si="22"/>
        <v>281</v>
      </c>
      <c r="S597" s="126">
        <v>0</v>
      </c>
      <c r="T597" s="27">
        <v>0</v>
      </c>
      <c r="U597" s="27">
        <v>0</v>
      </c>
      <c r="V597" s="27">
        <v>0</v>
      </c>
      <c r="W597" s="75">
        <v>281</v>
      </c>
      <c r="X597" s="27">
        <v>0</v>
      </c>
      <c r="Y597" s="27">
        <v>0</v>
      </c>
      <c r="Z597" s="27">
        <v>0</v>
      </c>
      <c r="AA597" s="27">
        <v>0</v>
      </c>
      <c r="AB597" s="27">
        <v>0</v>
      </c>
      <c r="AC597" s="27">
        <v>0</v>
      </c>
      <c r="AD597" s="27">
        <v>0</v>
      </c>
    </row>
    <row r="598" spans="1:30" x14ac:dyDescent="0.35">
      <c r="A598" s="48" t="s">
        <v>53</v>
      </c>
      <c r="B598" s="48" t="s">
        <v>101</v>
      </c>
      <c r="C598" s="48" t="s">
        <v>101</v>
      </c>
      <c r="D598" s="69" t="s">
        <v>36</v>
      </c>
      <c r="E598" s="48" t="s">
        <v>37</v>
      </c>
      <c r="F598" s="69" t="s">
        <v>36</v>
      </c>
      <c r="G598" s="48" t="s">
        <v>38</v>
      </c>
      <c r="H598" s="69" t="s">
        <v>424</v>
      </c>
      <c r="I598" s="55" t="s">
        <v>60</v>
      </c>
      <c r="J598" s="25" t="s">
        <v>426</v>
      </c>
      <c r="K598" s="55" t="s">
        <v>1069</v>
      </c>
      <c r="L598" s="25" t="s">
        <v>42</v>
      </c>
      <c r="M598" s="25" t="s">
        <v>83</v>
      </c>
      <c r="N598" s="25" t="s">
        <v>75</v>
      </c>
      <c r="O598" s="26">
        <v>10</v>
      </c>
      <c r="P598" s="117">
        <v>100</v>
      </c>
      <c r="Q598" s="69" t="s">
        <v>150</v>
      </c>
      <c r="R598" s="27">
        <f t="shared" si="22"/>
        <v>1000</v>
      </c>
      <c r="S598" s="27">
        <v>0</v>
      </c>
      <c r="T598" s="27">
        <v>0</v>
      </c>
      <c r="U598" s="27">
        <v>0</v>
      </c>
      <c r="V598" s="27">
        <v>0</v>
      </c>
      <c r="W598" s="27">
        <v>0</v>
      </c>
      <c r="X598" s="27">
        <v>1000</v>
      </c>
      <c r="Y598" s="27">
        <v>0</v>
      </c>
      <c r="Z598" s="27">
        <v>0</v>
      </c>
      <c r="AA598" s="27">
        <v>0</v>
      </c>
      <c r="AB598" s="27">
        <v>0</v>
      </c>
      <c r="AC598" s="27">
        <v>0</v>
      </c>
      <c r="AD598" s="27">
        <v>0</v>
      </c>
    </row>
    <row r="599" spans="1:30" x14ac:dyDescent="0.35">
      <c r="A599" s="48" t="s">
        <v>53</v>
      </c>
      <c r="B599" s="48" t="s">
        <v>101</v>
      </c>
      <c r="C599" s="48" t="s">
        <v>101</v>
      </c>
      <c r="D599" s="69" t="s">
        <v>36</v>
      </c>
      <c r="E599" s="48" t="s">
        <v>37</v>
      </c>
      <c r="F599" s="69" t="s">
        <v>36</v>
      </c>
      <c r="G599" s="48" t="s">
        <v>38</v>
      </c>
      <c r="H599" s="69" t="s">
        <v>424</v>
      </c>
      <c r="I599" s="55" t="s">
        <v>60</v>
      </c>
      <c r="J599" s="58" t="s">
        <v>151</v>
      </c>
      <c r="K599" s="62" t="s">
        <v>124</v>
      </c>
      <c r="L599" s="25" t="s">
        <v>42</v>
      </c>
      <c r="M599" s="25" t="s">
        <v>83</v>
      </c>
      <c r="N599" s="25" t="s">
        <v>63</v>
      </c>
      <c r="O599" s="26">
        <v>1</v>
      </c>
      <c r="P599" s="117">
        <v>1290</v>
      </c>
      <c r="Q599" s="69" t="s">
        <v>150</v>
      </c>
      <c r="R599" s="27">
        <f t="shared" si="22"/>
        <v>1290</v>
      </c>
      <c r="S599" s="126">
        <v>0</v>
      </c>
      <c r="T599" s="27">
        <v>0</v>
      </c>
      <c r="U599" s="27">
        <v>0</v>
      </c>
      <c r="V599" s="27">
        <v>0</v>
      </c>
      <c r="W599" s="75" t="s">
        <v>427</v>
      </c>
      <c r="X599" s="27">
        <v>0</v>
      </c>
      <c r="Y599" s="27">
        <v>1290</v>
      </c>
      <c r="Z599" s="27">
        <v>0</v>
      </c>
      <c r="AA599" s="27">
        <v>0</v>
      </c>
      <c r="AB599" s="27">
        <v>0</v>
      </c>
      <c r="AC599" s="27">
        <v>0</v>
      </c>
      <c r="AD599" s="27">
        <v>0</v>
      </c>
    </row>
    <row r="600" spans="1:30" x14ac:dyDescent="0.35">
      <c r="A600" s="48" t="s">
        <v>53</v>
      </c>
      <c r="B600" s="48" t="s">
        <v>101</v>
      </c>
      <c r="C600" s="48" t="s">
        <v>101</v>
      </c>
      <c r="D600" s="69" t="s">
        <v>36</v>
      </c>
      <c r="E600" s="48" t="s">
        <v>37</v>
      </c>
      <c r="F600" s="69" t="s">
        <v>36</v>
      </c>
      <c r="G600" s="48" t="s">
        <v>38</v>
      </c>
      <c r="H600" s="69" t="s">
        <v>424</v>
      </c>
      <c r="I600" s="55" t="s">
        <v>60</v>
      </c>
      <c r="J600" s="25" t="s">
        <v>117</v>
      </c>
      <c r="K600" s="55" t="s">
        <v>198</v>
      </c>
      <c r="L600" s="25" t="s">
        <v>42</v>
      </c>
      <c r="M600" s="25" t="s">
        <v>83</v>
      </c>
      <c r="N600" s="25" t="s">
        <v>75</v>
      </c>
      <c r="O600" s="26">
        <v>2</v>
      </c>
      <c r="P600" s="117">
        <v>270</v>
      </c>
      <c r="Q600" s="69" t="s">
        <v>150</v>
      </c>
      <c r="R600" s="27">
        <v>540</v>
      </c>
      <c r="S600" s="126">
        <v>0</v>
      </c>
      <c r="T600" s="27">
        <v>0</v>
      </c>
      <c r="U600" s="27">
        <v>0</v>
      </c>
      <c r="V600" s="27">
        <v>0</v>
      </c>
      <c r="W600" s="75" t="s">
        <v>427</v>
      </c>
      <c r="X600" s="27">
        <v>0</v>
      </c>
      <c r="Y600" s="27">
        <v>540</v>
      </c>
      <c r="Z600" s="27">
        <v>0</v>
      </c>
      <c r="AA600" s="27">
        <v>0</v>
      </c>
      <c r="AB600" s="27">
        <v>0</v>
      </c>
      <c r="AC600" s="27">
        <v>0</v>
      </c>
      <c r="AD600" s="27">
        <v>0</v>
      </c>
    </row>
    <row r="601" spans="1:30" x14ac:dyDescent="0.35">
      <c r="A601" s="48" t="s">
        <v>53</v>
      </c>
      <c r="B601" s="48" t="s">
        <v>101</v>
      </c>
      <c r="C601" s="48" t="s">
        <v>101</v>
      </c>
      <c r="D601" s="69" t="s">
        <v>36</v>
      </c>
      <c r="E601" s="48" t="s">
        <v>37</v>
      </c>
      <c r="F601" s="69" t="s">
        <v>36</v>
      </c>
      <c r="G601" s="48" t="s">
        <v>38</v>
      </c>
      <c r="H601" s="69" t="s">
        <v>424</v>
      </c>
      <c r="I601" s="55" t="s">
        <v>60</v>
      </c>
      <c r="J601" s="58" t="s">
        <v>425</v>
      </c>
      <c r="K601" s="62" t="s">
        <v>1175</v>
      </c>
      <c r="L601" s="25" t="s">
        <v>42</v>
      </c>
      <c r="M601" s="25" t="s">
        <v>83</v>
      </c>
      <c r="N601" s="25" t="s">
        <v>63</v>
      </c>
      <c r="O601" s="26">
        <v>4</v>
      </c>
      <c r="P601" s="117">
        <v>65</v>
      </c>
      <c r="Q601" s="69" t="s">
        <v>150</v>
      </c>
      <c r="R601" s="27">
        <f t="shared" si="22"/>
        <v>260</v>
      </c>
      <c r="S601" s="27">
        <v>0</v>
      </c>
      <c r="T601" s="27">
        <v>0</v>
      </c>
      <c r="U601" s="27">
        <v>0</v>
      </c>
      <c r="V601" s="27">
        <v>0</v>
      </c>
      <c r="W601" s="75" t="s">
        <v>427</v>
      </c>
      <c r="X601" s="27">
        <v>0</v>
      </c>
      <c r="Y601" s="27">
        <v>260</v>
      </c>
      <c r="Z601" s="27">
        <v>0</v>
      </c>
      <c r="AA601" s="27">
        <v>0</v>
      </c>
      <c r="AB601" s="27">
        <v>0</v>
      </c>
      <c r="AC601" s="27">
        <v>0</v>
      </c>
      <c r="AD601" s="27">
        <v>0</v>
      </c>
    </row>
    <row r="602" spans="1:30" x14ac:dyDescent="0.35">
      <c r="A602" s="48" t="s">
        <v>53</v>
      </c>
      <c r="B602" s="48" t="s">
        <v>101</v>
      </c>
      <c r="C602" s="48" t="s">
        <v>101</v>
      </c>
      <c r="D602" s="69" t="s">
        <v>36</v>
      </c>
      <c r="E602" s="48" t="s">
        <v>37</v>
      </c>
      <c r="F602" s="69" t="s">
        <v>36</v>
      </c>
      <c r="G602" s="48" t="s">
        <v>38</v>
      </c>
      <c r="H602" s="69" t="s">
        <v>424</v>
      </c>
      <c r="I602" s="55" t="s">
        <v>60</v>
      </c>
      <c r="J602" s="58" t="s">
        <v>438</v>
      </c>
      <c r="K602" s="62" t="s">
        <v>439</v>
      </c>
      <c r="L602" s="21" t="s">
        <v>42</v>
      </c>
      <c r="M602" s="21" t="s">
        <v>83</v>
      </c>
      <c r="N602" s="21" t="s">
        <v>63</v>
      </c>
      <c r="O602" s="21">
        <v>1</v>
      </c>
      <c r="P602" s="118">
        <v>35</v>
      </c>
      <c r="Q602" s="67" t="s">
        <v>150</v>
      </c>
      <c r="R602" s="27">
        <f t="shared" si="22"/>
        <v>35</v>
      </c>
      <c r="S602" s="27">
        <v>0</v>
      </c>
      <c r="T602" s="27">
        <v>0</v>
      </c>
      <c r="U602" s="27">
        <v>0</v>
      </c>
      <c r="V602" s="27">
        <v>0</v>
      </c>
      <c r="W602" s="75" t="s">
        <v>427</v>
      </c>
      <c r="X602" s="27">
        <v>0</v>
      </c>
      <c r="Y602" s="27">
        <v>35</v>
      </c>
      <c r="Z602" s="27">
        <v>0</v>
      </c>
      <c r="AA602" s="27">
        <v>0</v>
      </c>
      <c r="AB602" s="27">
        <v>0</v>
      </c>
      <c r="AC602" s="27">
        <v>0</v>
      </c>
      <c r="AD602" s="27">
        <v>0</v>
      </c>
    </row>
    <row r="603" spans="1:30" x14ac:dyDescent="0.35">
      <c r="A603" s="48" t="s">
        <v>53</v>
      </c>
      <c r="B603" s="48" t="s">
        <v>101</v>
      </c>
      <c r="C603" s="48" t="s">
        <v>101</v>
      </c>
      <c r="D603" s="69" t="s">
        <v>36</v>
      </c>
      <c r="E603" s="48" t="s">
        <v>37</v>
      </c>
      <c r="F603" s="69" t="s">
        <v>36</v>
      </c>
      <c r="G603" s="48" t="s">
        <v>38</v>
      </c>
      <c r="H603" s="69" t="s">
        <v>424</v>
      </c>
      <c r="I603" s="55" t="s">
        <v>60</v>
      </c>
      <c r="J603" s="58" t="s">
        <v>151</v>
      </c>
      <c r="K603" s="62" t="s">
        <v>124</v>
      </c>
      <c r="L603" s="25" t="s">
        <v>42</v>
      </c>
      <c r="M603" s="25" t="s">
        <v>83</v>
      </c>
      <c r="N603" s="25" t="s">
        <v>63</v>
      </c>
      <c r="O603" s="26">
        <v>1</v>
      </c>
      <c r="P603" s="117">
        <v>1290</v>
      </c>
      <c r="Q603" s="69" t="s">
        <v>150</v>
      </c>
      <c r="R603" s="27">
        <f t="shared" si="22"/>
        <v>1290</v>
      </c>
      <c r="S603" s="126">
        <v>0</v>
      </c>
      <c r="T603" s="27">
        <v>0</v>
      </c>
      <c r="U603" s="27">
        <v>0</v>
      </c>
      <c r="V603" s="27">
        <v>0</v>
      </c>
      <c r="W603" s="75" t="s">
        <v>427</v>
      </c>
      <c r="X603" s="27">
        <v>0</v>
      </c>
      <c r="Y603" s="27">
        <v>0</v>
      </c>
      <c r="Z603" s="27">
        <v>1290</v>
      </c>
      <c r="AA603" s="27">
        <v>0</v>
      </c>
      <c r="AB603" s="27">
        <v>0</v>
      </c>
      <c r="AC603" s="27">
        <v>0</v>
      </c>
      <c r="AD603" s="27">
        <v>0</v>
      </c>
    </row>
    <row r="604" spans="1:30" x14ac:dyDescent="0.35">
      <c r="A604" s="48" t="s">
        <v>53</v>
      </c>
      <c r="B604" s="48" t="s">
        <v>101</v>
      </c>
      <c r="C604" s="48" t="s">
        <v>101</v>
      </c>
      <c r="D604" s="69" t="s">
        <v>36</v>
      </c>
      <c r="E604" s="48" t="s">
        <v>37</v>
      </c>
      <c r="F604" s="69" t="s">
        <v>36</v>
      </c>
      <c r="G604" s="48" t="s">
        <v>38</v>
      </c>
      <c r="H604" s="70">
        <v>21101</v>
      </c>
      <c r="I604" s="20" t="s">
        <v>60</v>
      </c>
      <c r="J604" s="58" t="s">
        <v>273</v>
      </c>
      <c r="K604" s="62" t="s">
        <v>274</v>
      </c>
      <c r="L604" s="21" t="s">
        <v>42</v>
      </c>
      <c r="M604" s="21" t="s">
        <v>83</v>
      </c>
      <c r="N604" s="21" t="s">
        <v>43</v>
      </c>
      <c r="O604" s="21">
        <v>6</v>
      </c>
      <c r="P604" s="118">
        <v>40</v>
      </c>
      <c r="Q604" s="69" t="s">
        <v>150</v>
      </c>
      <c r="R604" s="126">
        <f t="shared" si="22"/>
        <v>240</v>
      </c>
      <c r="S604" s="126">
        <v>0</v>
      </c>
      <c r="T604" s="27">
        <v>0</v>
      </c>
      <c r="U604" s="27">
        <v>0</v>
      </c>
      <c r="V604" s="27">
        <v>0</v>
      </c>
      <c r="W604" s="75" t="s">
        <v>427</v>
      </c>
      <c r="X604" s="27">
        <v>0</v>
      </c>
      <c r="Y604" s="27">
        <v>0</v>
      </c>
      <c r="Z604" s="27">
        <v>240</v>
      </c>
      <c r="AA604" s="27">
        <v>0</v>
      </c>
      <c r="AB604" s="27">
        <v>0</v>
      </c>
      <c r="AC604" s="27">
        <v>0</v>
      </c>
      <c r="AD604" s="27">
        <v>0</v>
      </c>
    </row>
    <row r="605" spans="1:30" x14ac:dyDescent="0.35">
      <c r="A605" s="48" t="s">
        <v>53</v>
      </c>
      <c r="B605" s="48" t="s">
        <v>101</v>
      </c>
      <c r="C605" s="48" t="s">
        <v>101</v>
      </c>
      <c r="D605" s="69" t="s">
        <v>36</v>
      </c>
      <c r="E605" s="48" t="s">
        <v>37</v>
      </c>
      <c r="F605" s="69" t="s">
        <v>36</v>
      </c>
      <c r="G605" s="48" t="s">
        <v>38</v>
      </c>
      <c r="H605" s="70">
        <v>21101</v>
      </c>
      <c r="I605" s="20" t="s">
        <v>60</v>
      </c>
      <c r="J605" s="58" t="s">
        <v>440</v>
      </c>
      <c r="K605" s="62" t="s">
        <v>441</v>
      </c>
      <c r="L605" s="21" t="s">
        <v>42</v>
      </c>
      <c r="M605" s="21" t="s">
        <v>83</v>
      </c>
      <c r="N605" s="21" t="s">
        <v>43</v>
      </c>
      <c r="O605" s="21">
        <v>4</v>
      </c>
      <c r="P605" s="118">
        <v>33</v>
      </c>
      <c r="Q605" s="69" t="s">
        <v>150</v>
      </c>
      <c r="R605" s="27">
        <f t="shared" si="22"/>
        <v>132</v>
      </c>
      <c r="S605" s="126">
        <v>0</v>
      </c>
      <c r="T605" s="27">
        <v>0</v>
      </c>
      <c r="U605" s="27">
        <v>0</v>
      </c>
      <c r="V605" s="27">
        <v>0</v>
      </c>
      <c r="W605" s="75" t="s">
        <v>427</v>
      </c>
      <c r="X605" s="27">
        <v>0</v>
      </c>
      <c r="Y605" s="27">
        <v>0</v>
      </c>
      <c r="Z605" s="27">
        <v>132</v>
      </c>
      <c r="AA605" s="27">
        <v>0</v>
      </c>
      <c r="AB605" s="27">
        <v>0</v>
      </c>
      <c r="AC605" s="27">
        <v>0</v>
      </c>
      <c r="AD605" s="27">
        <v>0</v>
      </c>
    </row>
    <row r="606" spans="1:30" x14ac:dyDescent="0.35">
      <c r="A606" s="48" t="s">
        <v>53</v>
      </c>
      <c r="B606" s="48" t="s">
        <v>101</v>
      </c>
      <c r="C606" s="48" t="s">
        <v>101</v>
      </c>
      <c r="D606" s="69" t="s">
        <v>36</v>
      </c>
      <c r="E606" s="48" t="s">
        <v>37</v>
      </c>
      <c r="F606" s="69" t="s">
        <v>36</v>
      </c>
      <c r="G606" s="48" t="s">
        <v>38</v>
      </c>
      <c r="H606" s="69" t="s">
        <v>424</v>
      </c>
      <c r="I606" s="20" t="s">
        <v>60</v>
      </c>
      <c r="J606" s="58" t="s">
        <v>442</v>
      </c>
      <c r="K606" s="62" t="s">
        <v>443</v>
      </c>
      <c r="L606" s="21" t="s">
        <v>42</v>
      </c>
      <c r="M606" s="21" t="s">
        <v>83</v>
      </c>
      <c r="N606" s="21" t="s">
        <v>43</v>
      </c>
      <c r="O606" s="21">
        <v>2</v>
      </c>
      <c r="P606" s="118">
        <v>48</v>
      </c>
      <c r="Q606" s="67" t="s">
        <v>150</v>
      </c>
      <c r="R606" s="27">
        <f t="shared" si="22"/>
        <v>96</v>
      </c>
      <c r="S606" s="126">
        <v>0</v>
      </c>
      <c r="T606" s="27">
        <v>0</v>
      </c>
      <c r="U606" s="27">
        <v>0</v>
      </c>
      <c r="V606" s="27">
        <v>0</v>
      </c>
      <c r="W606" s="75" t="s">
        <v>427</v>
      </c>
      <c r="X606" s="27">
        <v>0</v>
      </c>
      <c r="Y606" s="27">
        <v>0</v>
      </c>
      <c r="Z606" s="126">
        <v>96</v>
      </c>
      <c r="AA606" s="27">
        <v>0</v>
      </c>
      <c r="AB606" s="27">
        <v>0</v>
      </c>
      <c r="AC606" s="27">
        <v>0</v>
      </c>
      <c r="AD606" s="27">
        <v>0</v>
      </c>
    </row>
    <row r="607" spans="1:30" x14ac:dyDescent="0.35">
      <c r="A607" s="48" t="s">
        <v>53</v>
      </c>
      <c r="B607" s="48" t="s">
        <v>101</v>
      </c>
      <c r="C607" s="48" t="s">
        <v>101</v>
      </c>
      <c r="D607" s="69" t="s">
        <v>36</v>
      </c>
      <c r="E607" s="48" t="s">
        <v>37</v>
      </c>
      <c r="F607" s="69" t="s">
        <v>36</v>
      </c>
      <c r="G607" s="48" t="s">
        <v>38</v>
      </c>
      <c r="H607" s="69" t="s">
        <v>424</v>
      </c>
      <c r="I607" s="20" t="s">
        <v>60</v>
      </c>
      <c r="J607" s="58" t="s">
        <v>61</v>
      </c>
      <c r="K607" s="62" t="s">
        <v>270</v>
      </c>
      <c r="L607" s="21" t="s">
        <v>42</v>
      </c>
      <c r="M607" s="21" t="s">
        <v>83</v>
      </c>
      <c r="N607" s="21" t="s">
        <v>63</v>
      </c>
      <c r="O607" s="21">
        <v>5</v>
      </c>
      <c r="P607" s="118">
        <v>44</v>
      </c>
      <c r="Q607" s="69" t="s">
        <v>150</v>
      </c>
      <c r="R607" s="27">
        <f t="shared" si="22"/>
        <v>220</v>
      </c>
      <c r="S607" s="126">
        <v>0</v>
      </c>
      <c r="T607" s="27">
        <v>0</v>
      </c>
      <c r="U607" s="27">
        <v>0</v>
      </c>
      <c r="V607" s="27">
        <v>0</v>
      </c>
      <c r="W607" s="75" t="s">
        <v>427</v>
      </c>
      <c r="X607" s="27">
        <v>0</v>
      </c>
      <c r="Y607" s="27">
        <v>0</v>
      </c>
      <c r="Z607" s="126">
        <v>220</v>
      </c>
      <c r="AA607" s="27">
        <v>0</v>
      </c>
      <c r="AB607" s="27">
        <v>0</v>
      </c>
      <c r="AC607" s="27">
        <v>0</v>
      </c>
      <c r="AD607" s="27">
        <v>0</v>
      </c>
    </row>
    <row r="608" spans="1:30" x14ac:dyDescent="0.35">
      <c r="A608" s="48" t="s">
        <v>53</v>
      </c>
      <c r="B608" s="48" t="s">
        <v>101</v>
      </c>
      <c r="C608" s="48" t="s">
        <v>101</v>
      </c>
      <c r="D608" s="69" t="s">
        <v>36</v>
      </c>
      <c r="E608" s="48" t="s">
        <v>37</v>
      </c>
      <c r="F608" s="69" t="s">
        <v>36</v>
      </c>
      <c r="G608" s="48" t="s">
        <v>38</v>
      </c>
      <c r="H608" s="70">
        <v>21101</v>
      </c>
      <c r="I608" s="55" t="s">
        <v>60</v>
      </c>
      <c r="J608" s="58" t="s">
        <v>444</v>
      </c>
      <c r="K608" s="62" t="s">
        <v>445</v>
      </c>
      <c r="L608" s="21" t="s">
        <v>42</v>
      </c>
      <c r="M608" s="21" t="s">
        <v>83</v>
      </c>
      <c r="N608" s="21" t="s">
        <v>43</v>
      </c>
      <c r="O608" s="21">
        <v>1</v>
      </c>
      <c r="P608" s="118">
        <v>22</v>
      </c>
      <c r="Q608" s="67" t="s">
        <v>150</v>
      </c>
      <c r="R608" s="27">
        <f t="shared" si="22"/>
        <v>22</v>
      </c>
      <c r="S608" s="126">
        <v>0</v>
      </c>
      <c r="T608" s="27">
        <v>0</v>
      </c>
      <c r="U608" s="27">
        <v>0</v>
      </c>
      <c r="V608" s="27">
        <v>0</v>
      </c>
      <c r="W608" s="75" t="s">
        <v>427</v>
      </c>
      <c r="X608" s="27">
        <v>0</v>
      </c>
      <c r="Y608" s="27">
        <v>0</v>
      </c>
      <c r="Z608" s="27">
        <v>22</v>
      </c>
      <c r="AA608" s="27">
        <v>0</v>
      </c>
      <c r="AB608" s="27">
        <v>0</v>
      </c>
      <c r="AC608" s="27">
        <v>0</v>
      </c>
      <c r="AD608" s="27">
        <v>0</v>
      </c>
    </row>
    <row r="609" spans="1:30" x14ac:dyDescent="0.35">
      <c r="A609" s="48" t="s">
        <v>53</v>
      </c>
      <c r="B609" s="48" t="s">
        <v>101</v>
      </c>
      <c r="C609" s="48" t="s">
        <v>101</v>
      </c>
      <c r="D609" s="69" t="s">
        <v>36</v>
      </c>
      <c r="E609" s="48" t="s">
        <v>37</v>
      </c>
      <c r="F609" s="69" t="s">
        <v>36</v>
      </c>
      <c r="G609" s="48" t="s">
        <v>38</v>
      </c>
      <c r="H609" s="70">
        <v>21101</v>
      </c>
      <c r="I609" s="20" t="s">
        <v>60</v>
      </c>
      <c r="J609" s="58" t="s">
        <v>446</v>
      </c>
      <c r="K609" s="62" t="s">
        <v>447</v>
      </c>
      <c r="L609" s="21" t="s">
        <v>42</v>
      </c>
      <c r="M609" s="21" t="s">
        <v>83</v>
      </c>
      <c r="N609" s="21" t="s">
        <v>43</v>
      </c>
      <c r="O609" s="21">
        <v>5</v>
      </c>
      <c r="P609" s="118">
        <v>33</v>
      </c>
      <c r="Q609" s="67" t="s">
        <v>150</v>
      </c>
      <c r="R609" s="27">
        <v>165</v>
      </c>
      <c r="S609" s="126">
        <v>0</v>
      </c>
      <c r="T609" s="27">
        <v>0</v>
      </c>
      <c r="U609" s="27">
        <v>0</v>
      </c>
      <c r="V609" s="27">
        <v>0</v>
      </c>
      <c r="W609" s="75" t="s">
        <v>427</v>
      </c>
      <c r="X609" s="27">
        <v>0</v>
      </c>
      <c r="Y609" s="27">
        <v>0</v>
      </c>
      <c r="Z609" s="27">
        <v>0</v>
      </c>
      <c r="AA609" s="126">
        <v>165</v>
      </c>
      <c r="AB609" s="27">
        <v>0</v>
      </c>
      <c r="AC609" s="27">
        <v>0</v>
      </c>
      <c r="AD609" s="27">
        <v>0</v>
      </c>
    </row>
    <row r="610" spans="1:30" x14ac:dyDescent="0.35">
      <c r="A610" s="48" t="s">
        <v>53</v>
      </c>
      <c r="B610" s="48" t="s">
        <v>101</v>
      </c>
      <c r="C610" s="48" t="s">
        <v>101</v>
      </c>
      <c r="D610" s="69" t="s">
        <v>36</v>
      </c>
      <c r="E610" s="48" t="s">
        <v>37</v>
      </c>
      <c r="F610" s="69" t="s">
        <v>36</v>
      </c>
      <c r="G610" s="48" t="s">
        <v>38</v>
      </c>
      <c r="H610" s="70">
        <v>21101</v>
      </c>
      <c r="I610" s="20" t="s">
        <v>60</v>
      </c>
      <c r="J610" s="58" t="s">
        <v>448</v>
      </c>
      <c r="K610" s="62" t="s">
        <v>449</v>
      </c>
      <c r="L610" s="21" t="s">
        <v>42</v>
      </c>
      <c r="M610" s="21" t="s">
        <v>83</v>
      </c>
      <c r="N610" s="21" t="s">
        <v>450</v>
      </c>
      <c r="O610" s="21">
        <v>5</v>
      </c>
      <c r="P610" s="118">
        <v>35</v>
      </c>
      <c r="Q610" s="69" t="s">
        <v>150</v>
      </c>
      <c r="R610" s="27">
        <f t="shared" si="22"/>
        <v>175</v>
      </c>
      <c r="S610" s="126">
        <v>0</v>
      </c>
      <c r="T610" s="27">
        <v>0</v>
      </c>
      <c r="U610" s="27">
        <v>0</v>
      </c>
      <c r="V610" s="27">
        <v>0</v>
      </c>
      <c r="W610" s="75" t="s">
        <v>427</v>
      </c>
      <c r="X610" s="27">
        <v>0</v>
      </c>
      <c r="Y610" s="27">
        <v>0</v>
      </c>
      <c r="Z610" s="27">
        <v>0</v>
      </c>
      <c r="AA610" s="126">
        <v>175</v>
      </c>
      <c r="AB610" s="27">
        <v>0</v>
      </c>
      <c r="AC610" s="27">
        <v>0</v>
      </c>
      <c r="AD610" s="27">
        <v>0</v>
      </c>
    </row>
    <row r="611" spans="1:30" x14ac:dyDescent="0.35">
      <c r="A611" s="48" t="s">
        <v>53</v>
      </c>
      <c r="B611" s="48" t="s">
        <v>101</v>
      </c>
      <c r="C611" s="48" t="s">
        <v>101</v>
      </c>
      <c r="D611" s="69" t="s">
        <v>36</v>
      </c>
      <c r="E611" s="48" t="s">
        <v>37</v>
      </c>
      <c r="F611" s="69" t="s">
        <v>36</v>
      </c>
      <c r="G611" s="48" t="s">
        <v>38</v>
      </c>
      <c r="H611" s="70">
        <v>21101</v>
      </c>
      <c r="I611" s="20" t="s">
        <v>60</v>
      </c>
      <c r="J611" s="58" t="s">
        <v>425</v>
      </c>
      <c r="K611" s="62" t="s">
        <v>1175</v>
      </c>
      <c r="L611" s="21" t="s">
        <v>42</v>
      </c>
      <c r="M611" s="21" t="s">
        <v>83</v>
      </c>
      <c r="N611" s="21" t="s">
        <v>63</v>
      </c>
      <c r="O611" s="21">
        <v>10</v>
      </c>
      <c r="P611" s="118" t="s">
        <v>451</v>
      </c>
      <c r="Q611" s="67" t="s">
        <v>150</v>
      </c>
      <c r="R611" s="27">
        <f t="shared" si="22"/>
        <v>640</v>
      </c>
      <c r="S611" s="126">
        <v>0</v>
      </c>
      <c r="T611" s="27">
        <v>0</v>
      </c>
      <c r="U611" s="27">
        <v>0</v>
      </c>
      <c r="V611" s="27">
        <v>0</v>
      </c>
      <c r="W611" s="75" t="s">
        <v>427</v>
      </c>
      <c r="X611" s="27">
        <v>0</v>
      </c>
      <c r="Y611" s="27">
        <v>0</v>
      </c>
      <c r="Z611" s="27">
        <v>0</v>
      </c>
      <c r="AA611" s="126">
        <v>640</v>
      </c>
      <c r="AB611" s="27">
        <v>0</v>
      </c>
      <c r="AC611" s="27">
        <v>0</v>
      </c>
      <c r="AD611" s="27">
        <v>0</v>
      </c>
    </row>
    <row r="612" spans="1:30" x14ac:dyDescent="0.35">
      <c r="A612" s="48" t="s">
        <v>53</v>
      </c>
      <c r="B612" s="48" t="s">
        <v>101</v>
      </c>
      <c r="C612" s="48" t="s">
        <v>101</v>
      </c>
      <c r="D612" s="69" t="s">
        <v>36</v>
      </c>
      <c r="E612" s="48" t="s">
        <v>37</v>
      </c>
      <c r="F612" s="69" t="s">
        <v>36</v>
      </c>
      <c r="G612" s="48" t="s">
        <v>38</v>
      </c>
      <c r="H612" s="70">
        <v>21101</v>
      </c>
      <c r="I612" s="20" t="s">
        <v>60</v>
      </c>
      <c r="J612" s="58" t="s">
        <v>452</v>
      </c>
      <c r="K612" s="62" t="s">
        <v>453</v>
      </c>
      <c r="L612" s="21" t="s">
        <v>42</v>
      </c>
      <c r="M612" s="21" t="s">
        <v>83</v>
      </c>
      <c r="N612" s="21" t="s">
        <v>43</v>
      </c>
      <c r="O612" s="21">
        <v>1</v>
      </c>
      <c r="P612" s="118">
        <v>20</v>
      </c>
      <c r="Q612" s="67" t="s">
        <v>150</v>
      </c>
      <c r="R612" s="27">
        <f t="shared" si="22"/>
        <v>20</v>
      </c>
      <c r="S612" s="126">
        <v>0</v>
      </c>
      <c r="T612" s="126">
        <v>0</v>
      </c>
      <c r="U612" s="126">
        <v>0</v>
      </c>
      <c r="V612" s="27">
        <v>0</v>
      </c>
      <c r="W612" s="75" t="s">
        <v>427</v>
      </c>
      <c r="X612" s="27">
        <v>0</v>
      </c>
      <c r="Y612" s="27">
        <v>0</v>
      </c>
      <c r="Z612" s="27">
        <v>0</v>
      </c>
      <c r="AA612" s="27">
        <v>20</v>
      </c>
      <c r="AB612" s="27">
        <v>0</v>
      </c>
      <c r="AC612" s="27">
        <v>0</v>
      </c>
      <c r="AD612" s="27">
        <v>0</v>
      </c>
    </row>
    <row r="613" spans="1:30" x14ac:dyDescent="0.35">
      <c r="A613" s="48" t="s">
        <v>53</v>
      </c>
      <c r="B613" s="48" t="s">
        <v>101</v>
      </c>
      <c r="C613" s="48" t="s">
        <v>101</v>
      </c>
      <c r="D613" s="69" t="s">
        <v>36</v>
      </c>
      <c r="E613" s="48" t="s">
        <v>37</v>
      </c>
      <c r="F613" s="69" t="s">
        <v>36</v>
      </c>
      <c r="G613" s="48" t="s">
        <v>38</v>
      </c>
      <c r="H613" s="70">
        <v>21101</v>
      </c>
      <c r="I613" s="20" t="s">
        <v>60</v>
      </c>
      <c r="J613" s="59" t="s">
        <v>127</v>
      </c>
      <c r="K613" s="63" t="s">
        <v>454</v>
      </c>
      <c r="L613" s="21" t="s">
        <v>42</v>
      </c>
      <c r="M613" s="21" t="s">
        <v>83</v>
      </c>
      <c r="N613" s="21" t="s">
        <v>43</v>
      </c>
      <c r="O613" s="21">
        <v>15</v>
      </c>
      <c r="P613" s="118">
        <v>65</v>
      </c>
      <c r="Q613" s="67" t="s">
        <v>150</v>
      </c>
      <c r="R613" s="27">
        <f t="shared" si="22"/>
        <v>975</v>
      </c>
      <c r="S613" s="126">
        <v>0</v>
      </c>
      <c r="T613" s="126">
        <v>0</v>
      </c>
      <c r="U613" s="126">
        <v>0</v>
      </c>
      <c r="V613" s="27">
        <v>0</v>
      </c>
      <c r="W613" s="75" t="s">
        <v>427</v>
      </c>
      <c r="X613" s="27">
        <v>0</v>
      </c>
      <c r="Y613" s="27">
        <v>0</v>
      </c>
      <c r="Z613" s="27">
        <v>0</v>
      </c>
      <c r="AA613" s="27">
        <v>975</v>
      </c>
      <c r="AB613" s="27">
        <v>0</v>
      </c>
      <c r="AC613" s="27">
        <v>0</v>
      </c>
      <c r="AD613" s="27">
        <v>0</v>
      </c>
    </row>
    <row r="614" spans="1:30" x14ac:dyDescent="0.35">
      <c r="A614" s="48" t="s">
        <v>53</v>
      </c>
      <c r="B614" s="48" t="s">
        <v>101</v>
      </c>
      <c r="C614" s="48" t="s">
        <v>101</v>
      </c>
      <c r="D614" s="69" t="s">
        <v>36</v>
      </c>
      <c r="E614" s="48" t="s">
        <v>37</v>
      </c>
      <c r="F614" s="69" t="s">
        <v>36</v>
      </c>
      <c r="G614" s="48" t="s">
        <v>38</v>
      </c>
      <c r="H614" s="70">
        <v>21101</v>
      </c>
      <c r="I614" s="20" t="s">
        <v>60</v>
      </c>
      <c r="J614" s="59" t="s">
        <v>455</v>
      </c>
      <c r="K614" s="63" t="s">
        <v>255</v>
      </c>
      <c r="L614" s="21" t="s">
        <v>42</v>
      </c>
      <c r="M614" s="21" t="s">
        <v>83</v>
      </c>
      <c r="N614" s="21" t="s">
        <v>43</v>
      </c>
      <c r="O614" s="21">
        <v>3</v>
      </c>
      <c r="P614" s="118" t="s">
        <v>456</v>
      </c>
      <c r="Q614" s="67" t="s">
        <v>150</v>
      </c>
      <c r="R614" s="27">
        <f t="shared" si="22"/>
        <v>11</v>
      </c>
      <c r="S614" s="126">
        <v>0</v>
      </c>
      <c r="T614" s="126">
        <v>0</v>
      </c>
      <c r="U614" s="126">
        <v>0</v>
      </c>
      <c r="V614" s="27">
        <v>0</v>
      </c>
      <c r="W614" s="75" t="s">
        <v>427</v>
      </c>
      <c r="X614" s="27">
        <v>0</v>
      </c>
      <c r="Y614" s="27">
        <v>0</v>
      </c>
      <c r="Z614" s="27">
        <v>0</v>
      </c>
      <c r="AA614" s="27">
        <v>11</v>
      </c>
      <c r="AB614" s="27">
        <v>0</v>
      </c>
      <c r="AC614" s="27">
        <v>0</v>
      </c>
      <c r="AD614" s="27">
        <v>0</v>
      </c>
    </row>
    <row r="615" spans="1:30" ht="26" x14ac:dyDescent="0.35">
      <c r="A615" s="48" t="s">
        <v>53</v>
      </c>
      <c r="B615" s="48" t="s">
        <v>101</v>
      </c>
      <c r="C615" s="48" t="s">
        <v>101</v>
      </c>
      <c r="D615" s="69" t="s">
        <v>36</v>
      </c>
      <c r="E615" s="48" t="s">
        <v>37</v>
      </c>
      <c r="F615" s="69" t="s">
        <v>36</v>
      </c>
      <c r="G615" s="48" t="s">
        <v>38</v>
      </c>
      <c r="H615" s="69">
        <v>21401</v>
      </c>
      <c r="I615" s="55" t="s">
        <v>457</v>
      </c>
      <c r="J615" s="59" t="s">
        <v>458</v>
      </c>
      <c r="K615" s="63" t="s">
        <v>1184</v>
      </c>
      <c r="L615" s="25" t="s">
        <v>42</v>
      </c>
      <c r="M615" s="25" t="s">
        <v>83</v>
      </c>
      <c r="N615" s="25" t="s">
        <v>43</v>
      </c>
      <c r="O615" s="26">
        <v>3</v>
      </c>
      <c r="P615" s="117">
        <v>5000</v>
      </c>
      <c r="Q615" s="69" t="s">
        <v>150</v>
      </c>
      <c r="R615" s="27">
        <f>SUM(S615:AD615)</f>
        <v>15000</v>
      </c>
      <c r="S615" s="27">
        <v>0</v>
      </c>
      <c r="T615" s="27">
        <v>5000</v>
      </c>
      <c r="U615" s="27">
        <v>0</v>
      </c>
      <c r="V615" s="27">
        <v>0</v>
      </c>
      <c r="W615" s="27">
        <v>0</v>
      </c>
      <c r="X615" s="27">
        <v>0</v>
      </c>
      <c r="Y615" s="27">
        <v>5000</v>
      </c>
      <c r="Z615" s="27">
        <v>0</v>
      </c>
      <c r="AA615" s="27">
        <v>0</v>
      </c>
      <c r="AB615" s="27">
        <v>0</v>
      </c>
      <c r="AC615" s="27">
        <v>0</v>
      </c>
      <c r="AD615" s="27">
        <v>5000</v>
      </c>
    </row>
    <row r="616" spans="1:30" x14ac:dyDescent="0.35">
      <c r="A616" s="48" t="s">
        <v>53</v>
      </c>
      <c r="B616" s="48" t="s">
        <v>101</v>
      </c>
      <c r="C616" s="48" t="s">
        <v>101</v>
      </c>
      <c r="D616" s="69" t="s">
        <v>36</v>
      </c>
      <c r="E616" s="48" t="s">
        <v>37</v>
      </c>
      <c r="F616" s="69" t="s">
        <v>36</v>
      </c>
      <c r="G616" s="48" t="s">
        <v>38</v>
      </c>
      <c r="H616" s="67">
        <v>21601</v>
      </c>
      <c r="I616" s="56" t="s">
        <v>70</v>
      </c>
      <c r="J616" s="45" t="s">
        <v>71</v>
      </c>
      <c r="K616" s="62" t="s">
        <v>459</v>
      </c>
      <c r="L616" s="21" t="s">
        <v>42</v>
      </c>
      <c r="M616" s="21" t="s">
        <v>83</v>
      </c>
      <c r="N616" s="21" t="s">
        <v>43</v>
      </c>
      <c r="O616" s="67">
        <v>30</v>
      </c>
      <c r="P616" s="119">
        <v>306</v>
      </c>
      <c r="Q616" s="67" t="s">
        <v>150</v>
      </c>
      <c r="R616" s="27">
        <f t="shared" si="22"/>
        <v>9180</v>
      </c>
      <c r="S616" s="126">
        <v>0</v>
      </c>
      <c r="T616" s="126">
        <v>1530</v>
      </c>
      <c r="U616" s="27">
        <v>0</v>
      </c>
      <c r="V616" s="126">
        <v>1530</v>
      </c>
      <c r="W616" s="75" t="s">
        <v>427</v>
      </c>
      <c r="X616" s="126">
        <v>1530</v>
      </c>
      <c r="Y616" s="27">
        <v>0</v>
      </c>
      <c r="Z616" s="126">
        <v>1530</v>
      </c>
      <c r="AA616" s="27">
        <v>0</v>
      </c>
      <c r="AB616" s="126">
        <v>1530</v>
      </c>
      <c r="AC616" s="27">
        <v>0</v>
      </c>
      <c r="AD616" s="126">
        <v>1530</v>
      </c>
    </row>
    <row r="617" spans="1:30" x14ac:dyDescent="0.35">
      <c r="A617" s="48" t="s">
        <v>53</v>
      </c>
      <c r="B617" s="48" t="s">
        <v>101</v>
      </c>
      <c r="C617" s="48" t="s">
        <v>101</v>
      </c>
      <c r="D617" s="69" t="s">
        <v>36</v>
      </c>
      <c r="E617" s="48" t="s">
        <v>37</v>
      </c>
      <c r="F617" s="69" t="s">
        <v>36</v>
      </c>
      <c r="G617" s="48" t="s">
        <v>38</v>
      </c>
      <c r="H617" s="67">
        <v>21601</v>
      </c>
      <c r="I617" s="56" t="s">
        <v>70</v>
      </c>
      <c r="J617" s="59" t="s">
        <v>460</v>
      </c>
      <c r="K617" s="63" t="s">
        <v>461</v>
      </c>
      <c r="L617" s="21" t="s">
        <v>42</v>
      </c>
      <c r="M617" s="21" t="s">
        <v>83</v>
      </c>
      <c r="N617" s="21" t="s">
        <v>411</v>
      </c>
      <c r="O617" s="67">
        <v>36</v>
      </c>
      <c r="P617" s="119">
        <v>120</v>
      </c>
      <c r="Q617" s="67" t="s">
        <v>150</v>
      </c>
      <c r="R617" s="126">
        <f t="shared" si="22"/>
        <v>4320</v>
      </c>
      <c r="S617" s="27">
        <v>0</v>
      </c>
      <c r="T617" s="126">
        <v>720</v>
      </c>
      <c r="U617" s="27">
        <v>0</v>
      </c>
      <c r="V617" s="126">
        <v>720</v>
      </c>
      <c r="W617" s="27">
        <v>0</v>
      </c>
      <c r="X617" s="126">
        <v>720</v>
      </c>
      <c r="Y617" s="27">
        <v>0</v>
      </c>
      <c r="Z617" s="126">
        <v>720</v>
      </c>
      <c r="AA617" s="27">
        <v>0</v>
      </c>
      <c r="AB617" s="126">
        <v>720</v>
      </c>
      <c r="AC617" s="27">
        <v>0</v>
      </c>
      <c r="AD617" s="126">
        <v>720</v>
      </c>
    </row>
    <row r="618" spans="1:30" x14ac:dyDescent="0.35">
      <c r="A618" s="48" t="s">
        <v>53</v>
      </c>
      <c r="B618" s="48" t="s">
        <v>101</v>
      </c>
      <c r="C618" s="48" t="s">
        <v>101</v>
      </c>
      <c r="D618" s="69" t="s">
        <v>36</v>
      </c>
      <c r="E618" s="48" t="s">
        <v>37</v>
      </c>
      <c r="F618" s="69" t="s">
        <v>36</v>
      </c>
      <c r="G618" s="48" t="s">
        <v>38</v>
      </c>
      <c r="H618" s="67">
        <v>21601</v>
      </c>
      <c r="I618" s="56" t="s">
        <v>70</v>
      </c>
      <c r="J618" s="59" t="s">
        <v>162</v>
      </c>
      <c r="K618" s="63" t="s">
        <v>1125</v>
      </c>
      <c r="L618" s="21" t="s">
        <v>42</v>
      </c>
      <c r="M618" s="21" t="s">
        <v>83</v>
      </c>
      <c r="N618" s="21" t="s">
        <v>63</v>
      </c>
      <c r="O618" s="67">
        <v>105</v>
      </c>
      <c r="P618" s="119">
        <v>285</v>
      </c>
      <c r="Q618" s="67" t="s">
        <v>150</v>
      </c>
      <c r="R618" s="27">
        <f t="shared" si="22"/>
        <v>29925</v>
      </c>
      <c r="S618" s="27">
        <v>0</v>
      </c>
      <c r="T618" s="126">
        <v>4275</v>
      </c>
      <c r="U618" s="27">
        <v>0</v>
      </c>
      <c r="V618" s="126">
        <v>4275</v>
      </c>
      <c r="W618" s="27">
        <v>2137.5</v>
      </c>
      <c r="X618" s="126">
        <v>4275</v>
      </c>
      <c r="Y618" s="27">
        <v>0</v>
      </c>
      <c r="Z618" s="126">
        <v>4275</v>
      </c>
      <c r="AA618" s="27">
        <v>2137.5</v>
      </c>
      <c r="AB618" s="126">
        <v>4275</v>
      </c>
      <c r="AC618" s="27">
        <v>0</v>
      </c>
      <c r="AD618" s="126">
        <v>4275</v>
      </c>
    </row>
    <row r="619" spans="1:30" x14ac:dyDescent="0.35">
      <c r="A619" s="48" t="s">
        <v>53</v>
      </c>
      <c r="B619" s="48" t="s">
        <v>101</v>
      </c>
      <c r="C619" s="48" t="s">
        <v>101</v>
      </c>
      <c r="D619" s="69" t="s">
        <v>36</v>
      </c>
      <c r="E619" s="48" t="s">
        <v>37</v>
      </c>
      <c r="F619" s="69" t="s">
        <v>36</v>
      </c>
      <c r="G619" s="48" t="s">
        <v>38</v>
      </c>
      <c r="H619" s="67">
        <v>21601</v>
      </c>
      <c r="I619" s="56" t="s">
        <v>70</v>
      </c>
      <c r="J619" s="59" t="s">
        <v>180</v>
      </c>
      <c r="K619" s="63" t="s">
        <v>181</v>
      </c>
      <c r="L619" s="21" t="s">
        <v>42</v>
      </c>
      <c r="M619" s="21" t="s">
        <v>83</v>
      </c>
      <c r="N619" s="21" t="s">
        <v>63</v>
      </c>
      <c r="O619" s="67">
        <v>105</v>
      </c>
      <c r="P619" s="119">
        <v>285</v>
      </c>
      <c r="Q619" s="69" t="s">
        <v>150</v>
      </c>
      <c r="R619" s="27">
        <f t="shared" si="22"/>
        <v>29925</v>
      </c>
      <c r="S619" s="27">
        <v>0</v>
      </c>
      <c r="T619" s="126">
        <v>4275</v>
      </c>
      <c r="U619" s="27">
        <v>0</v>
      </c>
      <c r="V619" s="126">
        <v>4275</v>
      </c>
      <c r="W619" s="27">
        <v>2137.5</v>
      </c>
      <c r="X619" s="126">
        <v>4275</v>
      </c>
      <c r="Y619" s="27">
        <v>0</v>
      </c>
      <c r="Z619" s="126">
        <v>4275</v>
      </c>
      <c r="AA619" s="27">
        <v>2137.5</v>
      </c>
      <c r="AB619" s="126">
        <v>4275</v>
      </c>
      <c r="AC619" s="27">
        <v>0</v>
      </c>
      <c r="AD619" s="126">
        <v>4275</v>
      </c>
    </row>
    <row r="620" spans="1:30" x14ac:dyDescent="0.35">
      <c r="A620" s="48" t="s">
        <v>53</v>
      </c>
      <c r="B620" s="48" t="s">
        <v>101</v>
      </c>
      <c r="C620" s="48" t="s">
        <v>101</v>
      </c>
      <c r="D620" s="69" t="s">
        <v>36</v>
      </c>
      <c r="E620" s="48" t="s">
        <v>37</v>
      </c>
      <c r="F620" s="69" t="s">
        <v>36</v>
      </c>
      <c r="G620" s="48" t="s">
        <v>38</v>
      </c>
      <c r="H620" s="67">
        <v>21601</v>
      </c>
      <c r="I620" s="56" t="s">
        <v>70</v>
      </c>
      <c r="J620" s="59" t="s">
        <v>462</v>
      </c>
      <c r="K620" s="63" t="s">
        <v>1080</v>
      </c>
      <c r="L620" s="21" t="s">
        <v>42</v>
      </c>
      <c r="M620" s="21" t="s">
        <v>83</v>
      </c>
      <c r="N620" s="21" t="s">
        <v>463</v>
      </c>
      <c r="O620" s="67">
        <v>120</v>
      </c>
      <c r="P620" s="119">
        <v>45</v>
      </c>
      <c r="Q620" s="69" t="s">
        <v>150</v>
      </c>
      <c r="R620" s="27">
        <f t="shared" si="22"/>
        <v>5400</v>
      </c>
      <c r="S620" s="27">
        <v>0</v>
      </c>
      <c r="T620" s="126">
        <v>675</v>
      </c>
      <c r="U620" s="27">
        <v>0</v>
      </c>
      <c r="V620" s="126">
        <v>675</v>
      </c>
      <c r="W620" s="27">
        <v>675</v>
      </c>
      <c r="X620" s="126">
        <v>675</v>
      </c>
      <c r="Y620" s="27">
        <v>0</v>
      </c>
      <c r="Z620" s="126">
        <v>675</v>
      </c>
      <c r="AA620" s="27">
        <v>675</v>
      </c>
      <c r="AB620" s="126">
        <v>675</v>
      </c>
      <c r="AC620" s="27">
        <v>0</v>
      </c>
      <c r="AD620" s="126">
        <v>675</v>
      </c>
    </row>
    <row r="621" spans="1:30" x14ac:dyDescent="0.35">
      <c r="A621" s="48" t="s">
        <v>53</v>
      </c>
      <c r="B621" s="48" t="s">
        <v>101</v>
      </c>
      <c r="C621" s="48" t="s">
        <v>101</v>
      </c>
      <c r="D621" s="69" t="s">
        <v>36</v>
      </c>
      <c r="E621" s="48" t="s">
        <v>37</v>
      </c>
      <c r="F621" s="69" t="s">
        <v>36</v>
      </c>
      <c r="G621" s="48" t="s">
        <v>38</v>
      </c>
      <c r="H621" s="67">
        <v>21601</v>
      </c>
      <c r="I621" s="56" t="s">
        <v>70</v>
      </c>
      <c r="J621" s="59" t="s">
        <v>464</v>
      </c>
      <c r="K621" s="63" t="s">
        <v>1081</v>
      </c>
      <c r="L621" s="58" t="s">
        <v>42</v>
      </c>
      <c r="M621" s="21" t="s">
        <v>83</v>
      </c>
      <c r="N621" s="21" t="s">
        <v>463</v>
      </c>
      <c r="O621" s="67">
        <v>90</v>
      </c>
      <c r="P621" s="119">
        <v>42</v>
      </c>
      <c r="Q621" s="69" t="s">
        <v>150</v>
      </c>
      <c r="R621" s="27">
        <f t="shared" si="22"/>
        <v>3780</v>
      </c>
      <c r="S621" s="27">
        <v>0</v>
      </c>
      <c r="T621" s="126">
        <v>630</v>
      </c>
      <c r="U621" s="27">
        <v>0</v>
      </c>
      <c r="V621" s="126">
        <v>630</v>
      </c>
      <c r="W621" s="27">
        <v>0</v>
      </c>
      <c r="X621" s="126">
        <v>630</v>
      </c>
      <c r="Y621" s="27">
        <v>0</v>
      </c>
      <c r="Z621" s="126">
        <v>630</v>
      </c>
      <c r="AA621" s="27">
        <v>0</v>
      </c>
      <c r="AB621" s="126">
        <v>630</v>
      </c>
      <c r="AC621" s="27">
        <v>0</v>
      </c>
      <c r="AD621" s="126">
        <v>630</v>
      </c>
    </row>
    <row r="622" spans="1:30" x14ac:dyDescent="0.35">
      <c r="A622" s="48" t="s">
        <v>53</v>
      </c>
      <c r="B622" s="48" t="s">
        <v>101</v>
      </c>
      <c r="C622" s="48" t="s">
        <v>101</v>
      </c>
      <c r="D622" s="69" t="s">
        <v>36</v>
      </c>
      <c r="E622" s="48" t="s">
        <v>37</v>
      </c>
      <c r="F622" s="69" t="s">
        <v>36</v>
      </c>
      <c r="G622" s="48" t="s">
        <v>38</v>
      </c>
      <c r="H622" s="67">
        <v>21601</v>
      </c>
      <c r="I622" s="56" t="s">
        <v>70</v>
      </c>
      <c r="J622" s="59" t="s">
        <v>465</v>
      </c>
      <c r="K622" s="63" t="s">
        <v>1082</v>
      </c>
      <c r="L622" s="21" t="s">
        <v>42</v>
      </c>
      <c r="M622" s="21" t="s">
        <v>83</v>
      </c>
      <c r="N622" s="21" t="s">
        <v>43</v>
      </c>
      <c r="O622" s="67">
        <v>14</v>
      </c>
      <c r="P622" s="119">
        <v>55</v>
      </c>
      <c r="Q622" s="67" t="s">
        <v>150</v>
      </c>
      <c r="R622" s="27">
        <f t="shared" si="22"/>
        <v>760</v>
      </c>
      <c r="S622" s="27">
        <v>0</v>
      </c>
      <c r="T622" s="126">
        <v>110</v>
      </c>
      <c r="U622" s="27">
        <v>0</v>
      </c>
      <c r="V622" s="126">
        <v>110</v>
      </c>
      <c r="W622" s="27">
        <v>50</v>
      </c>
      <c r="X622" s="126">
        <v>110</v>
      </c>
      <c r="Y622" s="27">
        <v>0</v>
      </c>
      <c r="Z622" s="126">
        <v>110</v>
      </c>
      <c r="AA622" s="27">
        <v>50</v>
      </c>
      <c r="AB622" s="126">
        <v>110</v>
      </c>
      <c r="AC622" s="27">
        <v>0</v>
      </c>
      <c r="AD622" s="126">
        <v>110</v>
      </c>
    </row>
    <row r="623" spans="1:30" x14ac:dyDescent="0.35">
      <c r="A623" s="48" t="s">
        <v>53</v>
      </c>
      <c r="B623" s="48" t="s">
        <v>101</v>
      </c>
      <c r="C623" s="48" t="s">
        <v>101</v>
      </c>
      <c r="D623" s="69" t="s">
        <v>36</v>
      </c>
      <c r="E623" s="48" t="s">
        <v>37</v>
      </c>
      <c r="F623" s="69" t="s">
        <v>36</v>
      </c>
      <c r="G623" s="48" t="s">
        <v>38</v>
      </c>
      <c r="H623" s="67">
        <v>21601</v>
      </c>
      <c r="I623" s="56" t="s">
        <v>70</v>
      </c>
      <c r="J623" s="59" t="s">
        <v>466</v>
      </c>
      <c r="K623" s="63" t="s">
        <v>467</v>
      </c>
      <c r="L623" s="21" t="s">
        <v>42</v>
      </c>
      <c r="M623" s="21" t="s">
        <v>83</v>
      </c>
      <c r="N623" s="21" t="s">
        <v>463</v>
      </c>
      <c r="O623" s="67">
        <v>18</v>
      </c>
      <c r="P623" s="119">
        <v>35</v>
      </c>
      <c r="Q623" s="69" t="s">
        <v>150</v>
      </c>
      <c r="R623" s="27">
        <f t="shared" si="22"/>
        <v>630</v>
      </c>
      <c r="S623" s="27">
        <v>0</v>
      </c>
      <c r="T623" s="126">
        <v>105</v>
      </c>
      <c r="U623" s="126">
        <v>0</v>
      </c>
      <c r="V623" s="126">
        <v>105</v>
      </c>
      <c r="W623" s="27">
        <v>0</v>
      </c>
      <c r="X623" s="126">
        <v>105</v>
      </c>
      <c r="Y623" s="27">
        <v>0</v>
      </c>
      <c r="Z623" s="126">
        <v>105</v>
      </c>
      <c r="AA623" s="27">
        <v>0</v>
      </c>
      <c r="AB623" s="126">
        <v>105</v>
      </c>
      <c r="AC623" s="27">
        <v>0</v>
      </c>
      <c r="AD623" s="126">
        <v>105</v>
      </c>
    </row>
    <row r="624" spans="1:30" x14ac:dyDescent="0.35">
      <c r="A624" s="48" t="s">
        <v>53</v>
      </c>
      <c r="B624" s="48" t="s">
        <v>101</v>
      </c>
      <c r="C624" s="48" t="s">
        <v>101</v>
      </c>
      <c r="D624" s="69" t="s">
        <v>36</v>
      </c>
      <c r="E624" s="48" t="s">
        <v>37</v>
      </c>
      <c r="F624" s="69" t="s">
        <v>36</v>
      </c>
      <c r="G624" s="48" t="s">
        <v>38</v>
      </c>
      <c r="H624" s="67">
        <v>21601</v>
      </c>
      <c r="I624" s="56" t="s">
        <v>70</v>
      </c>
      <c r="J624" s="59" t="s">
        <v>158</v>
      </c>
      <c r="K624" s="63" t="s">
        <v>159</v>
      </c>
      <c r="L624" s="25" t="s">
        <v>42</v>
      </c>
      <c r="M624" s="21" t="s">
        <v>83</v>
      </c>
      <c r="N624" s="21" t="s">
        <v>43</v>
      </c>
      <c r="O624" s="67">
        <v>60</v>
      </c>
      <c r="P624" s="119">
        <v>65</v>
      </c>
      <c r="Q624" s="67" t="s">
        <v>150</v>
      </c>
      <c r="R624" s="27">
        <f t="shared" si="22"/>
        <v>3900</v>
      </c>
      <c r="S624" s="27">
        <v>0</v>
      </c>
      <c r="T624" s="126">
        <v>650</v>
      </c>
      <c r="U624" s="126">
        <v>0</v>
      </c>
      <c r="V624" s="126">
        <v>650</v>
      </c>
      <c r="W624" s="27">
        <v>0</v>
      </c>
      <c r="X624" s="126">
        <v>650</v>
      </c>
      <c r="Y624" s="27">
        <v>0</v>
      </c>
      <c r="Z624" s="126">
        <v>650</v>
      </c>
      <c r="AA624" s="27">
        <v>0</v>
      </c>
      <c r="AB624" s="126">
        <v>650</v>
      </c>
      <c r="AC624" s="27">
        <v>0</v>
      </c>
      <c r="AD624" s="126">
        <v>650</v>
      </c>
    </row>
    <row r="625" spans="1:30" x14ac:dyDescent="0.35">
      <c r="A625" s="48" t="s">
        <v>53</v>
      </c>
      <c r="B625" s="48" t="s">
        <v>101</v>
      </c>
      <c r="C625" s="48" t="s">
        <v>101</v>
      </c>
      <c r="D625" s="69" t="s">
        <v>36</v>
      </c>
      <c r="E625" s="48" t="s">
        <v>37</v>
      </c>
      <c r="F625" s="69" t="s">
        <v>36</v>
      </c>
      <c r="G625" s="48" t="s">
        <v>38</v>
      </c>
      <c r="H625" s="67">
        <v>21601</v>
      </c>
      <c r="I625" s="56" t="s">
        <v>70</v>
      </c>
      <c r="J625" s="59" t="s">
        <v>157</v>
      </c>
      <c r="K625" s="63" t="s">
        <v>1150</v>
      </c>
      <c r="L625" s="21" t="s">
        <v>42</v>
      </c>
      <c r="M625" s="21" t="s">
        <v>83</v>
      </c>
      <c r="N625" s="21" t="s">
        <v>43</v>
      </c>
      <c r="O625" s="67">
        <v>18</v>
      </c>
      <c r="P625" s="119">
        <v>210</v>
      </c>
      <c r="Q625" s="67" t="s">
        <v>150</v>
      </c>
      <c r="R625" s="27">
        <f t="shared" si="22"/>
        <v>3780</v>
      </c>
      <c r="S625" s="27">
        <v>0</v>
      </c>
      <c r="T625" s="126">
        <v>630</v>
      </c>
      <c r="U625" s="126">
        <v>0</v>
      </c>
      <c r="V625" s="126">
        <v>630</v>
      </c>
      <c r="W625" s="27">
        <v>0</v>
      </c>
      <c r="X625" s="126">
        <v>630</v>
      </c>
      <c r="Y625" s="27">
        <v>0</v>
      </c>
      <c r="Z625" s="126">
        <v>630</v>
      </c>
      <c r="AA625" s="27">
        <v>0</v>
      </c>
      <c r="AB625" s="126">
        <v>630</v>
      </c>
      <c r="AC625" s="27">
        <v>0</v>
      </c>
      <c r="AD625" s="126">
        <v>630</v>
      </c>
    </row>
    <row r="626" spans="1:30" x14ac:dyDescent="0.35">
      <c r="A626" s="48" t="s">
        <v>53</v>
      </c>
      <c r="B626" s="48" t="s">
        <v>101</v>
      </c>
      <c r="C626" s="48" t="s">
        <v>101</v>
      </c>
      <c r="D626" s="69" t="s">
        <v>36</v>
      </c>
      <c r="E626" s="48" t="s">
        <v>37</v>
      </c>
      <c r="F626" s="69" t="s">
        <v>36</v>
      </c>
      <c r="G626" s="48" t="s">
        <v>38</v>
      </c>
      <c r="H626" s="67">
        <v>21601</v>
      </c>
      <c r="I626" s="56" t="s">
        <v>70</v>
      </c>
      <c r="J626" s="59" t="s">
        <v>468</v>
      </c>
      <c r="K626" s="63" t="s">
        <v>406</v>
      </c>
      <c r="L626" s="21" t="s">
        <v>42</v>
      </c>
      <c r="M626" s="21" t="s">
        <v>83</v>
      </c>
      <c r="N626" s="21" t="s">
        <v>43</v>
      </c>
      <c r="O626" s="67">
        <v>18</v>
      </c>
      <c r="P626" s="119">
        <v>80</v>
      </c>
      <c r="Q626" s="67" t="s">
        <v>150</v>
      </c>
      <c r="R626" s="27">
        <f t="shared" si="22"/>
        <v>1440</v>
      </c>
      <c r="S626" s="126">
        <v>0</v>
      </c>
      <c r="T626" s="126">
        <v>240</v>
      </c>
      <c r="U626" s="27">
        <v>0</v>
      </c>
      <c r="V626" s="126">
        <v>240</v>
      </c>
      <c r="W626" s="126">
        <v>0</v>
      </c>
      <c r="X626" s="126">
        <v>240</v>
      </c>
      <c r="Y626" s="27">
        <v>0</v>
      </c>
      <c r="Z626" s="126">
        <v>240</v>
      </c>
      <c r="AA626" s="126">
        <v>0</v>
      </c>
      <c r="AB626" s="126">
        <v>240</v>
      </c>
      <c r="AC626" s="27">
        <v>0</v>
      </c>
      <c r="AD626" s="126">
        <v>240</v>
      </c>
    </row>
    <row r="627" spans="1:30" x14ac:dyDescent="0.35">
      <c r="A627" s="48" t="s">
        <v>53</v>
      </c>
      <c r="B627" s="48" t="s">
        <v>101</v>
      </c>
      <c r="C627" s="48" t="s">
        <v>101</v>
      </c>
      <c r="D627" s="69" t="s">
        <v>36</v>
      </c>
      <c r="E627" s="48" t="s">
        <v>37</v>
      </c>
      <c r="F627" s="69" t="s">
        <v>36</v>
      </c>
      <c r="G627" s="48" t="s">
        <v>38</v>
      </c>
      <c r="H627" s="67">
        <v>21601</v>
      </c>
      <c r="I627" s="56" t="s">
        <v>70</v>
      </c>
      <c r="J627" s="59" t="s">
        <v>469</v>
      </c>
      <c r="K627" s="63" t="s">
        <v>470</v>
      </c>
      <c r="L627" s="21" t="s">
        <v>42</v>
      </c>
      <c r="M627" s="21" t="s">
        <v>83</v>
      </c>
      <c r="N627" s="21" t="s">
        <v>43</v>
      </c>
      <c r="O627" s="67">
        <v>12</v>
      </c>
      <c r="P627" s="119">
        <v>580</v>
      </c>
      <c r="Q627" s="67" t="s">
        <v>150</v>
      </c>
      <c r="R627" s="27">
        <f t="shared" si="22"/>
        <v>6960</v>
      </c>
      <c r="S627" s="126">
        <v>0</v>
      </c>
      <c r="T627" s="126">
        <v>1160</v>
      </c>
      <c r="U627" s="126">
        <v>0</v>
      </c>
      <c r="V627" s="126">
        <v>1160</v>
      </c>
      <c r="W627" s="126">
        <v>0</v>
      </c>
      <c r="X627" s="126">
        <v>1160</v>
      </c>
      <c r="Y627" s="27">
        <v>0</v>
      </c>
      <c r="Z627" s="126">
        <v>1160</v>
      </c>
      <c r="AA627" s="126">
        <v>0</v>
      </c>
      <c r="AB627" s="126">
        <v>1160</v>
      </c>
      <c r="AC627" s="27">
        <v>0</v>
      </c>
      <c r="AD627" s="126">
        <v>1160</v>
      </c>
    </row>
    <row r="628" spans="1:30" x14ac:dyDescent="0.35">
      <c r="A628" s="48" t="s">
        <v>53</v>
      </c>
      <c r="B628" s="48" t="s">
        <v>101</v>
      </c>
      <c r="C628" s="48" t="s">
        <v>101</v>
      </c>
      <c r="D628" s="69" t="s">
        <v>36</v>
      </c>
      <c r="E628" s="48" t="s">
        <v>37</v>
      </c>
      <c r="F628" s="69" t="s">
        <v>36</v>
      </c>
      <c r="G628" s="48" t="s">
        <v>38</v>
      </c>
      <c r="H628" s="69">
        <v>22104</v>
      </c>
      <c r="I628" s="55" t="s">
        <v>111</v>
      </c>
      <c r="J628" s="45" t="s">
        <v>183</v>
      </c>
      <c r="K628" s="64" t="s">
        <v>184</v>
      </c>
      <c r="L628" s="25" t="s">
        <v>42</v>
      </c>
      <c r="M628" s="25" t="s">
        <v>83</v>
      </c>
      <c r="N628" s="25" t="s">
        <v>43</v>
      </c>
      <c r="O628" s="26">
        <v>428</v>
      </c>
      <c r="P628" s="117">
        <v>20</v>
      </c>
      <c r="Q628" s="69" t="s">
        <v>150</v>
      </c>
      <c r="R628" s="27">
        <f t="shared" si="22"/>
        <v>8561</v>
      </c>
      <c r="S628" s="76">
        <v>900</v>
      </c>
      <c r="T628" s="27">
        <v>1200</v>
      </c>
      <c r="U628" s="27">
        <v>1200</v>
      </c>
      <c r="V628" s="27">
        <v>1600</v>
      </c>
      <c r="W628" s="27">
        <v>1600</v>
      </c>
      <c r="X628" s="27">
        <v>1600</v>
      </c>
      <c r="Y628" s="27">
        <v>461</v>
      </c>
      <c r="Z628" s="27">
        <v>0</v>
      </c>
      <c r="AA628" s="27">
        <v>0</v>
      </c>
      <c r="AB628" s="27">
        <v>0</v>
      </c>
      <c r="AC628" s="27">
        <v>0</v>
      </c>
      <c r="AD628" s="27">
        <v>0</v>
      </c>
    </row>
    <row r="629" spans="1:30" x14ac:dyDescent="0.35">
      <c r="A629" s="48" t="s">
        <v>53</v>
      </c>
      <c r="B629" s="48" t="s">
        <v>101</v>
      </c>
      <c r="C629" s="48" t="s">
        <v>101</v>
      </c>
      <c r="D629" s="69" t="s">
        <v>36</v>
      </c>
      <c r="E629" s="48" t="s">
        <v>37</v>
      </c>
      <c r="F629" s="69" t="s">
        <v>36</v>
      </c>
      <c r="G629" s="48" t="s">
        <v>38</v>
      </c>
      <c r="H629" s="69">
        <v>22104</v>
      </c>
      <c r="I629" s="55" t="s">
        <v>111</v>
      </c>
      <c r="J629" s="45" t="s">
        <v>471</v>
      </c>
      <c r="K629" s="62" t="s">
        <v>472</v>
      </c>
      <c r="L629" s="25" t="s">
        <v>42</v>
      </c>
      <c r="M629" s="25" t="s">
        <v>83</v>
      </c>
      <c r="N629" s="25" t="s">
        <v>463</v>
      </c>
      <c r="O629" s="26">
        <v>21</v>
      </c>
      <c r="P629" s="117">
        <v>200</v>
      </c>
      <c r="Q629" s="69" t="s">
        <v>150</v>
      </c>
      <c r="R629" s="27">
        <f t="shared" si="22"/>
        <v>4200</v>
      </c>
      <c r="S629" s="76">
        <v>600</v>
      </c>
      <c r="T629" s="27">
        <v>800</v>
      </c>
      <c r="U629" s="27">
        <v>800</v>
      </c>
      <c r="V629" s="27">
        <v>600</v>
      </c>
      <c r="W629" s="27">
        <v>600</v>
      </c>
      <c r="X629" s="27">
        <v>800</v>
      </c>
      <c r="Y629" s="27">
        <v>0</v>
      </c>
      <c r="Z629" s="27">
        <v>0</v>
      </c>
      <c r="AA629" s="27">
        <v>0</v>
      </c>
      <c r="AB629" s="27">
        <v>0</v>
      </c>
      <c r="AC629" s="27">
        <v>0</v>
      </c>
      <c r="AD629" s="27">
        <v>0</v>
      </c>
    </row>
    <row r="630" spans="1:30" x14ac:dyDescent="0.35">
      <c r="A630" s="48" t="s">
        <v>53</v>
      </c>
      <c r="B630" s="48" t="s">
        <v>101</v>
      </c>
      <c r="C630" s="48" t="s">
        <v>101</v>
      </c>
      <c r="D630" s="69" t="s">
        <v>36</v>
      </c>
      <c r="E630" s="48" t="s">
        <v>37</v>
      </c>
      <c r="F630" s="69" t="s">
        <v>36</v>
      </c>
      <c r="G630" s="48" t="s">
        <v>38</v>
      </c>
      <c r="H630" s="69">
        <v>22104</v>
      </c>
      <c r="I630" s="55" t="s">
        <v>111</v>
      </c>
      <c r="J630" s="59" t="s">
        <v>321</v>
      </c>
      <c r="K630" s="63" t="s">
        <v>1148</v>
      </c>
      <c r="L630" s="25" t="s">
        <v>42</v>
      </c>
      <c r="M630" s="25" t="s">
        <v>83</v>
      </c>
      <c r="N630" s="25" t="s">
        <v>463</v>
      </c>
      <c r="O630" s="26">
        <v>12</v>
      </c>
      <c r="P630" s="117">
        <v>25</v>
      </c>
      <c r="Q630" s="69" t="s">
        <v>150</v>
      </c>
      <c r="R630" s="27">
        <f t="shared" si="22"/>
        <v>300</v>
      </c>
      <c r="S630" s="76">
        <v>0</v>
      </c>
      <c r="T630" s="27">
        <v>50</v>
      </c>
      <c r="U630" s="27">
        <v>50</v>
      </c>
      <c r="V630" s="27">
        <v>50</v>
      </c>
      <c r="W630" s="27">
        <v>50</v>
      </c>
      <c r="X630" s="27">
        <v>100</v>
      </c>
      <c r="Y630" s="27">
        <v>0</v>
      </c>
      <c r="Z630" s="27">
        <v>0</v>
      </c>
      <c r="AA630" s="27">
        <v>0</v>
      </c>
      <c r="AB630" s="27">
        <v>0</v>
      </c>
      <c r="AC630" s="27">
        <v>0</v>
      </c>
      <c r="AD630" s="27">
        <v>0</v>
      </c>
    </row>
    <row r="631" spans="1:30" x14ac:dyDescent="0.35">
      <c r="A631" s="48" t="s">
        <v>53</v>
      </c>
      <c r="B631" s="48" t="s">
        <v>101</v>
      </c>
      <c r="C631" s="48" t="s">
        <v>101</v>
      </c>
      <c r="D631" s="69" t="s">
        <v>36</v>
      </c>
      <c r="E631" s="48" t="s">
        <v>37</v>
      </c>
      <c r="F631" s="69" t="s">
        <v>36</v>
      </c>
      <c r="G631" s="48" t="s">
        <v>38</v>
      </c>
      <c r="H631" s="69">
        <v>22104</v>
      </c>
      <c r="I631" s="55" t="s">
        <v>111</v>
      </c>
      <c r="J631" s="25" t="s">
        <v>324</v>
      </c>
      <c r="K631" s="55" t="s">
        <v>325</v>
      </c>
      <c r="L631" s="25" t="s">
        <v>42</v>
      </c>
      <c r="M631" s="25" t="s">
        <v>83</v>
      </c>
      <c r="N631" s="25" t="s">
        <v>63</v>
      </c>
      <c r="O631" s="26">
        <v>6</v>
      </c>
      <c r="P631" s="117">
        <v>250</v>
      </c>
      <c r="Q631" s="69" t="s">
        <v>150</v>
      </c>
      <c r="R631" s="27">
        <f t="shared" si="22"/>
        <v>1500</v>
      </c>
      <c r="S631" s="76">
        <v>0</v>
      </c>
      <c r="T631" s="27">
        <v>500</v>
      </c>
      <c r="U631" s="27">
        <v>500</v>
      </c>
      <c r="V631" s="27">
        <v>250</v>
      </c>
      <c r="W631" s="27">
        <v>250</v>
      </c>
      <c r="X631" s="27">
        <v>0</v>
      </c>
      <c r="Y631" s="27">
        <v>0</v>
      </c>
      <c r="Z631" s="27">
        <v>0</v>
      </c>
      <c r="AA631" s="27">
        <v>0</v>
      </c>
      <c r="AB631" s="27">
        <v>0</v>
      </c>
      <c r="AC631" s="27">
        <v>0</v>
      </c>
      <c r="AD631" s="27">
        <v>0</v>
      </c>
    </row>
    <row r="632" spans="1:30" x14ac:dyDescent="0.35">
      <c r="A632" s="48" t="s">
        <v>53</v>
      </c>
      <c r="B632" s="48" t="s">
        <v>101</v>
      </c>
      <c r="C632" s="48" t="s">
        <v>101</v>
      </c>
      <c r="D632" s="69" t="s">
        <v>36</v>
      </c>
      <c r="E632" s="48" t="s">
        <v>37</v>
      </c>
      <c r="F632" s="69" t="s">
        <v>36</v>
      </c>
      <c r="G632" s="48" t="s">
        <v>38</v>
      </c>
      <c r="H632" s="69">
        <v>22104</v>
      </c>
      <c r="I632" s="55" t="s">
        <v>111</v>
      </c>
      <c r="J632" s="59" t="s">
        <v>473</v>
      </c>
      <c r="K632" s="63" t="s">
        <v>474</v>
      </c>
      <c r="L632" s="25" t="s">
        <v>42</v>
      </c>
      <c r="M632" s="25" t="s">
        <v>83</v>
      </c>
      <c r="N632" s="47" t="s">
        <v>45</v>
      </c>
      <c r="O632" s="26">
        <v>1</v>
      </c>
      <c r="P632" s="135">
        <v>2400</v>
      </c>
      <c r="Q632" s="69" t="s">
        <v>150</v>
      </c>
      <c r="R632" s="27">
        <f t="shared" si="22"/>
        <v>2400</v>
      </c>
      <c r="S632" s="76">
        <v>0</v>
      </c>
      <c r="T632" s="27">
        <v>450</v>
      </c>
      <c r="U632" s="27">
        <v>450</v>
      </c>
      <c r="V632" s="27">
        <v>500</v>
      </c>
      <c r="W632" s="27">
        <v>500</v>
      </c>
      <c r="X632" s="27">
        <v>500</v>
      </c>
      <c r="Y632" s="27">
        <v>0</v>
      </c>
      <c r="Z632" s="27">
        <v>0</v>
      </c>
      <c r="AA632" s="27">
        <v>0</v>
      </c>
      <c r="AB632" s="27">
        <v>0</v>
      </c>
      <c r="AC632" s="27">
        <v>0</v>
      </c>
      <c r="AD632" s="27">
        <v>0</v>
      </c>
    </row>
    <row r="633" spans="1:30" x14ac:dyDescent="0.35">
      <c r="A633" s="48" t="s">
        <v>53</v>
      </c>
      <c r="B633" s="48" t="s">
        <v>101</v>
      </c>
      <c r="C633" s="48" t="s">
        <v>101</v>
      </c>
      <c r="D633" s="69" t="s">
        <v>36</v>
      </c>
      <c r="E633" s="48" t="s">
        <v>37</v>
      </c>
      <c r="F633" s="69" t="s">
        <v>36</v>
      </c>
      <c r="G633" s="48" t="s">
        <v>38</v>
      </c>
      <c r="H633" s="69">
        <v>22104</v>
      </c>
      <c r="I633" s="55" t="s">
        <v>111</v>
      </c>
      <c r="J633" s="45" t="s">
        <v>471</v>
      </c>
      <c r="K633" s="62" t="s">
        <v>472</v>
      </c>
      <c r="L633" s="25" t="s">
        <v>42</v>
      </c>
      <c r="M633" s="25" t="s">
        <v>83</v>
      </c>
      <c r="N633" s="25" t="s">
        <v>463</v>
      </c>
      <c r="O633" s="26">
        <v>10</v>
      </c>
      <c r="P633" s="135">
        <v>14590</v>
      </c>
      <c r="Q633" s="69" t="s">
        <v>150</v>
      </c>
      <c r="R633" s="27">
        <f t="shared" si="22"/>
        <v>2000</v>
      </c>
      <c r="S633" s="76">
        <v>0</v>
      </c>
      <c r="T633" s="27">
        <v>400</v>
      </c>
      <c r="U633" s="27">
        <v>400</v>
      </c>
      <c r="V633" s="27">
        <v>400</v>
      </c>
      <c r="W633" s="27">
        <v>400</v>
      </c>
      <c r="X633" s="27">
        <v>400</v>
      </c>
      <c r="Y633" s="27">
        <v>0</v>
      </c>
      <c r="Z633" s="27">
        <v>0</v>
      </c>
      <c r="AA633" s="27">
        <v>0</v>
      </c>
      <c r="AB633" s="27">
        <v>0</v>
      </c>
      <c r="AC633" s="27">
        <v>0</v>
      </c>
      <c r="AD633" s="27">
        <v>0</v>
      </c>
    </row>
    <row r="634" spans="1:30" x14ac:dyDescent="0.35">
      <c r="A634" s="48" t="s">
        <v>53</v>
      </c>
      <c r="B634" s="48" t="s">
        <v>101</v>
      </c>
      <c r="C634" s="48" t="s">
        <v>101</v>
      </c>
      <c r="D634" s="69" t="s">
        <v>36</v>
      </c>
      <c r="E634" s="48" t="s">
        <v>37</v>
      </c>
      <c r="F634" s="69" t="s">
        <v>36</v>
      </c>
      <c r="G634" s="48" t="s">
        <v>38</v>
      </c>
      <c r="H634" s="69">
        <v>22104</v>
      </c>
      <c r="I634" s="55" t="s">
        <v>111</v>
      </c>
      <c r="J634" s="59" t="s">
        <v>475</v>
      </c>
      <c r="K634" s="63" t="s">
        <v>315</v>
      </c>
      <c r="L634" s="25" t="s">
        <v>42</v>
      </c>
      <c r="M634" s="25" t="s">
        <v>83</v>
      </c>
      <c r="N634" s="25" t="s">
        <v>75</v>
      </c>
      <c r="O634" s="26">
        <v>5</v>
      </c>
      <c r="P634" s="135">
        <v>8300</v>
      </c>
      <c r="Q634" s="69" t="s">
        <v>150</v>
      </c>
      <c r="R634" s="27">
        <f t="shared" si="22"/>
        <v>500</v>
      </c>
      <c r="S634" s="76">
        <v>0</v>
      </c>
      <c r="T634" s="27">
        <v>100</v>
      </c>
      <c r="U634" s="27">
        <v>100</v>
      </c>
      <c r="V634" s="27">
        <v>100</v>
      </c>
      <c r="W634" s="27">
        <v>100</v>
      </c>
      <c r="X634" s="27">
        <v>100</v>
      </c>
      <c r="Y634" s="27">
        <v>0</v>
      </c>
      <c r="Z634" s="27">
        <v>0</v>
      </c>
      <c r="AA634" s="27">
        <v>0</v>
      </c>
      <c r="AB634" s="27">
        <v>0</v>
      </c>
      <c r="AC634" s="27">
        <v>0</v>
      </c>
      <c r="AD634" s="27">
        <v>0</v>
      </c>
    </row>
    <row r="635" spans="1:30" x14ac:dyDescent="0.35">
      <c r="A635" s="48" t="s">
        <v>53</v>
      </c>
      <c r="B635" s="48" t="s">
        <v>101</v>
      </c>
      <c r="C635" s="48" t="s">
        <v>101</v>
      </c>
      <c r="D635" s="69" t="s">
        <v>36</v>
      </c>
      <c r="E635" s="48" t="s">
        <v>37</v>
      </c>
      <c r="F635" s="69" t="s">
        <v>36</v>
      </c>
      <c r="G635" s="48" t="s">
        <v>38</v>
      </c>
      <c r="H635" s="69" t="s">
        <v>412</v>
      </c>
      <c r="I635" s="55" t="s">
        <v>105</v>
      </c>
      <c r="J635" s="59" t="s">
        <v>476</v>
      </c>
      <c r="K635" s="63" t="s">
        <v>477</v>
      </c>
      <c r="L635" s="25" t="s">
        <v>42</v>
      </c>
      <c r="M635" s="25" t="s">
        <v>83</v>
      </c>
      <c r="N635" s="25" t="s">
        <v>43</v>
      </c>
      <c r="O635" s="26">
        <v>15</v>
      </c>
      <c r="P635" s="135">
        <v>3497</v>
      </c>
      <c r="Q635" s="69" t="s">
        <v>150</v>
      </c>
      <c r="R635" s="27">
        <f t="shared" si="22"/>
        <v>315</v>
      </c>
      <c r="S635" s="27">
        <v>0</v>
      </c>
      <c r="T635" s="27">
        <v>0</v>
      </c>
      <c r="U635" s="27">
        <v>315</v>
      </c>
      <c r="V635" s="27">
        <v>0</v>
      </c>
      <c r="W635" s="27">
        <v>0</v>
      </c>
      <c r="X635" s="27">
        <v>0</v>
      </c>
      <c r="Y635" s="27">
        <v>0</v>
      </c>
      <c r="Z635" s="27">
        <v>0</v>
      </c>
      <c r="AA635" s="27">
        <v>0</v>
      </c>
      <c r="AB635" s="27">
        <v>0</v>
      </c>
      <c r="AC635" s="27">
        <v>0</v>
      </c>
      <c r="AD635" s="27">
        <v>0</v>
      </c>
    </row>
    <row r="636" spans="1:30" x14ac:dyDescent="0.35">
      <c r="A636" s="48" t="s">
        <v>53</v>
      </c>
      <c r="B636" s="48" t="s">
        <v>101</v>
      </c>
      <c r="C636" s="48" t="s">
        <v>101</v>
      </c>
      <c r="D636" s="69" t="s">
        <v>36</v>
      </c>
      <c r="E636" s="48" t="s">
        <v>37</v>
      </c>
      <c r="F636" s="69" t="s">
        <v>36</v>
      </c>
      <c r="G636" s="48" t="s">
        <v>38</v>
      </c>
      <c r="H636" s="69" t="s">
        <v>412</v>
      </c>
      <c r="I636" s="55" t="s">
        <v>105</v>
      </c>
      <c r="J636" s="59" t="s">
        <v>478</v>
      </c>
      <c r="K636" s="63" t="s">
        <v>479</v>
      </c>
      <c r="L636" s="25" t="s">
        <v>42</v>
      </c>
      <c r="M636" s="25" t="s">
        <v>83</v>
      </c>
      <c r="N636" s="25" t="s">
        <v>43</v>
      </c>
      <c r="O636" s="26">
        <v>15</v>
      </c>
      <c r="P636" s="135">
        <v>13617</v>
      </c>
      <c r="Q636" s="69" t="s">
        <v>150</v>
      </c>
      <c r="R636" s="27">
        <f t="shared" si="22"/>
        <v>345</v>
      </c>
      <c r="S636" s="27">
        <v>0</v>
      </c>
      <c r="T636" s="27">
        <v>0</v>
      </c>
      <c r="U636" s="27">
        <v>345</v>
      </c>
      <c r="V636" s="27">
        <v>0</v>
      </c>
      <c r="W636" s="27">
        <v>0</v>
      </c>
      <c r="X636" s="27">
        <v>0</v>
      </c>
      <c r="Y636" s="27">
        <v>0</v>
      </c>
      <c r="Z636" s="27">
        <v>0</v>
      </c>
      <c r="AA636" s="27">
        <v>0</v>
      </c>
      <c r="AB636" s="27">
        <v>0</v>
      </c>
      <c r="AC636" s="27">
        <v>0</v>
      </c>
      <c r="AD636" s="27">
        <v>0</v>
      </c>
    </row>
    <row r="637" spans="1:30" x14ac:dyDescent="0.35">
      <c r="A637" s="48" t="s">
        <v>53</v>
      </c>
      <c r="B637" s="48" t="s">
        <v>101</v>
      </c>
      <c r="C637" s="48" t="s">
        <v>101</v>
      </c>
      <c r="D637" s="69" t="s">
        <v>36</v>
      </c>
      <c r="E637" s="48" t="s">
        <v>37</v>
      </c>
      <c r="F637" s="69" t="s">
        <v>36</v>
      </c>
      <c r="G637" s="48" t="s">
        <v>38</v>
      </c>
      <c r="H637" s="69" t="s">
        <v>412</v>
      </c>
      <c r="I637" s="55" t="s">
        <v>105</v>
      </c>
      <c r="J637" s="59" t="s">
        <v>224</v>
      </c>
      <c r="K637" s="63" t="s">
        <v>225</v>
      </c>
      <c r="L637" s="25" t="s">
        <v>42</v>
      </c>
      <c r="M637" s="25" t="s">
        <v>83</v>
      </c>
      <c r="N637" s="25" t="s">
        <v>43</v>
      </c>
      <c r="O637" s="26">
        <v>2</v>
      </c>
      <c r="P637" s="135">
        <v>13986</v>
      </c>
      <c r="Q637" s="69" t="s">
        <v>150</v>
      </c>
      <c r="R637" s="27">
        <f t="shared" si="22"/>
        <v>340</v>
      </c>
      <c r="S637" s="27">
        <v>0</v>
      </c>
      <c r="T637" s="27">
        <v>0</v>
      </c>
      <c r="U637" s="27">
        <v>340</v>
      </c>
      <c r="V637" s="27">
        <v>0</v>
      </c>
      <c r="W637" s="27">
        <v>0</v>
      </c>
      <c r="X637" s="27">
        <v>0</v>
      </c>
      <c r="Y637" s="27">
        <v>0</v>
      </c>
      <c r="Z637" s="27">
        <v>0</v>
      </c>
      <c r="AA637" s="27">
        <v>0</v>
      </c>
      <c r="AB637" s="27">
        <v>0</v>
      </c>
      <c r="AC637" s="27">
        <v>0</v>
      </c>
      <c r="AD637" s="27">
        <v>0</v>
      </c>
    </row>
    <row r="638" spans="1:30" x14ac:dyDescent="0.35">
      <c r="A638" s="48" t="s">
        <v>53</v>
      </c>
      <c r="B638" s="48" t="s">
        <v>101</v>
      </c>
      <c r="C638" s="48" t="s">
        <v>101</v>
      </c>
      <c r="D638" s="69" t="s">
        <v>36</v>
      </c>
      <c r="E638" s="48" t="s">
        <v>37</v>
      </c>
      <c r="F638" s="69" t="s">
        <v>36</v>
      </c>
      <c r="G638" s="48" t="s">
        <v>38</v>
      </c>
      <c r="H638" s="69" t="s">
        <v>412</v>
      </c>
      <c r="I638" s="55" t="s">
        <v>105</v>
      </c>
      <c r="J638" s="59" t="s">
        <v>413</v>
      </c>
      <c r="K638" s="63" t="s">
        <v>480</v>
      </c>
      <c r="L638" s="25" t="s">
        <v>42</v>
      </c>
      <c r="M638" s="25" t="s">
        <v>83</v>
      </c>
      <c r="N638" s="25" t="s">
        <v>43</v>
      </c>
      <c r="O638" s="26">
        <v>5</v>
      </c>
      <c r="P638" s="135">
        <v>132614</v>
      </c>
      <c r="Q638" s="69" t="s">
        <v>150</v>
      </c>
      <c r="R638" s="27">
        <f t="shared" si="22"/>
        <v>1000</v>
      </c>
      <c r="S638" s="27">
        <v>0</v>
      </c>
      <c r="T638" s="27">
        <v>0</v>
      </c>
      <c r="U638" s="27">
        <v>0</v>
      </c>
      <c r="V638" s="27">
        <v>0</v>
      </c>
      <c r="W638" s="27">
        <v>0</v>
      </c>
      <c r="X638" s="27">
        <v>1000</v>
      </c>
      <c r="Y638" s="27">
        <v>0</v>
      </c>
      <c r="Z638" s="27">
        <v>0</v>
      </c>
      <c r="AA638" s="27">
        <v>0</v>
      </c>
      <c r="AB638" s="27">
        <v>0</v>
      </c>
      <c r="AC638" s="27">
        <v>0</v>
      </c>
      <c r="AD638" s="27">
        <v>0</v>
      </c>
    </row>
    <row r="639" spans="1:30" x14ac:dyDescent="0.35">
      <c r="A639" s="48" t="s">
        <v>53</v>
      </c>
      <c r="B639" s="48" t="s">
        <v>101</v>
      </c>
      <c r="C639" s="48" t="s">
        <v>101</v>
      </c>
      <c r="D639" s="69" t="s">
        <v>36</v>
      </c>
      <c r="E639" s="48" t="s">
        <v>37</v>
      </c>
      <c r="F639" s="69" t="s">
        <v>36</v>
      </c>
      <c r="G639" s="48" t="s">
        <v>38</v>
      </c>
      <c r="H639" s="69" t="s">
        <v>412</v>
      </c>
      <c r="I639" s="55" t="s">
        <v>105</v>
      </c>
      <c r="J639" s="59" t="s">
        <v>481</v>
      </c>
      <c r="K639" s="63" t="s">
        <v>482</v>
      </c>
      <c r="L639" s="25" t="s">
        <v>42</v>
      </c>
      <c r="M639" s="25" t="s">
        <v>83</v>
      </c>
      <c r="N639" s="25" t="s">
        <v>43</v>
      </c>
      <c r="O639" s="26">
        <v>1</v>
      </c>
      <c r="P639" s="117">
        <v>62</v>
      </c>
      <c r="Q639" s="69" t="s">
        <v>150</v>
      </c>
      <c r="R639" s="27">
        <v>62</v>
      </c>
      <c r="S639" s="27">
        <v>0</v>
      </c>
      <c r="T639" s="27">
        <v>0</v>
      </c>
      <c r="U639" s="27">
        <v>0</v>
      </c>
      <c r="V639" s="27">
        <v>0</v>
      </c>
      <c r="W639" s="27">
        <v>0</v>
      </c>
      <c r="X639" s="27">
        <v>62</v>
      </c>
      <c r="Y639" s="27">
        <v>0</v>
      </c>
      <c r="Z639" s="27">
        <v>0</v>
      </c>
      <c r="AA639" s="27">
        <v>0</v>
      </c>
      <c r="AB639" s="27">
        <v>0</v>
      </c>
      <c r="AC639" s="27">
        <v>0</v>
      </c>
      <c r="AD639" s="27">
        <v>0</v>
      </c>
    </row>
    <row r="640" spans="1:30" x14ac:dyDescent="0.35">
      <c r="A640" s="48" t="s">
        <v>53</v>
      </c>
      <c r="B640" s="48" t="s">
        <v>101</v>
      </c>
      <c r="C640" s="48" t="s">
        <v>101</v>
      </c>
      <c r="D640" s="69" t="s">
        <v>36</v>
      </c>
      <c r="E640" s="48" t="s">
        <v>37</v>
      </c>
      <c r="F640" s="69" t="s">
        <v>36</v>
      </c>
      <c r="G640" s="48" t="s">
        <v>38</v>
      </c>
      <c r="H640" s="69">
        <v>24701</v>
      </c>
      <c r="I640" s="55" t="s">
        <v>483</v>
      </c>
      <c r="J640" s="59" t="s">
        <v>484</v>
      </c>
      <c r="K640" s="63" t="s">
        <v>1151</v>
      </c>
      <c r="L640" s="25" t="s">
        <v>42</v>
      </c>
      <c r="M640" s="25" t="s">
        <v>83</v>
      </c>
      <c r="N640" s="25" t="s">
        <v>43</v>
      </c>
      <c r="O640" s="26">
        <v>12</v>
      </c>
      <c r="P640" s="117">
        <v>125</v>
      </c>
      <c r="Q640" s="69" t="s">
        <v>150</v>
      </c>
      <c r="R640" s="27">
        <f>SUM(S640:AD640)</f>
        <v>1500</v>
      </c>
      <c r="S640" s="27">
        <v>0</v>
      </c>
      <c r="T640" s="27">
        <v>0</v>
      </c>
      <c r="U640" s="27">
        <v>0</v>
      </c>
      <c r="V640" s="27">
        <v>500</v>
      </c>
      <c r="W640" s="27">
        <v>0</v>
      </c>
      <c r="X640" s="27">
        <v>0</v>
      </c>
      <c r="Y640" s="27">
        <v>500</v>
      </c>
      <c r="Z640" s="27">
        <v>0</v>
      </c>
      <c r="AA640" s="27">
        <v>0</v>
      </c>
      <c r="AB640" s="27">
        <v>500</v>
      </c>
      <c r="AC640" s="27">
        <v>0</v>
      </c>
      <c r="AD640" s="27">
        <v>0</v>
      </c>
    </row>
    <row r="641" spans="1:30" x14ac:dyDescent="0.35">
      <c r="A641" s="48" t="s">
        <v>53</v>
      </c>
      <c r="B641" s="48" t="s">
        <v>101</v>
      </c>
      <c r="C641" s="48" t="s">
        <v>101</v>
      </c>
      <c r="D641" s="69" t="s">
        <v>36</v>
      </c>
      <c r="E641" s="48" t="s">
        <v>37</v>
      </c>
      <c r="F641" s="69" t="s">
        <v>36</v>
      </c>
      <c r="G641" s="48" t="s">
        <v>38</v>
      </c>
      <c r="H641" s="69">
        <v>24701</v>
      </c>
      <c r="I641" s="55" t="s">
        <v>483</v>
      </c>
      <c r="J641" s="59" t="s">
        <v>485</v>
      </c>
      <c r="K641" s="63" t="s">
        <v>486</v>
      </c>
      <c r="L641" s="25" t="s">
        <v>42</v>
      </c>
      <c r="M641" s="25" t="s">
        <v>83</v>
      </c>
      <c r="N641" s="25" t="s">
        <v>487</v>
      </c>
      <c r="O641" s="26">
        <v>20</v>
      </c>
      <c r="P641" s="117">
        <v>20</v>
      </c>
      <c r="Q641" s="69" t="s">
        <v>150</v>
      </c>
      <c r="R641" s="27">
        <f>SUM(S641:AD641)</f>
        <v>400</v>
      </c>
      <c r="S641" s="27">
        <v>400</v>
      </c>
      <c r="T641" s="27">
        <v>0</v>
      </c>
      <c r="U641" s="27">
        <v>0</v>
      </c>
      <c r="V641" s="27">
        <v>0</v>
      </c>
      <c r="W641" s="27">
        <v>0</v>
      </c>
      <c r="X641" s="27">
        <v>0</v>
      </c>
      <c r="Y641" s="27">
        <v>0</v>
      </c>
      <c r="Z641" s="27">
        <v>0</v>
      </c>
      <c r="AA641" s="27">
        <v>0</v>
      </c>
      <c r="AB641" s="27">
        <v>0</v>
      </c>
      <c r="AC641" s="27">
        <v>0</v>
      </c>
      <c r="AD641" s="27">
        <v>0</v>
      </c>
    </row>
    <row r="642" spans="1:30" x14ac:dyDescent="0.35">
      <c r="A642" s="48" t="s">
        <v>53</v>
      </c>
      <c r="B642" s="48" t="s">
        <v>101</v>
      </c>
      <c r="C642" s="48" t="s">
        <v>101</v>
      </c>
      <c r="D642" s="69" t="s">
        <v>36</v>
      </c>
      <c r="E642" s="48" t="s">
        <v>37</v>
      </c>
      <c r="F642" s="69" t="s">
        <v>36</v>
      </c>
      <c r="G642" s="48" t="s">
        <v>38</v>
      </c>
      <c r="H642" s="69">
        <v>24701</v>
      </c>
      <c r="I642" s="55" t="s">
        <v>483</v>
      </c>
      <c r="J642" s="59" t="s">
        <v>488</v>
      </c>
      <c r="K642" s="63" t="s">
        <v>489</v>
      </c>
      <c r="L642" s="25" t="s">
        <v>42</v>
      </c>
      <c r="M642" s="25" t="s">
        <v>83</v>
      </c>
      <c r="N642" s="25" t="s">
        <v>43</v>
      </c>
      <c r="O642" s="26">
        <v>50</v>
      </c>
      <c r="P642" s="117">
        <v>2</v>
      </c>
      <c r="Q642" s="69" t="s">
        <v>150</v>
      </c>
      <c r="R642" s="27">
        <f>SUM(S642:AD642)</f>
        <v>100</v>
      </c>
      <c r="S642" s="27">
        <v>100</v>
      </c>
      <c r="T642" s="27">
        <v>0</v>
      </c>
      <c r="U642" s="27">
        <v>0</v>
      </c>
      <c r="V642" s="27">
        <v>0</v>
      </c>
      <c r="W642" s="27">
        <v>0</v>
      </c>
      <c r="X642" s="27">
        <v>0</v>
      </c>
      <c r="Y642" s="27">
        <v>0</v>
      </c>
      <c r="Z642" s="27">
        <v>0</v>
      </c>
      <c r="AA642" s="27">
        <v>0</v>
      </c>
      <c r="AB642" s="27">
        <v>0</v>
      </c>
      <c r="AC642" s="27">
        <v>0</v>
      </c>
      <c r="AD642" s="27">
        <v>0</v>
      </c>
    </row>
    <row r="643" spans="1:30" x14ac:dyDescent="0.35">
      <c r="A643" s="48" t="s">
        <v>53</v>
      </c>
      <c r="B643" s="48" t="s">
        <v>101</v>
      </c>
      <c r="C643" s="48" t="s">
        <v>101</v>
      </c>
      <c r="D643" s="69" t="s">
        <v>36</v>
      </c>
      <c r="E643" s="48" t="s">
        <v>37</v>
      </c>
      <c r="F643" s="69" t="s">
        <v>36</v>
      </c>
      <c r="G643" s="48" t="s">
        <v>38</v>
      </c>
      <c r="H643" s="69">
        <v>24801</v>
      </c>
      <c r="I643" s="55" t="s">
        <v>490</v>
      </c>
      <c r="J643" s="59" t="s">
        <v>491</v>
      </c>
      <c r="K643" s="63" t="s">
        <v>492</v>
      </c>
      <c r="L643" s="25" t="s">
        <v>42</v>
      </c>
      <c r="M643" s="25" t="s">
        <v>83</v>
      </c>
      <c r="N643" s="25" t="s">
        <v>43</v>
      </c>
      <c r="O643" s="26">
        <v>4</v>
      </c>
      <c r="P643" s="117">
        <v>250</v>
      </c>
      <c r="Q643" s="69" t="s">
        <v>150</v>
      </c>
      <c r="R643" s="27">
        <f t="shared" ref="R643:R653" si="23">SUM(S643:AD643)</f>
        <v>1000</v>
      </c>
      <c r="S643" s="27">
        <v>0</v>
      </c>
      <c r="T643" s="27">
        <v>1000</v>
      </c>
      <c r="U643" s="27">
        <v>0</v>
      </c>
      <c r="V643" s="27">
        <v>0</v>
      </c>
      <c r="W643" s="27">
        <v>0</v>
      </c>
      <c r="X643" s="27">
        <v>0</v>
      </c>
      <c r="Y643" s="27">
        <v>0</v>
      </c>
      <c r="Z643" s="27">
        <v>0</v>
      </c>
      <c r="AA643" s="27">
        <v>0</v>
      </c>
      <c r="AB643" s="27">
        <v>0</v>
      </c>
      <c r="AC643" s="27">
        <v>0</v>
      </c>
      <c r="AD643" s="27">
        <v>0</v>
      </c>
    </row>
    <row r="644" spans="1:30" x14ac:dyDescent="0.35">
      <c r="A644" s="48" t="s">
        <v>53</v>
      </c>
      <c r="B644" s="48" t="s">
        <v>101</v>
      </c>
      <c r="C644" s="48" t="s">
        <v>101</v>
      </c>
      <c r="D644" s="69" t="s">
        <v>36</v>
      </c>
      <c r="E644" s="48" t="s">
        <v>37</v>
      </c>
      <c r="F644" s="69" t="s">
        <v>36</v>
      </c>
      <c r="G644" s="48" t="s">
        <v>38</v>
      </c>
      <c r="H644" s="69">
        <v>24801</v>
      </c>
      <c r="I644" s="55" t="s">
        <v>490</v>
      </c>
      <c r="J644" s="59" t="s">
        <v>493</v>
      </c>
      <c r="K644" s="63" t="s">
        <v>494</v>
      </c>
      <c r="L644" s="25" t="s">
        <v>42</v>
      </c>
      <c r="M644" s="25" t="s">
        <v>83</v>
      </c>
      <c r="N644" s="25" t="s">
        <v>43</v>
      </c>
      <c r="O644" s="26">
        <v>5</v>
      </c>
      <c r="P644" s="117">
        <v>300</v>
      </c>
      <c r="Q644" s="69" t="s">
        <v>150</v>
      </c>
      <c r="R644" s="27">
        <f t="shared" si="23"/>
        <v>1500</v>
      </c>
      <c r="S644" s="27">
        <v>0</v>
      </c>
      <c r="T644" s="27">
        <v>0</v>
      </c>
      <c r="U644" s="27">
        <v>0</v>
      </c>
      <c r="V644" s="27">
        <v>0</v>
      </c>
      <c r="W644" s="27">
        <v>1500</v>
      </c>
      <c r="X644" s="27">
        <v>0</v>
      </c>
      <c r="Y644" s="27">
        <v>0</v>
      </c>
      <c r="Z644" s="27">
        <v>0</v>
      </c>
      <c r="AA644" s="27">
        <v>0</v>
      </c>
      <c r="AB644" s="27">
        <v>0</v>
      </c>
      <c r="AC644" s="27">
        <v>0</v>
      </c>
      <c r="AD644" s="27">
        <v>0</v>
      </c>
    </row>
    <row r="645" spans="1:30" x14ac:dyDescent="0.35">
      <c r="A645" s="48" t="s">
        <v>53</v>
      </c>
      <c r="B645" s="48" t="s">
        <v>101</v>
      </c>
      <c r="C645" s="48" t="s">
        <v>101</v>
      </c>
      <c r="D645" s="69" t="s">
        <v>36</v>
      </c>
      <c r="E645" s="48" t="s">
        <v>37</v>
      </c>
      <c r="F645" s="69" t="s">
        <v>36</v>
      </c>
      <c r="G645" s="48" t="s">
        <v>38</v>
      </c>
      <c r="H645" s="69">
        <v>24801</v>
      </c>
      <c r="I645" s="55" t="s">
        <v>490</v>
      </c>
      <c r="J645" s="59" t="s">
        <v>495</v>
      </c>
      <c r="K645" s="63" t="s">
        <v>496</v>
      </c>
      <c r="L645" s="25" t="s">
        <v>42</v>
      </c>
      <c r="M645" s="25" t="s">
        <v>83</v>
      </c>
      <c r="N645" s="25" t="s">
        <v>43</v>
      </c>
      <c r="O645" s="26">
        <v>1</v>
      </c>
      <c r="P645" s="117">
        <v>1000</v>
      </c>
      <c r="Q645" s="69" t="s">
        <v>150</v>
      </c>
      <c r="R645" s="27">
        <f t="shared" si="23"/>
        <v>1000</v>
      </c>
      <c r="S645" s="27">
        <v>0</v>
      </c>
      <c r="T645" s="27">
        <v>0</v>
      </c>
      <c r="U645" s="27">
        <v>0</v>
      </c>
      <c r="V645" s="27">
        <v>0</v>
      </c>
      <c r="W645" s="27">
        <v>0</v>
      </c>
      <c r="X645" s="27">
        <v>0</v>
      </c>
      <c r="Y645" s="27">
        <v>0</v>
      </c>
      <c r="Z645" s="27">
        <v>0</v>
      </c>
      <c r="AA645" s="27">
        <v>0</v>
      </c>
      <c r="AB645" s="27">
        <v>0</v>
      </c>
      <c r="AC645" s="27">
        <v>0</v>
      </c>
      <c r="AD645" s="27">
        <v>1000</v>
      </c>
    </row>
    <row r="646" spans="1:30" x14ac:dyDescent="0.35">
      <c r="A646" s="48" t="s">
        <v>53</v>
      </c>
      <c r="B646" s="48" t="s">
        <v>101</v>
      </c>
      <c r="C646" s="48" t="s">
        <v>101</v>
      </c>
      <c r="D646" s="69" t="s">
        <v>36</v>
      </c>
      <c r="E646" s="48" t="s">
        <v>37</v>
      </c>
      <c r="F646" s="69" t="s">
        <v>36</v>
      </c>
      <c r="G646" s="48" t="s">
        <v>38</v>
      </c>
      <c r="H646" s="69">
        <v>24801</v>
      </c>
      <c r="I646" s="55" t="s">
        <v>490</v>
      </c>
      <c r="J646" s="59" t="s">
        <v>497</v>
      </c>
      <c r="K646" s="63" t="s">
        <v>498</v>
      </c>
      <c r="L646" s="25" t="s">
        <v>42</v>
      </c>
      <c r="M646" s="25" t="s">
        <v>83</v>
      </c>
      <c r="N646" s="25" t="s">
        <v>43</v>
      </c>
      <c r="O646" s="26">
        <v>1</v>
      </c>
      <c r="P646" s="117">
        <v>1500</v>
      </c>
      <c r="Q646" s="69" t="s">
        <v>150</v>
      </c>
      <c r="R646" s="27">
        <f t="shared" si="23"/>
        <v>1500</v>
      </c>
      <c r="S646" s="27">
        <v>0</v>
      </c>
      <c r="T646" s="27">
        <v>0</v>
      </c>
      <c r="U646" s="27">
        <v>0</v>
      </c>
      <c r="V646" s="27">
        <v>0</v>
      </c>
      <c r="W646" s="27">
        <v>0</v>
      </c>
      <c r="X646" s="27">
        <v>0</v>
      </c>
      <c r="Y646" s="27">
        <v>0</v>
      </c>
      <c r="Z646" s="27">
        <v>1500</v>
      </c>
      <c r="AA646" s="27">
        <v>0</v>
      </c>
      <c r="AB646" s="27">
        <v>0</v>
      </c>
      <c r="AC646" s="27">
        <v>0</v>
      </c>
      <c r="AD646" s="27">
        <v>0</v>
      </c>
    </row>
    <row r="647" spans="1:30" x14ac:dyDescent="0.35">
      <c r="A647" s="48" t="s">
        <v>53</v>
      </c>
      <c r="B647" s="48" t="s">
        <v>101</v>
      </c>
      <c r="C647" s="48" t="s">
        <v>101</v>
      </c>
      <c r="D647" s="69" t="s">
        <v>36</v>
      </c>
      <c r="E647" s="48" t="s">
        <v>37</v>
      </c>
      <c r="F647" s="69" t="s">
        <v>36</v>
      </c>
      <c r="G647" s="48" t="s">
        <v>38</v>
      </c>
      <c r="H647" s="69">
        <v>24901</v>
      </c>
      <c r="I647" s="55" t="s">
        <v>499</v>
      </c>
      <c r="J647" s="59" t="s">
        <v>500</v>
      </c>
      <c r="K647" s="63" t="s">
        <v>1152</v>
      </c>
      <c r="L647" s="25" t="s">
        <v>42</v>
      </c>
      <c r="M647" s="25" t="s">
        <v>83</v>
      </c>
      <c r="N647" s="25" t="s">
        <v>43</v>
      </c>
      <c r="O647" s="26">
        <v>20</v>
      </c>
      <c r="P647" s="117">
        <v>1</v>
      </c>
      <c r="Q647" s="69" t="s">
        <v>150</v>
      </c>
      <c r="R647" s="27">
        <f t="shared" si="23"/>
        <v>20</v>
      </c>
      <c r="S647" s="27">
        <v>20</v>
      </c>
      <c r="T647" s="27">
        <v>0</v>
      </c>
      <c r="U647" s="27">
        <v>0</v>
      </c>
      <c r="V647" s="27">
        <v>0</v>
      </c>
      <c r="W647" s="27">
        <v>0</v>
      </c>
      <c r="X647" s="27">
        <v>0</v>
      </c>
      <c r="Y647" s="27">
        <v>0</v>
      </c>
      <c r="Z647" s="27">
        <v>0</v>
      </c>
      <c r="AA647" s="27">
        <v>0</v>
      </c>
      <c r="AB647" s="27">
        <v>0</v>
      </c>
      <c r="AC647" s="27">
        <v>0</v>
      </c>
      <c r="AD647" s="27">
        <v>0</v>
      </c>
    </row>
    <row r="648" spans="1:30" x14ac:dyDescent="0.35">
      <c r="A648" s="48" t="s">
        <v>53</v>
      </c>
      <c r="B648" s="48" t="s">
        <v>101</v>
      </c>
      <c r="C648" s="48" t="s">
        <v>101</v>
      </c>
      <c r="D648" s="69" t="s">
        <v>36</v>
      </c>
      <c r="E648" s="48" t="s">
        <v>37</v>
      </c>
      <c r="F648" s="69" t="s">
        <v>36</v>
      </c>
      <c r="G648" s="48" t="s">
        <v>38</v>
      </c>
      <c r="H648" s="69">
        <v>24901</v>
      </c>
      <c r="I648" s="55" t="s">
        <v>499</v>
      </c>
      <c r="J648" s="59" t="s">
        <v>501</v>
      </c>
      <c r="K648" s="63" t="s">
        <v>1153</v>
      </c>
      <c r="L648" s="25" t="s">
        <v>42</v>
      </c>
      <c r="M648" s="25" t="s">
        <v>83</v>
      </c>
      <c r="N648" s="25" t="s">
        <v>43</v>
      </c>
      <c r="O648" s="26">
        <v>1</v>
      </c>
      <c r="P648" s="117">
        <v>150</v>
      </c>
      <c r="Q648" s="69" t="s">
        <v>150</v>
      </c>
      <c r="R648" s="27">
        <f t="shared" si="23"/>
        <v>150</v>
      </c>
      <c r="S648" s="27">
        <v>150</v>
      </c>
      <c r="T648" s="27">
        <v>0</v>
      </c>
      <c r="U648" s="27">
        <v>0</v>
      </c>
      <c r="V648" s="27">
        <v>0</v>
      </c>
      <c r="W648" s="27">
        <v>0</v>
      </c>
      <c r="X648" s="27">
        <v>0</v>
      </c>
      <c r="Y648" s="27">
        <v>0</v>
      </c>
      <c r="Z648" s="27">
        <v>0</v>
      </c>
      <c r="AA648" s="27">
        <v>0</v>
      </c>
      <c r="AB648" s="27">
        <v>0</v>
      </c>
      <c r="AC648" s="27">
        <v>0</v>
      </c>
      <c r="AD648" s="27">
        <v>0</v>
      </c>
    </row>
    <row r="649" spans="1:30" x14ac:dyDescent="0.35">
      <c r="A649" s="48" t="s">
        <v>53</v>
      </c>
      <c r="B649" s="48" t="s">
        <v>101</v>
      </c>
      <c r="C649" s="48" t="s">
        <v>101</v>
      </c>
      <c r="D649" s="69" t="s">
        <v>36</v>
      </c>
      <c r="E649" s="48" t="s">
        <v>37</v>
      </c>
      <c r="F649" s="69" t="s">
        <v>36</v>
      </c>
      <c r="G649" s="48" t="s">
        <v>38</v>
      </c>
      <c r="H649" s="69">
        <v>24901</v>
      </c>
      <c r="I649" s="55" t="s">
        <v>499</v>
      </c>
      <c r="J649" s="59" t="s">
        <v>502</v>
      </c>
      <c r="K649" s="63" t="s">
        <v>503</v>
      </c>
      <c r="L649" s="25" t="s">
        <v>42</v>
      </c>
      <c r="M649" s="25" t="s">
        <v>83</v>
      </c>
      <c r="N649" s="25" t="s">
        <v>43</v>
      </c>
      <c r="O649" s="26">
        <v>2</v>
      </c>
      <c r="P649" s="117">
        <v>135</v>
      </c>
      <c r="Q649" s="69" t="s">
        <v>150</v>
      </c>
      <c r="R649" s="27">
        <f t="shared" si="23"/>
        <v>270</v>
      </c>
      <c r="S649" s="27">
        <v>270</v>
      </c>
      <c r="T649" s="27">
        <v>0</v>
      </c>
      <c r="U649" s="27">
        <v>0</v>
      </c>
      <c r="V649" s="27">
        <v>0</v>
      </c>
      <c r="W649" s="27">
        <v>0</v>
      </c>
      <c r="X649" s="27">
        <v>0</v>
      </c>
      <c r="Y649" s="27">
        <v>0</v>
      </c>
      <c r="Z649" s="27">
        <v>0</v>
      </c>
      <c r="AA649" s="27">
        <v>0</v>
      </c>
      <c r="AB649" s="27">
        <v>0</v>
      </c>
      <c r="AC649" s="27">
        <v>0</v>
      </c>
      <c r="AD649" s="27">
        <v>0</v>
      </c>
    </row>
    <row r="650" spans="1:30" x14ac:dyDescent="0.35">
      <c r="A650" s="48" t="s">
        <v>53</v>
      </c>
      <c r="B650" s="48" t="s">
        <v>101</v>
      </c>
      <c r="C650" s="48" t="s">
        <v>101</v>
      </c>
      <c r="D650" s="69" t="s">
        <v>36</v>
      </c>
      <c r="E650" s="48" t="s">
        <v>37</v>
      </c>
      <c r="F650" s="69" t="s">
        <v>36</v>
      </c>
      <c r="G650" s="48" t="s">
        <v>38</v>
      </c>
      <c r="H650" s="69">
        <v>24901</v>
      </c>
      <c r="I650" s="55" t="s">
        <v>499</v>
      </c>
      <c r="J650" s="59" t="s">
        <v>504</v>
      </c>
      <c r="K650" s="63" t="s">
        <v>505</v>
      </c>
      <c r="L650" s="25" t="s">
        <v>42</v>
      </c>
      <c r="M650" s="25" t="s">
        <v>83</v>
      </c>
      <c r="N650" s="25" t="s">
        <v>156</v>
      </c>
      <c r="O650" s="26">
        <v>1</v>
      </c>
      <c r="P650" s="117">
        <v>60</v>
      </c>
      <c r="Q650" s="69" t="s">
        <v>150</v>
      </c>
      <c r="R650" s="27">
        <f t="shared" si="23"/>
        <v>60</v>
      </c>
      <c r="S650" s="27">
        <v>60</v>
      </c>
      <c r="T650" s="27">
        <v>0</v>
      </c>
      <c r="U650" s="27">
        <v>0</v>
      </c>
      <c r="V650" s="27">
        <v>0</v>
      </c>
      <c r="W650" s="27">
        <v>0</v>
      </c>
      <c r="X650" s="27">
        <v>0</v>
      </c>
      <c r="Y650" s="27">
        <v>0</v>
      </c>
      <c r="Z650" s="27">
        <v>0</v>
      </c>
      <c r="AA650" s="27">
        <v>0</v>
      </c>
      <c r="AB650" s="27">
        <v>0</v>
      </c>
      <c r="AC650" s="27">
        <v>0</v>
      </c>
      <c r="AD650" s="27">
        <v>0</v>
      </c>
    </row>
    <row r="651" spans="1:30" x14ac:dyDescent="0.35">
      <c r="A651" s="48" t="s">
        <v>53</v>
      </c>
      <c r="B651" s="48" t="s">
        <v>101</v>
      </c>
      <c r="C651" s="48" t="s">
        <v>101</v>
      </c>
      <c r="D651" s="69" t="s">
        <v>36</v>
      </c>
      <c r="E651" s="48" t="s">
        <v>37</v>
      </c>
      <c r="F651" s="69" t="s">
        <v>36</v>
      </c>
      <c r="G651" s="48" t="s">
        <v>38</v>
      </c>
      <c r="H651" s="69">
        <v>24901</v>
      </c>
      <c r="I651" s="55" t="s">
        <v>499</v>
      </c>
      <c r="J651" s="59" t="s">
        <v>506</v>
      </c>
      <c r="K651" s="63" t="s">
        <v>1154</v>
      </c>
      <c r="L651" s="25" t="s">
        <v>42</v>
      </c>
      <c r="M651" s="25" t="s">
        <v>83</v>
      </c>
      <c r="N651" s="25" t="s">
        <v>507</v>
      </c>
      <c r="O651" s="26">
        <v>9</v>
      </c>
      <c r="P651" s="117">
        <v>500</v>
      </c>
      <c r="Q651" s="69" t="s">
        <v>150</v>
      </c>
      <c r="R651" s="27">
        <f t="shared" si="23"/>
        <v>4500</v>
      </c>
      <c r="S651" s="27" t="s">
        <v>427</v>
      </c>
      <c r="T651" s="27">
        <v>500</v>
      </c>
      <c r="U651" s="27">
        <v>500</v>
      </c>
      <c r="V651" s="27">
        <v>500</v>
      </c>
      <c r="W651" s="27">
        <v>500</v>
      </c>
      <c r="X651" s="27">
        <v>500</v>
      </c>
      <c r="Y651" s="27">
        <v>500</v>
      </c>
      <c r="Z651" s="27">
        <v>500</v>
      </c>
      <c r="AA651" s="27">
        <v>500</v>
      </c>
      <c r="AB651" s="27">
        <v>500</v>
      </c>
      <c r="AC651" s="27">
        <v>0</v>
      </c>
      <c r="AD651" s="27">
        <v>0</v>
      </c>
    </row>
    <row r="652" spans="1:30" x14ac:dyDescent="0.35">
      <c r="A652" s="48" t="s">
        <v>53</v>
      </c>
      <c r="B652" s="48" t="s">
        <v>101</v>
      </c>
      <c r="C652" s="48" t="s">
        <v>101</v>
      </c>
      <c r="D652" s="69" t="s">
        <v>36</v>
      </c>
      <c r="E652" s="48" t="s">
        <v>37</v>
      </c>
      <c r="F652" s="69" t="s">
        <v>36</v>
      </c>
      <c r="G652" s="48" t="s">
        <v>38</v>
      </c>
      <c r="H652" s="69">
        <v>25201</v>
      </c>
      <c r="I652" s="55" t="s">
        <v>508</v>
      </c>
      <c r="J652" s="59" t="s">
        <v>332</v>
      </c>
      <c r="K652" s="63" t="s">
        <v>333</v>
      </c>
      <c r="L652" s="25" t="s">
        <v>42</v>
      </c>
      <c r="M652" s="25" t="s">
        <v>83</v>
      </c>
      <c r="N652" s="25" t="s">
        <v>43</v>
      </c>
      <c r="O652" s="72">
        <v>12</v>
      </c>
      <c r="P652" s="117">
        <v>180</v>
      </c>
      <c r="Q652" s="69" t="s">
        <v>150</v>
      </c>
      <c r="R652" s="27">
        <f t="shared" si="23"/>
        <v>2160</v>
      </c>
      <c r="S652" s="27">
        <v>360</v>
      </c>
      <c r="T652" s="27">
        <v>0</v>
      </c>
      <c r="U652" s="27">
        <v>360</v>
      </c>
      <c r="V652" s="27">
        <v>0</v>
      </c>
      <c r="W652" s="27">
        <v>360</v>
      </c>
      <c r="X652" s="27">
        <v>0</v>
      </c>
      <c r="Y652" s="27">
        <v>360</v>
      </c>
      <c r="Z652" s="27">
        <v>0</v>
      </c>
      <c r="AA652" s="27">
        <v>360</v>
      </c>
      <c r="AB652" s="27">
        <v>0</v>
      </c>
      <c r="AC652" s="27">
        <v>360</v>
      </c>
      <c r="AD652" s="27">
        <v>0</v>
      </c>
    </row>
    <row r="653" spans="1:30" x14ac:dyDescent="0.35">
      <c r="A653" s="48" t="s">
        <v>53</v>
      </c>
      <c r="B653" s="48" t="s">
        <v>101</v>
      </c>
      <c r="C653" s="48" t="s">
        <v>101</v>
      </c>
      <c r="D653" s="69" t="s">
        <v>36</v>
      </c>
      <c r="E653" s="48" t="s">
        <v>37</v>
      </c>
      <c r="F653" s="69" t="s">
        <v>36</v>
      </c>
      <c r="G653" s="48" t="s">
        <v>38</v>
      </c>
      <c r="H653" s="69">
        <v>25201</v>
      </c>
      <c r="I653" s="55" t="s">
        <v>508</v>
      </c>
      <c r="J653" s="59" t="s">
        <v>332</v>
      </c>
      <c r="K653" s="63" t="s">
        <v>333</v>
      </c>
      <c r="L653" s="25" t="s">
        <v>42</v>
      </c>
      <c r="M653" s="25" t="s">
        <v>83</v>
      </c>
      <c r="N653" s="25" t="s">
        <v>43</v>
      </c>
      <c r="O653" s="72">
        <v>6</v>
      </c>
      <c r="P653" s="117">
        <v>191</v>
      </c>
      <c r="Q653" s="69" t="s">
        <v>150</v>
      </c>
      <c r="R653" s="27">
        <f t="shared" si="23"/>
        <v>1147</v>
      </c>
      <c r="S653" s="27">
        <v>191</v>
      </c>
      <c r="T653" s="27">
        <v>0</v>
      </c>
      <c r="U653" s="27">
        <v>191</v>
      </c>
      <c r="V653" s="27">
        <v>0</v>
      </c>
      <c r="W653" s="27">
        <v>191</v>
      </c>
      <c r="X653" s="27">
        <v>0</v>
      </c>
      <c r="Y653" s="27">
        <v>191</v>
      </c>
      <c r="Z653" s="27">
        <v>0</v>
      </c>
      <c r="AA653" s="27">
        <v>191</v>
      </c>
      <c r="AB653" s="27">
        <v>0</v>
      </c>
      <c r="AC653" s="27">
        <v>192</v>
      </c>
      <c r="AD653" s="27">
        <v>0</v>
      </c>
    </row>
    <row r="654" spans="1:30" x14ac:dyDescent="0.35">
      <c r="A654" s="48" t="s">
        <v>53</v>
      </c>
      <c r="B654" s="48" t="s">
        <v>101</v>
      </c>
      <c r="C654" s="48" t="s">
        <v>101</v>
      </c>
      <c r="D654" s="69" t="s">
        <v>36</v>
      </c>
      <c r="E654" s="48" t="s">
        <v>37</v>
      </c>
      <c r="F654" s="69" t="s">
        <v>36</v>
      </c>
      <c r="G654" s="48" t="s">
        <v>38</v>
      </c>
      <c r="H654" s="69">
        <v>25301</v>
      </c>
      <c r="I654" s="55" t="s">
        <v>334</v>
      </c>
      <c r="J654" s="58" t="s">
        <v>509</v>
      </c>
      <c r="K654" s="63" t="s">
        <v>510</v>
      </c>
      <c r="L654" s="26" t="s">
        <v>42</v>
      </c>
      <c r="M654" s="26" t="s">
        <v>42</v>
      </c>
      <c r="N654" s="26" t="s">
        <v>63</v>
      </c>
      <c r="O654" s="26">
        <v>6</v>
      </c>
      <c r="P654" s="117">
        <v>11</v>
      </c>
      <c r="Q654" s="69" t="s">
        <v>150</v>
      </c>
      <c r="R654" s="27">
        <f t="shared" si="22"/>
        <v>66</v>
      </c>
      <c r="S654" s="27">
        <v>0</v>
      </c>
      <c r="T654" s="27">
        <v>22</v>
      </c>
      <c r="U654" s="27">
        <v>0</v>
      </c>
      <c r="V654" s="27">
        <v>0</v>
      </c>
      <c r="W654" s="27">
        <v>0</v>
      </c>
      <c r="X654" s="27">
        <v>0</v>
      </c>
      <c r="Y654" s="27">
        <v>22</v>
      </c>
      <c r="Z654" s="27">
        <v>0</v>
      </c>
      <c r="AA654" s="27">
        <v>0</v>
      </c>
      <c r="AB654" s="27">
        <v>0</v>
      </c>
      <c r="AC654" s="27">
        <v>22</v>
      </c>
      <c r="AD654" s="27">
        <v>0</v>
      </c>
    </row>
    <row r="655" spans="1:30" x14ac:dyDescent="0.35">
      <c r="A655" s="48" t="s">
        <v>53</v>
      </c>
      <c r="B655" s="48" t="s">
        <v>101</v>
      </c>
      <c r="C655" s="48" t="s">
        <v>101</v>
      </c>
      <c r="D655" s="69" t="s">
        <v>36</v>
      </c>
      <c r="E655" s="48" t="s">
        <v>37</v>
      </c>
      <c r="F655" s="69" t="s">
        <v>36</v>
      </c>
      <c r="G655" s="48" t="s">
        <v>38</v>
      </c>
      <c r="H655" s="69">
        <v>25301</v>
      </c>
      <c r="I655" s="55" t="s">
        <v>334</v>
      </c>
      <c r="J655" s="45" t="s">
        <v>415</v>
      </c>
      <c r="K655" s="64" t="s">
        <v>511</v>
      </c>
      <c r="L655" s="26" t="s">
        <v>42</v>
      </c>
      <c r="M655" s="26" t="s">
        <v>42</v>
      </c>
      <c r="N655" s="26" t="s">
        <v>63</v>
      </c>
      <c r="O655" s="26">
        <v>6</v>
      </c>
      <c r="P655" s="117">
        <v>29</v>
      </c>
      <c r="Q655" s="69" t="s">
        <v>150</v>
      </c>
      <c r="R655" s="27">
        <f t="shared" si="22"/>
        <v>174</v>
      </c>
      <c r="S655" s="27">
        <v>0</v>
      </c>
      <c r="T655" s="27">
        <v>58</v>
      </c>
      <c r="U655" s="27">
        <v>0</v>
      </c>
      <c r="V655" s="27">
        <v>0</v>
      </c>
      <c r="W655" s="27">
        <v>0</v>
      </c>
      <c r="X655" s="27">
        <v>0</v>
      </c>
      <c r="Y655" s="27">
        <v>58</v>
      </c>
      <c r="Z655" s="27">
        <v>0</v>
      </c>
      <c r="AA655" s="27">
        <v>0</v>
      </c>
      <c r="AB655" s="27">
        <v>0</v>
      </c>
      <c r="AC655" s="27">
        <v>58</v>
      </c>
      <c r="AD655" s="27">
        <v>0</v>
      </c>
    </row>
    <row r="656" spans="1:30" x14ac:dyDescent="0.35">
      <c r="A656" s="48" t="s">
        <v>53</v>
      </c>
      <c r="B656" s="48" t="s">
        <v>101</v>
      </c>
      <c r="C656" s="48" t="s">
        <v>101</v>
      </c>
      <c r="D656" s="69" t="s">
        <v>36</v>
      </c>
      <c r="E656" s="48" t="s">
        <v>37</v>
      </c>
      <c r="F656" s="69" t="s">
        <v>36</v>
      </c>
      <c r="G656" s="48" t="s">
        <v>38</v>
      </c>
      <c r="H656" s="69">
        <v>25301</v>
      </c>
      <c r="I656" s="55" t="s">
        <v>334</v>
      </c>
      <c r="J656" s="58" t="s">
        <v>512</v>
      </c>
      <c r="K656" s="63" t="s">
        <v>513</v>
      </c>
      <c r="L656" s="26" t="s">
        <v>42</v>
      </c>
      <c r="M656" s="26" t="s">
        <v>42</v>
      </c>
      <c r="N656" s="26" t="s">
        <v>43</v>
      </c>
      <c r="O656" s="26">
        <v>3</v>
      </c>
      <c r="P656" s="117">
        <v>241</v>
      </c>
      <c r="Q656" s="69" t="s">
        <v>150</v>
      </c>
      <c r="R656" s="27">
        <f t="shared" si="22"/>
        <v>723</v>
      </c>
      <c r="S656" s="27">
        <v>0</v>
      </c>
      <c r="T656" s="27">
        <v>241</v>
      </c>
      <c r="U656" s="27">
        <v>0</v>
      </c>
      <c r="V656" s="27">
        <v>0</v>
      </c>
      <c r="W656" s="27">
        <v>0</v>
      </c>
      <c r="X656" s="27">
        <v>0</v>
      </c>
      <c r="Y656" s="27">
        <v>241</v>
      </c>
      <c r="Z656" s="27">
        <v>0</v>
      </c>
      <c r="AA656" s="27">
        <v>0</v>
      </c>
      <c r="AB656" s="27">
        <v>0</v>
      </c>
      <c r="AC656" s="27">
        <v>241</v>
      </c>
      <c r="AD656" s="27">
        <v>0</v>
      </c>
    </row>
    <row r="657" spans="1:30" x14ac:dyDescent="0.35">
      <c r="A657" s="48" t="s">
        <v>53</v>
      </c>
      <c r="B657" s="48" t="s">
        <v>101</v>
      </c>
      <c r="C657" s="48" t="s">
        <v>101</v>
      </c>
      <c r="D657" s="69" t="s">
        <v>36</v>
      </c>
      <c r="E657" s="48" t="s">
        <v>37</v>
      </c>
      <c r="F657" s="69" t="s">
        <v>36</v>
      </c>
      <c r="G657" s="48" t="s">
        <v>38</v>
      </c>
      <c r="H657" s="69">
        <v>25301</v>
      </c>
      <c r="I657" s="55" t="s">
        <v>334</v>
      </c>
      <c r="J657" s="58" t="s">
        <v>514</v>
      </c>
      <c r="K657" s="63" t="s">
        <v>1155</v>
      </c>
      <c r="L657" s="26" t="s">
        <v>42</v>
      </c>
      <c r="M657" s="26" t="s">
        <v>42</v>
      </c>
      <c r="N657" s="26" t="s">
        <v>320</v>
      </c>
      <c r="O657" s="26">
        <v>6</v>
      </c>
      <c r="P657" s="117">
        <v>54</v>
      </c>
      <c r="Q657" s="69" t="s">
        <v>150</v>
      </c>
      <c r="R657" s="27">
        <f t="shared" si="22"/>
        <v>324</v>
      </c>
      <c r="S657" s="27">
        <v>0</v>
      </c>
      <c r="T657" s="27">
        <v>108</v>
      </c>
      <c r="U657" s="27">
        <v>0</v>
      </c>
      <c r="V657" s="27">
        <v>0</v>
      </c>
      <c r="W657" s="27">
        <v>0</v>
      </c>
      <c r="X657" s="27">
        <v>0</v>
      </c>
      <c r="Y657" s="27">
        <v>108</v>
      </c>
      <c r="Z657" s="27">
        <v>0</v>
      </c>
      <c r="AA657" s="27">
        <v>0</v>
      </c>
      <c r="AB657" s="27">
        <v>0</v>
      </c>
      <c r="AC657" s="27">
        <v>108</v>
      </c>
      <c r="AD657" s="27">
        <v>0</v>
      </c>
    </row>
    <row r="658" spans="1:30" x14ac:dyDescent="0.35">
      <c r="A658" s="48" t="s">
        <v>53</v>
      </c>
      <c r="B658" s="48" t="s">
        <v>101</v>
      </c>
      <c r="C658" s="48" t="s">
        <v>101</v>
      </c>
      <c r="D658" s="69" t="s">
        <v>36</v>
      </c>
      <c r="E658" s="48" t="s">
        <v>37</v>
      </c>
      <c r="F658" s="69" t="s">
        <v>36</v>
      </c>
      <c r="G658" s="48" t="s">
        <v>38</v>
      </c>
      <c r="H658" s="69">
        <v>25301</v>
      </c>
      <c r="I658" s="55" t="s">
        <v>334</v>
      </c>
      <c r="J658" s="58" t="s">
        <v>515</v>
      </c>
      <c r="K658" s="63" t="s">
        <v>516</v>
      </c>
      <c r="L658" s="26" t="s">
        <v>42</v>
      </c>
      <c r="M658" s="26" t="s">
        <v>42</v>
      </c>
      <c r="N658" s="26" t="s">
        <v>43</v>
      </c>
      <c r="O658" s="26">
        <v>6</v>
      </c>
      <c r="P658" s="117">
        <v>29</v>
      </c>
      <c r="Q658" s="69" t="s">
        <v>150</v>
      </c>
      <c r="R658" s="27">
        <f t="shared" ref="R658:R705" si="24">SUM(S658:AD658)</f>
        <v>174</v>
      </c>
      <c r="S658" s="27">
        <v>0</v>
      </c>
      <c r="T658" s="27">
        <v>58</v>
      </c>
      <c r="U658" s="27">
        <v>0</v>
      </c>
      <c r="V658" s="27">
        <v>0</v>
      </c>
      <c r="W658" s="27">
        <v>0</v>
      </c>
      <c r="X658" s="27">
        <v>0</v>
      </c>
      <c r="Y658" s="27">
        <v>58</v>
      </c>
      <c r="Z658" s="27">
        <v>0</v>
      </c>
      <c r="AA658" s="27">
        <v>0</v>
      </c>
      <c r="AB658" s="27">
        <v>0</v>
      </c>
      <c r="AC658" s="27">
        <v>58</v>
      </c>
      <c r="AD658" s="27">
        <v>0</v>
      </c>
    </row>
    <row r="659" spans="1:30" x14ac:dyDescent="0.35">
      <c r="A659" s="48" t="s">
        <v>53</v>
      </c>
      <c r="B659" s="48" t="s">
        <v>101</v>
      </c>
      <c r="C659" s="48" t="s">
        <v>101</v>
      </c>
      <c r="D659" s="69" t="s">
        <v>36</v>
      </c>
      <c r="E659" s="48" t="s">
        <v>37</v>
      </c>
      <c r="F659" s="69" t="s">
        <v>36</v>
      </c>
      <c r="G659" s="48" t="s">
        <v>38</v>
      </c>
      <c r="H659" s="69">
        <v>25301</v>
      </c>
      <c r="I659" s="55" t="s">
        <v>334</v>
      </c>
      <c r="J659" s="58" t="s">
        <v>517</v>
      </c>
      <c r="K659" s="63" t="s">
        <v>518</v>
      </c>
      <c r="L659" s="26" t="s">
        <v>42</v>
      </c>
      <c r="M659" s="26" t="s">
        <v>42</v>
      </c>
      <c r="N659" s="26" t="s">
        <v>43</v>
      </c>
      <c r="O659" s="26">
        <v>6</v>
      </c>
      <c r="P659" s="117">
        <v>25</v>
      </c>
      <c r="Q659" s="69" t="s">
        <v>150</v>
      </c>
      <c r="R659" s="27">
        <f t="shared" si="24"/>
        <v>150</v>
      </c>
      <c r="S659" s="27">
        <v>0</v>
      </c>
      <c r="T659" s="27">
        <v>50</v>
      </c>
      <c r="U659" s="27">
        <v>0</v>
      </c>
      <c r="V659" s="27">
        <v>0</v>
      </c>
      <c r="W659" s="27">
        <v>0</v>
      </c>
      <c r="X659" s="27">
        <v>0</v>
      </c>
      <c r="Y659" s="27">
        <v>50</v>
      </c>
      <c r="Z659" s="27">
        <v>0</v>
      </c>
      <c r="AA659" s="27">
        <v>0</v>
      </c>
      <c r="AB659" s="27">
        <v>0</v>
      </c>
      <c r="AC659" s="27">
        <v>50</v>
      </c>
      <c r="AD659" s="27">
        <v>0</v>
      </c>
    </row>
    <row r="660" spans="1:30" x14ac:dyDescent="0.35">
      <c r="A660" s="48" t="s">
        <v>53</v>
      </c>
      <c r="B660" s="48" t="s">
        <v>101</v>
      </c>
      <c r="C660" s="48" t="s">
        <v>101</v>
      </c>
      <c r="D660" s="69" t="s">
        <v>36</v>
      </c>
      <c r="E660" s="48" t="s">
        <v>37</v>
      </c>
      <c r="F660" s="69" t="s">
        <v>36</v>
      </c>
      <c r="G660" s="48" t="s">
        <v>38</v>
      </c>
      <c r="H660" s="69">
        <v>25301</v>
      </c>
      <c r="I660" s="55" t="s">
        <v>334</v>
      </c>
      <c r="J660" s="58" t="s">
        <v>519</v>
      </c>
      <c r="K660" s="63" t="s">
        <v>520</v>
      </c>
      <c r="L660" s="26" t="s">
        <v>42</v>
      </c>
      <c r="M660" s="26" t="s">
        <v>42</v>
      </c>
      <c r="N660" s="26" t="s">
        <v>43</v>
      </c>
      <c r="O660" s="26">
        <v>5</v>
      </c>
      <c r="P660" s="117" t="s">
        <v>521</v>
      </c>
      <c r="Q660" s="69" t="s">
        <v>150</v>
      </c>
      <c r="R660" s="27">
        <f t="shared" si="24"/>
        <v>489.75</v>
      </c>
      <c r="S660" s="27">
        <v>0</v>
      </c>
      <c r="T660" s="27">
        <v>169</v>
      </c>
      <c r="U660" s="27">
        <v>0</v>
      </c>
      <c r="V660" s="27">
        <v>0</v>
      </c>
      <c r="W660" s="27">
        <v>0</v>
      </c>
      <c r="X660" s="27">
        <v>0</v>
      </c>
      <c r="Y660" s="27">
        <v>169</v>
      </c>
      <c r="Z660" s="27">
        <v>0</v>
      </c>
      <c r="AA660" s="27">
        <v>0</v>
      </c>
      <c r="AB660" s="27">
        <v>0</v>
      </c>
      <c r="AC660" s="27">
        <v>151.75</v>
      </c>
      <c r="AD660" s="27">
        <v>0</v>
      </c>
    </row>
    <row r="661" spans="1:30" ht="26" x14ac:dyDescent="0.35">
      <c r="A661" s="48" t="s">
        <v>53</v>
      </c>
      <c r="B661" s="48" t="s">
        <v>101</v>
      </c>
      <c r="C661" s="48" t="s">
        <v>101</v>
      </c>
      <c r="D661" s="69" t="s">
        <v>36</v>
      </c>
      <c r="E661" s="48" t="s">
        <v>37</v>
      </c>
      <c r="F661" s="69" t="s">
        <v>36</v>
      </c>
      <c r="G661" s="48" t="s">
        <v>38</v>
      </c>
      <c r="H661" s="69">
        <v>25301</v>
      </c>
      <c r="I661" s="55" t="s">
        <v>334</v>
      </c>
      <c r="J661" s="59" t="s">
        <v>522</v>
      </c>
      <c r="K661" s="63" t="s">
        <v>1156</v>
      </c>
      <c r="L661" s="21" t="s">
        <v>42</v>
      </c>
      <c r="M661" s="21" t="s">
        <v>42</v>
      </c>
      <c r="N661" s="21" t="s">
        <v>320</v>
      </c>
      <c r="O661" s="21">
        <v>3</v>
      </c>
      <c r="P661" s="120" t="s">
        <v>523</v>
      </c>
      <c r="Q661" s="69" t="s">
        <v>150</v>
      </c>
      <c r="R661" s="27">
        <f t="shared" si="24"/>
        <v>78.75</v>
      </c>
      <c r="S661" s="27">
        <v>0</v>
      </c>
      <c r="T661" s="77">
        <v>26.25</v>
      </c>
      <c r="U661" s="27">
        <v>0</v>
      </c>
      <c r="V661" s="27">
        <v>0</v>
      </c>
      <c r="W661" s="27">
        <v>0</v>
      </c>
      <c r="X661" s="27">
        <v>0</v>
      </c>
      <c r="Y661" s="77">
        <v>26.25</v>
      </c>
      <c r="Z661" s="27">
        <v>0</v>
      </c>
      <c r="AA661" s="27">
        <v>0</v>
      </c>
      <c r="AB661" s="27">
        <v>0</v>
      </c>
      <c r="AC661" s="77">
        <v>26.25</v>
      </c>
      <c r="AD661" s="27">
        <v>0</v>
      </c>
    </row>
    <row r="662" spans="1:30" x14ac:dyDescent="0.35">
      <c r="A662" s="48" t="s">
        <v>53</v>
      </c>
      <c r="B662" s="48" t="s">
        <v>101</v>
      </c>
      <c r="C662" s="48" t="s">
        <v>101</v>
      </c>
      <c r="D662" s="69" t="s">
        <v>36</v>
      </c>
      <c r="E662" s="48" t="s">
        <v>37</v>
      </c>
      <c r="F662" s="69" t="s">
        <v>36</v>
      </c>
      <c r="G662" s="48" t="s">
        <v>38</v>
      </c>
      <c r="H662" s="69">
        <v>25301</v>
      </c>
      <c r="I662" s="55" t="s">
        <v>334</v>
      </c>
      <c r="J662" s="59" t="s">
        <v>417</v>
      </c>
      <c r="K662" s="63" t="s">
        <v>524</v>
      </c>
      <c r="L662" s="21" t="s">
        <v>42</v>
      </c>
      <c r="M662" s="21" t="s">
        <v>42</v>
      </c>
      <c r="N662" s="21" t="s">
        <v>43</v>
      </c>
      <c r="O662" s="21">
        <v>6</v>
      </c>
      <c r="P662" s="120">
        <v>25</v>
      </c>
      <c r="Q662" s="69" t="s">
        <v>150</v>
      </c>
      <c r="R662" s="27">
        <f t="shared" si="24"/>
        <v>150</v>
      </c>
      <c r="S662" s="27">
        <v>0</v>
      </c>
      <c r="T662" s="77">
        <v>50</v>
      </c>
      <c r="U662" s="27">
        <v>0</v>
      </c>
      <c r="V662" s="27">
        <v>0</v>
      </c>
      <c r="W662" s="27">
        <v>0</v>
      </c>
      <c r="X662" s="27">
        <v>0</v>
      </c>
      <c r="Y662" s="77">
        <v>50</v>
      </c>
      <c r="Z662" s="27">
        <v>0</v>
      </c>
      <c r="AA662" s="27">
        <v>0</v>
      </c>
      <c r="AB662" s="27">
        <v>0</v>
      </c>
      <c r="AC662" s="77">
        <v>50</v>
      </c>
      <c r="AD662" s="27">
        <v>0</v>
      </c>
    </row>
    <row r="663" spans="1:30" x14ac:dyDescent="0.35">
      <c r="A663" s="48" t="s">
        <v>53</v>
      </c>
      <c r="B663" s="48" t="s">
        <v>101</v>
      </c>
      <c r="C663" s="48" t="s">
        <v>101</v>
      </c>
      <c r="D663" s="69" t="s">
        <v>36</v>
      </c>
      <c r="E663" s="48" t="s">
        <v>37</v>
      </c>
      <c r="F663" s="69" t="s">
        <v>36</v>
      </c>
      <c r="G663" s="48" t="s">
        <v>38</v>
      </c>
      <c r="H663" s="69">
        <v>25301</v>
      </c>
      <c r="I663" s="55" t="s">
        <v>334</v>
      </c>
      <c r="J663" s="59" t="s">
        <v>415</v>
      </c>
      <c r="K663" s="63" t="s">
        <v>511</v>
      </c>
      <c r="L663" s="21" t="s">
        <v>42</v>
      </c>
      <c r="M663" s="21" t="s">
        <v>42</v>
      </c>
      <c r="N663" s="21" t="s">
        <v>63</v>
      </c>
      <c r="O663" s="21">
        <v>6</v>
      </c>
      <c r="P663" s="120">
        <v>42</v>
      </c>
      <c r="Q663" s="69" t="s">
        <v>150</v>
      </c>
      <c r="R663" s="27">
        <f t="shared" si="24"/>
        <v>252</v>
      </c>
      <c r="S663" s="27">
        <v>0</v>
      </c>
      <c r="T663" s="27">
        <v>84</v>
      </c>
      <c r="U663" s="27">
        <v>0</v>
      </c>
      <c r="V663" s="27">
        <v>0</v>
      </c>
      <c r="W663" s="27">
        <v>0</v>
      </c>
      <c r="X663" s="27">
        <v>0</v>
      </c>
      <c r="Y663" s="27">
        <v>84</v>
      </c>
      <c r="Z663" s="27">
        <v>0</v>
      </c>
      <c r="AA663" s="27">
        <v>0</v>
      </c>
      <c r="AB663" s="27">
        <v>0</v>
      </c>
      <c r="AC663" s="27">
        <v>84</v>
      </c>
      <c r="AD663" s="27">
        <v>0</v>
      </c>
    </row>
    <row r="664" spans="1:30" x14ac:dyDescent="0.35">
      <c r="A664" s="48" t="s">
        <v>53</v>
      </c>
      <c r="B664" s="48" t="s">
        <v>101</v>
      </c>
      <c r="C664" s="48" t="s">
        <v>101</v>
      </c>
      <c r="D664" s="69" t="s">
        <v>36</v>
      </c>
      <c r="E664" s="48" t="s">
        <v>37</v>
      </c>
      <c r="F664" s="69" t="s">
        <v>36</v>
      </c>
      <c r="G664" s="48" t="s">
        <v>38</v>
      </c>
      <c r="H664" s="69">
        <v>25301</v>
      </c>
      <c r="I664" s="55" t="s">
        <v>334</v>
      </c>
      <c r="J664" s="59" t="s">
        <v>525</v>
      </c>
      <c r="K664" s="63" t="s">
        <v>1157</v>
      </c>
      <c r="L664" s="21" t="s">
        <v>42</v>
      </c>
      <c r="M664" s="21" t="s">
        <v>42</v>
      </c>
      <c r="N664" s="21" t="s">
        <v>43</v>
      </c>
      <c r="O664" s="21">
        <v>6</v>
      </c>
      <c r="P664" s="120" t="s">
        <v>526</v>
      </c>
      <c r="Q664" s="69" t="s">
        <v>150</v>
      </c>
      <c r="R664" s="27">
        <f t="shared" si="24"/>
        <v>243</v>
      </c>
      <c r="S664" s="27">
        <v>0</v>
      </c>
      <c r="T664" s="27">
        <v>81</v>
      </c>
      <c r="U664" s="27">
        <v>0</v>
      </c>
      <c r="V664" s="27">
        <v>0</v>
      </c>
      <c r="W664" s="27">
        <v>0</v>
      </c>
      <c r="X664" s="27">
        <v>0</v>
      </c>
      <c r="Y664" s="27">
        <v>81</v>
      </c>
      <c r="Z664" s="27">
        <v>0</v>
      </c>
      <c r="AA664" s="27">
        <v>0</v>
      </c>
      <c r="AB664" s="27">
        <v>0</v>
      </c>
      <c r="AC664" s="27">
        <v>81</v>
      </c>
      <c r="AD664" s="27">
        <v>0</v>
      </c>
    </row>
    <row r="665" spans="1:30" x14ac:dyDescent="0.35">
      <c r="A665" s="48" t="s">
        <v>53</v>
      </c>
      <c r="B665" s="48" t="s">
        <v>101</v>
      </c>
      <c r="C665" s="48" t="s">
        <v>101</v>
      </c>
      <c r="D665" s="69" t="s">
        <v>36</v>
      </c>
      <c r="E665" s="48" t="s">
        <v>37</v>
      </c>
      <c r="F665" s="69" t="s">
        <v>36</v>
      </c>
      <c r="G665" s="48" t="s">
        <v>38</v>
      </c>
      <c r="H665" s="69">
        <v>25301</v>
      </c>
      <c r="I665" s="55" t="s">
        <v>334</v>
      </c>
      <c r="J665" s="59" t="s">
        <v>527</v>
      </c>
      <c r="K665" s="63" t="s">
        <v>528</v>
      </c>
      <c r="L665" s="21" t="s">
        <v>42</v>
      </c>
      <c r="M665" s="21" t="s">
        <v>42</v>
      </c>
      <c r="N665" s="21" t="s">
        <v>63</v>
      </c>
      <c r="O665" s="21">
        <v>6</v>
      </c>
      <c r="P665" s="120">
        <v>35</v>
      </c>
      <c r="Q665" s="69" t="s">
        <v>150</v>
      </c>
      <c r="R665" s="27">
        <f t="shared" si="24"/>
        <v>210</v>
      </c>
      <c r="S665" s="27">
        <v>0</v>
      </c>
      <c r="T665" s="27">
        <v>70</v>
      </c>
      <c r="U665" s="27">
        <v>0</v>
      </c>
      <c r="V665" s="27">
        <v>0</v>
      </c>
      <c r="W665" s="27">
        <v>0</v>
      </c>
      <c r="X665" s="27">
        <v>0</v>
      </c>
      <c r="Y665" s="27">
        <v>70</v>
      </c>
      <c r="Z665" s="27">
        <v>0</v>
      </c>
      <c r="AA665" s="27">
        <v>0</v>
      </c>
      <c r="AB665" s="27">
        <v>0</v>
      </c>
      <c r="AC665" s="27">
        <v>70</v>
      </c>
      <c r="AD665" s="27">
        <v>0</v>
      </c>
    </row>
    <row r="666" spans="1:30" x14ac:dyDescent="0.35">
      <c r="A666" s="48" t="s">
        <v>53</v>
      </c>
      <c r="B666" s="48" t="s">
        <v>101</v>
      </c>
      <c r="C666" s="48" t="s">
        <v>101</v>
      </c>
      <c r="D666" s="69" t="s">
        <v>36</v>
      </c>
      <c r="E666" s="48" t="s">
        <v>37</v>
      </c>
      <c r="F666" s="69" t="s">
        <v>36</v>
      </c>
      <c r="G666" s="48" t="s">
        <v>38</v>
      </c>
      <c r="H666" s="69">
        <v>25301</v>
      </c>
      <c r="I666" s="55" t="s">
        <v>334</v>
      </c>
      <c r="J666" s="59" t="s">
        <v>416</v>
      </c>
      <c r="K666" s="63" t="s">
        <v>1158</v>
      </c>
      <c r="L666" s="21" t="s">
        <v>42</v>
      </c>
      <c r="M666" s="21" t="s">
        <v>42</v>
      </c>
      <c r="N666" s="21" t="s">
        <v>320</v>
      </c>
      <c r="O666" s="21">
        <v>2</v>
      </c>
      <c r="P666" s="120" t="s">
        <v>529</v>
      </c>
      <c r="Q666" s="69" t="s">
        <v>150</v>
      </c>
      <c r="R666" s="27">
        <f t="shared" si="24"/>
        <v>73.5</v>
      </c>
      <c r="S666" s="27">
        <v>0</v>
      </c>
      <c r="T666" s="27">
        <v>36.75</v>
      </c>
      <c r="U666" s="27">
        <v>0</v>
      </c>
      <c r="V666" s="27">
        <v>0</v>
      </c>
      <c r="W666" s="27">
        <v>0</v>
      </c>
      <c r="X666" s="27">
        <v>0</v>
      </c>
      <c r="Y666" s="27">
        <v>36.75</v>
      </c>
      <c r="Z666" s="27">
        <v>0</v>
      </c>
      <c r="AA666" s="27">
        <v>0</v>
      </c>
      <c r="AB666" s="27">
        <v>0</v>
      </c>
      <c r="AC666" s="27">
        <v>0</v>
      </c>
      <c r="AD666" s="27">
        <v>0</v>
      </c>
    </row>
    <row r="667" spans="1:30" x14ac:dyDescent="0.35">
      <c r="A667" s="48" t="s">
        <v>53</v>
      </c>
      <c r="B667" s="48" t="s">
        <v>101</v>
      </c>
      <c r="C667" s="48" t="s">
        <v>101</v>
      </c>
      <c r="D667" s="69" t="s">
        <v>36</v>
      </c>
      <c r="E667" s="48" t="s">
        <v>37</v>
      </c>
      <c r="F667" s="69" t="s">
        <v>36</v>
      </c>
      <c r="G667" s="48" t="s">
        <v>38</v>
      </c>
      <c r="H667" s="69">
        <v>25301</v>
      </c>
      <c r="I667" s="55" t="s">
        <v>334</v>
      </c>
      <c r="J667" s="59" t="s">
        <v>530</v>
      </c>
      <c r="K667" s="63" t="s">
        <v>531</v>
      </c>
      <c r="L667" s="21" t="s">
        <v>42</v>
      </c>
      <c r="M667" s="21" t="s">
        <v>42</v>
      </c>
      <c r="N667" s="21" t="s">
        <v>63</v>
      </c>
      <c r="O667" s="21">
        <v>4</v>
      </c>
      <c r="P667" s="120">
        <v>30</v>
      </c>
      <c r="Q667" s="69" t="s">
        <v>150</v>
      </c>
      <c r="R667" s="27">
        <f t="shared" si="24"/>
        <v>120</v>
      </c>
      <c r="S667" s="27">
        <v>0</v>
      </c>
      <c r="T667" s="27">
        <v>60</v>
      </c>
      <c r="U667" s="27">
        <v>0</v>
      </c>
      <c r="V667" s="27">
        <v>0</v>
      </c>
      <c r="W667" s="27">
        <v>0</v>
      </c>
      <c r="X667" s="27">
        <v>0</v>
      </c>
      <c r="Y667" s="27">
        <v>60</v>
      </c>
      <c r="Z667" s="27">
        <v>0</v>
      </c>
      <c r="AA667" s="27">
        <v>0</v>
      </c>
      <c r="AB667" s="27">
        <v>0</v>
      </c>
      <c r="AC667" s="27">
        <v>0</v>
      </c>
      <c r="AD667" s="27">
        <v>0</v>
      </c>
    </row>
    <row r="668" spans="1:30" x14ac:dyDescent="0.35">
      <c r="A668" s="48" t="s">
        <v>53</v>
      </c>
      <c r="B668" s="48" t="s">
        <v>101</v>
      </c>
      <c r="C668" s="48" t="s">
        <v>101</v>
      </c>
      <c r="D668" s="69" t="s">
        <v>36</v>
      </c>
      <c r="E668" s="48" t="s">
        <v>37</v>
      </c>
      <c r="F668" s="69" t="s">
        <v>36</v>
      </c>
      <c r="G668" s="48" t="s">
        <v>38</v>
      </c>
      <c r="H668" s="69">
        <v>25301</v>
      </c>
      <c r="I668" s="55" t="s">
        <v>334</v>
      </c>
      <c r="J668" s="59" t="s">
        <v>532</v>
      </c>
      <c r="K668" s="63" t="s">
        <v>533</v>
      </c>
      <c r="L668" s="21" t="s">
        <v>42</v>
      </c>
      <c r="M668" s="21" t="s">
        <v>42</v>
      </c>
      <c r="N668" s="21" t="s">
        <v>63</v>
      </c>
      <c r="O668" s="21">
        <v>4</v>
      </c>
      <c r="P668" s="120">
        <v>70</v>
      </c>
      <c r="Q668" s="69" t="s">
        <v>150</v>
      </c>
      <c r="R668" s="27">
        <f t="shared" si="24"/>
        <v>280</v>
      </c>
      <c r="S668" s="27">
        <v>0</v>
      </c>
      <c r="T668" s="27">
        <v>140</v>
      </c>
      <c r="U668" s="27">
        <v>0</v>
      </c>
      <c r="V668" s="27">
        <v>0</v>
      </c>
      <c r="W668" s="27">
        <v>0</v>
      </c>
      <c r="X668" s="27">
        <v>0</v>
      </c>
      <c r="Y668" s="27">
        <v>140</v>
      </c>
      <c r="Z668" s="27">
        <v>0</v>
      </c>
      <c r="AA668" s="27">
        <v>0</v>
      </c>
      <c r="AB668" s="27">
        <v>0</v>
      </c>
      <c r="AC668" s="27">
        <v>0</v>
      </c>
      <c r="AD668" s="27">
        <v>0</v>
      </c>
    </row>
    <row r="669" spans="1:30" x14ac:dyDescent="0.35">
      <c r="A669" s="48" t="s">
        <v>53</v>
      </c>
      <c r="B669" s="48" t="s">
        <v>101</v>
      </c>
      <c r="C669" s="48" t="s">
        <v>101</v>
      </c>
      <c r="D669" s="69" t="s">
        <v>36</v>
      </c>
      <c r="E669" s="48" t="s">
        <v>37</v>
      </c>
      <c r="F669" s="69" t="s">
        <v>36</v>
      </c>
      <c r="G669" s="48" t="s">
        <v>38</v>
      </c>
      <c r="H669" s="69">
        <v>25301</v>
      </c>
      <c r="I669" s="55" t="s">
        <v>334</v>
      </c>
      <c r="J669" s="59" t="s">
        <v>335</v>
      </c>
      <c r="K669" s="63" t="s">
        <v>336</v>
      </c>
      <c r="L669" s="21" t="s">
        <v>42</v>
      </c>
      <c r="M669" s="21" t="s">
        <v>42</v>
      </c>
      <c r="N669" s="21" t="s">
        <v>63</v>
      </c>
      <c r="O669" s="21">
        <v>4</v>
      </c>
      <c r="P669" s="120" t="s">
        <v>534</v>
      </c>
      <c r="Q669" s="69" t="s">
        <v>150</v>
      </c>
      <c r="R669" s="27">
        <f t="shared" si="24"/>
        <v>159</v>
      </c>
      <c r="S669" s="27">
        <v>0</v>
      </c>
      <c r="T669" s="27">
        <v>79.5</v>
      </c>
      <c r="U669" s="27">
        <v>0</v>
      </c>
      <c r="V669" s="27">
        <v>0</v>
      </c>
      <c r="W669" s="27">
        <v>0</v>
      </c>
      <c r="X669" s="27">
        <v>0</v>
      </c>
      <c r="Y669" s="27">
        <v>79.5</v>
      </c>
      <c r="Z669" s="27">
        <v>0</v>
      </c>
      <c r="AA669" s="27">
        <v>0</v>
      </c>
      <c r="AB669" s="27">
        <v>0</v>
      </c>
      <c r="AC669" s="27">
        <v>0</v>
      </c>
      <c r="AD669" s="27">
        <v>0</v>
      </c>
    </row>
    <row r="670" spans="1:30" x14ac:dyDescent="0.35">
      <c r="A670" s="48" t="s">
        <v>53</v>
      </c>
      <c r="B670" s="48" t="s">
        <v>101</v>
      </c>
      <c r="C670" s="48" t="s">
        <v>101</v>
      </c>
      <c r="D670" s="69" t="s">
        <v>36</v>
      </c>
      <c r="E670" s="48" t="s">
        <v>37</v>
      </c>
      <c r="F670" s="69" t="s">
        <v>36</v>
      </c>
      <c r="G670" s="48" t="s">
        <v>38</v>
      </c>
      <c r="H670" s="69">
        <v>25301</v>
      </c>
      <c r="I670" s="55" t="s">
        <v>334</v>
      </c>
      <c r="J670" s="59" t="s">
        <v>535</v>
      </c>
      <c r="K670" s="63" t="s">
        <v>536</v>
      </c>
      <c r="L670" s="21" t="s">
        <v>42</v>
      </c>
      <c r="M670" s="21" t="s">
        <v>42</v>
      </c>
      <c r="N670" s="21" t="s">
        <v>320</v>
      </c>
      <c r="O670" s="21">
        <v>4</v>
      </c>
      <c r="P670" s="120">
        <v>90</v>
      </c>
      <c r="Q670" s="69" t="s">
        <v>150</v>
      </c>
      <c r="R670" s="27">
        <f t="shared" si="24"/>
        <v>360</v>
      </c>
      <c r="S670" s="27">
        <v>0</v>
      </c>
      <c r="T670" s="27">
        <v>180</v>
      </c>
      <c r="U670" s="27">
        <v>0</v>
      </c>
      <c r="V670" s="27">
        <v>0</v>
      </c>
      <c r="W670" s="27">
        <v>0</v>
      </c>
      <c r="X670" s="27">
        <v>0</v>
      </c>
      <c r="Y670" s="27">
        <v>180</v>
      </c>
      <c r="Z670" s="27">
        <v>0</v>
      </c>
      <c r="AA670" s="27">
        <v>0</v>
      </c>
      <c r="AB670" s="27">
        <v>0</v>
      </c>
      <c r="AC670" s="27">
        <v>0</v>
      </c>
      <c r="AD670" s="27">
        <v>0</v>
      </c>
    </row>
    <row r="671" spans="1:30" x14ac:dyDescent="0.35">
      <c r="A671" s="48" t="s">
        <v>53</v>
      </c>
      <c r="B671" s="48" t="s">
        <v>101</v>
      </c>
      <c r="C671" s="48" t="s">
        <v>101</v>
      </c>
      <c r="D671" s="69" t="s">
        <v>36</v>
      </c>
      <c r="E671" s="48" t="s">
        <v>37</v>
      </c>
      <c r="F671" s="69" t="s">
        <v>36</v>
      </c>
      <c r="G671" s="48" t="s">
        <v>38</v>
      </c>
      <c r="H671" s="69">
        <v>25301</v>
      </c>
      <c r="I671" s="55" t="s">
        <v>334</v>
      </c>
      <c r="J671" s="59" t="s">
        <v>537</v>
      </c>
      <c r="K671" s="63" t="s">
        <v>538</v>
      </c>
      <c r="L671" s="21" t="s">
        <v>42</v>
      </c>
      <c r="M671" s="21" t="s">
        <v>42</v>
      </c>
      <c r="N671" s="21" t="s">
        <v>63</v>
      </c>
      <c r="O671" s="21">
        <v>4</v>
      </c>
      <c r="P671" s="120">
        <v>60</v>
      </c>
      <c r="Q671" s="69" t="s">
        <v>150</v>
      </c>
      <c r="R671" s="27">
        <f t="shared" si="24"/>
        <v>240</v>
      </c>
      <c r="S671" s="27">
        <v>0</v>
      </c>
      <c r="T671" s="27">
        <v>120</v>
      </c>
      <c r="U671" s="27">
        <v>0</v>
      </c>
      <c r="V671" s="27">
        <v>0</v>
      </c>
      <c r="W671" s="27">
        <v>0</v>
      </c>
      <c r="X671" s="27">
        <v>0</v>
      </c>
      <c r="Y671" s="27">
        <v>120</v>
      </c>
      <c r="Z671" s="27">
        <v>0</v>
      </c>
      <c r="AA671" s="27">
        <v>0</v>
      </c>
      <c r="AB671" s="27">
        <v>0</v>
      </c>
      <c r="AC671" s="27">
        <v>0</v>
      </c>
      <c r="AD671" s="27">
        <v>0</v>
      </c>
    </row>
    <row r="672" spans="1:30" x14ac:dyDescent="0.35">
      <c r="A672" s="48" t="s">
        <v>53</v>
      </c>
      <c r="B672" s="48" t="s">
        <v>101</v>
      </c>
      <c r="C672" s="48" t="s">
        <v>101</v>
      </c>
      <c r="D672" s="69" t="s">
        <v>36</v>
      </c>
      <c r="E672" s="48" t="s">
        <v>37</v>
      </c>
      <c r="F672" s="69" t="s">
        <v>36</v>
      </c>
      <c r="G672" s="48" t="s">
        <v>38</v>
      </c>
      <c r="H672" s="69">
        <v>25301</v>
      </c>
      <c r="I672" s="55" t="s">
        <v>334</v>
      </c>
      <c r="J672" s="59" t="s">
        <v>539</v>
      </c>
      <c r="K672" s="63" t="s">
        <v>540</v>
      </c>
      <c r="L672" s="21" t="s">
        <v>42</v>
      </c>
      <c r="M672" s="21" t="s">
        <v>42</v>
      </c>
      <c r="N672" s="21" t="s">
        <v>63</v>
      </c>
      <c r="O672" s="21">
        <v>4</v>
      </c>
      <c r="P672" s="120">
        <v>40</v>
      </c>
      <c r="Q672" s="69" t="s">
        <v>150</v>
      </c>
      <c r="R672" s="27">
        <f t="shared" si="24"/>
        <v>160</v>
      </c>
      <c r="S672" s="27">
        <v>0</v>
      </c>
      <c r="T672" s="27">
        <v>80</v>
      </c>
      <c r="U672" s="27">
        <v>0</v>
      </c>
      <c r="V672" s="27">
        <v>0</v>
      </c>
      <c r="W672" s="27">
        <v>0</v>
      </c>
      <c r="X672" s="27">
        <v>0</v>
      </c>
      <c r="Y672" s="27">
        <v>80</v>
      </c>
      <c r="Z672" s="27">
        <v>0</v>
      </c>
      <c r="AA672" s="27">
        <v>0</v>
      </c>
      <c r="AB672" s="27">
        <v>0</v>
      </c>
      <c r="AC672" s="27">
        <v>0</v>
      </c>
      <c r="AD672" s="27">
        <v>0</v>
      </c>
    </row>
    <row r="673" spans="1:30" x14ac:dyDescent="0.35">
      <c r="A673" s="48" t="s">
        <v>53</v>
      </c>
      <c r="B673" s="48" t="s">
        <v>101</v>
      </c>
      <c r="C673" s="48" t="s">
        <v>101</v>
      </c>
      <c r="D673" s="69" t="s">
        <v>36</v>
      </c>
      <c r="E673" s="48" t="s">
        <v>37</v>
      </c>
      <c r="F673" s="69" t="s">
        <v>36</v>
      </c>
      <c r="G673" s="48" t="s">
        <v>38</v>
      </c>
      <c r="H673" s="69">
        <v>25301</v>
      </c>
      <c r="I673" s="55" t="s">
        <v>334</v>
      </c>
      <c r="J673" s="59" t="s">
        <v>541</v>
      </c>
      <c r="K673" s="63" t="s">
        <v>542</v>
      </c>
      <c r="L673" s="21" t="s">
        <v>42</v>
      </c>
      <c r="M673" s="21" t="s">
        <v>42</v>
      </c>
      <c r="N673" s="21" t="s">
        <v>63</v>
      </c>
      <c r="O673" s="21">
        <v>4</v>
      </c>
      <c r="P673" s="120">
        <v>85</v>
      </c>
      <c r="Q673" s="69" t="s">
        <v>150</v>
      </c>
      <c r="R673" s="27">
        <f t="shared" si="24"/>
        <v>340</v>
      </c>
      <c r="S673" s="27">
        <v>0</v>
      </c>
      <c r="T673" s="27">
        <v>170</v>
      </c>
      <c r="U673" s="27">
        <v>0</v>
      </c>
      <c r="V673" s="27">
        <v>0</v>
      </c>
      <c r="W673" s="27">
        <v>0</v>
      </c>
      <c r="X673" s="27">
        <v>0</v>
      </c>
      <c r="Y673" s="27">
        <v>170</v>
      </c>
      <c r="Z673" s="27">
        <v>0</v>
      </c>
      <c r="AA673" s="27">
        <v>0</v>
      </c>
      <c r="AB673" s="27">
        <v>0</v>
      </c>
      <c r="AC673" s="27">
        <v>0</v>
      </c>
      <c r="AD673" s="27">
        <v>0</v>
      </c>
    </row>
    <row r="674" spans="1:30" x14ac:dyDescent="0.35">
      <c r="A674" s="48" t="s">
        <v>53</v>
      </c>
      <c r="B674" s="48" t="s">
        <v>101</v>
      </c>
      <c r="C674" s="48" t="s">
        <v>101</v>
      </c>
      <c r="D674" s="69" t="s">
        <v>36</v>
      </c>
      <c r="E674" s="48" t="s">
        <v>37</v>
      </c>
      <c r="F674" s="69" t="s">
        <v>36</v>
      </c>
      <c r="G674" s="48" t="s">
        <v>38</v>
      </c>
      <c r="H674" s="69">
        <v>25301</v>
      </c>
      <c r="I674" s="55" t="s">
        <v>334</v>
      </c>
      <c r="J674" s="59" t="s">
        <v>543</v>
      </c>
      <c r="K674" s="63" t="s">
        <v>544</v>
      </c>
      <c r="L674" s="21" t="s">
        <v>42</v>
      </c>
      <c r="M674" s="21" t="s">
        <v>42</v>
      </c>
      <c r="N674" s="21" t="s">
        <v>63</v>
      </c>
      <c r="O674" s="21">
        <v>4</v>
      </c>
      <c r="P674" s="120">
        <v>40</v>
      </c>
      <c r="Q674" s="69" t="s">
        <v>150</v>
      </c>
      <c r="R674" s="27">
        <f t="shared" si="24"/>
        <v>160</v>
      </c>
      <c r="S674" s="27">
        <v>0</v>
      </c>
      <c r="T674" s="27">
        <v>80</v>
      </c>
      <c r="U674" s="27">
        <v>0</v>
      </c>
      <c r="V674" s="27">
        <v>0</v>
      </c>
      <c r="W674" s="27">
        <v>0</v>
      </c>
      <c r="X674" s="27">
        <v>0</v>
      </c>
      <c r="Y674" s="27">
        <v>80</v>
      </c>
      <c r="Z674" s="27">
        <v>0</v>
      </c>
      <c r="AA674" s="27">
        <v>0</v>
      </c>
      <c r="AB674" s="27">
        <v>0</v>
      </c>
      <c r="AC674" s="27">
        <v>0</v>
      </c>
      <c r="AD674" s="27">
        <v>0</v>
      </c>
    </row>
    <row r="675" spans="1:30" x14ac:dyDescent="0.35">
      <c r="A675" s="48" t="s">
        <v>53</v>
      </c>
      <c r="B675" s="48" t="s">
        <v>101</v>
      </c>
      <c r="C675" s="48" t="s">
        <v>101</v>
      </c>
      <c r="D675" s="69" t="s">
        <v>36</v>
      </c>
      <c r="E675" s="48" t="s">
        <v>37</v>
      </c>
      <c r="F675" s="69" t="s">
        <v>36</v>
      </c>
      <c r="G675" s="48" t="s">
        <v>38</v>
      </c>
      <c r="H675" s="69">
        <v>25301</v>
      </c>
      <c r="I675" s="55" t="s">
        <v>334</v>
      </c>
      <c r="J675" s="59" t="s">
        <v>545</v>
      </c>
      <c r="K675" s="63" t="s">
        <v>546</v>
      </c>
      <c r="L675" s="21" t="s">
        <v>42</v>
      </c>
      <c r="M675" s="21" t="s">
        <v>42</v>
      </c>
      <c r="N675" s="21" t="s">
        <v>43</v>
      </c>
      <c r="O675" s="21">
        <v>2</v>
      </c>
      <c r="P675" s="120" t="s">
        <v>529</v>
      </c>
      <c r="Q675" s="69" t="s">
        <v>150</v>
      </c>
      <c r="R675" s="27">
        <f t="shared" si="24"/>
        <v>73</v>
      </c>
      <c r="S675" s="27">
        <v>0</v>
      </c>
      <c r="T675" s="27">
        <v>36.5</v>
      </c>
      <c r="U675" s="27">
        <v>0</v>
      </c>
      <c r="V675" s="27">
        <v>0</v>
      </c>
      <c r="W675" s="27">
        <v>0</v>
      </c>
      <c r="X675" s="27">
        <v>0</v>
      </c>
      <c r="Y675" s="27">
        <v>36.5</v>
      </c>
      <c r="Z675" s="27">
        <v>0</v>
      </c>
      <c r="AA675" s="27">
        <v>0</v>
      </c>
      <c r="AB675" s="27">
        <v>0</v>
      </c>
      <c r="AC675" s="27">
        <v>0</v>
      </c>
      <c r="AD675" s="27">
        <v>0</v>
      </c>
    </row>
    <row r="676" spans="1:30" x14ac:dyDescent="0.35">
      <c r="A676" s="48" t="s">
        <v>53</v>
      </c>
      <c r="B676" s="48" t="s">
        <v>101</v>
      </c>
      <c r="C676" s="48" t="s">
        <v>101</v>
      </c>
      <c r="D676" s="69" t="s">
        <v>36</v>
      </c>
      <c r="E676" s="48" t="s">
        <v>37</v>
      </c>
      <c r="F676" s="69" t="s">
        <v>36</v>
      </c>
      <c r="G676" s="48" t="s">
        <v>38</v>
      </c>
      <c r="H676" s="69" t="s">
        <v>547</v>
      </c>
      <c r="I676" s="55" t="s">
        <v>548</v>
      </c>
      <c r="J676" s="25" t="s">
        <v>99</v>
      </c>
      <c r="K676" s="55" t="s">
        <v>237</v>
      </c>
      <c r="L676" s="45" t="s">
        <v>550</v>
      </c>
      <c r="M676" s="25" t="s">
        <v>83</v>
      </c>
      <c r="N676" s="47" t="s">
        <v>45</v>
      </c>
      <c r="O676" s="26">
        <v>1</v>
      </c>
      <c r="P676" s="135">
        <v>14590</v>
      </c>
      <c r="Q676" s="69" t="s">
        <v>551</v>
      </c>
      <c r="R676" s="27">
        <f t="shared" si="24"/>
        <v>14590</v>
      </c>
      <c r="S676" s="27">
        <v>2500</v>
      </c>
      <c r="T676" s="27">
        <v>2500</v>
      </c>
      <c r="U676" s="27">
        <v>2500</v>
      </c>
      <c r="V676" s="27">
        <v>2500</v>
      </c>
      <c r="W676" s="27">
        <v>2500</v>
      </c>
      <c r="X676" s="27">
        <v>2090</v>
      </c>
      <c r="Y676" s="27">
        <v>0</v>
      </c>
      <c r="Z676" s="27">
        <v>0</v>
      </c>
      <c r="AA676" s="27">
        <v>0</v>
      </c>
      <c r="AB676" s="27">
        <v>0</v>
      </c>
      <c r="AC676" s="27">
        <v>0</v>
      </c>
      <c r="AD676" s="27">
        <v>0</v>
      </c>
    </row>
    <row r="677" spans="1:30" ht="26" x14ac:dyDescent="0.35">
      <c r="A677" s="48" t="s">
        <v>53</v>
      </c>
      <c r="B677" s="48" t="s">
        <v>101</v>
      </c>
      <c r="C677" s="48" t="s">
        <v>101</v>
      </c>
      <c r="D677" s="69" t="s">
        <v>36</v>
      </c>
      <c r="E677" s="48" t="s">
        <v>37</v>
      </c>
      <c r="F677" s="69" t="s">
        <v>36</v>
      </c>
      <c r="G677" s="48" t="s">
        <v>38</v>
      </c>
      <c r="H677" s="69">
        <v>26105</v>
      </c>
      <c r="I677" s="55" t="s">
        <v>1209</v>
      </c>
      <c r="J677" s="59" t="s">
        <v>552</v>
      </c>
      <c r="K677" s="63" t="s">
        <v>1071</v>
      </c>
      <c r="L677" s="25" t="s">
        <v>42</v>
      </c>
      <c r="M677" s="25" t="s">
        <v>83</v>
      </c>
      <c r="N677" s="25" t="s">
        <v>43</v>
      </c>
      <c r="O677" s="26">
        <v>1</v>
      </c>
      <c r="P677" s="117" t="s">
        <v>553</v>
      </c>
      <c r="Q677" s="69" t="s">
        <v>150</v>
      </c>
      <c r="R677" s="27">
        <f t="shared" si="24"/>
        <v>7781</v>
      </c>
      <c r="S677" s="27">
        <v>0</v>
      </c>
      <c r="T677" s="27">
        <v>1600</v>
      </c>
      <c r="U677" s="27">
        <v>1600</v>
      </c>
      <c r="V677" s="27">
        <v>1600</v>
      </c>
      <c r="W677" s="27">
        <v>1600</v>
      </c>
      <c r="X677" s="27">
        <v>1381</v>
      </c>
      <c r="Y677" s="27">
        <v>0</v>
      </c>
      <c r="Z677" s="27">
        <v>0</v>
      </c>
      <c r="AA677" s="27">
        <v>0</v>
      </c>
      <c r="AB677" s="27">
        <v>0</v>
      </c>
      <c r="AC677" s="27">
        <v>0</v>
      </c>
      <c r="AD677" s="27">
        <v>0</v>
      </c>
    </row>
    <row r="678" spans="1:30" x14ac:dyDescent="0.35">
      <c r="A678" s="48" t="s">
        <v>53</v>
      </c>
      <c r="B678" s="48" t="s">
        <v>101</v>
      </c>
      <c r="C678" s="48" t="s">
        <v>101</v>
      </c>
      <c r="D678" s="69" t="s">
        <v>36</v>
      </c>
      <c r="E678" s="48" t="s">
        <v>37</v>
      </c>
      <c r="F678" s="69" t="s">
        <v>36</v>
      </c>
      <c r="G678" s="48" t="s">
        <v>38</v>
      </c>
      <c r="H678" s="69">
        <v>27101</v>
      </c>
      <c r="I678" s="55" t="s">
        <v>57</v>
      </c>
      <c r="J678" s="59" t="s">
        <v>554</v>
      </c>
      <c r="K678" s="63" t="s">
        <v>555</v>
      </c>
      <c r="L678" s="25" t="s">
        <v>42</v>
      </c>
      <c r="M678" s="25" t="s">
        <v>83</v>
      </c>
      <c r="N678" s="25" t="s">
        <v>43</v>
      </c>
      <c r="O678" s="26">
        <v>40</v>
      </c>
      <c r="P678" s="117">
        <v>375</v>
      </c>
      <c r="Q678" s="69" t="s">
        <v>150</v>
      </c>
      <c r="R678" s="27">
        <f t="shared" si="24"/>
        <v>15000</v>
      </c>
      <c r="S678" s="27">
        <v>0</v>
      </c>
      <c r="T678" s="27">
        <v>0</v>
      </c>
      <c r="U678" s="27">
        <v>15000</v>
      </c>
      <c r="V678" s="27">
        <v>0</v>
      </c>
      <c r="W678" s="27">
        <v>0</v>
      </c>
      <c r="X678" s="27">
        <v>0</v>
      </c>
      <c r="Y678" s="27">
        <v>0</v>
      </c>
      <c r="Z678" s="27">
        <v>0</v>
      </c>
      <c r="AA678" s="27">
        <v>0</v>
      </c>
      <c r="AB678" s="27">
        <v>0</v>
      </c>
      <c r="AC678" s="27">
        <v>0</v>
      </c>
      <c r="AD678" s="27">
        <v>0</v>
      </c>
    </row>
    <row r="679" spans="1:30" x14ac:dyDescent="0.35">
      <c r="A679" s="48" t="s">
        <v>53</v>
      </c>
      <c r="B679" s="48" t="s">
        <v>101</v>
      </c>
      <c r="C679" s="48" t="s">
        <v>101</v>
      </c>
      <c r="D679" s="69" t="s">
        <v>36</v>
      </c>
      <c r="E679" s="48" t="s">
        <v>37</v>
      </c>
      <c r="F679" s="69" t="s">
        <v>36</v>
      </c>
      <c r="G679" s="48" t="s">
        <v>38</v>
      </c>
      <c r="H679" s="69">
        <v>29101</v>
      </c>
      <c r="I679" s="55" t="s">
        <v>371</v>
      </c>
      <c r="J679" s="59" t="s">
        <v>556</v>
      </c>
      <c r="K679" s="63" t="s">
        <v>557</v>
      </c>
      <c r="L679" s="25" t="s">
        <v>42</v>
      </c>
      <c r="M679" s="25" t="s">
        <v>83</v>
      </c>
      <c r="N679" s="25" t="s">
        <v>43</v>
      </c>
      <c r="O679" s="26">
        <v>1</v>
      </c>
      <c r="P679" s="117">
        <v>200</v>
      </c>
      <c r="Q679" s="69" t="s">
        <v>150</v>
      </c>
      <c r="R679" s="27">
        <f t="shared" si="24"/>
        <v>200</v>
      </c>
      <c r="S679" s="27">
        <v>200</v>
      </c>
      <c r="T679" s="27">
        <v>0</v>
      </c>
      <c r="U679" s="27">
        <v>0</v>
      </c>
      <c r="V679" s="27">
        <v>0</v>
      </c>
      <c r="W679" s="27">
        <v>0</v>
      </c>
      <c r="X679" s="27">
        <v>0</v>
      </c>
      <c r="Y679" s="27">
        <v>0</v>
      </c>
      <c r="Z679" s="27">
        <v>0</v>
      </c>
      <c r="AA679" s="27">
        <v>0</v>
      </c>
      <c r="AB679" s="27">
        <v>0</v>
      </c>
      <c r="AC679" s="27">
        <v>0</v>
      </c>
      <c r="AD679" s="27">
        <v>0</v>
      </c>
    </row>
    <row r="680" spans="1:30" x14ac:dyDescent="0.35">
      <c r="A680" s="48" t="s">
        <v>53</v>
      </c>
      <c r="B680" s="48" t="s">
        <v>101</v>
      </c>
      <c r="C680" s="48" t="s">
        <v>101</v>
      </c>
      <c r="D680" s="69" t="s">
        <v>36</v>
      </c>
      <c r="E680" s="48" t="s">
        <v>37</v>
      </c>
      <c r="F680" s="69" t="s">
        <v>36</v>
      </c>
      <c r="G680" s="48" t="s">
        <v>38</v>
      </c>
      <c r="H680" s="69">
        <v>29101</v>
      </c>
      <c r="I680" s="55" t="s">
        <v>371</v>
      </c>
      <c r="J680" s="59" t="s">
        <v>558</v>
      </c>
      <c r="K680" s="63" t="s">
        <v>1072</v>
      </c>
      <c r="L680" s="25" t="s">
        <v>42</v>
      </c>
      <c r="M680" s="25" t="s">
        <v>83</v>
      </c>
      <c r="N680" s="25" t="s">
        <v>43</v>
      </c>
      <c r="O680" s="26">
        <v>2</v>
      </c>
      <c r="P680" s="117">
        <v>80</v>
      </c>
      <c r="Q680" s="69" t="s">
        <v>150</v>
      </c>
      <c r="R680" s="27">
        <f t="shared" si="24"/>
        <v>160</v>
      </c>
      <c r="S680" s="27">
        <v>160</v>
      </c>
      <c r="T680" s="27">
        <v>0</v>
      </c>
      <c r="U680" s="27">
        <v>0</v>
      </c>
      <c r="V680" s="27">
        <v>0</v>
      </c>
      <c r="W680" s="27">
        <v>0</v>
      </c>
      <c r="X680" s="27">
        <v>0</v>
      </c>
      <c r="Y680" s="27">
        <v>0</v>
      </c>
      <c r="Z680" s="27">
        <v>0</v>
      </c>
      <c r="AA680" s="27">
        <v>0</v>
      </c>
      <c r="AB680" s="27">
        <v>0</v>
      </c>
      <c r="AC680" s="27">
        <v>0</v>
      </c>
      <c r="AD680" s="27">
        <v>0</v>
      </c>
    </row>
    <row r="681" spans="1:30" x14ac:dyDescent="0.35">
      <c r="A681" s="48" t="s">
        <v>53</v>
      </c>
      <c r="B681" s="48" t="s">
        <v>101</v>
      </c>
      <c r="C681" s="48" t="s">
        <v>101</v>
      </c>
      <c r="D681" s="69" t="s">
        <v>36</v>
      </c>
      <c r="E681" s="48" t="s">
        <v>37</v>
      </c>
      <c r="F681" s="69" t="s">
        <v>36</v>
      </c>
      <c r="G681" s="48" t="s">
        <v>38</v>
      </c>
      <c r="H681" s="69">
        <v>29101</v>
      </c>
      <c r="I681" s="55" t="s">
        <v>371</v>
      </c>
      <c r="J681" s="59" t="s">
        <v>559</v>
      </c>
      <c r="K681" s="63" t="s">
        <v>560</v>
      </c>
      <c r="L681" s="25" t="s">
        <v>42</v>
      </c>
      <c r="M681" s="25" t="s">
        <v>83</v>
      </c>
      <c r="N681" s="25" t="s">
        <v>43</v>
      </c>
      <c r="O681" s="26">
        <v>1</v>
      </c>
      <c r="P681" s="117">
        <v>70</v>
      </c>
      <c r="Q681" s="69" t="s">
        <v>150</v>
      </c>
      <c r="R681" s="27">
        <f t="shared" si="24"/>
        <v>70</v>
      </c>
      <c r="S681" s="27">
        <v>70</v>
      </c>
      <c r="T681" s="27">
        <v>0</v>
      </c>
      <c r="U681" s="27">
        <v>0</v>
      </c>
      <c r="V681" s="27">
        <v>0</v>
      </c>
      <c r="W681" s="27">
        <v>0</v>
      </c>
      <c r="X681" s="27">
        <v>0</v>
      </c>
      <c r="Y681" s="27">
        <v>0</v>
      </c>
      <c r="Z681" s="27">
        <v>0</v>
      </c>
      <c r="AA681" s="27">
        <v>0</v>
      </c>
      <c r="AB681" s="27">
        <v>0</v>
      </c>
      <c r="AC681" s="27">
        <v>0</v>
      </c>
      <c r="AD681" s="27">
        <v>0</v>
      </c>
    </row>
    <row r="682" spans="1:30" x14ac:dyDescent="0.35">
      <c r="A682" s="48" t="s">
        <v>53</v>
      </c>
      <c r="B682" s="48" t="s">
        <v>101</v>
      </c>
      <c r="C682" s="48" t="s">
        <v>101</v>
      </c>
      <c r="D682" s="69" t="s">
        <v>36</v>
      </c>
      <c r="E682" s="48" t="s">
        <v>37</v>
      </c>
      <c r="F682" s="69" t="s">
        <v>36</v>
      </c>
      <c r="G682" s="48" t="s">
        <v>38</v>
      </c>
      <c r="H682" s="69">
        <v>29101</v>
      </c>
      <c r="I682" s="55" t="s">
        <v>371</v>
      </c>
      <c r="J682" s="59" t="s">
        <v>561</v>
      </c>
      <c r="K682" s="63" t="s">
        <v>562</v>
      </c>
      <c r="L682" s="25" t="s">
        <v>42</v>
      </c>
      <c r="M682" s="25" t="s">
        <v>83</v>
      </c>
      <c r="N682" s="25" t="s">
        <v>43</v>
      </c>
      <c r="O682" s="26">
        <v>1</v>
      </c>
      <c r="P682" s="117">
        <v>70</v>
      </c>
      <c r="Q682" s="69" t="s">
        <v>150</v>
      </c>
      <c r="R682" s="27">
        <f t="shared" si="24"/>
        <v>70</v>
      </c>
      <c r="S682" s="27">
        <v>70</v>
      </c>
      <c r="T682" s="27">
        <v>0</v>
      </c>
      <c r="U682" s="27">
        <v>0</v>
      </c>
      <c r="V682" s="27">
        <v>0</v>
      </c>
      <c r="W682" s="27">
        <v>0</v>
      </c>
      <c r="X682" s="27">
        <v>0</v>
      </c>
      <c r="Y682" s="27">
        <v>0</v>
      </c>
      <c r="Z682" s="27">
        <v>0</v>
      </c>
      <c r="AA682" s="27">
        <v>0</v>
      </c>
      <c r="AB682" s="27">
        <v>0</v>
      </c>
      <c r="AC682" s="27">
        <v>0</v>
      </c>
      <c r="AD682" s="27">
        <v>0</v>
      </c>
    </row>
    <row r="683" spans="1:30" x14ac:dyDescent="0.35">
      <c r="A683" s="48" t="s">
        <v>53</v>
      </c>
      <c r="B683" s="48" t="s">
        <v>101</v>
      </c>
      <c r="C683" s="48" t="s">
        <v>101</v>
      </c>
      <c r="D683" s="69" t="s">
        <v>36</v>
      </c>
      <c r="E683" s="48" t="s">
        <v>37</v>
      </c>
      <c r="F683" s="69" t="s">
        <v>36</v>
      </c>
      <c r="G683" s="48" t="s">
        <v>38</v>
      </c>
      <c r="H683" s="69">
        <v>29101</v>
      </c>
      <c r="I683" s="55" t="s">
        <v>371</v>
      </c>
      <c r="J683" s="59" t="s">
        <v>563</v>
      </c>
      <c r="K683" s="63" t="s">
        <v>564</v>
      </c>
      <c r="L683" s="25" t="s">
        <v>42</v>
      </c>
      <c r="M683" s="25" t="s">
        <v>83</v>
      </c>
      <c r="N683" s="25" t="s">
        <v>43</v>
      </c>
      <c r="O683" s="26">
        <v>6</v>
      </c>
      <c r="P683" s="117">
        <v>30</v>
      </c>
      <c r="Q683" s="69" t="s">
        <v>150</v>
      </c>
      <c r="R683" s="27">
        <f t="shared" si="24"/>
        <v>180</v>
      </c>
      <c r="S683" s="27">
        <v>0</v>
      </c>
      <c r="T683" s="27">
        <v>0</v>
      </c>
      <c r="U683" s="27">
        <v>0</v>
      </c>
      <c r="V683" s="27">
        <v>180</v>
      </c>
      <c r="W683" s="27">
        <v>0</v>
      </c>
      <c r="X683" s="27">
        <v>0</v>
      </c>
      <c r="Y683" s="27">
        <v>0</v>
      </c>
      <c r="Z683" s="27">
        <v>0</v>
      </c>
      <c r="AA683" s="27">
        <v>0</v>
      </c>
      <c r="AB683" s="27">
        <v>0</v>
      </c>
      <c r="AC683" s="27">
        <v>0</v>
      </c>
      <c r="AD683" s="27">
        <v>0</v>
      </c>
    </row>
    <row r="684" spans="1:30" x14ac:dyDescent="0.35">
      <c r="A684" s="48" t="s">
        <v>53</v>
      </c>
      <c r="B684" s="48" t="s">
        <v>101</v>
      </c>
      <c r="C684" s="48" t="s">
        <v>101</v>
      </c>
      <c r="D684" s="69" t="s">
        <v>36</v>
      </c>
      <c r="E684" s="48" t="s">
        <v>37</v>
      </c>
      <c r="F684" s="69" t="s">
        <v>36</v>
      </c>
      <c r="G684" s="48" t="s">
        <v>38</v>
      </c>
      <c r="H684" s="69">
        <v>29101</v>
      </c>
      <c r="I684" s="55" t="s">
        <v>371</v>
      </c>
      <c r="J684" s="59" t="s">
        <v>565</v>
      </c>
      <c r="K684" s="63" t="s">
        <v>566</v>
      </c>
      <c r="L684" s="25" t="s">
        <v>42</v>
      </c>
      <c r="M684" s="25" t="s">
        <v>83</v>
      </c>
      <c r="N684" s="25" t="s">
        <v>43</v>
      </c>
      <c r="O684" s="26">
        <v>4</v>
      </c>
      <c r="P684" s="117">
        <v>80</v>
      </c>
      <c r="Q684" s="69" t="s">
        <v>150</v>
      </c>
      <c r="R684" s="27">
        <f t="shared" si="24"/>
        <v>320</v>
      </c>
      <c r="S684" s="27">
        <v>0</v>
      </c>
      <c r="T684" s="27">
        <v>0</v>
      </c>
      <c r="U684" s="27">
        <v>0</v>
      </c>
      <c r="V684" s="27">
        <v>320</v>
      </c>
      <c r="W684" s="27">
        <v>0</v>
      </c>
      <c r="X684" s="27">
        <v>0</v>
      </c>
      <c r="Y684" s="27">
        <v>0</v>
      </c>
      <c r="Z684" s="27">
        <v>0</v>
      </c>
      <c r="AA684" s="27">
        <v>0</v>
      </c>
      <c r="AB684" s="27">
        <v>0</v>
      </c>
      <c r="AC684" s="27">
        <v>0</v>
      </c>
      <c r="AD684" s="27">
        <v>0</v>
      </c>
    </row>
    <row r="685" spans="1:30" x14ac:dyDescent="0.35">
      <c r="A685" s="48" t="s">
        <v>53</v>
      </c>
      <c r="B685" s="48" t="s">
        <v>101</v>
      </c>
      <c r="C685" s="48" t="s">
        <v>101</v>
      </c>
      <c r="D685" s="69" t="s">
        <v>36</v>
      </c>
      <c r="E685" s="48" t="s">
        <v>37</v>
      </c>
      <c r="F685" s="69" t="s">
        <v>36</v>
      </c>
      <c r="G685" s="48" t="s">
        <v>38</v>
      </c>
      <c r="H685" s="69">
        <v>29101</v>
      </c>
      <c r="I685" s="55" t="s">
        <v>371</v>
      </c>
      <c r="J685" s="59" t="s">
        <v>567</v>
      </c>
      <c r="K685" s="63" t="s">
        <v>568</v>
      </c>
      <c r="L685" s="25" t="s">
        <v>42</v>
      </c>
      <c r="M685" s="25" t="s">
        <v>83</v>
      </c>
      <c r="N685" s="25" t="s">
        <v>43</v>
      </c>
      <c r="O685" s="26">
        <v>3</v>
      </c>
      <c r="P685" s="117">
        <v>120</v>
      </c>
      <c r="Q685" s="69" t="s">
        <v>150</v>
      </c>
      <c r="R685" s="27">
        <f t="shared" si="24"/>
        <v>360</v>
      </c>
      <c r="S685" s="27">
        <v>0</v>
      </c>
      <c r="T685" s="27">
        <v>0</v>
      </c>
      <c r="U685" s="27">
        <v>0</v>
      </c>
      <c r="V685" s="27">
        <v>0</v>
      </c>
      <c r="W685" s="27">
        <v>0</v>
      </c>
      <c r="X685" s="27">
        <v>0</v>
      </c>
      <c r="Y685" s="27">
        <v>360</v>
      </c>
      <c r="Z685" s="27">
        <v>0</v>
      </c>
      <c r="AA685" s="27">
        <v>0</v>
      </c>
      <c r="AB685" s="27">
        <v>0</v>
      </c>
      <c r="AC685" s="27">
        <v>0</v>
      </c>
      <c r="AD685" s="27">
        <v>0</v>
      </c>
    </row>
    <row r="686" spans="1:30" x14ac:dyDescent="0.35">
      <c r="A686" s="48" t="s">
        <v>53</v>
      </c>
      <c r="B686" s="48" t="s">
        <v>101</v>
      </c>
      <c r="C686" s="48" t="s">
        <v>101</v>
      </c>
      <c r="D686" s="69" t="s">
        <v>36</v>
      </c>
      <c r="E686" s="48" t="s">
        <v>37</v>
      </c>
      <c r="F686" s="69" t="s">
        <v>36</v>
      </c>
      <c r="G686" s="48" t="s">
        <v>38</v>
      </c>
      <c r="H686" s="69">
        <v>29101</v>
      </c>
      <c r="I686" s="55" t="s">
        <v>371</v>
      </c>
      <c r="J686" s="59" t="s">
        <v>569</v>
      </c>
      <c r="K686" s="63" t="s">
        <v>570</v>
      </c>
      <c r="L686" s="25" t="s">
        <v>42</v>
      </c>
      <c r="M686" s="25" t="s">
        <v>83</v>
      </c>
      <c r="N686" s="25" t="s">
        <v>43</v>
      </c>
      <c r="O686" s="26">
        <v>2</v>
      </c>
      <c r="P686" s="117">
        <v>70</v>
      </c>
      <c r="Q686" s="69" t="s">
        <v>150</v>
      </c>
      <c r="R686" s="27">
        <f t="shared" si="24"/>
        <v>140</v>
      </c>
      <c r="S686" s="27">
        <v>0</v>
      </c>
      <c r="T686" s="27">
        <v>0</v>
      </c>
      <c r="U686" s="27">
        <v>0</v>
      </c>
      <c r="V686" s="27">
        <v>0</v>
      </c>
      <c r="W686" s="27">
        <v>0</v>
      </c>
      <c r="X686" s="27">
        <v>0</v>
      </c>
      <c r="Y686" s="27">
        <v>140</v>
      </c>
      <c r="Z686" s="27">
        <v>0</v>
      </c>
      <c r="AA686" s="27">
        <v>0</v>
      </c>
      <c r="AB686" s="27">
        <v>0</v>
      </c>
      <c r="AC686" s="27">
        <v>0</v>
      </c>
      <c r="AD686" s="27">
        <v>0</v>
      </c>
    </row>
    <row r="687" spans="1:30" x14ac:dyDescent="0.35">
      <c r="A687" s="48" t="s">
        <v>53</v>
      </c>
      <c r="B687" s="48" t="s">
        <v>101</v>
      </c>
      <c r="C687" s="48" t="s">
        <v>101</v>
      </c>
      <c r="D687" s="69" t="s">
        <v>36</v>
      </c>
      <c r="E687" s="48" t="s">
        <v>37</v>
      </c>
      <c r="F687" s="69" t="s">
        <v>36</v>
      </c>
      <c r="G687" s="48" t="s">
        <v>38</v>
      </c>
      <c r="H687" s="69">
        <v>29101</v>
      </c>
      <c r="I687" s="55" t="s">
        <v>371</v>
      </c>
      <c r="J687" s="59" t="s">
        <v>571</v>
      </c>
      <c r="K687" s="63" t="s">
        <v>572</v>
      </c>
      <c r="L687" s="25" t="s">
        <v>42</v>
      </c>
      <c r="M687" s="25" t="s">
        <v>83</v>
      </c>
      <c r="N687" s="25" t="s">
        <v>43</v>
      </c>
      <c r="O687" s="26">
        <v>1</v>
      </c>
      <c r="P687" s="117">
        <v>1000</v>
      </c>
      <c r="Q687" s="69" t="s">
        <v>150</v>
      </c>
      <c r="R687" s="27">
        <f t="shared" si="24"/>
        <v>1000</v>
      </c>
      <c r="S687" s="27">
        <v>0</v>
      </c>
      <c r="T687" s="27">
        <v>0</v>
      </c>
      <c r="U687" s="27">
        <v>0</v>
      </c>
      <c r="V687" s="27">
        <v>0</v>
      </c>
      <c r="W687" s="27">
        <v>0</v>
      </c>
      <c r="X687" s="27">
        <v>0</v>
      </c>
      <c r="Y687" s="27">
        <v>0</v>
      </c>
      <c r="Z687" s="27">
        <v>0</v>
      </c>
      <c r="AA687" s="27">
        <v>0</v>
      </c>
      <c r="AB687" s="27">
        <v>1000</v>
      </c>
      <c r="AC687" s="27">
        <v>0</v>
      </c>
      <c r="AD687" s="27">
        <v>0</v>
      </c>
    </row>
    <row r="688" spans="1:30" ht="52.5" customHeight="1" x14ac:dyDescent="0.35">
      <c r="A688" s="48" t="s">
        <v>53</v>
      </c>
      <c r="B688" s="48" t="s">
        <v>101</v>
      </c>
      <c r="C688" s="48" t="s">
        <v>101</v>
      </c>
      <c r="D688" s="69" t="s">
        <v>36</v>
      </c>
      <c r="E688" s="48" t="s">
        <v>37</v>
      </c>
      <c r="F688" s="69" t="s">
        <v>36</v>
      </c>
      <c r="G688" s="48" t="s">
        <v>38</v>
      </c>
      <c r="H688" s="69">
        <v>29101</v>
      </c>
      <c r="I688" s="55" t="s">
        <v>371</v>
      </c>
      <c r="J688" s="59" t="s">
        <v>573</v>
      </c>
      <c r="K688" s="63" t="s">
        <v>574</v>
      </c>
      <c r="L688" s="25" t="s">
        <v>42</v>
      </c>
      <c r="M688" s="25" t="s">
        <v>83</v>
      </c>
      <c r="N688" s="25" t="s">
        <v>43</v>
      </c>
      <c r="O688" s="26">
        <v>1</v>
      </c>
      <c r="P688" s="117">
        <v>500</v>
      </c>
      <c r="Q688" s="69" t="s">
        <v>150</v>
      </c>
      <c r="R688" s="27">
        <f t="shared" si="24"/>
        <v>500</v>
      </c>
      <c r="S688" s="27">
        <v>0</v>
      </c>
      <c r="T688" s="27">
        <v>0</v>
      </c>
      <c r="U688" s="27">
        <v>0</v>
      </c>
      <c r="V688" s="27">
        <v>0</v>
      </c>
      <c r="W688" s="27">
        <v>0</v>
      </c>
      <c r="X688" s="27">
        <v>0</v>
      </c>
      <c r="Y688" s="27">
        <v>0</v>
      </c>
      <c r="Z688" s="27">
        <v>0</v>
      </c>
      <c r="AA688" s="27">
        <v>0</v>
      </c>
      <c r="AB688" s="27">
        <v>0</v>
      </c>
      <c r="AC688" s="27">
        <v>0</v>
      </c>
      <c r="AD688" s="27">
        <v>500</v>
      </c>
    </row>
    <row r="689" spans="1:30" ht="27" customHeight="1" x14ac:dyDescent="0.35">
      <c r="A689" s="48" t="s">
        <v>53</v>
      </c>
      <c r="B689" s="48" t="s">
        <v>101</v>
      </c>
      <c r="C689" s="48" t="s">
        <v>101</v>
      </c>
      <c r="D689" s="69" t="s">
        <v>36</v>
      </c>
      <c r="E689" s="48" t="s">
        <v>37</v>
      </c>
      <c r="F689" s="69" t="s">
        <v>36</v>
      </c>
      <c r="G689" s="48" t="s">
        <v>38</v>
      </c>
      <c r="H689" s="69">
        <v>29201</v>
      </c>
      <c r="I689" s="55" t="s">
        <v>575</v>
      </c>
      <c r="J689" s="59" t="s">
        <v>576</v>
      </c>
      <c r="K689" s="63" t="s">
        <v>577</v>
      </c>
      <c r="L689" s="25" t="s">
        <v>42</v>
      </c>
      <c r="M689" s="25" t="s">
        <v>83</v>
      </c>
      <c r="N689" s="25" t="s">
        <v>43</v>
      </c>
      <c r="O689" s="26">
        <v>1</v>
      </c>
      <c r="P689" s="117">
        <v>500</v>
      </c>
      <c r="Q689" s="69" t="s">
        <v>150</v>
      </c>
      <c r="R689" s="27">
        <f t="shared" si="24"/>
        <v>500</v>
      </c>
      <c r="S689" s="27">
        <v>0</v>
      </c>
      <c r="T689" s="27">
        <v>500</v>
      </c>
      <c r="U689" s="27">
        <v>0</v>
      </c>
      <c r="V689" s="27">
        <v>0</v>
      </c>
      <c r="W689" s="27">
        <v>0</v>
      </c>
      <c r="X689" s="27">
        <v>0</v>
      </c>
      <c r="Y689" s="27">
        <v>0</v>
      </c>
      <c r="Z689" s="27">
        <v>0</v>
      </c>
      <c r="AA689" s="27">
        <v>0</v>
      </c>
      <c r="AB689" s="27">
        <v>0</v>
      </c>
      <c r="AC689" s="27">
        <v>0</v>
      </c>
      <c r="AD689" s="27">
        <v>0</v>
      </c>
    </row>
    <row r="690" spans="1:30" ht="39.75" customHeight="1" x14ac:dyDescent="0.35">
      <c r="A690" s="48" t="s">
        <v>53</v>
      </c>
      <c r="B690" s="48" t="s">
        <v>101</v>
      </c>
      <c r="C690" s="48" t="s">
        <v>101</v>
      </c>
      <c r="D690" s="69" t="s">
        <v>36</v>
      </c>
      <c r="E690" s="48" t="s">
        <v>37</v>
      </c>
      <c r="F690" s="69" t="s">
        <v>36</v>
      </c>
      <c r="G690" s="48" t="s">
        <v>38</v>
      </c>
      <c r="H690" s="69">
        <v>29201</v>
      </c>
      <c r="I690" s="55" t="s">
        <v>575</v>
      </c>
      <c r="J690" s="59" t="s">
        <v>578</v>
      </c>
      <c r="K690" s="63" t="s">
        <v>579</v>
      </c>
      <c r="L690" s="25" t="s">
        <v>42</v>
      </c>
      <c r="M690" s="25" t="s">
        <v>83</v>
      </c>
      <c r="N690" s="25" t="s">
        <v>43</v>
      </c>
      <c r="O690" s="26">
        <v>6</v>
      </c>
      <c r="P690" s="117">
        <v>60</v>
      </c>
      <c r="Q690" s="69" t="s">
        <v>150</v>
      </c>
      <c r="R690" s="27">
        <f t="shared" si="24"/>
        <v>360</v>
      </c>
      <c r="S690" s="27">
        <v>0</v>
      </c>
      <c r="T690" s="27">
        <v>0</v>
      </c>
      <c r="U690" s="27">
        <v>0</v>
      </c>
      <c r="V690" s="27">
        <v>360</v>
      </c>
      <c r="W690" s="27">
        <v>0</v>
      </c>
      <c r="X690" s="27">
        <v>0</v>
      </c>
      <c r="Y690" s="27">
        <v>0</v>
      </c>
      <c r="Z690" s="27">
        <v>0</v>
      </c>
      <c r="AA690" s="27">
        <v>0</v>
      </c>
      <c r="AB690" s="27">
        <v>0</v>
      </c>
      <c r="AC690" s="27">
        <v>0</v>
      </c>
      <c r="AD690" s="27">
        <v>0</v>
      </c>
    </row>
    <row r="691" spans="1:30" x14ac:dyDescent="0.35">
      <c r="A691" s="48" t="s">
        <v>53</v>
      </c>
      <c r="B691" s="48" t="s">
        <v>101</v>
      </c>
      <c r="C691" s="48" t="s">
        <v>101</v>
      </c>
      <c r="D691" s="69" t="s">
        <v>36</v>
      </c>
      <c r="E691" s="48" t="s">
        <v>37</v>
      </c>
      <c r="F691" s="69" t="s">
        <v>36</v>
      </c>
      <c r="G691" s="48" t="s">
        <v>38</v>
      </c>
      <c r="H691" s="69">
        <v>29201</v>
      </c>
      <c r="I691" s="55" t="s">
        <v>575</v>
      </c>
      <c r="J691" s="59" t="s">
        <v>580</v>
      </c>
      <c r="K691" s="63" t="s">
        <v>581</v>
      </c>
      <c r="L691" s="25" t="s">
        <v>42</v>
      </c>
      <c r="M691" s="25" t="s">
        <v>83</v>
      </c>
      <c r="N691" s="25" t="s">
        <v>43</v>
      </c>
      <c r="O691" s="26">
        <v>7</v>
      </c>
      <c r="P691" s="117">
        <v>20</v>
      </c>
      <c r="Q691" s="69" t="s">
        <v>150</v>
      </c>
      <c r="R691" s="27">
        <f t="shared" si="24"/>
        <v>140</v>
      </c>
      <c r="S691" s="27">
        <v>0</v>
      </c>
      <c r="T691" s="27">
        <v>0</v>
      </c>
      <c r="U691" s="27">
        <v>0</v>
      </c>
      <c r="V691" s="27">
        <v>140</v>
      </c>
      <c r="W691" s="27">
        <v>0</v>
      </c>
      <c r="X691" s="27">
        <v>0</v>
      </c>
      <c r="Y691" s="27">
        <v>0</v>
      </c>
      <c r="Z691" s="27">
        <v>0</v>
      </c>
      <c r="AA691" s="27">
        <v>0</v>
      </c>
      <c r="AB691" s="27">
        <v>0</v>
      </c>
      <c r="AC691" s="27">
        <v>0</v>
      </c>
      <c r="AD691" s="27">
        <v>0</v>
      </c>
    </row>
    <row r="692" spans="1:30" x14ac:dyDescent="0.35">
      <c r="A692" s="48" t="s">
        <v>53</v>
      </c>
      <c r="B692" s="48" t="s">
        <v>101</v>
      </c>
      <c r="C692" s="48" t="s">
        <v>101</v>
      </c>
      <c r="D692" s="69" t="s">
        <v>36</v>
      </c>
      <c r="E692" s="48" t="s">
        <v>37</v>
      </c>
      <c r="F692" s="69" t="s">
        <v>36</v>
      </c>
      <c r="G692" s="48" t="s">
        <v>38</v>
      </c>
      <c r="H692" s="69">
        <v>29201</v>
      </c>
      <c r="I692" s="55" t="s">
        <v>575</v>
      </c>
      <c r="J692" s="59" t="s">
        <v>582</v>
      </c>
      <c r="K692" s="63" t="s">
        <v>1073</v>
      </c>
      <c r="L692" s="25" t="s">
        <v>42</v>
      </c>
      <c r="M692" s="25" t="s">
        <v>83</v>
      </c>
      <c r="N692" s="25" t="s">
        <v>43</v>
      </c>
      <c r="O692" s="26">
        <v>4</v>
      </c>
      <c r="P692" s="117">
        <v>70</v>
      </c>
      <c r="Q692" s="69" t="s">
        <v>150</v>
      </c>
      <c r="R692" s="27">
        <f t="shared" si="24"/>
        <v>280</v>
      </c>
      <c r="S692" s="27">
        <v>0</v>
      </c>
      <c r="T692" s="27">
        <v>0</v>
      </c>
      <c r="U692" s="27">
        <v>0</v>
      </c>
      <c r="V692" s="27">
        <v>0</v>
      </c>
      <c r="W692" s="27">
        <v>0</v>
      </c>
      <c r="X692" s="27">
        <v>280</v>
      </c>
      <c r="Y692" s="27">
        <v>0</v>
      </c>
      <c r="Z692" s="27">
        <v>0</v>
      </c>
      <c r="AA692" s="27">
        <v>0</v>
      </c>
      <c r="AB692" s="27">
        <v>0</v>
      </c>
      <c r="AC692" s="27">
        <v>0</v>
      </c>
      <c r="AD692" s="27">
        <v>0</v>
      </c>
    </row>
    <row r="693" spans="1:30" ht="39.75" customHeight="1" x14ac:dyDescent="0.35">
      <c r="A693" s="48" t="s">
        <v>53</v>
      </c>
      <c r="B693" s="48" t="s">
        <v>101</v>
      </c>
      <c r="C693" s="48" t="s">
        <v>101</v>
      </c>
      <c r="D693" s="69" t="s">
        <v>36</v>
      </c>
      <c r="E693" s="48" t="s">
        <v>37</v>
      </c>
      <c r="F693" s="69" t="s">
        <v>36</v>
      </c>
      <c r="G693" s="48" t="s">
        <v>38</v>
      </c>
      <c r="H693" s="69">
        <v>29201</v>
      </c>
      <c r="I693" s="55" t="s">
        <v>575</v>
      </c>
      <c r="J693" s="59" t="s">
        <v>583</v>
      </c>
      <c r="K693" s="63" t="s">
        <v>584</v>
      </c>
      <c r="L693" s="25" t="s">
        <v>42</v>
      </c>
      <c r="M693" s="25" t="s">
        <v>83</v>
      </c>
      <c r="N693" s="25" t="s">
        <v>43</v>
      </c>
      <c r="O693" s="26">
        <v>1</v>
      </c>
      <c r="P693" s="117">
        <v>220</v>
      </c>
      <c r="Q693" s="69" t="s">
        <v>150</v>
      </c>
      <c r="R693" s="27">
        <f t="shared" si="24"/>
        <v>220</v>
      </c>
      <c r="S693" s="27">
        <v>0</v>
      </c>
      <c r="T693" s="27">
        <v>0</v>
      </c>
      <c r="U693" s="27">
        <v>0</v>
      </c>
      <c r="V693" s="27">
        <v>0</v>
      </c>
      <c r="W693" s="27">
        <v>0</v>
      </c>
      <c r="X693" s="27">
        <v>220</v>
      </c>
      <c r="Y693" s="27">
        <v>0</v>
      </c>
      <c r="Z693" s="27">
        <v>0</v>
      </c>
      <c r="AA693" s="27">
        <v>0</v>
      </c>
      <c r="AB693" s="27">
        <v>0</v>
      </c>
      <c r="AC693" s="27">
        <v>0</v>
      </c>
      <c r="AD693" s="27">
        <v>0</v>
      </c>
    </row>
    <row r="694" spans="1:30" ht="39.75" customHeight="1" x14ac:dyDescent="0.35">
      <c r="A694" s="48" t="s">
        <v>53</v>
      </c>
      <c r="B694" s="48" t="s">
        <v>101</v>
      </c>
      <c r="C694" s="48" t="s">
        <v>101</v>
      </c>
      <c r="D694" s="69" t="s">
        <v>36</v>
      </c>
      <c r="E694" s="48" t="s">
        <v>37</v>
      </c>
      <c r="F694" s="69" t="s">
        <v>36</v>
      </c>
      <c r="G694" s="48" t="s">
        <v>38</v>
      </c>
      <c r="H694" s="69">
        <v>29201</v>
      </c>
      <c r="I694" s="55" t="s">
        <v>575</v>
      </c>
      <c r="J694" s="59" t="s">
        <v>585</v>
      </c>
      <c r="K694" s="63" t="s">
        <v>586</v>
      </c>
      <c r="L694" s="25" t="s">
        <v>42</v>
      </c>
      <c r="M694" s="25" t="s">
        <v>83</v>
      </c>
      <c r="N694" s="25" t="s">
        <v>43</v>
      </c>
      <c r="O694" s="26">
        <v>1</v>
      </c>
      <c r="P694" s="117">
        <v>500</v>
      </c>
      <c r="Q694" s="69" t="s">
        <v>150</v>
      </c>
      <c r="R694" s="27">
        <f t="shared" si="24"/>
        <v>500</v>
      </c>
      <c r="S694" s="27">
        <v>0</v>
      </c>
      <c r="T694" s="27">
        <v>0</v>
      </c>
      <c r="U694" s="78"/>
      <c r="V694" s="27">
        <v>0</v>
      </c>
      <c r="W694" s="27">
        <v>0</v>
      </c>
      <c r="X694" s="27">
        <v>0</v>
      </c>
      <c r="Y694" s="27">
        <v>0</v>
      </c>
      <c r="Z694" s="27">
        <v>0</v>
      </c>
      <c r="AA694" s="27">
        <v>500</v>
      </c>
      <c r="AB694" s="27">
        <v>0</v>
      </c>
      <c r="AC694" s="27">
        <v>0</v>
      </c>
      <c r="AD694" s="27">
        <v>0</v>
      </c>
    </row>
    <row r="695" spans="1:30" x14ac:dyDescent="0.35">
      <c r="A695" s="48" t="s">
        <v>53</v>
      </c>
      <c r="B695" s="48" t="s">
        <v>101</v>
      </c>
      <c r="C695" s="48" t="s">
        <v>101</v>
      </c>
      <c r="D695" s="69" t="s">
        <v>36</v>
      </c>
      <c r="E695" s="48" t="s">
        <v>37</v>
      </c>
      <c r="F695" s="69" t="s">
        <v>36</v>
      </c>
      <c r="G695" s="48" t="s">
        <v>38</v>
      </c>
      <c r="H695" s="69">
        <v>29401</v>
      </c>
      <c r="I695" s="55" t="s">
        <v>384</v>
      </c>
      <c r="J695" s="59" t="s">
        <v>587</v>
      </c>
      <c r="K695" s="63" t="s">
        <v>588</v>
      </c>
      <c r="L695" s="25" t="s">
        <v>42</v>
      </c>
      <c r="M695" s="25" t="s">
        <v>83</v>
      </c>
      <c r="N695" s="25" t="s">
        <v>487</v>
      </c>
      <c r="O695" s="26">
        <v>1</v>
      </c>
      <c r="P695" s="117">
        <v>2000</v>
      </c>
      <c r="Q695" s="69" t="s">
        <v>150</v>
      </c>
      <c r="R695" s="27">
        <f t="shared" si="24"/>
        <v>2000</v>
      </c>
      <c r="S695" s="27">
        <v>0</v>
      </c>
      <c r="T695" s="27">
        <v>2000</v>
      </c>
      <c r="U695" s="27">
        <v>0</v>
      </c>
      <c r="V695" s="27">
        <v>0</v>
      </c>
      <c r="W695" s="27">
        <v>0</v>
      </c>
      <c r="X695" s="27">
        <v>0</v>
      </c>
      <c r="Y695" s="27">
        <v>0</v>
      </c>
      <c r="Z695" s="27">
        <v>0</v>
      </c>
      <c r="AA695" s="27">
        <v>0</v>
      </c>
      <c r="AB695" s="27">
        <v>0</v>
      </c>
      <c r="AC695" s="27">
        <v>0</v>
      </c>
      <c r="AD695" s="27">
        <v>0</v>
      </c>
    </row>
    <row r="696" spans="1:30" x14ac:dyDescent="0.35">
      <c r="A696" s="48" t="s">
        <v>53</v>
      </c>
      <c r="B696" s="48" t="s">
        <v>101</v>
      </c>
      <c r="C696" s="48" t="s">
        <v>101</v>
      </c>
      <c r="D696" s="69" t="s">
        <v>36</v>
      </c>
      <c r="E696" s="48" t="s">
        <v>37</v>
      </c>
      <c r="F696" s="69" t="s">
        <v>36</v>
      </c>
      <c r="G696" s="48" t="s">
        <v>38</v>
      </c>
      <c r="H696" s="69">
        <v>29601</v>
      </c>
      <c r="I696" s="55" t="s">
        <v>39</v>
      </c>
      <c r="J696" s="25" t="s">
        <v>40</v>
      </c>
      <c r="K696" s="55" t="s">
        <v>393</v>
      </c>
      <c r="L696" s="25" t="s">
        <v>42</v>
      </c>
      <c r="M696" s="25" t="s">
        <v>83</v>
      </c>
      <c r="N696" s="25" t="s">
        <v>43</v>
      </c>
      <c r="O696" s="26">
        <v>15</v>
      </c>
      <c r="P696" s="117">
        <v>4720</v>
      </c>
      <c r="Q696" s="69" t="s">
        <v>150</v>
      </c>
      <c r="R696" s="27">
        <f t="shared" si="24"/>
        <v>70800</v>
      </c>
      <c r="S696" s="27">
        <v>0</v>
      </c>
      <c r="T696" s="27">
        <v>0</v>
      </c>
      <c r="U696" s="27">
        <v>0</v>
      </c>
      <c r="V696" s="27">
        <v>0</v>
      </c>
      <c r="W696" s="27">
        <v>23600</v>
      </c>
      <c r="X696" s="27">
        <v>0</v>
      </c>
      <c r="Y696" s="27">
        <v>0</v>
      </c>
      <c r="Z696" s="27">
        <v>23600</v>
      </c>
      <c r="AA696" s="27">
        <v>0</v>
      </c>
      <c r="AB696" s="27">
        <v>23600</v>
      </c>
      <c r="AC696" s="27">
        <v>0</v>
      </c>
      <c r="AD696" s="27">
        <v>0</v>
      </c>
    </row>
    <row r="697" spans="1:30" ht="90.75" customHeight="1" x14ac:dyDescent="0.35">
      <c r="A697" s="48" t="s">
        <v>53</v>
      </c>
      <c r="B697" s="48" t="s">
        <v>101</v>
      </c>
      <c r="C697" s="48" t="s">
        <v>101</v>
      </c>
      <c r="D697" s="69" t="s">
        <v>36</v>
      </c>
      <c r="E697" s="48" t="s">
        <v>37</v>
      </c>
      <c r="F697" s="69" t="s">
        <v>36</v>
      </c>
      <c r="G697" s="48" t="s">
        <v>134</v>
      </c>
      <c r="H697" s="69">
        <v>31401</v>
      </c>
      <c r="I697" s="33" t="s">
        <v>1206</v>
      </c>
      <c r="J697" s="26" t="s">
        <v>589</v>
      </c>
      <c r="K697" s="55" t="s">
        <v>1074</v>
      </c>
      <c r="L697" s="25" t="s">
        <v>42</v>
      </c>
      <c r="M697" s="25" t="s">
        <v>83</v>
      </c>
      <c r="N697" s="25" t="s">
        <v>45</v>
      </c>
      <c r="O697" s="26">
        <v>12</v>
      </c>
      <c r="P697" s="117" t="s">
        <v>590</v>
      </c>
      <c r="Q697" s="69" t="s">
        <v>598</v>
      </c>
      <c r="R697" s="27">
        <f t="shared" si="24"/>
        <v>30000</v>
      </c>
      <c r="S697" s="27">
        <v>2600</v>
      </c>
      <c r="T697" s="27">
        <v>2400</v>
      </c>
      <c r="U697" s="27">
        <v>2400</v>
      </c>
      <c r="V697" s="27">
        <v>2600</v>
      </c>
      <c r="W697" s="27">
        <v>2600</v>
      </c>
      <c r="X697" s="27">
        <v>2400</v>
      </c>
      <c r="Y697" s="27">
        <v>2600</v>
      </c>
      <c r="Z697" s="27">
        <v>2400</v>
      </c>
      <c r="AA697" s="27">
        <v>2600</v>
      </c>
      <c r="AB697" s="27">
        <v>2400</v>
      </c>
      <c r="AC697" s="27">
        <v>2600</v>
      </c>
      <c r="AD697" s="27">
        <v>2400</v>
      </c>
    </row>
    <row r="698" spans="1:30" x14ac:dyDescent="0.35">
      <c r="A698" s="48" t="s">
        <v>53</v>
      </c>
      <c r="B698" s="48" t="s">
        <v>101</v>
      </c>
      <c r="C698" s="48" t="s">
        <v>101</v>
      </c>
      <c r="D698" s="69" t="s">
        <v>36</v>
      </c>
      <c r="E698" s="48" t="s">
        <v>37</v>
      </c>
      <c r="F698" s="69" t="s">
        <v>36</v>
      </c>
      <c r="G698" s="48" t="s">
        <v>38</v>
      </c>
      <c r="H698" s="69">
        <v>31801</v>
      </c>
      <c r="I698" s="33" t="s">
        <v>394</v>
      </c>
      <c r="J698" s="26" t="s">
        <v>591</v>
      </c>
      <c r="K698" s="55" t="s">
        <v>1075</v>
      </c>
      <c r="L698" s="25" t="s">
        <v>42</v>
      </c>
      <c r="M698" s="25" t="s">
        <v>83</v>
      </c>
      <c r="N698" s="25" t="s">
        <v>45</v>
      </c>
      <c r="O698" s="26">
        <v>2</v>
      </c>
      <c r="P698" s="117">
        <v>8657</v>
      </c>
      <c r="Q698" s="69" t="s">
        <v>598</v>
      </c>
      <c r="R698" s="27">
        <f t="shared" si="24"/>
        <v>17314</v>
      </c>
      <c r="S698" s="27">
        <v>0</v>
      </c>
      <c r="T698" s="27">
        <v>8657</v>
      </c>
      <c r="U698" s="27">
        <v>0</v>
      </c>
      <c r="V698" s="27">
        <v>0</v>
      </c>
      <c r="W698" s="27">
        <v>0</v>
      </c>
      <c r="X698" s="27">
        <v>0</v>
      </c>
      <c r="Y698" s="27">
        <v>0</v>
      </c>
      <c r="Z698" s="27">
        <v>8657</v>
      </c>
      <c r="AA698" s="27">
        <v>0</v>
      </c>
      <c r="AB698" s="27">
        <v>0</v>
      </c>
      <c r="AC698" s="27">
        <v>0</v>
      </c>
      <c r="AD698" s="27">
        <v>0</v>
      </c>
    </row>
    <row r="699" spans="1:30" x14ac:dyDescent="0.35">
      <c r="A699" s="48" t="s">
        <v>53</v>
      </c>
      <c r="B699" s="49" t="s">
        <v>101</v>
      </c>
      <c r="C699" s="49" t="s">
        <v>101</v>
      </c>
      <c r="D699" s="106" t="s">
        <v>36</v>
      </c>
      <c r="E699" s="48" t="s">
        <v>37</v>
      </c>
      <c r="F699" s="107" t="s">
        <v>36</v>
      </c>
      <c r="G699" s="49" t="s">
        <v>38</v>
      </c>
      <c r="H699" s="70">
        <v>32601</v>
      </c>
      <c r="I699" s="20" t="s">
        <v>1207</v>
      </c>
      <c r="J699" s="26" t="s">
        <v>589</v>
      </c>
      <c r="K699" s="65" t="s">
        <v>592</v>
      </c>
      <c r="L699" s="45" t="s">
        <v>593</v>
      </c>
      <c r="M699" s="21" t="s">
        <v>83</v>
      </c>
      <c r="N699" s="113" t="s">
        <v>45</v>
      </c>
      <c r="O699" s="50">
        <v>1</v>
      </c>
      <c r="P699" s="120">
        <v>9000</v>
      </c>
      <c r="Q699" s="67" t="s">
        <v>46</v>
      </c>
      <c r="R699" s="27">
        <f t="shared" si="24"/>
        <v>108000</v>
      </c>
      <c r="S699" s="126">
        <f t="shared" ref="S699" si="25">O699*P699</f>
        <v>9000</v>
      </c>
      <c r="T699" s="126">
        <v>9000</v>
      </c>
      <c r="U699" s="126">
        <v>9000</v>
      </c>
      <c r="V699" s="126">
        <v>9000</v>
      </c>
      <c r="W699" s="126">
        <v>9000</v>
      </c>
      <c r="X699" s="126">
        <v>9000</v>
      </c>
      <c r="Y699" s="126">
        <v>9000</v>
      </c>
      <c r="Z699" s="126">
        <v>9000</v>
      </c>
      <c r="AA699" s="126">
        <v>9000</v>
      </c>
      <c r="AB699" s="126">
        <v>9000</v>
      </c>
      <c r="AC699" s="126">
        <v>9000</v>
      </c>
      <c r="AD699" s="126">
        <v>9000</v>
      </c>
    </row>
    <row r="700" spans="1:30" x14ac:dyDescent="0.35">
      <c r="A700" s="48" t="s">
        <v>53</v>
      </c>
      <c r="B700" s="49" t="s">
        <v>101</v>
      </c>
      <c r="C700" s="49" t="s">
        <v>101</v>
      </c>
      <c r="D700" s="106" t="s">
        <v>36</v>
      </c>
      <c r="E700" s="48" t="s">
        <v>37</v>
      </c>
      <c r="F700" s="107" t="s">
        <v>36</v>
      </c>
      <c r="G700" s="49" t="s">
        <v>38</v>
      </c>
      <c r="H700" s="70">
        <v>33602</v>
      </c>
      <c r="I700" s="20" t="s">
        <v>395</v>
      </c>
      <c r="J700" s="26" t="s">
        <v>594</v>
      </c>
      <c r="K700" s="65" t="s">
        <v>595</v>
      </c>
      <c r="L700" s="25" t="s">
        <v>42</v>
      </c>
      <c r="M700" s="25" t="s">
        <v>83</v>
      </c>
      <c r="N700" s="25" t="s">
        <v>45</v>
      </c>
      <c r="O700" s="26">
        <v>1</v>
      </c>
      <c r="P700" s="120">
        <v>6000</v>
      </c>
      <c r="Q700" s="67" t="s">
        <v>46</v>
      </c>
      <c r="R700" s="27">
        <f t="shared" si="24"/>
        <v>6000</v>
      </c>
      <c r="S700" s="126">
        <v>0</v>
      </c>
      <c r="T700" s="126">
        <v>1000</v>
      </c>
      <c r="U700" s="126">
        <v>0</v>
      </c>
      <c r="V700" s="126">
        <v>1000</v>
      </c>
      <c r="W700" s="126">
        <v>0</v>
      </c>
      <c r="X700" s="126">
        <v>1000</v>
      </c>
      <c r="Y700" s="126">
        <v>0</v>
      </c>
      <c r="Z700" s="126">
        <v>1000</v>
      </c>
      <c r="AA700" s="126">
        <v>0</v>
      </c>
      <c r="AB700" s="126">
        <v>1000</v>
      </c>
      <c r="AC700" s="126">
        <v>0</v>
      </c>
      <c r="AD700" s="126">
        <v>1000</v>
      </c>
    </row>
    <row r="701" spans="1:30" x14ac:dyDescent="0.35">
      <c r="A701" s="48" t="s">
        <v>53</v>
      </c>
      <c r="B701" s="49" t="s">
        <v>101</v>
      </c>
      <c r="C701" s="49" t="s">
        <v>101</v>
      </c>
      <c r="D701" s="106" t="s">
        <v>36</v>
      </c>
      <c r="E701" s="48" t="s">
        <v>37</v>
      </c>
      <c r="F701" s="108" t="s">
        <v>36</v>
      </c>
      <c r="G701" s="48" t="s">
        <v>38</v>
      </c>
      <c r="H701" s="70">
        <v>33901</v>
      </c>
      <c r="I701" s="57" t="s">
        <v>596</v>
      </c>
      <c r="J701" s="26" t="s">
        <v>589</v>
      </c>
      <c r="K701" s="65" t="s">
        <v>597</v>
      </c>
      <c r="L701" s="45" t="s">
        <v>550</v>
      </c>
      <c r="M701" s="21" t="s">
        <v>83</v>
      </c>
      <c r="N701" s="50" t="s">
        <v>45</v>
      </c>
      <c r="O701" s="50">
        <v>1</v>
      </c>
      <c r="P701" s="120">
        <v>374</v>
      </c>
      <c r="Q701" s="67" t="s">
        <v>598</v>
      </c>
      <c r="R701" s="27">
        <f t="shared" si="24"/>
        <v>4494</v>
      </c>
      <c r="S701" s="126">
        <f>O701*P701</f>
        <v>374</v>
      </c>
      <c r="T701" s="27">
        <v>374</v>
      </c>
      <c r="U701" s="27">
        <v>374</v>
      </c>
      <c r="V701" s="27">
        <v>374</v>
      </c>
      <c r="W701" s="27">
        <v>374</v>
      </c>
      <c r="X701" s="27">
        <v>374</v>
      </c>
      <c r="Y701" s="27">
        <v>375</v>
      </c>
      <c r="Z701" s="27">
        <v>375</v>
      </c>
      <c r="AA701" s="27">
        <v>375</v>
      </c>
      <c r="AB701" s="27">
        <v>375</v>
      </c>
      <c r="AC701" s="27">
        <v>375</v>
      </c>
      <c r="AD701" s="27">
        <v>375</v>
      </c>
    </row>
    <row r="702" spans="1:30" x14ac:dyDescent="0.35">
      <c r="A702" s="48" t="s">
        <v>53</v>
      </c>
      <c r="B702" s="49" t="s">
        <v>101</v>
      </c>
      <c r="C702" s="49" t="s">
        <v>101</v>
      </c>
      <c r="D702" s="106" t="s">
        <v>36</v>
      </c>
      <c r="E702" s="48" t="s">
        <v>37</v>
      </c>
      <c r="F702" s="108" t="s">
        <v>36</v>
      </c>
      <c r="G702" s="48" t="s">
        <v>38</v>
      </c>
      <c r="H702" s="70">
        <v>35501</v>
      </c>
      <c r="I702" s="57" t="s">
        <v>79</v>
      </c>
      <c r="J702" s="26" t="s">
        <v>591</v>
      </c>
      <c r="K702" s="65" t="s">
        <v>599</v>
      </c>
      <c r="L702" s="25" t="s">
        <v>42</v>
      </c>
      <c r="M702" s="25" t="s">
        <v>83</v>
      </c>
      <c r="N702" s="50" t="s">
        <v>45</v>
      </c>
      <c r="O702" s="50">
        <v>2</v>
      </c>
      <c r="P702" s="120">
        <v>29000</v>
      </c>
      <c r="Q702" s="67" t="s">
        <v>598</v>
      </c>
      <c r="R702" s="27">
        <f t="shared" si="24"/>
        <v>58000</v>
      </c>
      <c r="S702" s="126">
        <v>0</v>
      </c>
      <c r="T702" s="27">
        <v>0</v>
      </c>
      <c r="U702" s="27">
        <v>29000</v>
      </c>
      <c r="V702" s="27">
        <v>0</v>
      </c>
      <c r="W702" s="27">
        <v>0</v>
      </c>
      <c r="X702" s="27">
        <v>0</v>
      </c>
      <c r="Y702" s="27">
        <v>0</v>
      </c>
      <c r="Z702" s="27">
        <v>0</v>
      </c>
      <c r="AA702" s="27">
        <v>0</v>
      </c>
      <c r="AB702" s="27">
        <v>29000</v>
      </c>
      <c r="AC702" s="27">
        <v>0</v>
      </c>
      <c r="AD702" s="27">
        <v>0</v>
      </c>
    </row>
    <row r="703" spans="1:30" x14ac:dyDescent="0.35">
      <c r="A703" s="48" t="s">
        <v>53</v>
      </c>
      <c r="B703" s="49" t="s">
        <v>101</v>
      </c>
      <c r="C703" s="49" t="s">
        <v>101</v>
      </c>
      <c r="D703" s="106" t="s">
        <v>36</v>
      </c>
      <c r="E703" s="48" t="s">
        <v>37</v>
      </c>
      <c r="F703" s="108" t="s">
        <v>36</v>
      </c>
      <c r="G703" s="48" t="s">
        <v>38</v>
      </c>
      <c r="H703" s="70">
        <v>35701</v>
      </c>
      <c r="I703" s="57" t="s">
        <v>1210</v>
      </c>
      <c r="J703" s="26" t="s">
        <v>591</v>
      </c>
      <c r="K703" s="65" t="s">
        <v>600</v>
      </c>
      <c r="L703" s="25" t="s">
        <v>42</v>
      </c>
      <c r="M703" s="25" t="s">
        <v>83</v>
      </c>
      <c r="N703" s="50" t="s">
        <v>45</v>
      </c>
      <c r="O703" s="50">
        <v>1</v>
      </c>
      <c r="P703" s="120">
        <v>12000</v>
      </c>
      <c r="Q703" s="67" t="s">
        <v>598</v>
      </c>
      <c r="R703" s="27">
        <f t="shared" si="24"/>
        <v>12000</v>
      </c>
      <c r="S703" s="126">
        <v>0</v>
      </c>
      <c r="T703" s="27">
        <v>0</v>
      </c>
      <c r="U703" s="27">
        <v>0</v>
      </c>
      <c r="V703" s="27">
        <v>0</v>
      </c>
      <c r="W703" s="27">
        <v>0</v>
      </c>
      <c r="X703" s="27">
        <v>0</v>
      </c>
      <c r="Y703" s="27">
        <v>0</v>
      </c>
      <c r="Z703" s="27">
        <v>0</v>
      </c>
      <c r="AA703" s="27"/>
      <c r="AB703" s="27">
        <v>12000</v>
      </c>
      <c r="AC703" s="27">
        <v>0</v>
      </c>
      <c r="AD703" s="27">
        <v>0</v>
      </c>
    </row>
    <row r="704" spans="1:30" x14ac:dyDescent="0.35">
      <c r="A704" s="48" t="s">
        <v>53</v>
      </c>
      <c r="B704" s="49" t="s">
        <v>101</v>
      </c>
      <c r="C704" s="49" t="s">
        <v>101</v>
      </c>
      <c r="D704" s="106" t="s">
        <v>36</v>
      </c>
      <c r="E704" s="48" t="s">
        <v>37</v>
      </c>
      <c r="F704" s="106" t="s">
        <v>36</v>
      </c>
      <c r="G704" s="48" t="s">
        <v>38</v>
      </c>
      <c r="H704" s="70">
        <v>35901</v>
      </c>
      <c r="I704" s="57" t="s">
        <v>601</v>
      </c>
      <c r="J704" s="21" t="s">
        <v>594</v>
      </c>
      <c r="K704" s="65" t="s">
        <v>602</v>
      </c>
      <c r="L704" s="25" t="s">
        <v>42</v>
      </c>
      <c r="M704" s="25" t="s">
        <v>83</v>
      </c>
      <c r="N704" s="50" t="s">
        <v>45</v>
      </c>
      <c r="O704" s="50">
        <v>3</v>
      </c>
      <c r="P704" s="120">
        <v>2000</v>
      </c>
      <c r="Q704" s="67" t="s">
        <v>46</v>
      </c>
      <c r="R704" s="27">
        <f t="shared" si="24"/>
        <v>6000</v>
      </c>
      <c r="S704" s="126">
        <v>0</v>
      </c>
      <c r="T704" s="27">
        <v>2000</v>
      </c>
      <c r="U704" s="27">
        <v>0</v>
      </c>
      <c r="V704" s="27">
        <v>0</v>
      </c>
      <c r="W704" s="27">
        <v>0</v>
      </c>
      <c r="X704" s="27">
        <v>2000</v>
      </c>
      <c r="Y704" s="27">
        <v>0</v>
      </c>
      <c r="Z704" s="27">
        <v>0</v>
      </c>
      <c r="AA704" s="27">
        <v>0</v>
      </c>
      <c r="AB704" s="27">
        <v>0</v>
      </c>
      <c r="AC704" s="27">
        <v>2000</v>
      </c>
      <c r="AD704" s="27">
        <v>0</v>
      </c>
    </row>
    <row r="705" spans="1:30" x14ac:dyDescent="0.35">
      <c r="A705" s="48" t="s">
        <v>53</v>
      </c>
      <c r="B705" s="49" t="s">
        <v>101</v>
      </c>
      <c r="C705" s="49" t="s">
        <v>101</v>
      </c>
      <c r="D705" s="106" t="s">
        <v>36</v>
      </c>
      <c r="E705" s="48" t="s">
        <v>37</v>
      </c>
      <c r="F705" s="107" t="s">
        <v>36</v>
      </c>
      <c r="G705" s="49" t="s">
        <v>38</v>
      </c>
      <c r="H705" s="69">
        <v>39202</v>
      </c>
      <c r="I705" s="55" t="s">
        <v>65</v>
      </c>
      <c r="J705" s="25" t="s">
        <v>594</v>
      </c>
      <c r="K705" s="55" t="s">
        <v>1159</v>
      </c>
      <c r="L705" s="25" t="s">
        <v>42</v>
      </c>
      <c r="M705" s="25" t="s">
        <v>42</v>
      </c>
      <c r="N705" s="113" t="s">
        <v>45</v>
      </c>
      <c r="O705" s="50">
        <v>1</v>
      </c>
      <c r="P705" s="117">
        <v>97000</v>
      </c>
      <c r="Q705" s="67" t="s">
        <v>46</v>
      </c>
      <c r="R705" s="27">
        <f t="shared" si="24"/>
        <v>97000</v>
      </c>
      <c r="S705" s="27">
        <v>7500</v>
      </c>
      <c r="T705" s="27">
        <v>14500</v>
      </c>
      <c r="U705" s="27">
        <v>7500</v>
      </c>
      <c r="V705" s="27">
        <v>7500</v>
      </c>
      <c r="W705" s="27">
        <v>7500</v>
      </c>
      <c r="X705" s="27">
        <v>7500</v>
      </c>
      <c r="Y705" s="27">
        <v>7500</v>
      </c>
      <c r="Z705" s="27">
        <v>7500</v>
      </c>
      <c r="AA705" s="27">
        <v>7500</v>
      </c>
      <c r="AB705" s="27">
        <v>7500</v>
      </c>
      <c r="AC705" s="27">
        <v>7500</v>
      </c>
      <c r="AD705" s="27">
        <v>7500</v>
      </c>
    </row>
    <row r="706" spans="1:30" x14ac:dyDescent="0.35">
      <c r="A706" s="48" t="s">
        <v>53</v>
      </c>
      <c r="B706" s="48" t="s">
        <v>101</v>
      </c>
      <c r="C706" s="48" t="s">
        <v>101</v>
      </c>
      <c r="D706" s="69" t="s">
        <v>36</v>
      </c>
      <c r="E706" s="48" t="s">
        <v>37</v>
      </c>
      <c r="F706" s="69" t="s">
        <v>36</v>
      </c>
      <c r="G706" s="48" t="s">
        <v>134</v>
      </c>
      <c r="H706" s="69">
        <v>31301</v>
      </c>
      <c r="I706" s="33" t="s">
        <v>603</v>
      </c>
      <c r="J706" s="25" t="s">
        <v>591</v>
      </c>
      <c r="K706" s="33" t="s">
        <v>603</v>
      </c>
      <c r="L706" s="26">
        <v>5469</v>
      </c>
      <c r="M706" s="26" t="s">
        <v>83</v>
      </c>
      <c r="N706" s="26" t="s">
        <v>45</v>
      </c>
      <c r="O706" s="26">
        <v>12</v>
      </c>
      <c r="P706" s="117">
        <v>2250</v>
      </c>
      <c r="Q706" s="28" t="s">
        <v>46</v>
      </c>
      <c r="R706" s="27">
        <f>SUM(S706:AD706)</f>
        <v>35000</v>
      </c>
      <c r="S706" s="27">
        <v>2250</v>
      </c>
      <c r="T706" s="27">
        <v>2250</v>
      </c>
      <c r="U706" s="27">
        <v>3250</v>
      </c>
      <c r="V706" s="27">
        <v>3250</v>
      </c>
      <c r="W706" s="27">
        <v>3250</v>
      </c>
      <c r="X706" s="27">
        <v>3250</v>
      </c>
      <c r="Y706" s="27">
        <v>3250</v>
      </c>
      <c r="Z706" s="27">
        <v>3250</v>
      </c>
      <c r="AA706" s="27">
        <v>3250</v>
      </c>
      <c r="AB706" s="27">
        <v>3250</v>
      </c>
      <c r="AC706" s="27">
        <v>2250</v>
      </c>
      <c r="AD706" s="27">
        <v>2250</v>
      </c>
    </row>
    <row r="707" spans="1:30" x14ac:dyDescent="0.35">
      <c r="A707" s="48" t="s">
        <v>53</v>
      </c>
      <c r="B707" s="49" t="s">
        <v>101</v>
      </c>
      <c r="C707" s="49" t="s">
        <v>101</v>
      </c>
      <c r="D707" s="106" t="s">
        <v>36</v>
      </c>
      <c r="E707" s="48" t="s">
        <v>37</v>
      </c>
      <c r="F707" s="108" t="s">
        <v>36</v>
      </c>
      <c r="G707" s="48" t="s">
        <v>134</v>
      </c>
      <c r="H707" s="70">
        <v>33801</v>
      </c>
      <c r="I707" s="57" t="s">
        <v>422</v>
      </c>
      <c r="J707" s="26" t="s">
        <v>589</v>
      </c>
      <c r="K707" s="65" t="s">
        <v>604</v>
      </c>
      <c r="L707" s="45" t="s">
        <v>605</v>
      </c>
      <c r="M707" s="21" t="s">
        <v>83</v>
      </c>
      <c r="N707" s="50" t="s">
        <v>45</v>
      </c>
      <c r="O707" s="50">
        <v>1</v>
      </c>
      <c r="P707" s="120">
        <v>30330</v>
      </c>
      <c r="Q707" s="67" t="s">
        <v>598</v>
      </c>
      <c r="R707" s="27">
        <f>SUM(S707:AD707)</f>
        <v>363960</v>
      </c>
      <c r="S707" s="126">
        <v>30330</v>
      </c>
      <c r="T707" s="77">
        <v>30330</v>
      </c>
      <c r="U707" s="77">
        <v>30330</v>
      </c>
      <c r="V707" s="77">
        <v>30330</v>
      </c>
      <c r="W707" s="77">
        <v>30330</v>
      </c>
      <c r="X707" s="77">
        <v>30330</v>
      </c>
      <c r="Y707" s="77">
        <v>30330</v>
      </c>
      <c r="Z707" s="77">
        <v>30330</v>
      </c>
      <c r="AA707" s="77">
        <v>30330</v>
      </c>
      <c r="AB707" s="77">
        <v>30330</v>
      </c>
      <c r="AC707" s="77">
        <v>30330</v>
      </c>
      <c r="AD707" s="77">
        <v>30330</v>
      </c>
    </row>
    <row r="708" spans="1:30" x14ac:dyDescent="0.35">
      <c r="A708" s="48" t="s">
        <v>53</v>
      </c>
      <c r="B708" s="49" t="s">
        <v>101</v>
      </c>
      <c r="C708" s="49" t="s">
        <v>101</v>
      </c>
      <c r="D708" s="106" t="s">
        <v>36</v>
      </c>
      <c r="E708" s="48" t="s">
        <v>37</v>
      </c>
      <c r="F708" s="107" t="s">
        <v>36</v>
      </c>
      <c r="G708" s="48" t="s">
        <v>134</v>
      </c>
      <c r="H708" s="70">
        <v>35201</v>
      </c>
      <c r="I708" s="57" t="s">
        <v>396</v>
      </c>
      <c r="J708" s="26" t="s">
        <v>591</v>
      </c>
      <c r="K708" s="65" t="s">
        <v>606</v>
      </c>
      <c r="L708" s="25" t="s">
        <v>42</v>
      </c>
      <c r="M708" s="25" t="s">
        <v>83</v>
      </c>
      <c r="N708" s="50" t="s">
        <v>45</v>
      </c>
      <c r="O708" s="50">
        <v>1</v>
      </c>
      <c r="P708" s="120">
        <v>31350</v>
      </c>
      <c r="Q708" s="67" t="s">
        <v>598</v>
      </c>
      <c r="R708" s="27">
        <f t="shared" ref="R708:R728" si="26">SUM(S708:AD708)</f>
        <v>62700</v>
      </c>
      <c r="S708" s="126">
        <v>0</v>
      </c>
      <c r="T708" s="27">
        <v>0</v>
      </c>
      <c r="U708" s="27">
        <v>0</v>
      </c>
      <c r="V708" s="27">
        <v>0</v>
      </c>
      <c r="W708" s="27">
        <v>31350</v>
      </c>
      <c r="X708" s="27">
        <v>0</v>
      </c>
      <c r="Y708" s="27">
        <v>0</v>
      </c>
      <c r="Z708" s="27">
        <v>0</v>
      </c>
      <c r="AA708" s="27">
        <v>0</v>
      </c>
      <c r="AB708" s="27">
        <v>0</v>
      </c>
      <c r="AC708" s="27">
        <v>31350</v>
      </c>
      <c r="AD708" s="27">
        <v>0</v>
      </c>
    </row>
    <row r="709" spans="1:30" x14ac:dyDescent="0.35">
      <c r="A709" s="48" t="s">
        <v>53</v>
      </c>
      <c r="B709" s="49" t="s">
        <v>101</v>
      </c>
      <c r="C709" s="49" t="s">
        <v>101</v>
      </c>
      <c r="D709" s="106" t="s">
        <v>36</v>
      </c>
      <c r="E709" s="48" t="s">
        <v>37</v>
      </c>
      <c r="F709" s="106" t="s">
        <v>36</v>
      </c>
      <c r="G709" s="48" t="s">
        <v>134</v>
      </c>
      <c r="H709" s="70">
        <v>35801</v>
      </c>
      <c r="I709" s="57" t="s">
        <v>607</v>
      </c>
      <c r="J709" s="21" t="s">
        <v>594</v>
      </c>
      <c r="K709" s="65" t="s">
        <v>608</v>
      </c>
      <c r="L709" s="45" t="s">
        <v>609</v>
      </c>
      <c r="M709" s="21" t="s">
        <v>83</v>
      </c>
      <c r="N709" s="50" t="s">
        <v>45</v>
      </c>
      <c r="O709" s="50">
        <v>1</v>
      </c>
      <c r="P709" s="120">
        <v>29420</v>
      </c>
      <c r="Q709" s="67" t="s">
        <v>46</v>
      </c>
      <c r="R709" s="27">
        <f t="shared" si="26"/>
        <v>357040</v>
      </c>
      <c r="S709" s="126">
        <f>O709*P709</f>
        <v>29420</v>
      </c>
      <c r="T709" s="27">
        <v>29420</v>
      </c>
      <c r="U709" s="27">
        <v>31420</v>
      </c>
      <c r="V709" s="27">
        <v>29420</v>
      </c>
      <c r="W709" s="27">
        <v>29420</v>
      </c>
      <c r="X709" s="27">
        <v>29420</v>
      </c>
      <c r="Y709" s="27">
        <v>29420</v>
      </c>
      <c r="Z709" s="27">
        <v>29420</v>
      </c>
      <c r="AA709" s="27">
        <v>29420</v>
      </c>
      <c r="AB709" s="27">
        <v>31420</v>
      </c>
      <c r="AC709" s="27">
        <v>29420</v>
      </c>
      <c r="AD709" s="27">
        <v>29420</v>
      </c>
    </row>
    <row r="710" spans="1:30" x14ac:dyDescent="0.35">
      <c r="A710" s="48" t="s">
        <v>53</v>
      </c>
      <c r="B710" s="48" t="s">
        <v>101</v>
      </c>
      <c r="C710" s="48" t="s">
        <v>101</v>
      </c>
      <c r="D710" s="69" t="s">
        <v>36</v>
      </c>
      <c r="E710" s="48" t="s">
        <v>85</v>
      </c>
      <c r="F710" s="69" t="s">
        <v>36</v>
      </c>
      <c r="G710" s="48" t="s">
        <v>38</v>
      </c>
      <c r="H710" s="69" t="s">
        <v>424</v>
      </c>
      <c r="I710" s="55" t="s">
        <v>60</v>
      </c>
      <c r="J710" s="58" t="s">
        <v>151</v>
      </c>
      <c r="K710" s="62" t="s">
        <v>124</v>
      </c>
      <c r="L710" s="25" t="s">
        <v>42</v>
      </c>
      <c r="M710" s="25" t="s">
        <v>83</v>
      </c>
      <c r="N710" s="25" t="s">
        <v>63</v>
      </c>
      <c r="O710" s="26">
        <v>13</v>
      </c>
      <c r="P710" s="117">
        <v>1290</v>
      </c>
      <c r="Q710" s="69" t="s">
        <v>150</v>
      </c>
      <c r="R710" s="27">
        <f t="shared" si="26"/>
        <v>16770</v>
      </c>
      <c r="S710" s="27">
        <v>2580</v>
      </c>
      <c r="T710" s="27">
        <v>2580</v>
      </c>
      <c r="U710" s="27">
        <v>1290</v>
      </c>
      <c r="V710" s="27">
        <v>2580</v>
      </c>
      <c r="W710" s="27">
        <v>2580</v>
      </c>
      <c r="X710" s="27">
        <v>0</v>
      </c>
      <c r="Y710" s="27">
        <v>2580</v>
      </c>
      <c r="Z710" s="27">
        <v>2580</v>
      </c>
      <c r="AA710" s="27"/>
      <c r="AB710" s="27"/>
      <c r="AC710" s="27"/>
      <c r="AD710" s="27"/>
    </row>
    <row r="711" spans="1:30" x14ac:dyDescent="0.35">
      <c r="A711" s="48" t="s">
        <v>53</v>
      </c>
      <c r="B711" s="48" t="s">
        <v>101</v>
      </c>
      <c r="C711" s="48" t="s">
        <v>101</v>
      </c>
      <c r="D711" s="69" t="s">
        <v>36</v>
      </c>
      <c r="E711" s="48" t="s">
        <v>85</v>
      </c>
      <c r="F711" s="69" t="s">
        <v>36</v>
      </c>
      <c r="G711" s="48" t="s">
        <v>38</v>
      </c>
      <c r="H711" s="69" t="s">
        <v>424</v>
      </c>
      <c r="I711" s="55" t="s">
        <v>60</v>
      </c>
      <c r="J711" s="59" t="s">
        <v>430</v>
      </c>
      <c r="K711" s="63" t="s">
        <v>431</v>
      </c>
      <c r="L711" s="25" t="s">
        <v>42</v>
      </c>
      <c r="M711" s="25" t="s">
        <v>83</v>
      </c>
      <c r="N711" s="25" t="s">
        <v>43</v>
      </c>
      <c r="O711" s="26">
        <v>3</v>
      </c>
      <c r="P711" s="117" t="s">
        <v>610</v>
      </c>
      <c r="Q711" s="69" t="s">
        <v>150</v>
      </c>
      <c r="R711" s="27">
        <f t="shared" si="26"/>
        <v>1626</v>
      </c>
      <c r="S711" s="27">
        <v>1626</v>
      </c>
      <c r="T711" s="27">
        <v>0</v>
      </c>
      <c r="U711" s="27">
        <v>0</v>
      </c>
      <c r="V711" s="27">
        <v>0</v>
      </c>
      <c r="W711" s="27">
        <v>0</v>
      </c>
      <c r="X711" s="27">
        <v>0</v>
      </c>
      <c r="Y711" s="27">
        <v>0</v>
      </c>
      <c r="Z711" s="27">
        <v>0</v>
      </c>
      <c r="AA711" s="27">
        <v>0</v>
      </c>
      <c r="AB711" s="27">
        <v>0</v>
      </c>
      <c r="AC711" s="27">
        <v>0</v>
      </c>
      <c r="AD711" s="27">
        <v>0</v>
      </c>
    </row>
    <row r="712" spans="1:30" x14ac:dyDescent="0.35">
      <c r="A712" s="48" t="s">
        <v>53</v>
      </c>
      <c r="B712" s="48" t="s">
        <v>101</v>
      </c>
      <c r="C712" s="48" t="s">
        <v>101</v>
      </c>
      <c r="D712" s="69" t="s">
        <v>36</v>
      </c>
      <c r="E712" s="48" t="s">
        <v>85</v>
      </c>
      <c r="F712" s="69" t="s">
        <v>36</v>
      </c>
      <c r="G712" s="48" t="s">
        <v>38</v>
      </c>
      <c r="H712" s="69" t="s">
        <v>424</v>
      </c>
      <c r="I712" s="55" t="s">
        <v>60</v>
      </c>
      <c r="J712" s="25" t="s">
        <v>117</v>
      </c>
      <c r="K712" s="55" t="s">
        <v>198</v>
      </c>
      <c r="L712" s="25" t="s">
        <v>42</v>
      </c>
      <c r="M712" s="25" t="s">
        <v>83</v>
      </c>
      <c r="N712" s="25" t="s">
        <v>75</v>
      </c>
      <c r="O712" s="26">
        <v>1</v>
      </c>
      <c r="P712" s="117">
        <v>270</v>
      </c>
      <c r="Q712" s="69" t="s">
        <v>150</v>
      </c>
      <c r="R712" s="27">
        <f t="shared" si="26"/>
        <v>270</v>
      </c>
      <c r="S712" s="27">
        <v>270</v>
      </c>
      <c r="T712" s="27">
        <v>0</v>
      </c>
      <c r="U712" s="27">
        <v>0</v>
      </c>
      <c r="V712" s="27">
        <v>0</v>
      </c>
      <c r="W712" s="27">
        <v>0</v>
      </c>
      <c r="X712" s="27">
        <v>0</v>
      </c>
      <c r="Y712" s="27">
        <v>0</v>
      </c>
      <c r="Z712" s="27">
        <v>0</v>
      </c>
      <c r="AA712" s="27">
        <v>0</v>
      </c>
      <c r="AB712" s="27">
        <v>0</v>
      </c>
      <c r="AC712" s="27">
        <v>0</v>
      </c>
      <c r="AD712" s="27">
        <v>0</v>
      </c>
    </row>
    <row r="713" spans="1:30" x14ac:dyDescent="0.35">
      <c r="A713" s="48" t="s">
        <v>53</v>
      </c>
      <c r="B713" s="48" t="s">
        <v>101</v>
      </c>
      <c r="C713" s="48" t="s">
        <v>101</v>
      </c>
      <c r="D713" s="69" t="s">
        <v>36</v>
      </c>
      <c r="E713" s="48" t="s">
        <v>85</v>
      </c>
      <c r="F713" s="69" t="s">
        <v>36</v>
      </c>
      <c r="G713" s="48" t="s">
        <v>38</v>
      </c>
      <c r="H713" s="69" t="s">
        <v>424</v>
      </c>
      <c r="I713" s="55" t="s">
        <v>60</v>
      </c>
      <c r="J713" s="59" t="s">
        <v>611</v>
      </c>
      <c r="K713" s="63" t="s">
        <v>612</v>
      </c>
      <c r="L713" s="25" t="s">
        <v>42</v>
      </c>
      <c r="M713" s="25" t="s">
        <v>83</v>
      </c>
      <c r="N713" s="25" t="s">
        <v>43</v>
      </c>
      <c r="O713" s="26">
        <v>1</v>
      </c>
      <c r="P713" s="117">
        <v>54</v>
      </c>
      <c r="Q713" s="69" t="s">
        <v>150</v>
      </c>
      <c r="R713" s="27">
        <f t="shared" si="26"/>
        <v>54</v>
      </c>
      <c r="S713" s="27">
        <v>54</v>
      </c>
      <c r="T713" s="27">
        <v>0</v>
      </c>
      <c r="U713" s="27">
        <v>0</v>
      </c>
      <c r="V713" s="27">
        <v>0</v>
      </c>
      <c r="W713" s="27">
        <v>0</v>
      </c>
      <c r="X713" s="27">
        <v>0</v>
      </c>
      <c r="Y713" s="27">
        <v>0</v>
      </c>
      <c r="Z713" s="27">
        <v>0</v>
      </c>
      <c r="AA713" s="27">
        <v>0</v>
      </c>
      <c r="AB713" s="27">
        <v>0</v>
      </c>
      <c r="AC713" s="27">
        <v>0</v>
      </c>
      <c r="AD713" s="27">
        <v>0</v>
      </c>
    </row>
    <row r="714" spans="1:30" x14ac:dyDescent="0.35">
      <c r="A714" s="48" t="s">
        <v>53</v>
      </c>
      <c r="B714" s="48" t="s">
        <v>101</v>
      </c>
      <c r="C714" s="48" t="s">
        <v>101</v>
      </c>
      <c r="D714" s="69" t="s">
        <v>36</v>
      </c>
      <c r="E714" s="48" t="s">
        <v>85</v>
      </c>
      <c r="F714" s="69" t="s">
        <v>36</v>
      </c>
      <c r="G714" s="48" t="s">
        <v>38</v>
      </c>
      <c r="H714" s="69" t="s">
        <v>424</v>
      </c>
      <c r="I714" s="55" t="s">
        <v>60</v>
      </c>
      <c r="J714" s="58" t="s">
        <v>613</v>
      </c>
      <c r="K714" s="62" t="s">
        <v>1076</v>
      </c>
      <c r="L714" s="21" t="s">
        <v>42</v>
      </c>
      <c r="M714" s="21" t="s">
        <v>83</v>
      </c>
      <c r="N714" s="21" t="s">
        <v>614</v>
      </c>
      <c r="O714" s="21">
        <v>9</v>
      </c>
      <c r="P714" s="118">
        <v>300</v>
      </c>
      <c r="Q714" s="69" t="s">
        <v>150</v>
      </c>
      <c r="R714" s="27">
        <f t="shared" si="26"/>
        <v>2700</v>
      </c>
      <c r="S714" s="27">
        <v>0</v>
      </c>
      <c r="T714" s="27">
        <v>900</v>
      </c>
      <c r="U714" s="27">
        <v>0</v>
      </c>
      <c r="V714" s="27">
        <v>900</v>
      </c>
      <c r="W714" s="27">
        <v>0</v>
      </c>
      <c r="X714" s="27">
        <v>0</v>
      </c>
      <c r="Y714" s="27">
        <v>0</v>
      </c>
      <c r="Z714" s="27">
        <v>900</v>
      </c>
      <c r="AA714" s="27">
        <v>0</v>
      </c>
      <c r="AB714" s="27">
        <v>0</v>
      </c>
      <c r="AC714" s="27">
        <v>0</v>
      </c>
      <c r="AD714" s="27">
        <v>0</v>
      </c>
    </row>
    <row r="715" spans="1:30" x14ac:dyDescent="0.35">
      <c r="A715" s="48" t="s">
        <v>53</v>
      </c>
      <c r="B715" s="48" t="s">
        <v>101</v>
      </c>
      <c r="C715" s="48" t="s">
        <v>101</v>
      </c>
      <c r="D715" s="69" t="s">
        <v>36</v>
      </c>
      <c r="E715" s="48" t="s">
        <v>85</v>
      </c>
      <c r="F715" s="69" t="s">
        <v>36</v>
      </c>
      <c r="G715" s="48" t="s">
        <v>38</v>
      </c>
      <c r="H715" s="69" t="s">
        <v>424</v>
      </c>
      <c r="I715" s="55" t="s">
        <v>60</v>
      </c>
      <c r="J715" s="58" t="s">
        <v>425</v>
      </c>
      <c r="K715" s="62" t="s">
        <v>1175</v>
      </c>
      <c r="L715" s="25" t="s">
        <v>42</v>
      </c>
      <c r="M715" s="25" t="s">
        <v>83</v>
      </c>
      <c r="N715" s="25" t="s">
        <v>63</v>
      </c>
      <c r="O715" s="26">
        <v>7</v>
      </c>
      <c r="P715" s="117">
        <v>120</v>
      </c>
      <c r="Q715" s="69" t="s">
        <v>150</v>
      </c>
      <c r="R715" s="27">
        <f t="shared" si="26"/>
        <v>780</v>
      </c>
      <c r="S715" s="27">
        <v>420</v>
      </c>
      <c r="T715" s="27">
        <v>120</v>
      </c>
      <c r="U715" s="27">
        <v>0</v>
      </c>
      <c r="V715" s="27">
        <v>120</v>
      </c>
      <c r="W715" s="27">
        <v>0</v>
      </c>
      <c r="X715" s="27">
        <v>0</v>
      </c>
      <c r="Y715" s="27">
        <v>0</v>
      </c>
      <c r="Z715" s="27">
        <v>120</v>
      </c>
      <c r="AA715" s="27">
        <v>0</v>
      </c>
      <c r="AB715" s="27">
        <v>0</v>
      </c>
      <c r="AC715" s="27">
        <v>0</v>
      </c>
      <c r="AD715" s="27">
        <v>0</v>
      </c>
    </row>
    <row r="716" spans="1:30" x14ac:dyDescent="0.35">
      <c r="A716" s="48" t="s">
        <v>53</v>
      </c>
      <c r="B716" s="48" t="s">
        <v>101</v>
      </c>
      <c r="C716" s="48" t="s">
        <v>101</v>
      </c>
      <c r="D716" s="69" t="s">
        <v>36</v>
      </c>
      <c r="E716" s="48" t="s">
        <v>85</v>
      </c>
      <c r="F716" s="69" t="s">
        <v>36</v>
      </c>
      <c r="G716" s="48" t="s">
        <v>38</v>
      </c>
      <c r="H716" s="69" t="s">
        <v>424</v>
      </c>
      <c r="I716" s="55" t="s">
        <v>60</v>
      </c>
      <c r="J716" s="58" t="s">
        <v>428</v>
      </c>
      <c r="K716" s="62" t="s">
        <v>429</v>
      </c>
      <c r="L716" s="21" t="s">
        <v>42</v>
      </c>
      <c r="M716" s="21" t="s">
        <v>83</v>
      </c>
      <c r="N716" s="21" t="s">
        <v>43</v>
      </c>
      <c r="O716" s="26">
        <v>4</v>
      </c>
      <c r="P716" s="117">
        <v>74</v>
      </c>
      <c r="Q716" s="69" t="s">
        <v>150</v>
      </c>
      <c r="R716" s="27">
        <f t="shared" si="26"/>
        <v>296</v>
      </c>
      <c r="S716" s="27">
        <v>0</v>
      </c>
      <c r="T716" s="27">
        <v>0</v>
      </c>
      <c r="U716" s="27">
        <v>296</v>
      </c>
      <c r="V716" s="27">
        <v>0</v>
      </c>
      <c r="W716" s="27">
        <v>0</v>
      </c>
      <c r="X716" s="27">
        <v>0</v>
      </c>
      <c r="Y716" s="27">
        <v>0</v>
      </c>
      <c r="Z716" s="27">
        <v>0</v>
      </c>
      <c r="AA716" s="27">
        <v>0</v>
      </c>
      <c r="AB716" s="27">
        <v>0</v>
      </c>
      <c r="AC716" s="27">
        <v>0</v>
      </c>
      <c r="AD716" s="27">
        <v>0</v>
      </c>
    </row>
    <row r="717" spans="1:30" x14ac:dyDescent="0.35">
      <c r="A717" s="48" t="s">
        <v>53</v>
      </c>
      <c r="B717" s="48" t="s">
        <v>101</v>
      </c>
      <c r="C717" s="48" t="s">
        <v>101</v>
      </c>
      <c r="D717" s="69" t="s">
        <v>36</v>
      </c>
      <c r="E717" s="48" t="s">
        <v>85</v>
      </c>
      <c r="F717" s="69" t="s">
        <v>36</v>
      </c>
      <c r="G717" s="48" t="s">
        <v>38</v>
      </c>
      <c r="H717" s="69" t="s">
        <v>424</v>
      </c>
      <c r="I717" s="20" t="s">
        <v>60</v>
      </c>
      <c r="J717" s="58" t="s">
        <v>615</v>
      </c>
      <c r="K717" s="62" t="s">
        <v>616</v>
      </c>
      <c r="L717" s="21" t="s">
        <v>42</v>
      </c>
      <c r="M717" s="21" t="s">
        <v>83</v>
      </c>
      <c r="N717" s="21" t="s">
        <v>43</v>
      </c>
      <c r="O717" s="21">
        <v>1</v>
      </c>
      <c r="P717" s="118">
        <v>254</v>
      </c>
      <c r="Q717" s="69" t="s">
        <v>150</v>
      </c>
      <c r="R717" s="27">
        <f t="shared" si="26"/>
        <v>254</v>
      </c>
      <c r="S717" s="27">
        <v>0</v>
      </c>
      <c r="T717" s="27">
        <v>0</v>
      </c>
      <c r="U717" s="27">
        <v>254</v>
      </c>
      <c r="V717" s="27">
        <v>0</v>
      </c>
      <c r="W717" s="27">
        <v>0</v>
      </c>
      <c r="X717" s="27">
        <v>0</v>
      </c>
      <c r="Y717" s="27">
        <v>0</v>
      </c>
      <c r="Z717" s="27">
        <v>0</v>
      </c>
      <c r="AA717" s="27">
        <v>0</v>
      </c>
      <c r="AB717" s="27">
        <v>0</v>
      </c>
      <c r="AC717" s="27">
        <v>0</v>
      </c>
      <c r="AD717" s="27">
        <v>0</v>
      </c>
    </row>
    <row r="718" spans="1:30" x14ac:dyDescent="0.35">
      <c r="A718" s="48" t="s">
        <v>53</v>
      </c>
      <c r="B718" s="48" t="s">
        <v>101</v>
      </c>
      <c r="C718" s="48" t="s">
        <v>101</v>
      </c>
      <c r="D718" s="69" t="s">
        <v>36</v>
      </c>
      <c r="E718" s="48" t="s">
        <v>85</v>
      </c>
      <c r="F718" s="69" t="s">
        <v>36</v>
      </c>
      <c r="G718" s="48" t="s">
        <v>38</v>
      </c>
      <c r="H718" s="69" t="s">
        <v>424</v>
      </c>
      <c r="I718" s="55" t="s">
        <v>60</v>
      </c>
      <c r="J718" s="59" t="s">
        <v>452</v>
      </c>
      <c r="K718" s="63" t="s">
        <v>453</v>
      </c>
      <c r="L718" s="21" t="s">
        <v>42</v>
      </c>
      <c r="M718" s="21" t="s">
        <v>83</v>
      </c>
      <c r="N718" s="21" t="s">
        <v>43</v>
      </c>
      <c r="O718" s="26">
        <v>5</v>
      </c>
      <c r="P718" s="117">
        <v>20</v>
      </c>
      <c r="Q718" s="69" t="s">
        <v>150</v>
      </c>
      <c r="R718" s="27">
        <f t="shared" si="26"/>
        <v>100</v>
      </c>
      <c r="S718" s="27">
        <v>0</v>
      </c>
      <c r="T718" s="27">
        <v>0</v>
      </c>
      <c r="U718" s="27">
        <v>100</v>
      </c>
      <c r="V718" s="27">
        <v>0</v>
      </c>
      <c r="W718" s="27">
        <v>0</v>
      </c>
      <c r="X718" s="27">
        <v>0</v>
      </c>
      <c r="Y718" s="27">
        <v>0</v>
      </c>
      <c r="Z718" s="27">
        <v>0</v>
      </c>
      <c r="AA718" s="27">
        <v>0</v>
      </c>
      <c r="AB718" s="27">
        <v>0</v>
      </c>
      <c r="AC718" s="27">
        <v>0</v>
      </c>
      <c r="AD718" s="27">
        <v>0</v>
      </c>
    </row>
    <row r="719" spans="1:30" x14ac:dyDescent="0.35">
      <c r="A719" s="48" t="s">
        <v>53</v>
      </c>
      <c r="B719" s="48" t="s">
        <v>101</v>
      </c>
      <c r="C719" s="48" t="s">
        <v>101</v>
      </c>
      <c r="D719" s="69" t="s">
        <v>36</v>
      </c>
      <c r="E719" s="48" t="s">
        <v>85</v>
      </c>
      <c r="F719" s="69" t="s">
        <v>36</v>
      </c>
      <c r="G719" s="48" t="s">
        <v>38</v>
      </c>
      <c r="H719" s="69" t="s">
        <v>424</v>
      </c>
      <c r="I719" s="55" t="s">
        <v>60</v>
      </c>
      <c r="J719" s="59" t="s">
        <v>617</v>
      </c>
      <c r="K719" s="63" t="s">
        <v>618</v>
      </c>
      <c r="L719" s="25" t="s">
        <v>42</v>
      </c>
      <c r="M719" s="25" t="s">
        <v>83</v>
      </c>
      <c r="N719" s="21" t="s">
        <v>43</v>
      </c>
      <c r="O719" s="26">
        <v>5</v>
      </c>
      <c r="P719" s="117">
        <v>20</v>
      </c>
      <c r="Q719" s="69" t="s">
        <v>150</v>
      </c>
      <c r="R719" s="27">
        <f t="shared" si="26"/>
        <v>100</v>
      </c>
      <c r="S719" s="27">
        <v>0</v>
      </c>
      <c r="T719" s="27">
        <v>0</v>
      </c>
      <c r="U719" s="27">
        <v>100</v>
      </c>
      <c r="V719" s="27">
        <v>0</v>
      </c>
      <c r="W719" s="27">
        <v>0</v>
      </c>
      <c r="X719" s="27">
        <v>0</v>
      </c>
      <c r="Y719" s="27">
        <v>0</v>
      </c>
      <c r="Z719" s="27">
        <v>0</v>
      </c>
      <c r="AA719" s="27">
        <v>0</v>
      </c>
      <c r="AB719" s="27">
        <v>0</v>
      </c>
      <c r="AC719" s="27">
        <v>0</v>
      </c>
      <c r="AD719" s="27">
        <v>0</v>
      </c>
    </row>
    <row r="720" spans="1:30" x14ac:dyDescent="0.35">
      <c r="A720" s="48" t="s">
        <v>53</v>
      </c>
      <c r="B720" s="48" t="s">
        <v>101</v>
      </c>
      <c r="C720" s="48" t="s">
        <v>101</v>
      </c>
      <c r="D720" s="69" t="s">
        <v>36</v>
      </c>
      <c r="E720" s="48" t="s">
        <v>85</v>
      </c>
      <c r="F720" s="69" t="s">
        <v>36</v>
      </c>
      <c r="G720" s="48" t="s">
        <v>38</v>
      </c>
      <c r="H720" s="69" t="s">
        <v>424</v>
      </c>
      <c r="I720" s="55" t="s">
        <v>60</v>
      </c>
      <c r="J720" s="59" t="s">
        <v>619</v>
      </c>
      <c r="K720" s="63" t="s">
        <v>620</v>
      </c>
      <c r="L720" s="25" t="s">
        <v>42</v>
      </c>
      <c r="M720" s="25" t="s">
        <v>83</v>
      </c>
      <c r="N720" s="21" t="s">
        <v>43</v>
      </c>
      <c r="O720" s="26">
        <v>5</v>
      </c>
      <c r="P720" s="117">
        <v>20</v>
      </c>
      <c r="Q720" s="69" t="s">
        <v>150</v>
      </c>
      <c r="R720" s="27">
        <f t="shared" si="26"/>
        <v>100</v>
      </c>
      <c r="S720" s="27">
        <v>0</v>
      </c>
      <c r="T720" s="27">
        <v>0</v>
      </c>
      <c r="U720" s="27">
        <v>100</v>
      </c>
      <c r="V720" s="27">
        <v>0</v>
      </c>
      <c r="W720" s="27">
        <v>0</v>
      </c>
      <c r="X720" s="27">
        <v>0</v>
      </c>
      <c r="Y720" s="27">
        <v>0</v>
      </c>
      <c r="Z720" s="27">
        <v>0</v>
      </c>
      <c r="AA720" s="27">
        <v>0</v>
      </c>
      <c r="AB720" s="27">
        <v>0</v>
      </c>
      <c r="AC720" s="27">
        <v>0</v>
      </c>
      <c r="AD720" s="27">
        <v>0</v>
      </c>
    </row>
    <row r="721" spans="1:30" x14ac:dyDescent="0.35">
      <c r="A721" s="48" t="s">
        <v>53</v>
      </c>
      <c r="B721" s="48" t="s">
        <v>101</v>
      </c>
      <c r="C721" s="48" t="s">
        <v>101</v>
      </c>
      <c r="D721" s="69" t="s">
        <v>36</v>
      </c>
      <c r="E721" s="48" t="s">
        <v>85</v>
      </c>
      <c r="F721" s="69" t="s">
        <v>36</v>
      </c>
      <c r="G721" s="48" t="s">
        <v>38</v>
      </c>
      <c r="H721" s="69" t="s">
        <v>424</v>
      </c>
      <c r="I721" s="55" t="s">
        <v>60</v>
      </c>
      <c r="J721" s="59" t="s">
        <v>444</v>
      </c>
      <c r="K721" s="63" t="s">
        <v>445</v>
      </c>
      <c r="L721" s="21" t="s">
        <v>42</v>
      </c>
      <c r="M721" s="21" t="s">
        <v>83</v>
      </c>
      <c r="N721" s="21" t="s">
        <v>43</v>
      </c>
      <c r="O721" s="26">
        <v>5</v>
      </c>
      <c r="P721" s="117">
        <v>20</v>
      </c>
      <c r="Q721" s="69" t="s">
        <v>150</v>
      </c>
      <c r="R721" s="27">
        <f t="shared" si="26"/>
        <v>100</v>
      </c>
      <c r="S721" s="27">
        <v>0</v>
      </c>
      <c r="T721" s="27">
        <v>0</v>
      </c>
      <c r="U721" s="27">
        <v>100</v>
      </c>
      <c r="V721" s="27">
        <v>0</v>
      </c>
      <c r="W721" s="27">
        <v>0</v>
      </c>
      <c r="X721" s="27">
        <v>0</v>
      </c>
      <c r="Y721" s="27">
        <v>0</v>
      </c>
      <c r="Z721" s="27">
        <v>0</v>
      </c>
      <c r="AA721" s="27">
        <v>0</v>
      </c>
      <c r="AB721" s="27">
        <v>0</v>
      </c>
      <c r="AC721" s="27">
        <v>0</v>
      </c>
      <c r="AD721" s="27">
        <v>0</v>
      </c>
    </row>
    <row r="722" spans="1:30" x14ac:dyDescent="0.35">
      <c r="A722" s="48" t="s">
        <v>53</v>
      </c>
      <c r="B722" s="48" t="s">
        <v>101</v>
      </c>
      <c r="C722" s="48" t="s">
        <v>101</v>
      </c>
      <c r="D722" s="69" t="s">
        <v>36</v>
      </c>
      <c r="E722" s="48" t="s">
        <v>85</v>
      </c>
      <c r="F722" s="69" t="s">
        <v>36</v>
      </c>
      <c r="G722" s="48" t="s">
        <v>38</v>
      </c>
      <c r="H722" s="69" t="s">
        <v>424</v>
      </c>
      <c r="I722" s="20" t="s">
        <v>60</v>
      </c>
      <c r="J722" s="59" t="s">
        <v>201</v>
      </c>
      <c r="K722" s="63" t="s">
        <v>202</v>
      </c>
      <c r="L722" s="21" t="s">
        <v>42</v>
      </c>
      <c r="M722" s="21" t="s">
        <v>83</v>
      </c>
      <c r="N722" s="21" t="s">
        <v>43</v>
      </c>
      <c r="O722" s="26">
        <v>5</v>
      </c>
      <c r="P722" s="117">
        <v>20</v>
      </c>
      <c r="Q722" s="69" t="s">
        <v>150</v>
      </c>
      <c r="R722" s="27">
        <f t="shared" si="26"/>
        <v>100</v>
      </c>
      <c r="S722" s="27">
        <v>0</v>
      </c>
      <c r="T722" s="27">
        <v>0</v>
      </c>
      <c r="U722" s="27">
        <v>100</v>
      </c>
      <c r="V722" s="27">
        <v>0</v>
      </c>
      <c r="W722" s="27">
        <v>0</v>
      </c>
      <c r="X722" s="27">
        <v>0</v>
      </c>
      <c r="Y722" s="27">
        <v>0</v>
      </c>
      <c r="Z722" s="27">
        <v>0</v>
      </c>
      <c r="AA722" s="27">
        <v>0</v>
      </c>
      <c r="AB722" s="27">
        <v>0</v>
      </c>
      <c r="AC722" s="27">
        <v>0</v>
      </c>
      <c r="AD722" s="27">
        <v>0</v>
      </c>
    </row>
    <row r="723" spans="1:30" x14ac:dyDescent="0.35">
      <c r="A723" s="48" t="s">
        <v>53</v>
      </c>
      <c r="B723" s="48" t="s">
        <v>101</v>
      </c>
      <c r="C723" s="48" t="s">
        <v>101</v>
      </c>
      <c r="D723" s="69" t="s">
        <v>36</v>
      </c>
      <c r="E723" s="48" t="s">
        <v>85</v>
      </c>
      <c r="F723" s="69" t="s">
        <v>36</v>
      </c>
      <c r="G723" s="48" t="s">
        <v>38</v>
      </c>
      <c r="H723" s="69" t="s">
        <v>424</v>
      </c>
      <c r="I723" s="20" t="s">
        <v>60</v>
      </c>
      <c r="J723" s="25" t="s">
        <v>127</v>
      </c>
      <c r="K723" s="55" t="s">
        <v>277</v>
      </c>
      <c r="L723" s="21" t="s">
        <v>42</v>
      </c>
      <c r="M723" s="21" t="s">
        <v>83</v>
      </c>
      <c r="N723" s="21" t="s">
        <v>43</v>
      </c>
      <c r="O723" s="26">
        <v>15</v>
      </c>
      <c r="P723" s="117" t="s">
        <v>621</v>
      </c>
      <c r="Q723" s="69" t="s">
        <v>150</v>
      </c>
      <c r="R723" s="27">
        <f t="shared" si="26"/>
        <v>975</v>
      </c>
      <c r="S723" s="27">
        <v>0</v>
      </c>
      <c r="T723" s="27">
        <v>0</v>
      </c>
      <c r="U723" s="27">
        <v>975</v>
      </c>
      <c r="V723" s="27">
        <v>0</v>
      </c>
      <c r="W723" s="27">
        <v>0</v>
      </c>
      <c r="X723" s="27">
        <v>0</v>
      </c>
      <c r="Y723" s="27">
        <v>0</v>
      </c>
      <c r="Z723" s="27">
        <v>0</v>
      </c>
      <c r="AA723" s="27">
        <v>0</v>
      </c>
      <c r="AB723" s="27">
        <v>0</v>
      </c>
      <c r="AC723" s="27">
        <v>0</v>
      </c>
      <c r="AD723" s="27">
        <v>0</v>
      </c>
    </row>
    <row r="724" spans="1:30" x14ac:dyDescent="0.35">
      <c r="A724" s="48" t="s">
        <v>53</v>
      </c>
      <c r="B724" s="48" t="s">
        <v>101</v>
      </c>
      <c r="C724" s="48" t="s">
        <v>101</v>
      </c>
      <c r="D724" s="69" t="s">
        <v>36</v>
      </c>
      <c r="E724" s="48" t="s">
        <v>85</v>
      </c>
      <c r="F724" s="69" t="s">
        <v>36</v>
      </c>
      <c r="G724" s="48" t="s">
        <v>38</v>
      </c>
      <c r="H724" s="69" t="s">
        <v>424</v>
      </c>
      <c r="I724" s="20" t="s">
        <v>60</v>
      </c>
      <c r="J724" s="58" t="s">
        <v>622</v>
      </c>
      <c r="K724" s="62" t="s">
        <v>623</v>
      </c>
      <c r="L724" s="21" t="s">
        <v>42</v>
      </c>
      <c r="M724" s="21" t="s">
        <v>83</v>
      </c>
      <c r="N724" s="21" t="s">
        <v>43</v>
      </c>
      <c r="O724" s="26">
        <v>25</v>
      </c>
      <c r="P724" s="117" t="s">
        <v>624</v>
      </c>
      <c r="Q724" s="69" t="s">
        <v>150</v>
      </c>
      <c r="R724" s="27">
        <f t="shared" si="26"/>
        <v>285</v>
      </c>
      <c r="S724" s="27">
        <v>0</v>
      </c>
      <c r="T724" s="27">
        <v>0</v>
      </c>
      <c r="U724" s="27">
        <v>285</v>
      </c>
      <c r="V724" s="27">
        <v>0</v>
      </c>
      <c r="W724" s="27">
        <v>0</v>
      </c>
      <c r="X724" s="27">
        <v>0</v>
      </c>
      <c r="Y724" s="27">
        <v>0</v>
      </c>
      <c r="Z724" s="27">
        <v>0</v>
      </c>
      <c r="AA724" s="27">
        <v>0</v>
      </c>
      <c r="AB724" s="27">
        <v>0</v>
      </c>
      <c r="AC724" s="27">
        <v>0</v>
      </c>
      <c r="AD724" s="27">
        <v>0</v>
      </c>
    </row>
    <row r="725" spans="1:30" x14ac:dyDescent="0.35">
      <c r="A725" s="48" t="s">
        <v>53</v>
      </c>
      <c r="B725" s="48" t="s">
        <v>101</v>
      </c>
      <c r="C725" s="48" t="s">
        <v>101</v>
      </c>
      <c r="D725" s="69" t="s">
        <v>36</v>
      </c>
      <c r="E725" s="48" t="s">
        <v>85</v>
      </c>
      <c r="F725" s="69" t="s">
        <v>36</v>
      </c>
      <c r="G725" s="48" t="s">
        <v>38</v>
      </c>
      <c r="H725" s="69" t="s">
        <v>424</v>
      </c>
      <c r="I725" s="55" t="s">
        <v>60</v>
      </c>
      <c r="J725" s="58" t="s">
        <v>440</v>
      </c>
      <c r="K725" s="62" t="s">
        <v>441</v>
      </c>
      <c r="L725" s="21" t="s">
        <v>42</v>
      </c>
      <c r="M725" s="21" t="s">
        <v>83</v>
      </c>
      <c r="N725" s="21" t="s">
        <v>43</v>
      </c>
      <c r="O725" s="21">
        <v>2</v>
      </c>
      <c r="P725" s="118">
        <v>33</v>
      </c>
      <c r="Q725" s="69" t="s">
        <v>150</v>
      </c>
      <c r="R725" s="27">
        <f t="shared" si="26"/>
        <v>66</v>
      </c>
      <c r="S725" s="27">
        <v>0</v>
      </c>
      <c r="T725" s="27">
        <v>0</v>
      </c>
      <c r="U725" s="27">
        <v>0</v>
      </c>
      <c r="V725" s="27">
        <v>0</v>
      </c>
      <c r="W725" s="27">
        <v>66</v>
      </c>
      <c r="X725" s="27">
        <v>0</v>
      </c>
      <c r="Y725" s="27">
        <v>0</v>
      </c>
      <c r="Z725" s="27">
        <v>0</v>
      </c>
      <c r="AA725" s="27">
        <v>0</v>
      </c>
      <c r="AB725" s="27">
        <v>0</v>
      </c>
      <c r="AC725" s="27">
        <v>0</v>
      </c>
      <c r="AD725" s="27">
        <v>0</v>
      </c>
    </row>
    <row r="726" spans="1:30" x14ac:dyDescent="0.35">
      <c r="A726" s="48" t="s">
        <v>53</v>
      </c>
      <c r="B726" s="48" t="s">
        <v>101</v>
      </c>
      <c r="C726" s="48" t="s">
        <v>101</v>
      </c>
      <c r="D726" s="69" t="s">
        <v>36</v>
      </c>
      <c r="E726" s="48" t="s">
        <v>85</v>
      </c>
      <c r="F726" s="69" t="s">
        <v>36</v>
      </c>
      <c r="G726" s="48" t="s">
        <v>38</v>
      </c>
      <c r="H726" s="69" t="s">
        <v>424</v>
      </c>
      <c r="I726" s="55" t="s">
        <v>60</v>
      </c>
      <c r="J726" s="58" t="s">
        <v>442</v>
      </c>
      <c r="K726" s="62" t="s">
        <v>443</v>
      </c>
      <c r="L726" s="21" t="s">
        <v>42</v>
      </c>
      <c r="M726" s="21" t="s">
        <v>83</v>
      </c>
      <c r="N726" s="21" t="s">
        <v>43</v>
      </c>
      <c r="O726" s="21">
        <v>2</v>
      </c>
      <c r="P726" s="118">
        <v>48</v>
      </c>
      <c r="Q726" s="67" t="s">
        <v>150</v>
      </c>
      <c r="R726" s="27">
        <f t="shared" si="26"/>
        <v>96</v>
      </c>
      <c r="S726" s="27">
        <v>0</v>
      </c>
      <c r="T726" s="27">
        <v>0</v>
      </c>
      <c r="U726" s="27">
        <v>0</v>
      </c>
      <c r="V726" s="27">
        <v>0</v>
      </c>
      <c r="W726" s="27">
        <v>96</v>
      </c>
      <c r="X726" s="27">
        <v>0</v>
      </c>
      <c r="Y726" s="27">
        <v>0</v>
      </c>
      <c r="Z726" s="27">
        <v>0</v>
      </c>
      <c r="AA726" s="27">
        <v>0</v>
      </c>
      <c r="AB726" s="27">
        <v>0</v>
      </c>
      <c r="AC726" s="27">
        <v>0</v>
      </c>
      <c r="AD726" s="27">
        <v>0</v>
      </c>
    </row>
    <row r="727" spans="1:30" x14ac:dyDescent="0.35">
      <c r="A727" s="48" t="s">
        <v>53</v>
      </c>
      <c r="B727" s="48" t="s">
        <v>101</v>
      </c>
      <c r="C727" s="48" t="s">
        <v>101</v>
      </c>
      <c r="D727" s="69" t="s">
        <v>36</v>
      </c>
      <c r="E727" s="48" t="s">
        <v>85</v>
      </c>
      <c r="F727" s="69" t="s">
        <v>36</v>
      </c>
      <c r="G727" s="48" t="s">
        <v>38</v>
      </c>
      <c r="H727" s="69" t="s">
        <v>424</v>
      </c>
      <c r="I727" s="55" t="s">
        <v>60</v>
      </c>
      <c r="J727" s="58" t="s">
        <v>61</v>
      </c>
      <c r="K727" s="62" t="s">
        <v>270</v>
      </c>
      <c r="L727" s="21" t="s">
        <v>42</v>
      </c>
      <c r="M727" s="21" t="s">
        <v>83</v>
      </c>
      <c r="N727" s="21" t="s">
        <v>63</v>
      </c>
      <c r="O727" s="21">
        <v>4</v>
      </c>
      <c r="P727" s="118">
        <v>44</v>
      </c>
      <c r="Q727" s="69" t="s">
        <v>150</v>
      </c>
      <c r="R727" s="27">
        <f t="shared" si="26"/>
        <v>176</v>
      </c>
      <c r="S727" s="27">
        <v>0</v>
      </c>
      <c r="T727" s="27">
        <v>0</v>
      </c>
      <c r="U727" s="27">
        <v>0</v>
      </c>
      <c r="V727" s="27">
        <v>0</v>
      </c>
      <c r="W727" s="27">
        <v>176</v>
      </c>
      <c r="X727" s="27">
        <v>0</v>
      </c>
      <c r="Y727" s="27">
        <v>0</v>
      </c>
      <c r="Z727" s="27">
        <v>0</v>
      </c>
      <c r="AA727" s="27">
        <v>0</v>
      </c>
      <c r="AB727" s="27">
        <v>0</v>
      </c>
      <c r="AC727" s="27">
        <v>0</v>
      </c>
      <c r="AD727" s="27">
        <v>0</v>
      </c>
    </row>
    <row r="728" spans="1:30" x14ac:dyDescent="0.35">
      <c r="A728" s="48" t="s">
        <v>53</v>
      </c>
      <c r="B728" s="48" t="s">
        <v>101</v>
      </c>
      <c r="C728" s="48" t="s">
        <v>101</v>
      </c>
      <c r="D728" s="69" t="s">
        <v>36</v>
      </c>
      <c r="E728" s="48" t="s">
        <v>85</v>
      </c>
      <c r="F728" s="69" t="s">
        <v>36</v>
      </c>
      <c r="G728" s="48" t="s">
        <v>38</v>
      </c>
      <c r="H728" s="69" t="s">
        <v>424</v>
      </c>
      <c r="I728" s="55" t="s">
        <v>60</v>
      </c>
      <c r="J728" s="58" t="s">
        <v>444</v>
      </c>
      <c r="K728" s="62" t="s">
        <v>445</v>
      </c>
      <c r="L728" s="21" t="s">
        <v>42</v>
      </c>
      <c r="M728" s="21" t="s">
        <v>83</v>
      </c>
      <c r="N728" s="21" t="s">
        <v>43</v>
      </c>
      <c r="O728" s="21">
        <v>1</v>
      </c>
      <c r="P728" s="118">
        <v>22</v>
      </c>
      <c r="Q728" s="67" t="s">
        <v>150</v>
      </c>
      <c r="R728" s="27">
        <f t="shared" si="26"/>
        <v>22</v>
      </c>
      <c r="S728" s="27">
        <v>0</v>
      </c>
      <c r="T728" s="27">
        <v>0</v>
      </c>
      <c r="U728" s="27">
        <v>0</v>
      </c>
      <c r="V728" s="27">
        <v>0</v>
      </c>
      <c r="W728" s="27">
        <v>22</v>
      </c>
      <c r="X728" s="27">
        <v>0</v>
      </c>
      <c r="Y728" s="27">
        <v>0</v>
      </c>
      <c r="Z728" s="27">
        <v>0</v>
      </c>
      <c r="AA728" s="27">
        <v>0</v>
      </c>
      <c r="AB728" s="27">
        <v>0</v>
      </c>
      <c r="AC728" s="27">
        <v>0</v>
      </c>
      <c r="AD728" s="27">
        <v>0</v>
      </c>
    </row>
    <row r="729" spans="1:30" x14ac:dyDescent="0.35">
      <c r="A729" s="48" t="s">
        <v>53</v>
      </c>
      <c r="B729" s="48" t="s">
        <v>101</v>
      </c>
      <c r="C729" s="48" t="s">
        <v>101</v>
      </c>
      <c r="D729" s="69" t="s">
        <v>36</v>
      </c>
      <c r="E729" s="48" t="s">
        <v>85</v>
      </c>
      <c r="F729" s="69" t="s">
        <v>36</v>
      </c>
      <c r="G729" s="48" t="s">
        <v>38</v>
      </c>
      <c r="H729" s="69" t="s">
        <v>424</v>
      </c>
      <c r="I729" s="20" t="s">
        <v>60</v>
      </c>
      <c r="J729" s="58" t="s">
        <v>446</v>
      </c>
      <c r="K729" s="62" t="s">
        <v>447</v>
      </c>
      <c r="L729" s="21" t="s">
        <v>42</v>
      </c>
      <c r="M729" s="21" t="s">
        <v>83</v>
      </c>
      <c r="N729" s="21" t="s">
        <v>43</v>
      </c>
      <c r="O729" s="21">
        <v>5</v>
      </c>
      <c r="P729" s="118">
        <v>33</v>
      </c>
      <c r="Q729" s="67" t="s">
        <v>150</v>
      </c>
      <c r="R729" s="27">
        <v>165</v>
      </c>
      <c r="S729" s="27">
        <v>0</v>
      </c>
      <c r="T729" s="27">
        <v>0</v>
      </c>
      <c r="U729" s="27">
        <v>0</v>
      </c>
      <c r="V729" s="27">
        <v>0</v>
      </c>
      <c r="W729" s="27">
        <v>165</v>
      </c>
      <c r="X729" s="27">
        <v>0</v>
      </c>
      <c r="Y729" s="27">
        <v>0</v>
      </c>
      <c r="Z729" s="27">
        <v>0</v>
      </c>
      <c r="AA729" s="27">
        <v>0</v>
      </c>
      <c r="AB729" s="27">
        <v>0</v>
      </c>
      <c r="AC729" s="27">
        <v>0</v>
      </c>
      <c r="AD729" s="27">
        <v>0</v>
      </c>
    </row>
    <row r="730" spans="1:30" x14ac:dyDescent="0.35">
      <c r="A730" s="48" t="s">
        <v>53</v>
      </c>
      <c r="B730" s="48" t="s">
        <v>101</v>
      </c>
      <c r="C730" s="48" t="s">
        <v>101</v>
      </c>
      <c r="D730" s="69" t="s">
        <v>36</v>
      </c>
      <c r="E730" s="48" t="s">
        <v>85</v>
      </c>
      <c r="F730" s="69" t="s">
        <v>36</v>
      </c>
      <c r="G730" s="48" t="s">
        <v>38</v>
      </c>
      <c r="H730" s="69" t="s">
        <v>424</v>
      </c>
      <c r="I730" s="20" t="s">
        <v>60</v>
      </c>
      <c r="J730" s="58" t="s">
        <v>448</v>
      </c>
      <c r="K730" s="62" t="s">
        <v>449</v>
      </c>
      <c r="L730" s="21" t="s">
        <v>42</v>
      </c>
      <c r="M730" s="21" t="s">
        <v>83</v>
      </c>
      <c r="N730" s="21" t="s">
        <v>450</v>
      </c>
      <c r="O730" s="21">
        <v>5</v>
      </c>
      <c r="P730" s="118">
        <v>35</v>
      </c>
      <c r="Q730" s="69" t="s">
        <v>150</v>
      </c>
      <c r="R730" s="27">
        <f t="shared" ref="R730:R752" si="27">SUM(S730:AD730)</f>
        <v>175</v>
      </c>
      <c r="S730" s="27">
        <v>0</v>
      </c>
      <c r="T730" s="27">
        <v>0</v>
      </c>
      <c r="U730" s="27">
        <v>0</v>
      </c>
      <c r="V730" s="27">
        <v>0</v>
      </c>
      <c r="W730" s="27">
        <v>175</v>
      </c>
      <c r="X730" s="27">
        <v>0</v>
      </c>
      <c r="Y730" s="27">
        <v>0</v>
      </c>
      <c r="Z730" s="27">
        <v>0</v>
      </c>
      <c r="AA730" s="27">
        <v>0</v>
      </c>
      <c r="AB730" s="27">
        <v>0</v>
      </c>
      <c r="AC730" s="27">
        <v>0</v>
      </c>
      <c r="AD730" s="27">
        <v>0</v>
      </c>
    </row>
    <row r="731" spans="1:30" x14ac:dyDescent="0.35">
      <c r="A731" s="48" t="s">
        <v>53</v>
      </c>
      <c r="B731" s="48" t="s">
        <v>101</v>
      </c>
      <c r="C731" s="48" t="s">
        <v>101</v>
      </c>
      <c r="D731" s="69" t="s">
        <v>36</v>
      </c>
      <c r="E731" s="48" t="s">
        <v>85</v>
      </c>
      <c r="F731" s="69" t="s">
        <v>36</v>
      </c>
      <c r="G731" s="48" t="s">
        <v>38</v>
      </c>
      <c r="H731" s="69" t="s">
        <v>424</v>
      </c>
      <c r="I731" s="20" t="s">
        <v>60</v>
      </c>
      <c r="J731" s="58" t="s">
        <v>425</v>
      </c>
      <c r="K731" s="62" t="s">
        <v>1175</v>
      </c>
      <c r="L731" s="21" t="s">
        <v>42</v>
      </c>
      <c r="M731" s="21" t="s">
        <v>83</v>
      </c>
      <c r="N731" s="21" t="s">
        <v>63</v>
      </c>
      <c r="O731" s="21">
        <v>5</v>
      </c>
      <c r="P731" s="118" t="s">
        <v>625</v>
      </c>
      <c r="Q731" s="67" t="s">
        <v>150</v>
      </c>
      <c r="R731" s="27">
        <f t="shared" si="27"/>
        <v>640</v>
      </c>
      <c r="S731" s="27">
        <v>0</v>
      </c>
      <c r="T731" s="27">
        <v>0</v>
      </c>
      <c r="U731" s="27">
        <v>0</v>
      </c>
      <c r="V731" s="27">
        <v>0</v>
      </c>
      <c r="W731" s="27">
        <v>320</v>
      </c>
      <c r="X731" s="27">
        <v>0</v>
      </c>
      <c r="Y731" s="27">
        <v>0</v>
      </c>
      <c r="Z731" s="27">
        <v>0</v>
      </c>
      <c r="AA731" s="27">
        <v>320</v>
      </c>
      <c r="AB731" s="27">
        <v>0</v>
      </c>
      <c r="AC731" s="27">
        <v>0</v>
      </c>
      <c r="AD731" s="27">
        <v>0</v>
      </c>
    </row>
    <row r="732" spans="1:30" x14ac:dyDescent="0.35">
      <c r="A732" s="48" t="s">
        <v>53</v>
      </c>
      <c r="B732" s="48" t="s">
        <v>101</v>
      </c>
      <c r="C732" s="48" t="s">
        <v>101</v>
      </c>
      <c r="D732" s="69" t="s">
        <v>36</v>
      </c>
      <c r="E732" s="48" t="s">
        <v>85</v>
      </c>
      <c r="F732" s="69" t="s">
        <v>36</v>
      </c>
      <c r="G732" s="48" t="s">
        <v>38</v>
      </c>
      <c r="H732" s="69" t="s">
        <v>424</v>
      </c>
      <c r="I732" s="20" t="s">
        <v>60</v>
      </c>
      <c r="J732" s="59" t="s">
        <v>221</v>
      </c>
      <c r="K732" s="63" t="s">
        <v>1070</v>
      </c>
      <c r="L732" s="25" t="s">
        <v>42</v>
      </c>
      <c r="M732" s="25" t="s">
        <v>83</v>
      </c>
      <c r="N732" s="25" t="s">
        <v>63</v>
      </c>
      <c r="O732" s="21">
        <v>2</v>
      </c>
      <c r="P732" s="118">
        <v>1760</v>
      </c>
      <c r="Q732" s="67" t="s">
        <v>150</v>
      </c>
      <c r="R732" s="27">
        <f t="shared" si="27"/>
        <v>3520</v>
      </c>
      <c r="S732" s="27">
        <v>0</v>
      </c>
      <c r="T732" s="27">
        <v>0</v>
      </c>
      <c r="U732" s="27">
        <v>0</v>
      </c>
      <c r="V732" s="27">
        <v>0</v>
      </c>
      <c r="W732" s="27">
        <v>0</v>
      </c>
      <c r="X732" s="27">
        <v>3520</v>
      </c>
      <c r="Y732" s="27">
        <v>0</v>
      </c>
      <c r="Z732" s="27">
        <v>0</v>
      </c>
      <c r="AA732" s="27">
        <v>0</v>
      </c>
      <c r="AB732" s="27">
        <v>0</v>
      </c>
      <c r="AC732" s="27">
        <v>0</v>
      </c>
      <c r="AD732" s="27">
        <v>0</v>
      </c>
    </row>
    <row r="733" spans="1:30" x14ac:dyDescent="0.35">
      <c r="A733" s="48" t="s">
        <v>53</v>
      </c>
      <c r="B733" s="48" t="s">
        <v>101</v>
      </c>
      <c r="C733" s="48" t="s">
        <v>101</v>
      </c>
      <c r="D733" s="69" t="s">
        <v>36</v>
      </c>
      <c r="E733" s="48" t="s">
        <v>85</v>
      </c>
      <c r="F733" s="69" t="s">
        <v>36</v>
      </c>
      <c r="G733" s="48" t="s">
        <v>38</v>
      </c>
      <c r="H733" s="69" t="s">
        <v>424</v>
      </c>
      <c r="I733" s="20" t="s">
        <v>60</v>
      </c>
      <c r="J733" s="58" t="s">
        <v>434</v>
      </c>
      <c r="K733" s="62" t="s">
        <v>435</v>
      </c>
      <c r="L733" s="21" t="s">
        <v>42</v>
      </c>
      <c r="M733" s="21" t="s">
        <v>83</v>
      </c>
      <c r="N733" s="21" t="s">
        <v>43</v>
      </c>
      <c r="O733" s="26">
        <v>2</v>
      </c>
      <c r="P733" s="117">
        <v>40</v>
      </c>
      <c r="Q733" s="69" t="s">
        <v>150</v>
      </c>
      <c r="R733" s="27">
        <f t="shared" si="27"/>
        <v>80</v>
      </c>
      <c r="S733" s="27">
        <v>0</v>
      </c>
      <c r="T733" s="27">
        <v>0</v>
      </c>
      <c r="U733" s="27">
        <v>0</v>
      </c>
      <c r="V733" s="27">
        <v>0</v>
      </c>
      <c r="W733" s="27">
        <v>0</v>
      </c>
      <c r="X733" s="27">
        <v>80</v>
      </c>
      <c r="Y733" s="27">
        <v>0</v>
      </c>
      <c r="Z733" s="27">
        <v>0</v>
      </c>
      <c r="AA733" s="27">
        <v>0</v>
      </c>
      <c r="AB733" s="27">
        <v>0</v>
      </c>
      <c r="AC733" s="27">
        <v>0</v>
      </c>
      <c r="AD733" s="27">
        <v>0</v>
      </c>
    </row>
    <row r="734" spans="1:30" x14ac:dyDescent="0.35">
      <c r="A734" s="48" t="s">
        <v>53</v>
      </c>
      <c r="B734" s="48" t="s">
        <v>101</v>
      </c>
      <c r="C734" s="48" t="s">
        <v>101</v>
      </c>
      <c r="D734" s="69" t="s">
        <v>36</v>
      </c>
      <c r="E734" s="48" t="s">
        <v>85</v>
      </c>
      <c r="F734" s="69" t="s">
        <v>36</v>
      </c>
      <c r="G734" s="48" t="s">
        <v>38</v>
      </c>
      <c r="H734" s="69" t="s">
        <v>424</v>
      </c>
      <c r="I734" s="20" t="s">
        <v>60</v>
      </c>
      <c r="J734" s="59" t="s">
        <v>611</v>
      </c>
      <c r="K734" s="63" t="s">
        <v>612</v>
      </c>
      <c r="L734" s="25" t="s">
        <v>42</v>
      </c>
      <c r="M734" s="25" t="s">
        <v>83</v>
      </c>
      <c r="N734" s="25" t="s">
        <v>43</v>
      </c>
      <c r="O734" s="26">
        <v>3</v>
      </c>
      <c r="P734" s="117">
        <v>54</v>
      </c>
      <c r="Q734" s="69" t="s">
        <v>150</v>
      </c>
      <c r="R734" s="27">
        <f t="shared" si="27"/>
        <v>155</v>
      </c>
      <c r="S734" s="27">
        <v>50</v>
      </c>
      <c r="T734" s="27">
        <v>0</v>
      </c>
      <c r="U734" s="27">
        <v>0</v>
      </c>
      <c r="V734" s="27">
        <v>0</v>
      </c>
      <c r="W734" s="27">
        <v>0</v>
      </c>
      <c r="X734" s="27">
        <v>0</v>
      </c>
      <c r="Y734" s="27">
        <v>105</v>
      </c>
      <c r="Z734" s="27">
        <v>0</v>
      </c>
      <c r="AA734" s="27">
        <v>0</v>
      </c>
      <c r="AB734" s="27">
        <v>0</v>
      </c>
      <c r="AC734" s="27">
        <v>0</v>
      </c>
      <c r="AD734" s="27">
        <v>0</v>
      </c>
    </row>
    <row r="735" spans="1:30" x14ac:dyDescent="0.35">
      <c r="A735" s="48" t="s">
        <v>53</v>
      </c>
      <c r="B735" s="48" t="s">
        <v>101</v>
      </c>
      <c r="C735" s="48" t="s">
        <v>101</v>
      </c>
      <c r="D735" s="69" t="s">
        <v>36</v>
      </c>
      <c r="E735" s="48" t="s">
        <v>85</v>
      </c>
      <c r="F735" s="69" t="s">
        <v>36</v>
      </c>
      <c r="G735" s="48" t="s">
        <v>38</v>
      </c>
      <c r="H735" s="69" t="s">
        <v>424</v>
      </c>
      <c r="I735" s="20" t="s">
        <v>60</v>
      </c>
      <c r="J735" s="58" t="s">
        <v>432</v>
      </c>
      <c r="K735" s="62" t="s">
        <v>433</v>
      </c>
      <c r="L735" s="21" t="s">
        <v>42</v>
      </c>
      <c r="M735" s="25" t="s">
        <v>83</v>
      </c>
      <c r="N735" s="21" t="s">
        <v>75</v>
      </c>
      <c r="O735" s="21">
        <v>5</v>
      </c>
      <c r="P735" s="118">
        <v>73</v>
      </c>
      <c r="Q735" s="69" t="s">
        <v>150</v>
      </c>
      <c r="R735" s="27">
        <f t="shared" si="27"/>
        <v>365</v>
      </c>
      <c r="S735" s="27">
        <v>0</v>
      </c>
      <c r="T735" s="27">
        <v>0</v>
      </c>
      <c r="U735" s="27">
        <v>0</v>
      </c>
      <c r="V735" s="27">
        <v>0</v>
      </c>
      <c r="W735" s="27">
        <v>0</v>
      </c>
      <c r="X735" s="27">
        <v>0</v>
      </c>
      <c r="Y735" s="27">
        <v>365</v>
      </c>
      <c r="Z735" s="27">
        <v>0</v>
      </c>
      <c r="AA735" s="27">
        <v>0</v>
      </c>
      <c r="AB735" s="27">
        <v>0</v>
      </c>
      <c r="AC735" s="27">
        <v>0</v>
      </c>
      <c r="AD735" s="27">
        <v>0</v>
      </c>
    </row>
    <row r="736" spans="1:30" x14ac:dyDescent="0.35">
      <c r="A736" s="48" t="s">
        <v>53</v>
      </c>
      <c r="B736" s="48" t="s">
        <v>101</v>
      </c>
      <c r="C736" s="48" t="s">
        <v>101</v>
      </c>
      <c r="D736" s="69" t="s">
        <v>36</v>
      </c>
      <c r="E736" s="48" t="s">
        <v>85</v>
      </c>
      <c r="F736" s="69" t="s">
        <v>36</v>
      </c>
      <c r="G736" s="48" t="s">
        <v>38</v>
      </c>
      <c r="H736" s="69" t="s">
        <v>424</v>
      </c>
      <c r="I736" s="20" t="s">
        <v>60</v>
      </c>
      <c r="J736" s="58" t="s">
        <v>61</v>
      </c>
      <c r="K736" s="62" t="s">
        <v>270</v>
      </c>
      <c r="L736" s="21" t="s">
        <v>42</v>
      </c>
      <c r="M736" s="25" t="s">
        <v>83</v>
      </c>
      <c r="N736" s="21" t="s">
        <v>63</v>
      </c>
      <c r="O736" s="21">
        <v>5</v>
      </c>
      <c r="P736" s="118">
        <v>44</v>
      </c>
      <c r="Q736" s="69" t="s">
        <v>150</v>
      </c>
      <c r="R736" s="27">
        <f t="shared" si="27"/>
        <v>220</v>
      </c>
      <c r="S736" s="27">
        <v>0</v>
      </c>
      <c r="T736" s="27">
        <v>0</v>
      </c>
      <c r="U736" s="27">
        <v>0</v>
      </c>
      <c r="V736" s="27">
        <v>0</v>
      </c>
      <c r="W736" s="27">
        <v>0</v>
      </c>
      <c r="X736" s="27">
        <v>0</v>
      </c>
      <c r="Y736" s="27">
        <v>220</v>
      </c>
      <c r="Z736" s="27">
        <v>0</v>
      </c>
      <c r="AA736" s="27">
        <v>0</v>
      </c>
      <c r="AB736" s="27">
        <v>0</v>
      </c>
      <c r="AC736" s="27">
        <v>0</v>
      </c>
      <c r="AD736" s="27">
        <v>0</v>
      </c>
    </row>
    <row r="737" spans="1:30" x14ac:dyDescent="0.35">
      <c r="A737" s="48" t="s">
        <v>53</v>
      </c>
      <c r="B737" s="48" t="s">
        <v>101</v>
      </c>
      <c r="C737" s="48" t="s">
        <v>101</v>
      </c>
      <c r="D737" s="69" t="s">
        <v>36</v>
      </c>
      <c r="E737" s="48" t="s">
        <v>85</v>
      </c>
      <c r="F737" s="69" t="s">
        <v>36</v>
      </c>
      <c r="G737" s="48" t="s">
        <v>38</v>
      </c>
      <c r="H737" s="69" t="s">
        <v>424</v>
      </c>
      <c r="I737" s="20" t="s">
        <v>60</v>
      </c>
      <c r="J737" s="59" t="s">
        <v>626</v>
      </c>
      <c r="K737" s="63" t="s">
        <v>627</v>
      </c>
      <c r="L737" s="25" t="s">
        <v>42</v>
      </c>
      <c r="M737" s="25" t="s">
        <v>83</v>
      </c>
      <c r="N737" s="25" t="s">
        <v>43</v>
      </c>
      <c r="O737" s="26">
        <v>33</v>
      </c>
      <c r="P737" s="117">
        <v>10</v>
      </c>
      <c r="Q737" s="69" t="s">
        <v>150</v>
      </c>
      <c r="R737" s="27">
        <f t="shared" si="27"/>
        <v>330</v>
      </c>
      <c r="S737" s="27">
        <v>0</v>
      </c>
      <c r="T737" s="27">
        <v>0</v>
      </c>
      <c r="U737" s="27">
        <v>0</v>
      </c>
      <c r="V737" s="27">
        <v>0</v>
      </c>
      <c r="W737" s="27">
        <v>0</v>
      </c>
      <c r="X737" s="27">
        <v>0</v>
      </c>
      <c r="Y737" s="27">
        <v>330</v>
      </c>
      <c r="Z737" s="27">
        <v>0</v>
      </c>
      <c r="AA737" s="27">
        <v>0</v>
      </c>
      <c r="AB737" s="27">
        <v>0</v>
      </c>
      <c r="AC737" s="27">
        <v>0</v>
      </c>
      <c r="AD737" s="27">
        <v>0</v>
      </c>
    </row>
    <row r="738" spans="1:30" x14ac:dyDescent="0.35">
      <c r="A738" s="48" t="s">
        <v>53</v>
      </c>
      <c r="B738" s="48" t="s">
        <v>101</v>
      </c>
      <c r="C738" s="48" t="s">
        <v>101</v>
      </c>
      <c r="D738" s="69" t="s">
        <v>36</v>
      </c>
      <c r="E738" s="48" t="s">
        <v>85</v>
      </c>
      <c r="F738" s="69" t="s">
        <v>36</v>
      </c>
      <c r="G738" s="48" t="s">
        <v>38</v>
      </c>
      <c r="H738" s="69" t="s">
        <v>424</v>
      </c>
      <c r="I738" s="20" t="s">
        <v>60</v>
      </c>
      <c r="J738" s="58" t="s">
        <v>203</v>
      </c>
      <c r="K738" s="62" t="s">
        <v>204</v>
      </c>
      <c r="L738" s="21" t="s">
        <v>42</v>
      </c>
      <c r="M738" s="21" t="s">
        <v>83</v>
      </c>
      <c r="N738" s="21" t="s">
        <v>43</v>
      </c>
      <c r="O738" s="21">
        <v>2</v>
      </c>
      <c r="P738" s="118" t="s">
        <v>628</v>
      </c>
      <c r="Q738" s="67" t="s">
        <v>150</v>
      </c>
      <c r="R738" s="27">
        <f t="shared" si="27"/>
        <v>385</v>
      </c>
      <c r="S738" s="27">
        <v>0</v>
      </c>
      <c r="T738" s="27">
        <v>0</v>
      </c>
      <c r="U738" s="27">
        <v>0</v>
      </c>
      <c r="V738" s="27">
        <v>0</v>
      </c>
      <c r="W738" s="27">
        <v>0</v>
      </c>
      <c r="X738" s="27">
        <v>0</v>
      </c>
      <c r="Y738" s="27">
        <v>0</v>
      </c>
      <c r="Z738" s="27">
        <v>0</v>
      </c>
      <c r="AA738" s="27">
        <v>385</v>
      </c>
      <c r="AB738" s="27"/>
      <c r="AC738" s="27"/>
      <c r="AD738" s="27"/>
    </row>
    <row r="739" spans="1:30" x14ac:dyDescent="0.35">
      <c r="A739" s="48" t="s">
        <v>53</v>
      </c>
      <c r="B739" s="48" t="s">
        <v>101</v>
      </c>
      <c r="C739" s="48" t="s">
        <v>101</v>
      </c>
      <c r="D739" s="69" t="s">
        <v>36</v>
      </c>
      <c r="E739" s="48" t="s">
        <v>85</v>
      </c>
      <c r="F739" s="69" t="s">
        <v>36</v>
      </c>
      <c r="G739" s="48" t="s">
        <v>38</v>
      </c>
      <c r="H739" s="69">
        <v>21401</v>
      </c>
      <c r="I739" s="55" t="s">
        <v>457</v>
      </c>
      <c r="J739" s="59" t="s">
        <v>629</v>
      </c>
      <c r="K739" s="63" t="s">
        <v>1185</v>
      </c>
      <c r="L739" s="25" t="s">
        <v>42</v>
      </c>
      <c r="M739" s="25" t="s">
        <v>83</v>
      </c>
      <c r="N739" s="25" t="s">
        <v>43</v>
      </c>
      <c r="O739" s="26">
        <v>1</v>
      </c>
      <c r="P739" s="117">
        <v>7500</v>
      </c>
      <c r="Q739" s="69" t="s">
        <v>150</v>
      </c>
      <c r="R739" s="27">
        <f t="shared" si="27"/>
        <v>7500</v>
      </c>
      <c r="S739" s="27">
        <v>0</v>
      </c>
      <c r="T739" s="27">
        <v>0</v>
      </c>
      <c r="U739" s="27">
        <v>0</v>
      </c>
      <c r="V739" s="27">
        <v>0</v>
      </c>
      <c r="W739" s="27">
        <v>0</v>
      </c>
      <c r="X739" s="27">
        <v>7500</v>
      </c>
      <c r="Y739" s="27">
        <v>0</v>
      </c>
      <c r="Z739" s="27">
        <v>0</v>
      </c>
      <c r="AA739" s="27">
        <v>0</v>
      </c>
      <c r="AB739" s="27">
        <v>0</v>
      </c>
      <c r="AC739" s="27">
        <v>0</v>
      </c>
      <c r="AD739" s="27">
        <v>0</v>
      </c>
    </row>
    <row r="740" spans="1:30" x14ac:dyDescent="0.35">
      <c r="A740" s="48" t="s">
        <v>53</v>
      </c>
      <c r="B740" s="48" t="s">
        <v>101</v>
      </c>
      <c r="C740" s="48" t="s">
        <v>101</v>
      </c>
      <c r="D740" s="69" t="s">
        <v>36</v>
      </c>
      <c r="E740" s="48" t="s">
        <v>85</v>
      </c>
      <c r="F740" s="69" t="s">
        <v>36</v>
      </c>
      <c r="G740" s="48" t="s">
        <v>38</v>
      </c>
      <c r="H740" s="69" t="s">
        <v>547</v>
      </c>
      <c r="I740" s="55" t="s">
        <v>548</v>
      </c>
      <c r="J740" s="25" t="s">
        <v>99</v>
      </c>
      <c r="K740" s="55" t="s">
        <v>237</v>
      </c>
      <c r="L740" s="45" t="s">
        <v>550</v>
      </c>
      <c r="M740" s="25" t="s">
        <v>83</v>
      </c>
      <c r="N740" s="47" t="s">
        <v>45</v>
      </c>
      <c r="O740" s="26">
        <v>1</v>
      </c>
      <c r="P740" s="135">
        <v>8300</v>
      </c>
      <c r="Q740" s="69" t="s">
        <v>551</v>
      </c>
      <c r="R740" s="27">
        <f t="shared" si="27"/>
        <v>48632</v>
      </c>
      <c r="S740" s="27">
        <v>8300</v>
      </c>
      <c r="T740" s="27">
        <v>8300</v>
      </c>
      <c r="U740" s="27">
        <v>8300</v>
      </c>
      <c r="V740" s="27">
        <v>8300</v>
      </c>
      <c r="W740" s="27">
        <v>8300</v>
      </c>
      <c r="X740" s="27">
        <v>7132</v>
      </c>
      <c r="Y740" s="27"/>
      <c r="Z740" s="27"/>
      <c r="AA740" s="27"/>
      <c r="AB740" s="27"/>
      <c r="AC740" s="27"/>
      <c r="AD740" s="27"/>
    </row>
    <row r="741" spans="1:30" x14ac:dyDescent="0.35">
      <c r="A741" s="48" t="s">
        <v>53</v>
      </c>
      <c r="B741" s="48" t="s">
        <v>101</v>
      </c>
      <c r="C741" s="48" t="s">
        <v>101</v>
      </c>
      <c r="D741" s="69" t="s">
        <v>36</v>
      </c>
      <c r="E741" s="48" t="s">
        <v>47</v>
      </c>
      <c r="F741" s="69" t="s">
        <v>48</v>
      </c>
      <c r="G741" s="48" t="s">
        <v>38</v>
      </c>
      <c r="H741" s="70">
        <v>21101</v>
      </c>
      <c r="I741" s="20" t="s">
        <v>60</v>
      </c>
      <c r="J741" s="25" t="s">
        <v>426</v>
      </c>
      <c r="K741" s="55" t="s">
        <v>1069</v>
      </c>
      <c r="L741" s="25" t="s">
        <v>42</v>
      </c>
      <c r="M741" s="25" t="s">
        <v>83</v>
      </c>
      <c r="N741" s="25" t="s">
        <v>75</v>
      </c>
      <c r="O741" s="26">
        <v>40</v>
      </c>
      <c r="P741" s="117">
        <v>100</v>
      </c>
      <c r="Q741" s="69" t="s">
        <v>150</v>
      </c>
      <c r="R741" s="27">
        <f t="shared" si="27"/>
        <v>4000</v>
      </c>
      <c r="S741" s="27">
        <v>0</v>
      </c>
      <c r="T741" s="27">
        <v>0</v>
      </c>
      <c r="U741" s="27">
        <v>0</v>
      </c>
      <c r="V741" s="27">
        <v>2000</v>
      </c>
      <c r="W741" s="27">
        <v>0</v>
      </c>
      <c r="X741" s="27">
        <v>2000</v>
      </c>
      <c r="Y741" s="27">
        <v>0</v>
      </c>
      <c r="Z741" s="27">
        <v>0</v>
      </c>
      <c r="AA741" s="27">
        <v>0</v>
      </c>
      <c r="AB741" s="27">
        <v>0</v>
      </c>
      <c r="AC741" s="27">
        <v>0</v>
      </c>
      <c r="AD741" s="27">
        <v>0</v>
      </c>
    </row>
    <row r="742" spans="1:30" x14ac:dyDescent="0.35">
      <c r="A742" s="48" t="s">
        <v>53</v>
      </c>
      <c r="B742" s="48" t="s">
        <v>101</v>
      </c>
      <c r="C742" s="48" t="s">
        <v>101</v>
      </c>
      <c r="D742" s="69" t="s">
        <v>36</v>
      </c>
      <c r="E742" s="48" t="s">
        <v>47</v>
      </c>
      <c r="F742" s="69" t="s">
        <v>48</v>
      </c>
      <c r="G742" s="48" t="s">
        <v>38</v>
      </c>
      <c r="H742" s="70">
        <v>21101</v>
      </c>
      <c r="I742" s="20" t="s">
        <v>60</v>
      </c>
      <c r="J742" s="58" t="s">
        <v>151</v>
      </c>
      <c r="K742" s="62" t="s">
        <v>124</v>
      </c>
      <c r="L742" s="21" t="s">
        <v>42</v>
      </c>
      <c r="M742" s="21" t="s">
        <v>83</v>
      </c>
      <c r="N742" s="25" t="s">
        <v>63</v>
      </c>
      <c r="O742" s="26">
        <v>2</v>
      </c>
      <c r="P742" s="117">
        <v>1290</v>
      </c>
      <c r="Q742" s="69" t="s">
        <v>150</v>
      </c>
      <c r="R742" s="27">
        <f t="shared" si="27"/>
        <v>2580</v>
      </c>
      <c r="S742" s="27">
        <v>0</v>
      </c>
      <c r="T742" s="27">
        <v>2580</v>
      </c>
      <c r="U742" s="27"/>
      <c r="V742" s="27">
        <v>0</v>
      </c>
      <c r="W742" s="27">
        <v>0</v>
      </c>
      <c r="X742" s="27">
        <v>0</v>
      </c>
      <c r="Y742" s="27">
        <v>0</v>
      </c>
      <c r="Z742" s="27">
        <v>0</v>
      </c>
      <c r="AA742" s="27">
        <v>0</v>
      </c>
      <c r="AB742" s="27">
        <v>0</v>
      </c>
      <c r="AC742" s="27">
        <v>0</v>
      </c>
      <c r="AD742" s="27">
        <v>0</v>
      </c>
    </row>
    <row r="743" spans="1:30" x14ac:dyDescent="0.35">
      <c r="A743" s="48" t="s">
        <v>53</v>
      </c>
      <c r="B743" s="48" t="s">
        <v>101</v>
      </c>
      <c r="C743" s="48" t="s">
        <v>101</v>
      </c>
      <c r="D743" s="69" t="s">
        <v>36</v>
      </c>
      <c r="E743" s="48" t="s">
        <v>47</v>
      </c>
      <c r="F743" s="69" t="s">
        <v>48</v>
      </c>
      <c r="G743" s="48" t="s">
        <v>38</v>
      </c>
      <c r="H743" s="70">
        <v>21101</v>
      </c>
      <c r="I743" s="20" t="s">
        <v>60</v>
      </c>
      <c r="J743" s="58" t="s">
        <v>428</v>
      </c>
      <c r="K743" s="62" t="s">
        <v>429</v>
      </c>
      <c r="L743" s="21" t="s">
        <v>42</v>
      </c>
      <c r="M743" s="21" t="s">
        <v>83</v>
      </c>
      <c r="N743" s="21" t="s">
        <v>43</v>
      </c>
      <c r="O743" s="21">
        <v>5</v>
      </c>
      <c r="P743" s="118">
        <v>74</v>
      </c>
      <c r="Q743" s="67" t="s">
        <v>150</v>
      </c>
      <c r="R743" s="27">
        <f t="shared" si="27"/>
        <v>370</v>
      </c>
      <c r="S743" s="126">
        <v>0</v>
      </c>
      <c r="T743" s="27">
        <v>370</v>
      </c>
      <c r="U743" s="27">
        <v>0</v>
      </c>
      <c r="V743" s="27">
        <v>0</v>
      </c>
      <c r="W743" s="27">
        <v>0</v>
      </c>
      <c r="X743" s="27">
        <v>0</v>
      </c>
      <c r="Y743" s="27">
        <v>0</v>
      </c>
      <c r="Z743" s="27">
        <v>0</v>
      </c>
      <c r="AA743" s="27">
        <v>0</v>
      </c>
      <c r="AB743" s="27">
        <v>0</v>
      </c>
      <c r="AC743" s="27">
        <v>0</v>
      </c>
      <c r="AD743" s="27">
        <v>0</v>
      </c>
    </row>
    <row r="744" spans="1:30" x14ac:dyDescent="0.35">
      <c r="A744" s="48" t="s">
        <v>53</v>
      </c>
      <c r="B744" s="48" t="s">
        <v>101</v>
      </c>
      <c r="C744" s="48" t="s">
        <v>101</v>
      </c>
      <c r="D744" s="69" t="s">
        <v>36</v>
      </c>
      <c r="E744" s="48" t="s">
        <v>47</v>
      </c>
      <c r="F744" s="69" t="s">
        <v>48</v>
      </c>
      <c r="G744" s="48" t="s">
        <v>38</v>
      </c>
      <c r="H744" s="69" t="s">
        <v>424</v>
      </c>
      <c r="I744" s="55" t="s">
        <v>60</v>
      </c>
      <c r="J744" s="25" t="s">
        <v>117</v>
      </c>
      <c r="K744" s="55" t="s">
        <v>198</v>
      </c>
      <c r="L744" s="25" t="s">
        <v>42</v>
      </c>
      <c r="M744" s="25" t="s">
        <v>83</v>
      </c>
      <c r="N744" s="25" t="s">
        <v>75</v>
      </c>
      <c r="O744" s="26">
        <v>1</v>
      </c>
      <c r="P744" s="117">
        <v>270</v>
      </c>
      <c r="Q744" s="69" t="s">
        <v>150</v>
      </c>
      <c r="R744" s="27">
        <f t="shared" si="27"/>
        <v>270</v>
      </c>
      <c r="S744" s="126">
        <v>0</v>
      </c>
      <c r="T744" s="27">
        <v>270</v>
      </c>
      <c r="U744" s="27">
        <v>0</v>
      </c>
      <c r="V744" s="27">
        <v>0</v>
      </c>
      <c r="W744" s="75" t="s">
        <v>427</v>
      </c>
      <c r="X744" s="27">
        <v>0</v>
      </c>
      <c r="Y744" s="27">
        <v>0</v>
      </c>
      <c r="Z744" s="27">
        <v>0</v>
      </c>
      <c r="AA744" s="27">
        <v>0</v>
      </c>
      <c r="AB744" s="27">
        <v>0</v>
      </c>
      <c r="AC744" s="27">
        <v>0</v>
      </c>
      <c r="AD744" s="27">
        <v>0</v>
      </c>
    </row>
    <row r="745" spans="1:30" x14ac:dyDescent="0.35">
      <c r="A745" s="48" t="s">
        <v>53</v>
      </c>
      <c r="B745" s="48" t="s">
        <v>101</v>
      </c>
      <c r="C745" s="48" t="s">
        <v>101</v>
      </c>
      <c r="D745" s="69" t="s">
        <v>36</v>
      </c>
      <c r="E745" s="48" t="s">
        <v>47</v>
      </c>
      <c r="F745" s="69" t="s">
        <v>48</v>
      </c>
      <c r="G745" s="48" t="s">
        <v>38</v>
      </c>
      <c r="H745" s="69" t="s">
        <v>424</v>
      </c>
      <c r="I745" s="55" t="s">
        <v>60</v>
      </c>
      <c r="J745" s="58" t="s">
        <v>425</v>
      </c>
      <c r="K745" s="62" t="s">
        <v>1175</v>
      </c>
      <c r="L745" s="25" t="s">
        <v>42</v>
      </c>
      <c r="M745" s="25" t="s">
        <v>83</v>
      </c>
      <c r="N745" s="25" t="s">
        <v>63</v>
      </c>
      <c r="O745" s="26">
        <v>4</v>
      </c>
      <c r="P745" s="117">
        <v>70</v>
      </c>
      <c r="Q745" s="69" t="s">
        <v>150</v>
      </c>
      <c r="R745" s="27">
        <f t="shared" si="27"/>
        <v>280</v>
      </c>
      <c r="S745" s="126">
        <v>0</v>
      </c>
      <c r="T745" s="27">
        <v>280</v>
      </c>
      <c r="U745" s="27">
        <v>0</v>
      </c>
      <c r="V745" s="27">
        <v>0</v>
      </c>
      <c r="W745" s="27">
        <v>0</v>
      </c>
      <c r="X745" s="27">
        <v>0</v>
      </c>
      <c r="Y745" s="27">
        <v>0</v>
      </c>
      <c r="Z745" s="27">
        <v>0</v>
      </c>
      <c r="AA745" s="27">
        <v>0</v>
      </c>
      <c r="AB745" s="27">
        <v>0</v>
      </c>
      <c r="AC745" s="27">
        <v>0</v>
      </c>
      <c r="AD745" s="27">
        <v>0</v>
      </c>
    </row>
    <row r="746" spans="1:30" x14ac:dyDescent="0.35">
      <c r="A746" s="48" t="s">
        <v>53</v>
      </c>
      <c r="B746" s="48" t="s">
        <v>101</v>
      </c>
      <c r="C746" s="48" t="s">
        <v>101</v>
      </c>
      <c r="D746" s="69" t="s">
        <v>36</v>
      </c>
      <c r="E746" s="48" t="s">
        <v>47</v>
      </c>
      <c r="F746" s="69" t="s">
        <v>48</v>
      </c>
      <c r="G746" s="48" t="s">
        <v>38</v>
      </c>
      <c r="H746" s="69" t="s">
        <v>424</v>
      </c>
      <c r="I746" s="55" t="s">
        <v>60</v>
      </c>
      <c r="J746" s="58" t="s">
        <v>61</v>
      </c>
      <c r="K746" s="62" t="s">
        <v>270</v>
      </c>
      <c r="L746" s="21" t="s">
        <v>42</v>
      </c>
      <c r="M746" s="25" t="s">
        <v>83</v>
      </c>
      <c r="N746" s="21" t="s">
        <v>63</v>
      </c>
      <c r="O746" s="21">
        <v>5</v>
      </c>
      <c r="P746" s="118">
        <v>55</v>
      </c>
      <c r="Q746" s="67" t="s">
        <v>150</v>
      </c>
      <c r="R746" s="27">
        <f t="shared" si="27"/>
        <v>275</v>
      </c>
      <c r="S746" s="126">
        <v>0</v>
      </c>
      <c r="T746" s="27">
        <v>275</v>
      </c>
      <c r="U746" s="27">
        <v>0</v>
      </c>
      <c r="V746" s="27">
        <v>0</v>
      </c>
      <c r="W746" s="27">
        <v>0</v>
      </c>
      <c r="X746" s="27">
        <v>0</v>
      </c>
      <c r="Y746" s="27">
        <v>0</v>
      </c>
      <c r="Z746" s="27">
        <v>0</v>
      </c>
      <c r="AA746" s="27">
        <v>0</v>
      </c>
      <c r="AB746" s="27">
        <v>0</v>
      </c>
      <c r="AC746" s="27">
        <v>0</v>
      </c>
      <c r="AD746" s="27">
        <v>0</v>
      </c>
    </row>
    <row r="747" spans="1:30" x14ac:dyDescent="0.35">
      <c r="A747" s="48" t="s">
        <v>53</v>
      </c>
      <c r="B747" s="48" t="s">
        <v>101</v>
      </c>
      <c r="C747" s="48" t="s">
        <v>101</v>
      </c>
      <c r="D747" s="69" t="s">
        <v>36</v>
      </c>
      <c r="E747" s="48" t="s">
        <v>47</v>
      </c>
      <c r="F747" s="69" t="s">
        <v>48</v>
      </c>
      <c r="G747" s="48" t="s">
        <v>38</v>
      </c>
      <c r="H747" s="69" t="s">
        <v>424</v>
      </c>
      <c r="I747" s="55" t="s">
        <v>60</v>
      </c>
      <c r="J747" s="58" t="s">
        <v>430</v>
      </c>
      <c r="K747" s="62" t="s">
        <v>431</v>
      </c>
      <c r="L747" s="21" t="s">
        <v>42</v>
      </c>
      <c r="M747" s="21" t="s">
        <v>83</v>
      </c>
      <c r="N747" s="21" t="s">
        <v>43</v>
      </c>
      <c r="O747" s="21">
        <v>1</v>
      </c>
      <c r="P747" s="118">
        <v>225</v>
      </c>
      <c r="Q747" s="69" t="s">
        <v>150</v>
      </c>
      <c r="R747" s="27">
        <f t="shared" si="27"/>
        <v>225</v>
      </c>
      <c r="S747" s="126">
        <v>0</v>
      </c>
      <c r="T747" s="27">
        <v>225</v>
      </c>
      <c r="U747" s="27">
        <v>0</v>
      </c>
      <c r="V747" s="27">
        <v>0</v>
      </c>
      <c r="W747" s="27">
        <v>0</v>
      </c>
      <c r="X747" s="27">
        <v>0</v>
      </c>
      <c r="Y747" s="27">
        <v>0</v>
      </c>
      <c r="Z747" s="27">
        <v>0</v>
      </c>
      <c r="AA747" s="27">
        <v>0</v>
      </c>
      <c r="AB747" s="27">
        <v>0</v>
      </c>
      <c r="AC747" s="27">
        <v>0</v>
      </c>
      <c r="AD747" s="27">
        <v>0</v>
      </c>
    </row>
    <row r="748" spans="1:30" x14ac:dyDescent="0.35">
      <c r="A748" s="48" t="s">
        <v>53</v>
      </c>
      <c r="B748" s="48" t="s">
        <v>101</v>
      </c>
      <c r="C748" s="48" t="s">
        <v>101</v>
      </c>
      <c r="D748" s="69" t="s">
        <v>36</v>
      </c>
      <c r="E748" s="48" t="s">
        <v>47</v>
      </c>
      <c r="F748" s="69" t="s">
        <v>48</v>
      </c>
      <c r="G748" s="48" t="s">
        <v>38</v>
      </c>
      <c r="H748" s="69" t="s">
        <v>424</v>
      </c>
      <c r="I748" s="55" t="s">
        <v>60</v>
      </c>
      <c r="J748" s="58" t="s">
        <v>432</v>
      </c>
      <c r="K748" s="62" t="s">
        <v>433</v>
      </c>
      <c r="L748" s="25" t="s">
        <v>42</v>
      </c>
      <c r="M748" s="25" t="s">
        <v>83</v>
      </c>
      <c r="N748" s="25" t="s">
        <v>75</v>
      </c>
      <c r="O748" s="21">
        <v>3</v>
      </c>
      <c r="P748" s="118">
        <v>70</v>
      </c>
      <c r="Q748" s="69" t="s">
        <v>150</v>
      </c>
      <c r="R748" s="27">
        <f t="shared" si="27"/>
        <v>210</v>
      </c>
      <c r="S748" s="126">
        <v>0</v>
      </c>
      <c r="T748" s="27">
        <v>0</v>
      </c>
      <c r="U748" s="27">
        <v>0</v>
      </c>
      <c r="V748" s="27">
        <v>0</v>
      </c>
      <c r="W748" s="27">
        <v>0</v>
      </c>
      <c r="X748" s="27">
        <v>0</v>
      </c>
      <c r="Y748" s="27">
        <v>0</v>
      </c>
      <c r="Z748" s="27">
        <v>210</v>
      </c>
      <c r="AA748" s="27">
        <v>0</v>
      </c>
      <c r="AB748" s="27">
        <v>0</v>
      </c>
      <c r="AC748" s="27">
        <v>0</v>
      </c>
      <c r="AD748" s="27">
        <v>0</v>
      </c>
    </row>
    <row r="749" spans="1:30" x14ac:dyDescent="0.35">
      <c r="A749" s="48" t="s">
        <v>53</v>
      </c>
      <c r="B749" s="48" t="s">
        <v>101</v>
      </c>
      <c r="C749" s="48" t="s">
        <v>101</v>
      </c>
      <c r="D749" s="69" t="s">
        <v>36</v>
      </c>
      <c r="E749" s="48" t="s">
        <v>47</v>
      </c>
      <c r="F749" s="69" t="s">
        <v>48</v>
      </c>
      <c r="G749" s="48" t="s">
        <v>38</v>
      </c>
      <c r="H749" s="69" t="s">
        <v>424</v>
      </c>
      <c r="I749" s="55" t="s">
        <v>60</v>
      </c>
      <c r="J749" s="58" t="s">
        <v>455</v>
      </c>
      <c r="K749" s="62" t="s">
        <v>255</v>
      </c>
      <c r="L749" s="21" t="s">
        <v>42</v>
      </c>
      <c r="M749" s="21" t="s">
        <v>83</v>
      </c>
      <c r="N749" s="21" t="s">
        <v>43</v>
      </c>
      <c r="O749" s="21">
        <v>10</v>
      </c>
      <c r="P749" s="118" t="s">
        <v>456</v>
      </c>
      <c r="Q749" s="69" t="s">
        <v>150</v>
      </c>
      <c r="R749" s="27">
        <f t="shared" si="27"/>
        <v>31</v>
      </c>
      <c r="S749" s="126">
        <v>0</v>
      </c>
      <c r="T749" s="27">
        <v>0</v>
      </c>
      <c r="U749" s="27">
        <v>0</v>
      </c>
      <c r="V749" s="27">
        <v>0</v>
      </c>
      <c r="W749" s="27">
        <v>0</v>
      </c>
      <c r="X749" s="27">
        <v>0</v>
      </c>
      <c r="Y749" s="27">
        <v>0</v>
      </c>
      <c r="Z749" s="27">
        <v>31</v>
      </c>
      <c r="AA749" s="27">
        <v>0</v>
      </c>
      <c r="AB749" s="27">
        <v>0</v>
      </c>
      <c r="AC749" s="27">
        <v>0</v>
      </c>
      <c r="AD749" s="27">
        <v>0</v>
      </c>
    </row>
    <row r="750" spans="1:30" x14ac:dyDescent="0.35">
      <c r="A750" s="48" t="s">
        <v>53</v>
      </c>
      <c r="B750" s="48" t="s">
        <v>101</v>
      </c>
      <c r="C750" s="48" t="s">
        <v>101</v>
      </c>
      <c r="D750" s="69" t="s">
        <v>36</v>
      </c>
      <c r="E750" s="48" t="s">
        <v>47</v>
      </c>
      <c r="F750" s="69" t="s">
        <v>48</v>
      </c>
      <c r="G750" s="48" t="s">
        <v>38</v>
      </c>
      <c r="H750" s="69">
        <v>21401</v>
      </c>
      <c r="I750" s="55" t="s">
        <v>457</v>
      </c>
      <c r="J750" s="59" t="s">
        <v>629</v>
      </c>
      <c r="K750" s="63" t="s">
        <v>1185</v>
      </c>
      <c r="L750" s="25" t="s">
        <v>42</v>
      </c>
      <c r="M750" s="25" t="s">
        <v>83</v>
      </c>
      <c r="N750" s="25" t="s">
        <v>43</v>
      </c>
      <c r="O750" s="26">
        <v>1</v>
      </c>
      <c r="P750" s="117">
        <v>7500</v>
      </c>
      <c r="Q750" s="69" t="s">
        <v>150</v>
      </c>
      <c r="R750" s="27">
        <f t="shared" si="27"/>
        <v>7500</v>
      </c>
      <c r="S750" s="27">
        <v>0</v>
      </c>
      <c r="T750" s="27">
        <v>0</v>
      </c>
      <c r="U750" s="27">
        <v>0</v>
      </c>
      <c r="V750" s="27">
        <v>7500</v>
      </c>
      <c r="W750" s="27">
        <v>0</v>
      </c>
      <c r="X750" s="27">
        <v>0</v>
      </c>
      <c r="Y750" s="27">
        <v>0</v>
      </c>
      <c r="Z750" s="27">
        <v>0</v>
      </c>
      <c r="AA750" s="27">
        <v>0</v>
      </c>
      <c r="AB750" s="27">
        <v>0</v>
      </c>
      <c r="AC750" s="27">
        <v>0</v>
      </c>
      <c r="AD750" s="27">
        <v>0</v>
      </c>
    </row>
    <row r="751" spans="1:30" x14ac:dyDescent="0.35">
      <c r="A751" s="48" t="s">
        <v>53</v>
      </c>
      <c r="B751" s="48" t="s">
        <v>101</v>
      </c>
      <c r="C751" s="48" t="s">
        <v>101</v>
      </c>
      <c r="D751" s="69" t="s">
        <v>36</v>
      </c>
      <c r="E751" s="48" t="s">
        <v>47</v>
      </c>
      <c r="F751" s="69" t="s">
        <v>48</v>
      </c>
      <c r="G751" s="48" t="s">
        <v>38</v>
      </c>
      <c r="H751" s="69">
        <v>21401</v>
      </c>
      <c r="I751" s="55" t="s">
        <v>457</v>
      </c>
      <c r="J751" s="59" t="s">
        <v>630</v>
      </c>
      <c r="K751" s="63" t="s">
        <v>631</v>
      </c>
      <c r="L751" s="25" t="s">
        <v>42</v>
      </c>
      <c r="M751" s="25" t="s">
        <v>83</v>
      </c>
      <c r="N751" s="25" t="s">
        <v>43</v>
      </c>
      <c r="O751" s="26">
        <v>1</v>
      </c>
      <c r="P751" s="117">
        <v>527</v>
      </c>
      <c r="Q751" s="69" t="s">
        <v>150</v>
      </c>
      <c r="R751" s="27">
        <f t="shared" si="27"/>
        <v>527</v>
      </c>
      <c r="S751" s="27">
        <v>0</v>
      </c>
      <c r="T751" s="27">
        <v>527</v>
      </c>
      <c r="U751" s="27">
        <v>0</v>
      </c>
      <c r="V751" s="27">
        <v>0</v>
      </c>
      <c r="W751" s="27">
        <v>0</v>
      </c>
      <c r="X751" s="27">
        <v>0</v>
      </c>
      <c r="Y751" s="27">
        <v>0</v>
      </c>
      <c r="Z751" s="27">
        <v>0</v>
      </c>
      <c r="AA751" s="27">
        <v>0</v>
      </c>
      <c r="AB751" s="27">
        <v>0</v>
      </c>
      <c r="AC751" s="27">
        <v>0</v>
      </c>
      <c r="AD751" s="27">
        <v>0</v>
      </c>
    </row>
    <row r="752" spans="1:30" x14ac:dyDescent="0.35">
      <c r="A752" s="48" t="s">
        <v>53</v>
      </c>
      <c r="B752" s="48" t="s">
        <v>101</v>
      </c>
      <c r="C752" s="48" t="s">
        <v>101</v>
      </c>
      <c r="D752" s="69" t="s">
        <v>36</v>
      </c>
      <c r="E752" s="48" t="s">
        <v>47</v>
      </c>
      <c r="F752" s="69" t="s">
        <v>48</v>
      </c>
      <c r="G752" s="48" t="s">
        <v>38</v>
      </c>
      <c r="H752" s="69">
        <v>21401</v>
      </c>
      <c r="I752" s="55" t="s">
        <v>457</v>
      </c>
      <c r="J752" s="59" t="s">
        <v>632</v>
      </c>
      <c r="K752" s="63" t="s">
        <v>633</v>
      </c>
      <c r="L752" s="25" t="s">
        <v>42</v>
      </c>
      <c r="M752" s="25" t="s">
        <v>83</v>
      </c>
      <c r="N752" s="25" t="s">
        <v>43</v>
      </c>
      <c r="O752" s="26">
        <v>1</v>
      </c>
      <c r="P752" s="117">
        <v>500</v>
      </c>
      <c r="Q752" s="69" t="s">
        <v>150</v>
      </c>
      <c r="R752" s="27">
        <f t="shared" si="27"/>
        <v>500</v>
      </c>
      <c r="S752" s="27">
        <v>0</v>
      </c>
      <c r="T752" s="27">
        <v>500</v>
      </c>
      <c r="U752" s="27">
        <v>0</v>
      </c>
      <c r="V752" s="27">
        <v>0</v>
      </c>
      <c r="W752" s="27">
        <v>0</v>
      </c>
      <c r="X752" s="27">
        <v>0</v>
      </c>
      <c r="Y752" s="27">
        <v>0</v>
      </c>
      <c r="Z752" s="27">
        <v>0</v>
      </c>
      <c r="AA752" s="27">
        <v>0</v>
      </c>
      <c r="AB752" s="27">
        <v>0</v>
      </c>
      <c r="AC752" s="27">
        <v>0</v>
      </c>
      <c r="AD752" s="27">
        <v>0</v>
      </c>
    </row>
    <row r="753" spans="1:30" x14ac:dyDescent="0.35">
      <c r="A753" s="48" t="s">
        <v>53</v>
      </c>
      <c r="B753" s="48" t="s">
        <v>101</v>
      </c>
      <c r="C753" s="48" t="s">
        <v>101</v>
      </c>
      <c r="D753" s="69" t="s">
        <v>36</v>
      </c>
      <c r="E753" s="48" t="s">
        <v>47</v>
      </c>
      <c r="F753" s="69" t="s">
        <v>48</v>
      </c>
      <c r="G753" s="48" t="s">
        <v>38</v>
      </c>
      <c r="H753" s="69">
        <v>24401</v>
      </c>
      <c r="I753" s="55" t="s">
        <v>634</v>
      </c>
      <c r="J753" s="59" t="s">
        <v>635</v>
      </c>
      <c r="K753" s="63" t="s">
        <v>636</v>
      </c>
      <c r="L753" s="25" t="s">
        <v>42</v>
      </c>
      <c r="M753" s="25" t="s">
        <v>83</v>
      </c>
      <c r="N753" s="25" t="s">
        <v>43</v>
      </c>
      <c r="O753" s="26">
        <v>10</v>
      </c>
      <c r="P753" s="117" t="s">
        <v>637</v>
      </c>
      <c r="Q753" s="69" t="s">
        <v>150</v>
      </c>
      <c r="R753" s="27">
        <f>SUM(S753:AD753)</f>
        <v>3926</v>
      </c>
      <c r="S753" s="27">
        <v>0</v>
      </c>
      <c r="T753" s="27">
        <v>0</v>
      </c>
      <c r="U753" s="27">
        <v>0</v>
      </c>
      <c r="V753" s="27">
        <v>0</v>
      </c>
      <c r="W753" s="27">
        <v>0</v>
      </c>
      <c r="X753" s="27">
        <v>0</v>
      </c>
      <c r="Y753" s="27">
        <v>0</v>
      </c>
      <c r="Z753" s="27">
        <v>0</v>
      </c>
      <c r="AA753" s="27">
        <v>3926</v>
      </c>
      <c r="AB753" s="27">
        <v>0</v>
      </c>
      <c r="AC753" s="27">
        <v>0</v>
      </c>
      <c r="AD753" s="27">
        <v>0</v>
      </c>
    </row>
    <row r="754" spans="1:30" x14ac:dyDescent="0.35">
      <c r="A754" s="48" t="s">
        <v>53</v>
      </c>
      <c r="B754" s="48" t="s">
        <v>101</v>
      </c>
      <c r="C754" s="48" t="s">
        <v>101</v>
      </c>
      <c r="D754" s="69" t="s">
        <v>36</v>
      </c>
      <c r="E754" s="48" t="s">
        <v>47</v>
      </c>
      <c r="F754" s="69" t="s">
        <v>48</v>
      </c>
      <c r="G754" s="48" t="s">
        <v>38</v>
      </c>
      <c r="H754" s="69" t="s">
        <v>547</v>
      </c>
      <c r="I754" s="55" t="s">
        <v>548</v>
      </c>
      <c r="J754" s="25" t="s">
        <v>99</v>
      </c>
      <c r="K754" s="55" t="s">
        <v>237</v>
      </c>
      <c r="L754" s="45" t="s">
        <v>550</v>
      </c>
      <c r="M754" s="25" t="s">
        <v>83</v>
      </c>
      <c r="N754" s="47" t="s">
        <v>45</v>
      </c>
      <c r="O754" s="26">
        <v>1</v>
      </c>
      <c r="P754" s="135">
        <v>3497</v>
      </c>
      <c r="Q754" s="69" t="s">
        <v>551</v>
      </c>
      <c r="R754" s="27">
        <f t="shared" ref="R754:R774" si="28">SUM(S754:AD754)</f>
        <v>3497</v>
      </c>
      <c r="S754" s="27">
        <v>0</v>
      </c>
      <c r="T754" s="27">
        <v>3497</v>
      </c>
      <c r="U754" s="27">
        <v>0</v>
      </c>
      <c r="V754" s="27">
        <v>0</v>
      </c>
      <c r="W754" s="27">
        <v>0</v>
      </c>
      <c r="X754" s="27">
        <v>0</v>
      </c>
      <c r="Y754" s="27">
        <v>0</v>
      </c>
      <c r="Z754" s="27">
        <v>0</v>
      </c>
      <c r="AA754" s="27">
        <v>0</v>
      </c>
      <c r="AB754" s="27">
        <v>0</v>
      </c>
      <c r="AC754" s="27">
        <v>0</v>
      </c>
      <c r="AD754" s="27">
        <v>0</v>
      </c>
    </row>
    <row r="755" spans="1:30" x14ac:dyDescent="0.35">
      <c r="A755" s="48" t="s">
        <v>53</v>
      </c>
      <c r="B755" s="48" t="s">
        <v>101</v>
      </c>
      <c r="C755" s="48" t="s">
        <v>101</v>
      </c>
      <c r="D755" s="69" t="s">
        <v>36</v>
      </c>
      <c r="E755" s="48" t="s">
        <v>49</v>
      </c>
      <c r="F755" s="69" t="s">
        <v>50</v>
      </c>
      <c r="G755" s="48" t="s">
        <v>38</v>
      </c>
      <c r="H755" s="69" t="s">
        <v>424</v>
      </c>
      <c r="I755" s="55" t="s">
        <v>60</v>
      </c>
      <c r="J755" s="25" t="s">
        <v>117</v>
      </c>
      <c r="K755" s="55" t="s">
        <v>198</v>
      </c>
      <c r="L755" s="25" t="s">
        <v>42</v>
      </c>
      <c r="M755" s="25" t="s">
        <v>83</v>
      </c>
      <c r="N755" s="25" t="s">
        <v>75</v>
      </c>
      <c r="O755" s="26">
        <v>2</v>
      </c>
      <c r="P755" s="117">
        <v>270</v>
      </c>
      <c r="Q755" s="69" t="s">
        <v>150</v>
      </c>
      <c r="R755" s="27">
        <f t="shared" si="28"/>
        <v>540</v>
      </c>
      <c r="S755" s="27">
        <v>270</v>
      </c>
      <c r="T755" s="27">
        <v>270</v>
      </c>
      <c r="U755" s="27">
        <v>0</v>
      </c>
      <c r="V755" s="27">
        <v>0</v>
      </c>
      <c r="W755" s="75" t="s">
        <v>427</v>
      </c>
      <c r="X755" s="27">
        <v>0</v>
      </c>
      <c r="Y755" s="27">
        <v>0</v>
      </c>
      <c r="Z755" s="27">
        <v>0</v>
      </c>
      <c r="AA755" s="27">
        <v>0</v>
      </c>
      <c r="AB755" s="27">
        <v>0</v>
      </c>
      <c r="AC755" s="27">
        <v>0</v>
      </c>
      <c r="AD755" s="27">
        <v>0</v>
      </c>
    </row>
    <row r="756" spans="1:30" x14ac:dyDescent="0.35">
      <c r="A756" s="48" t="s">
        <v>53</v>
      </c>
      <c r="B756" s="48" t="s">
        <v>101</v>
      </c>
      <c r="C756" s="48" t="s">
        <v>101</v>
      </c>
      <c r="D756" s="69" t="s">
        <v>36</v>
      </c>
      <c r="E756" s="48" t="s">
        <v>49</v>
      </c>
      <c r="F756" s="69" t="s">
        <v>50</v>
      </c>
      <c r="G756" s="48" t="s">
        <v>38</v>
      </c>
      <c r="H756" s="69" t="s">
        <v>424</v>
      </c>
      <c r="I756" s="55" t="s">
        <v>60</v>
      </c>
      <c r="J756" s="59" t="s">
        <v>428</v>
      </c>
      <c r="K756" s="63" t="s">
        <v>429</v>
      </c>
      <c r="L756" s="25" t="s">
        <v>42</v>
      </c>
      <c r="M756" s="25" t="s">
        <v>83</v>
      </c>
      <c r="N756" s="25" t="s">
        <v>43</v>
      </c>
      <c r="O756" s="26">
        <v>9</v>
      </c>
      <c r="P756" s="117">
        <v>74</v>
      </c>
      <c r="Q756" s="69" t="s">
        <v>150</v>
      </c>
      <c r="R756" s="27">
        <f t="shared" si="28"/>
        <v>666</v>
      </c>
      <c r="S756" s="27">
        <v>296</v>
      </c>
      <c r="T756" s="27">
        <v>370</v>
      </c>
      <c r="U756" s="27">
        <v>0</v>
      </c>
      <c r="V756" s="27">
        <v>0</v>
      </c>
      <c r="W756" s="27">
        <v>0</v>
      </c>
      <c r="X756" s="27">
        <v>0</v>
      </c>
      <c r="Y756" s="27">
        <v>0</v>
      </c>
      <c r="Z756" s="27">
        <v>0</v>
      </c>
      <c r="AA756" s="27">
        <v>0</v>
      </c>
      <c r="AB756" s="27">
        <v>0</v>
      </c>
      <c r="AC756" s="27">
        <v>0</v>
      </c>
      <c r="AD756" s="27">
        <v>0</v>
      </c>
    </row>
    <row r="757" spans="1:30" x14ac:dyDescent="0.35">
      <c r="A757" s="48" t="s">
        <v>53</v>
      </c>
      <c r="B757" s="48" t="s">
        <v>101</v>
      </c>
      <c r="C757" s="48" t="s">
        <v>101</v>
      </c>
      <c r="D757" s="69" t="s">
        <v>36</v>
      </c>
      <c r="E757" s="48" t="s">
        <v>49</v>
      </c>
      <c r="F757" s="69" t="s">
        <v>50</v>
      </c>
      <c r="G757" s="48" t="s">
        <v>38</v>
      </c>
      <c r="H757" s="69" t="s">
        <v>424</v>
      </c>
      <c r="I757" s="55" t="s">
        <v>60</v>
      </c>
      <c r="J757" s="59" t="s">
        <v>446</v>
      </c>
      <c r="K757" s="63" t="s">
        <v>447</v>
      </c>
      <c r="L757" s="25" t="s">
        <v>42</v>
      </c>
      <c r="M757" s="25" t="s">
        <v>83</v>
      </c>
      <c r="N757" s="25" t="s">
        <v>43</v>
      </c>
      <c r="O757" s="26">
        <v>14</v>
      </c>
      <c r="P757" s="117">
        <v>33</v>
      </c>
      <c r="Q757" s="69" t="s">
        <v>150</v>
      </c>
      <c r="R757" s="27">
        <f t="shared" si="28"/>
        <v>462</v>
      </c>
      <c r="S757" s="27">
        <v>132</v>
      </c>
      <c r="T757" s="27">
        <v>0</v>
      </c>
      <c r="U757" s="27">
        <v>0</v>
      </c>
      <c r="V757" s="27">
        <v>330</v>
      </c>
      <c r="W757" s="27">
        <v>0</v>
      </c>
      <c r="X757" s="27">
        <v>0</v>
      </c>
      <c r="Y757" s="27">
        <v>0</v>
      </c>
      <c r="Z757" s="27">
        <v>0</v>
      </c>
      <c r="AA757" s="27">
        <v>0</v>
      </c>
      <c r="AB757" s="27">
        <v>0</v>
      </c>
      <c r="AC757" s="27">
        <v>0</v>
      </c>
      <c r="AD757" s="27">
        <v>0</v>
      </c>
    </row>
    <row r="758" spans="1:30" x14ac:dyDescent="0.35">
      <c r="A758" s="48" t="s">
        <v>53</v>
      </c>
      <c r="B758" s="48" t="s">
        <v>101</v>
      </c>
      <c r="C758" s="48" t="s">
        <v>101</v>
      </c>
      <c r="D758" s="69" t="s">
        <v>36</v>
      </c>
      <c r="E758" s="48" t="s">
        <v>49</v>
      </c>
      <c r="F758" s="69" t="s">
        <v>50</v>
      </c>
      <c r="G758" s="48" t="s">
        <v>38</v>
      </c>
      <c r="H758" s="69" t="s">
        <v>424</v>
      </c>
      <c r="I758" s="55" t="s">
        <v>60</v>
      </c>
      <c r="J758" s="59" t="s">
        <v>440</v>
      </c>
      <c r="K758" s="63" t="s">
        <v>441</v>
      </c>
      <c r="L758" s="25" t="s">
        <v>42</v>
      </c>
      <c r="M758" s="25" t="s">
        <v>83</v>
      </c>
      <c r="N758" s="25" t="s">
        <v>75</v>
      </c>
      <c r="O758" s="26">
        <v>14</v>
      </c>
      <c r="P758" s="117">
        <v>33</v>
      </c>
      <c r="Q758" s="69" t="s">
        <v>150</v>
      </c>
      <c r="R758" s="27">
        <f t="shared" si="28"/>
        <v>462</v>
      </c>
      <c r="S758" s="27">
        <v>132</v>
      </c>
      <c r="T758" s="27">
        <v>0</v>
      </c>
      <c r="U758" s="27">
        <v>0</v>
      </c>
      <c r="V758" s="27">
        <v>330</v>
      </c>
      <c r="W758" s="27">
        <v>0</v>
      </c>
      <c r="X758" s="27">
        <v>0</v>
      </c>
      <c r="Y758" s="27">
        <v>0</v>
      </c>
      <c r="Z758" s="27">
        <v>0</v>
      </c>
      <c r="AA758" s="27">
        <v>0</v>
      </c>
      <c r="AB758" s="27">
        <v>0</v>
      </c>
      <c r="AC758" s="27">
        <v>0</v>
      </c>
      <c r="AD758" s="27">
        <v>0</v>
      </c>
    </row>
    <row r="759" spans="1:30" x14ac:dyDescent="0.35">
      <c r="A759" s="48" t="s">
        <v>53</v>
      </c>
      <c r="B759" s="48" t="s">
        <v>101</v>
      </c>
      <c r="C759" s="48" t="s">
        <v>101</v>
      </c>
      <c r="D759" s="69" t="s">
        <v>36</v>
      </c>
      <c r="E759" s="48" t="s">
        <v>49</v>
      </c>
      <c r="F759" s="69" t="s">
        <v>50</v>
      </c>
      <c r="G759" s="48" t="s">
        <v>38</v>
      </c>
      <c r="H759" s="69" t="s">
        <v>424</v>
      </c>
      <c r="I759" s="55" t="s">
        <v>60</v>
      </c>
      <c r="J759" s="59" t="s">
        <v>425</v>
      </c>
      <c r="K759" s="63" t="s">
        <v>1175</v>
      </c>
      <c r="L759" s="25" t="s">
        <v>42</v>
      </c>
      <c r="M759" s="25" t="s">
        <v>83</v>
      </c>
      <c r="N759" s="25" t="s">
        <v>63</v>
      </c>
      <c r="O759" s="26">
        <v>2</v>
      </c>
      <c r="P759" s="117">
        <v>65</v>
      </c>
      <c r="Q759" s="69" t="s">
        <v>150</v>
      </c>
      <c r="R759" s="27">
        <f t="shared" si="28"/>
        <v>130</v>
      </c>
      <c r="S759" s="27">
        <v>130</v>
      </c>
      <c r="T759" s="27">
        <v>0</v>
      </c>
      <c r="U759" s="27">
        <v>0</v>
      </c>
      <c r="V759" s="27">
        <v>0</v>
      </c>
      <c r="W759" s="27">
        <v>0</v>
      </c>
      <c r="X759" s="27">
        <v>0</v>
      </c>
      <c r="Y759" s="27">
        <v>0</v>
      </c>
      <c r="Z759" s="27">
        <v>0</v>
      </c>
      <c r="AA759" s="27">
        <v>0</v>
      </c>
      <c r="AB759" s="27">
        <v>0</v>
      </c>
      <c r="AC759" s="27">
        <v>0</v>
      </c>
      <c r="AD759" s="27">
        <v>0</v>
      </c>
    </row>
    <row r="760" spans="1:30" x14ac:dyDescent="0.35">
      <c r="A760" s="48" t="s">
        <v>53</v>
      </c>
      <c r="B760" s="48" t="s">
        <v>101</v>
      </c>
      <c r="C760" s="48" t="s">
        <v>101</v>
      </c>
      <c r="D760" s="69" t="s">
        <v>36</v>
      </c>
      <c r="E760" s="48" t="s">
        <v>49</v>
      </c>
      <c r="F760" s="69" t="s">
        <v>50</v>
      </c>
      <c r="G760" s="48" t="s">
        <v>38</v>
      </c>
      <c r="H760" s="69" t="s">
        <v>424</v>
      </c>
      <c r="I760" s="55" t="s">
        <v>60</v>
      </c>
      <c r="J760" s="59" t="s">
        <v>444</v>
      </c>
      <c r="K760" s="63" t="s">
        <v>445</v>
      </c>
      <c r="L760" s="25" t="s">
        <v>42</v>
      </c>
      <c r="M760" s="25" t="s">
        <v>83</v>
      </c>
      <c r="N760" s="25" t="s">
        <v>43</v>
      </c>
      <c r="O760" s="26">
        <v>1</v>
      </c>
      <c r="P760" s="117">
        <v>20</v>
      </c>
      <c r="Q760" s="69" t="s">
        <v>150</v>
      </c>
      <c r="R760" s="27">
        <f t="shared" si="28"/>
        <v>20</v>
      </c>
      <c r="S760" s="27">
        <v>20</v>
      </c>
      <c r="T760" s="27">
        <v>0</v>
      </c>
      <c r="U760" s="27">
        <v>0</v>
      </c>
      <c r="V760" s="27">
        <v>0</v>
      </c>
      <c r="W760" s="27">
        <v>0</v>
      </c>
      <c r="X760" s="27">
        <v>0</v>
      </c>
      <c r="Y760" s="27">
        <v>0</v>
      </c>
      <c r="Z760" s="27">
        <v>0</v>
      </c>
      <c r="AA760" s="27">
        <v>0</v>
      </c>
      <c r="AB760" s="27">
        <v>0</v>
      </c>
      <c r="AC760" s="27">
        <v>0</v>
      </c>
      <c r="AD760" s="27">
        <v>0</v>
      </c>
    </row>
    <row r="761" spans="1:30" x14ac:dyDescent="0.35">
      <c r="A761" s="48" t="s">
        <v>53</v>
      </c>
      <c r="B761" s="48" t="s">
        <v>101</v>
      </c>
      <c r="C761" s="48" t="s">
        <v>101</v>
      </c>
      <c r="D761" s="69" t="s">
        <v>36</v>
      </c>
      <c r="E761" s="48" t="s">
        <v>49</v>
      </c>
      <c r="F761" s="69" t="s">
        <v>50</v>
      </c>
      <c r="G761" s="48" t="s">
        <v>38</v>
      </c>
      <c r="H761" s="69" t="s">
        <v>424</v>
      </c>
      <c r="I761" s="55" t="s">
        <v>60</v>
      </c>
      <c r="J761" s="59" t="s">
        <v>201</v>
      </c>
      <c r="K761" s="63" t="s">
        <v>202</v>
      </c>
      <c r="L761" s="25" t="s">
        <v>42</v>
      </c>
      <c r="M761" s="25" t="s">
        <v>83</v>
      </c>
      <c r="N761" s="25" t="s">
        <v>43</v>
      </c>
      <c r="O761" s="26">
        <v>1</v>
      </c>
      <c r="P761" s="117">
        <v>20</v>
      </c>
      <c r="Q761" s="69" t="s">
        <v>150</v>
      </c>
      <c r="R761" s="27">
        <f t="shared" si="28"/>
        <v>20</v>
      </c>
      <c r="S761" s="27">
        <v>20</v>
      </c>
      <c r="T761" s="27">
        <v>0</v>
      </c>
      <c r="U761" s="27">
        <v>0</v>
      </c>
      <c r="V761" s="27">
        <v>0</v>
      </c>
      <c r="W761" s="27">
        <v>0</v>
      </c>
      <c r="X761" s="27">
        <v>0</v>
      </c>
      <c r="Y761" s="27">
        <v>0</v>
      </c>
      <c r="Z761" s="27">
        <v>0</v>
      </c>
      <c r="AA761" s="27">
        <v>0</v>
      </c>
      <c r="AB761" s="27">
        <v>0</v>
      </c>
      <c r="AC761" s="27">
        <v>0</v>
      </c>
      <c r="AD761" s="27">
        <v>0</v>
      </c>
    </row>
    <row r="762" spans="1:30" x14ac:dyDescent="0.35">
      <c r="A762" s="48" t="s">
        <v>53</v>
      </c>
      <c r="B762" s="48" t="s">
        <v>101</v>
      </c>
      <c r="C762" s="48" t="s">
        <v>101</v>
      </c>
      <c r="D762" s="69" t="s">
        <v>36</v>
      </c>
      <c r="E762" s="48" t="s">
        <v>49</v>
      </c>
      <c r="F762" s="69" t="s">
        <v>50</v>
      </c>
      <c r="G762" s="48" t="s">
        <v>38</v>
      </c>
      <c r="H762" s="69" t="s">
        <v>424</v>
      </c>
      <c r="I762" s="55" t="s">
        <v>60</v>
      </c>
      <c r="J762" s="58" t="s">
        <v>151</v>
      </c>
      <c r="K762" s="62" t="s">
        <v>124</v>
      </c>
      <c r="L762" s="25" t="s">
        <v>42</v>
      </c>
      <c r="M762" s="25" t="s">
        <v>83</v>
      </c>
      <c r="N762" s="25" t="s">
        <v>63</v>
      </c>
      <c r="O762" s="26">
        <v>2</v>
      </c>
      <c r="P762" s="117">
        <v>1290</v>
      </c>
      <c r="Q762" s="69" t="s">
        <v>150</v>
      </c>
      <c r="R762" s="27">
        <f t="shared" si="28"/>
        <v>2580</v>
      </c>
      <c r="S762" s="27">
        <v>0</v>
      </c>
      <c r="T762" s="27">
        <v>2580</v>
      </c>
      <c r="U762" s="27">
        <v>0</v>
      </c>
      <c r="V762" s="27">
        <v>0</v>
      </c>
      <c r="W762" s="27">
        <v>0</v>
      </c>
      <c r="X762" s="27">
        <v>0</v>
      </c>
      <c r="Y762" s="27">
        <v>0</v>
      </c>
      <c r="Z762" s="27">
        <v>0</v>
      </c>
      <c r="AA762" s="27">
        <v>0</v>
      </c>
      <c r="AB762" s="27">
        <v>0</v>
      </c>
      <c r="AC762" s="27">
        <v>0</v>
      </c>
      <c r="AD762" s="27">
        <v>0</v>
      </c>
    </row>
    <row r="763" spans="1:30" x14ac:dyDescent="0.35">
      <c r="A763" s="48" t="s">
        <v>53</v>
      </c>
      <c r="B763" s="48" t="s">
        <v>101</v>
      </c>
      <c r="C763" s="48" t="s">
        <v>101</v>
      </c>
      <c r="D763" s="69" t="s">
        <v>36</v>
      </c>
      <c r="E763" s="48" t="s">
        <v>49</v>
      </c>
      <c r="F763" s="69" t="s">
        <v>50</v>
      </c>
      <c r="G763" s="48" t="s">
        <v>38</v>
      </c>
      <c r="H763" s="69" t="s">
        <v>424</v>
      </c>
      <c r="I763" s="55" t="s">
        <v>60</v>
      </c>
      <c r="J763" s="58" t="s">
        <v>425</v>
      </c>
      <c r="K763" s="62" t="s">
        <v>1175</v>
      </c>
      <c r="L763" s="25" t="s">
        <v>42</v>
      </c>
      <c r="M763" s="25" t="s">
        <v>83</v>
      </c>
      <c r="N763" s="25" t="s">
        <v>63</v>
      </c>
      <c r="O763" s="26">
        <v>4</v>
      </c>
      <c r="P763" s="117">
        <v>70</v>
      </c>
      <c r="Q763" s="69" t="s">
        <v>150</v>
      </c>
      <c r="R763" s="27">
        <f t="shared" si="28"/>
        <v>280</v>
      </c>
      <c r="S763" s="126">
        <v>0</v>
      </c>
      <c r="T763" s="27">
        <v>280</v>
      </c>
      <c r="U763" s="27">
        <v>0</v>
      </c>
      <c r="V763" s="27">
        <v>0</v>
      </c>
      <c r="W763" s="27">
        <v>0</v>
      </c>
      <c r="X763" s="27">
        <v>0</v>
      </c>
      <c r="Y763" s="27">
        <v>0</v>
      </c>
      <c r="Z763" s="27">
        <v>0</v>
      </c>
      <c r="AA763" s="27">
        <v>0</v>
      </c>
      <c r="AB763" s="27">
        <v>0</v>
      </c>
      <c r="AC763" s="27">
        <v>0</v>
      </c>
      <c r="AD763" s="27">
        <v>0</v>
      </c>
    </row>
    <row r="764" spans="1:30" x14ac:dyDescent="0.35">
      <c r="A764" s="48" t="s">
        <v>53</v>
      </c>
      <c r="B764" s="48" t="s">
        <v>101</v>
      </c>
      <c r="C764" s="48" t="s">
        <v>101</v>
      </c>
      <c r="D764" s="69" t="s">
        <v>36</v>
      </c>
      <c r="E764" s="48" t="s">
        <v>49</v>
      </c>
      <c r="F764" s="69" t="s">
        <v>50</v>
      </c>
      <c r="G764" s="48" t="s">
        <v>38</v>
      </c>
      <c r="H764" s="69" t="s">
        <v>424</v>
      </c>
      <c r="I764" s="55" t="s">
        <v>60</v>
      </c>
      <c r="J764" s="58" t="s">
        <v>61</v>
      </c>
      <c r="K764" s="62" t="s">
        <v>270</v>
      </c>
      <c r="L764" s="21" t="s">
        <v>42</v>
      </c>
      <c r="M764" s="25" t="s">
        <v>83</v>
      </c>
      <c r="N764" s="21" t="s">
        <v>63</v>
      </c>
      <c r="O764" s="21">
        <v>5</v>
      </c>
      <c r="P764" s="118">
        <v>55</v>
      </c>
      <c r="Q764" s="69" t="s">
        <v>150</v>
      </c>
      <c r="R764" s="27">
        <f t="shared" si="28"/>
        <v>275</v>
      </c>
      <c r="S764" s="126">
        <v>0</v>
      </c>
      <c r="T764" s="27">
        <v>275</v>
      </c>
      <c r="U764" s="27">
        <v>0</v>
      </c>
      <c r="V764" s="27">
        <v>0</v>
      </c>
      <c r="W764" s="27">
        <v>0</v>
      </c>
      <c r="X764" s="27">
        <v>0</v>
      </c>
      <c r="Y764" s="27">
        <v>0</v>
      </c>
      <c r="Z764" s="27">
        <v>0</v>
      </c>
      <c r="AA764" s="27">
        <v>0</v>
      </c>
      <c r="AB764" s="27">
        <v>0</v>
      </c>
      <c r="AC764" s="27">
        <v>0</v>
      </c>
      <c r="AD764" s="27">
        <v>0</v>
      </c>
    </row>
    <row r="765" spans="1:30" x14ac:dyDescent="0.35">
      <c r="A765" s="48" t="s">
        <v>53</v>
      </c>
      <c r="B765" s="48" t="s">
        <v>101</v>
      </c>
      <c r="C765" s="48" t="s">
        <v>101</v>
      </c>
      <c r="D765" s="69" t="s">
        <v>36</v>
      </c>
      <c r="E765" s="48" t="s">
        <v>49</v>
      </c>
      <c r="F765" s="69" t="s">
        <v>50</v>
      </c>
      <c r="G765" s="48" t="s">
        <v>38</v>
      </c>
      <c r="H765" s="69" t="s">
        <v>424</v>
      </c>
      <c r="I765" s="55" t="s">
        <v>60</v>
      </c>
      <c r="J765" s="58" t="s">
        <v>430</v>
      </c>
      <c r="K765" s="62" t="s">
        <v>431</v>
      </c>
      <c r="L765" s="21" t="s">
        <v>42</v>
      </c>
      <c r="M765" s="21" t="s">
        <v>83</v>
      </c>
      <c r="N765" s="21" t="s">
        <v>43</v>
      </c>
      <c r="O765" s="21">
        <v>1</v>
      </c>
      <c r="P765" s="118">
        <v>225</v>
      </c>
      <c r="Q765" s="69" t="s">
        <v>150</v>
      </c>
      <c r="R765" s="27">
        <f t="shared" si="28"/>
        <v>225</v>
      </c>
      <c r="S765" s="126">
        <v>0</v>
      </c>
      <c r="T765" s="27">
        <v>225</v>
      </c>
      <c r="U765" s="27">
        <v>0</v>
      </c>
      <c r="V765" s="27">
        <v>0</v>
      </c>
      <c r="W765" s="27">
        <v>0</v>
      </c>
      <c r="X765" s="27">
        <v>0</v>
      </c>
      <c r="Y765" s="27">
        <v>0</v>
      </c>
      <c r="Z765" s="27">
        <v>0</v>
      </c>
      <c r="AA765" s="27">
        <v>0</v>
      </c>
      <c r="AB765" s="27">
        <v>0</v>
      </c>
      <c r="AC765" s="27">
        <v>0</v>
      </c>
      <c r="AD765" s="27">
        <v>0</v>
      </c>
    </row>
    <row r="766" spans="1:30" x14ac:dyDescent="0.35">
      <c r="A766" s="48" t="s">
        <v>53</v>
      </c>
      <c r="B766" s="48" t="s">
        <v>101</v>
      </c>
      <c r="C766" s="48" t="s">
        <v>101</v>
      </c>
      <c r="D766" s="69" t="s">
        <v>36</v>
      </c>
      <c r="E766" s="48" t="s">
        <v>49</v>
      </c>
      <c r="F766" s="69" t="s">
        <v>50</v>
      </c>
      <c r="G766" s="48" t="s">
        <v>38</v>
      </c>
      <c r="H766" s="69" t="s">
        <v>424</v>
      </c>
      <c r="I766" s="55" t="s">
        <v>60</v>
      </c>
      <c r="J766" s="58" t="s">
        <v>221</v>
      </c>
      <c r="K766" s="62" t="s">
        <v>1070</v>
      </c>
      <c r="L766" s="21" t="s">
        <v>42</v>
      </c>
      <c r="M766" s="25" t="s">
        <v>83</v>
      </c>
      <c r="N766" s="21" t="s">
        <v>63</v>
      </c>
      <c r="O766" s="21">
        <v>1</v>
      </c>
      <c r="P766" s="118">
        <v>1760</v>
      </c>
      <c r="Q766" s="69" t="s">
        <v>150</v>
      </c>
      <c r="R766" s="27">
        <f t="shared" si="28"/>
        <v>1760</v>
      </c>
      <c r="S766" s="27">
        <v>0</v>
      </c>
      <c r="T766" s="27">
        <v>0</v>
      </c>
      <c r="U766" s="27">
        <v>0</v>
      </c>
      <c r="V766" s="27">
        <v>1760</v>
      </c>
      <c r="W766" s="27">
        <v>0</v>
      </c>
      <c r="X766" s="27">
        <v>0</v>
      </c>
      <c r="Y766" s="27">
        <v>0</v>
      </c>
      <c r="Z766" s="27">
        <v>0</v>
      </c>
      <c r="AA766" s="27">
        <v>0</v>
      </c>
      <c r="AB766" s="27">
        <v>0</v>
      </c>
      <c r="AC766" s="27">
        <v>0</v>
      </c>
      <c r="AD766" s="27">
        <v>0</v>
      </c>
    </row>
    <row r="767" spans="1:30" x14ac:dyDescent="0.35">
      <c r="A767" s="48" t="s">
        <v>53</v>
      </c>
      <c r="B767" s="48" t="s">
        <v>101</v>
      </c>
      <c r="C767" s="48" t="s">
        <v>101</v>
      </c>
      <c r="D767" s="69" t="s">
        <v>36</v>
      </c>
      <c r="E767" s="48" t="s">
        <v>49</v>
      </c>
      <c r="F767" s="69" t="s">
        <v>50</v>
      </c>
      <c r="G767" s="48" t="s">
        <v>38</v>
      </c>
      <c r="H767" s="69" t="s">
        <v>424</v>
      </c>
      <c r="I767" s="55" t="s">
        <v>60</v>
      </c>
      <c r="J767" s="58" t="s">
        <v>434</v>
      </c>
      <c r="K767" s="62" t="s">
        <v>435</v>
      </c>
      <c r="L767" s="21" t="s">
        <v>42</v>
      </c>
      <c r="M767" s="25" t="s">
        <v>83</v>
      </c>
      <c r="N767" s="21" t="s">
        <v>43</v>
      </c>
      <c r="O767" s="21">
        <v>3</v>
      </c>
      <c r="P767" s="118">
        <v>45</v>
      </c>
      <c r="Q767" s="69" t="s">
        <v>150</v>
      </c>
      <c r="R767" s="27">
        <f t="shared" si="28"/>
        <v>135</v>
      </c>
      <c r="S767" s="27">
        <v>0</v>
      </c>
      <c r="T767" s="27">
        <v>0</v>
      </c>
      <c r="U767" s="27">
        <v>0</v>
      </c>
      <c r="V767" s="27">
        <v>135</v>
      </c>
      <c r="W767" s="27">
        <v>0</v>
      </c>
      <c r="X767" s="27">
        <v>0</v>
      </c>
      <c r="Y767" s="27">
        <v>0</v>
      </c>
      <c r="Z767" s="27">
        <v>0</v>
      </c>
      <c r="AA767" s="27">
        <v>0</v>
      </c>
      <c r="AB767" s="27">
        <v>0</v>
      </c>
      <c r="AC767" s="27">
        <v>0</v>
      </c>
      <c r="AD767" s="27">
        <v>0</v>
      </c>
    </row>
    <row r="768" spans="1:30" x14ac:dyDescent="0.35">
      <c r="A768" s="48" t="s">
        <v>53</v>
      </c>
      <c r="B768" s="48" t="s">
        <v>101</v>
      </c>
      <c r="C768" s="48" t="s">
        <v>101</v>
      </c>
      <c r="D768" s="69" t="s">
        <v>36</v>
      </c>
      <c r="E768" s="48" t="s">
        <v>49</v>
      </c>
      <c r="F768" s="69" t="s">
        <v>50</v>
      </c>
      <c r="G768" s="48" t="s">
        <v>38</v>
      </c>
      <c r="H768" s="69" t="s">
        <v>424</v>
      </c>
      <c r="I768" s="55" t="s">
        <v>60</v>
      </c>
      <c r="J768" s="58" t="s">
        <v>402</v>
      </c>
      <c r="K768" s="62" t="s">
        <v>638</v>
      </c>
      <c r="L768" s="21" t="s">
        <v>42</v>
      </c>
      <c r="M768" s="21" t="s">
        <v>83</v>
      </c>
      <c r="N768" s="21" t="s">
        <v>75</v>
      </c>
      <c r="O768" s="21">
        <v>2</v>
      </c>
      <c r="P768" s="118">
        <v>135</v>
      </c>
      <c r="Q768" s="69" t="s">
        <v>150</v>
      </c>
      <c r="R768" s="27">
        <f t="shared" si="28"/>
        <v>270</v>
      </c>
      <c r="S768" s="27">
        <v>0</v>
      </c>
      <c r="T768" s="27">
        <v>0</v>
      </c>
      <c r="U768" s="27">
        <v>0</v>
      </c>
      <c r="V768" s="27">
        <v>270</v>
      </c>
      <c r="W768" s="27">
        <v>0</v>
      </c>
      <c r="X768" s="27">
        <v>0</v>
      </c>
      <c r="Y768" s="27">
        <v>0</v>
      </c>
      <c r="Z768" s="27">
        <v>0</v>
      </c>
      <c r="AA768" s="27">
        <v>0</v>
      </c>
      <c r="AB768" s="27">
        <v>0</v>
      </c>
      <c r="AC768" s="27">
        <v>0</v>
      </c>
      <c r="AD768" s="27">
        <v>0</v>
      </c>
    </row>
    <row r="769" spans="1:30" x14ac:dyDescent="0.35">
      <c r="A769" s="48" t="s">
        <v>53</v>
      </c>
      <c r="B769" s="48" t="s">
        <v>101</v>
      </c>
      <c r="C769" s="48" t="s">
        <v>101</v>
      </c>
      <c r="D769" s="69" t="s">
        <v>36</v>
      </c>
      <c r="E769" s="48" t="s">
        <v>49</v>
      </c>
      <c r="F769" s="69" t="s">
        <v>50</v>
      </c>
      <c r="G769" s="48" t="s">
        <v>38</v>
      </c>
      <c r="H769" s="69" t="s">
        <v>424</v>
      </c>
      <c r="I769" s="55" t="s">
        <v>60</v>
      </c>
      <c r="J769" s="58" t="s">
        <v>639</v>
      </c>
      <c r="K769" s="62" t="s">
        <v>640</v>
      </c>
      <c r="L769" s="21" t="s">
        <v>42</v>
      </c>
      <c r="M769" s="25" t="s">
        <v>83</v>
      </c>
      <c r="N769" s="21" t="s">
        <v>614</v>
      </c>
      <c r="O769" s="21">
        <v>1</v>
      </c>
      <c r="P769" s="118">
        <v>175</v>
      </c>
      <c r="Q769" s="69" t="s">
        <v>150</v>
      </c>
      <c r="R769" s="27">
        <v>175.12</v>
      </c>
      <c r="S769" s="27">
        <v>0</v>
      </c>
      <c r="T769" s="27">
        <v>0</v>
      </c>
      <c r="U769" s="27">
        <v>0</v>
      </c>
      <c r="V769" s="27">
        <v>175</v>
      </c>
      <c r="W769" s="27">
        <v>0</v>
      </c>
      <c r="X769" s="27">
        <v>0</v>
      </c>
      <c r="Y769" s="27">
        <v>0</v>
      </c>
      <c r="Z769" s="27">
        <v>0</v>
      </c>
      <c r="AA769" s="27">
        <v>0</v>
      </c>
      <c r="AB769" s="27">
        <v>0</v>
      </c>
      <c r="AC769" s="27">
        <v>0</v>
      </c>
      <c r="AD769" s="27">
        <v>0</v>
      </c>
    </row>
    <row r="770" spans="1:30" x14ac:dyDescent="0.35">
      <c r="A770" s="48" t="s">
        <v>53</v>
      </c>
      <c r="B770" s="48" t="s">
        <v>101</v>
      </c>
      <c r="C770" s="48" t="s">
        <v>101</v>
      </c>
      <c r="D770" s="69" t="s">
        <v>36</v>
      </c>
      <c r="E770" s="48" t="s">
        <v>49</v>
      </c>
      <c r="F770" s="69" t="s">
        <v>50</v>
      </c>
      <c r="G770" s="48" t="s">
        <v>38</v>
      </c>
      <c r="H770" s="69" t="s">
        <v>424</v>
      </c>
      <c r="I770" s="55" t="s">
        <v>60</v>
      </c>
      <c r="J770" s="58" t="s">
        <v>430</v>
      </c>
      <c r="K770" s="62" t="s">
        <v>431</v>
      </c>
      <c r="L770" s="21" t="s">
        <v>42</v>
      </c>
      <c r="M770" s="25" t="s">
        <v>83</v>
      </c>
      <c r="N770" s="21" t="s">
        <v>43</v>
      </c>
      <c r="O770" s="21">
        <v>1</v>
      </c>
      <c r="P770" s="118">
        <v>421</v>
      </c>
      <c r="Q770" s="69" t="s">
        <v>150</v>
      </c>
      <c r="R770" s="27">
        <f t="shared" si="28"/>
        <v>421</v>
      </c>
      <c r="S770" s="27">
        <v>0</v>
      </c>
      <c r="T770" s="27">
        <v>0</v>
      </c>
      <c r="U770" s="27">
        <v>0</v>
      </c>
      <c r="V770" s="27">
        <v>0</v>
      </c>
      <c r="W770" s="27">
        <v>0</v>
      </c>
      <c r="X770" s="27">
        <v>421</v>
      </c>
      <c r="Y770" s="27">
        <v>0</v>
      </c>
      <c r="Z770" s="27">
        <v>0</v>
      </c>
      <c r="AA770" s="27">
        <v>0</v>
      </c>
      <c r="AB770" s="27">
        <v>0</v>
      </c>
      <c r="AC770" s="27">
        <v>0</v>
      </c>
      <c r="AD770" s="27">
        <v>0</v>
      </c>
    </row>
    <row r="771" spans="1:30" x14ac:dyDescent="0.35">
      <c r="A771" s="48" t="s">
        <v>53</v>
      </c>
      <c r="B771" s="48" t="s">
        <v>101</v>
      </c>
      <c r="C771" s="48" t="s">
        <v>101</v>
      </c>
      <c r="D771" s="69" t="s">
        <v>36</v>
      </c>
      <c r="E771" s="48" t="s">
        <v>49</v>
      </c>
      <c r="F771" s="69" t="s">
        <v>50</v>
      </c>
      <c r="G771" s="48" t="s">
        <v>38</v>
      </c>
      <c r="H771" s="69" t="s">
        <v>424</v>
      </c>
      <c r="I771" s="55" t="s">
        <v>60</v>
      </c>
      <c r="J771" s="58" t="s">
        <v>436</v>
      </c>
      <c r="K771" s="62" t="s">
        <v>437</v>
      </c>
      <c r="L771" s="21" t="s">
        <v>42</v>
      </c>
      <c r="M771" s="21" t="s">
        <v>83</v>
      </c>
      <c r="N771" s="21" t="s">
        <v>63</v>
      </c>
      <c r="O771" s="21">
        <v>6</v>
      </c>
      <c r="P771" s="118">
        <v>148</v>
      </c>
      <c r="Q771" s="69" t="s">
        <v>150</v>
      </c>
      <c r="R771" s="27">
        <f t="shared" si="28"/>
        <v>888</v>
      </c>
      <c r="S771" s="27">
        <v>0</v>
      </c>
      <c r="T771" s="27">
        <v>0</v>
      </c>
      <c r="U771" s="27">
        <v>0</v>
      </c>
      <c r="V771" s="27">
        <v>0</v>
      </c>
      <c r="W771" s="27">
        <v>0</v>
      </c>
      <c r="X771" s="27">
        <v>888</v>
      </c>
      <c r="Y771" s="27">
        <v>0</v>
      </c>
      <c r="Z771" s="27">
        <v>0</v>
      </c>
      <c r="AA771" s="27">
        <v>0</v>
      </c>
      <c r="AB771" s="27">
        <v>0</v>
      </c>
      <c r="AC771" s="27">
        <v>0</v>
      </c>
      <c r="AD771" s="27">
        <v>0</v>
      </c>
    </row>
    <row r="772" spans="1:30" x14ac:dyDescent="0.35">
      <c r="A772" s="48" t="s">
        <v>53</v>
      </c>
      <c r="B772" s="48" t="s">
        <v>101</v>
      </c>
      <c r="C772" s="48" t="s">
        <v>101</v>
      </c>
      <c r="D772" s="69" t="s">
        <v>36</v>
      </c>
      <c r="E772" s="48" t="s">
        <v>49</v>
      </c>
      <c r="F772" s="69" t="s">
        <v>50</v>
      </c>
      <c r="G772" s="48" t="s">
        <v>38</v>
      </c>
      <c r="H772" s="69" t="s">
        <v>424</v>
      </c>
      <c r="I772" s="55" t="s">
        <v>60</v>
      </c>
      <c r="J772" s="58" t="s">
        <v>273</v>
      </c>
      <c r="K772" s="62" t="s">
        <v>274</v>
      </c>
      <c r="L772" s="21" t="s">
        <v>42</v>
      </c>
      <c r="M772" s="21" t="s">
        <v>83</v>
      </c>
      <c r="N772" s="21" t="s">
        <v>43</v>
      </c>
      <c r="O772" s="21">
        <v>6</v>
      </c>
      <c r="P772" s="118">
        <v>40</v>
      </c>
      <c r="Q772" s="69" t="s">
        <v>150</v>
      </c>
      <c r="R772" s="27">
        <f t="shared" si="28"/>
        <v>240</v>
      </c>
      <c r="S772" s="27">
        <v>0</v>
      </c>
      <c r="T772" s="27">
        <v>0</v>
      </c>
      <c r="U772" s="27">
        <v>0</v>
      </c>
      <c r="V772" s="27">
        <v>0</v>
      </c>
      <c r="W772" s="27">
        <v>0</v>
      </c>
      <c r="X772" s="27">
        <v>240</v>
      </c>
      <c r="Y772" s="27">
        <v>0</v>
      </c>
      <c r="Z772" s="27">
        <v>0</v>
      </c>
      <c r="AA772" s="27">
        <v>0</v>
      </c>
      <c r="AB772" s="27">
        <v>0</v>
      </c>
      <c r="AC772" s="27">
        <v>0</v>
      </c>
      <c r="AD772" s="27">
        <v>0</v>
      </c>
    </row>
    <row r="773" spans="1:30" x14ac:dyDescent="0.35">
      <c r="A773" s="48" t="s">
        <v>53</v>
      </c>
      <c r="B773" s="48" t="s">
        <v>101</v>
      </c>
      <c r="C773" s="48" t="s">
        <v>101</v>
      </c>
      <c r="D773" s="69" t="s">
        <v>36</v>
      </c>
      <c r="E773" s="48" t="s">
        <v>49</v>
      </c>
      <c r="F773" s="69" t="s">
        <v>50</v>
      </c>
      <c r="G773" s="48" t="s">
        <v>38</v>
      </c>
      <c r="H773" s="69" t="s">
        <v>424</v>
      </c>
      <c r="I773" s="55" t="s">
        <v>60</v>
      </c>
      <c r="J773" s="58" t="s">
        <v>641</v>
      </c>
      <c r="K773" s="62" t="s">
        <v>642</v>
      </c>
      <c r="L773" s="21" t="s">
        <v>42</v>
      </c>
      <c r="M773" s="21" t="s">
        <v>83</v>
      </c>
      <c r="N773" s="21" t="s">
        <v>43</v>
      </c>
      <c r="O773" s="21">
        <v>30</v>
      </c>
      <c r="P773" s="118">
        <v>16</v>
      </c>
      <c r="Q773" s="69" t="s">
        <v>150</v>
      </c>
      <c r="R773" s="27">
        <f t="shared" si="28"/>
        <v>480</v>
      </c>
      <c r="S773" s="27">
        <v>0</v>
      </c>
      <c r="T773" s="27">
        <v>0</v>
      </c>
      <c r="U773" s="27">
        <v>0</v>
      </c>
      <c r="V773" s="27">
        <v>0</v>
      </c>
      <c r="W773" s="27">
        <v>0</v>
      </c>
      <c r="X773" s="27">
        <v>480</v>
      </c>
      <c r="Y773" s="27">
        <v>0</v>
      </c>
      <c r="Z773" s="27">
        <v>0</v>
      </c>
      <c r="AA773" s="27">
        <v>0</v>
      </c>
      <c r="AB773" s="27">
        <v>0</v>
      </c>
      <c r="AC773" s="27">
        <v>0</v>
      </c>
      <c r="AD773" s="27">
        <v>0</v>
      </c>
    </row>
    <row r="774" spans="1:30" x14ac:dyDescent="0.35">
      <c r="A774" s="48" t="s">
        <v>53</v>
      </c>
      <c r="B774" s="48" t="s">
        <v>101</v>
      </c>
      <c r="C774" s="48" t="s">
        <v>101</v>
      </c>
      <c r="D774" s="69" t="s">
        <v>36</v>
      </c>
      <c r="E774" s="48" t="s">
        <v>49</v>
      </c>
      <c r="F774" s="69" t="s">
        <v>50</v>
      </c>
      <c r="G774" s="48" t="s">
        <v>38</v>
      </c>
      <c r="H774" s="69" t="s">
        <v>424</v>
      </c>
      <c r="I774" s="55" t="s">
        <v>60</v>
      </c>
      <c r="J774" s="58" t="s">
        <v>643</v>
      </c>
      <c r="K774" s="62" t="s">
        <v>644</v>
      </c>
      <c r="L774" s="21" t="s">
        <v>42</v>
      </c>
      <c r="M774" s="21" t="s">
        <v>83</v>
      </c>
      <c r="N774" s="21" t="s">
        <v>43</v>
      </c>
      <c r="O774" s="21">
        <v>2</v>
      </c>
      <c r="P774" s="118" t="s">
        <v>645</v>
      </c>
      <c r="Q774" s="69" t="s">
        <v>150</v>
      </c>
      <c r="R774" s="27">
        <f t="shared" si="28"/>
        <v>273</v>
      </c>
      <c r="S774" s="27">
        <v>0</v>
      </c>
      <c r="T774" s="27">
        <v>0</v>
      </c>
      <c r="U774" s="27">
        <v>0</v>
      </c>
      <c r="V774" s="27">
        <v>0</v>
      </c>
      <c r="W774" s="27">
        <v>0</v>
      </c>
      <c r="X774" s="27">
        <v>273</v>
      </c>
      <c r="Y774" s="27">
        <v>0</v>
      </c>
      <c r="Z774" s="27">
        <v>0</v>
      </c>
      <c r="AA774" s="27">
        <v>0</v>
      </c>
      <c r="AB774" s="27">
        <v>0</v>
      </c>
      <c r="AC774" s="27">
        <v>0</v>
      </c>
      <c r="AD774" s="27">
        <v>0</v>
      </c>
    </row>
    <row r="775" spans="1:30" x14ac:dyDescent="0.35">
      <c r="A775" s="48" t="s">
        <v>53</v>
      </c>
      <c r="B775" s="48" t="s">
        <v>101</v>
      </c>
      <c r="C775" s="48" t="s">
        <v>101</v>
      </c>
      <c r="D775" s="69" t="s">
        <v>36</v>
      </c>
      <c r="E775" s="48" t="s">
        <v>49</v>
      </c>
      <c r="F775" s="69" t="s">
        <v>50</v>
      </c>
      <c r="G775" s="48" t="s">
        <v>38</v>
      </c>
      <c r="H775" s="69">
        <v>21401</v>
      </c>
      <c r="I775" s="55" t="s">
        <v>457</v>
      </c>
      <c r="J775" s="59" t="s">
        <v>646</v>
      </c>
      <c r="K775" s="63" t="s">
        <v>1186</v>
      </c>
      <c r="L775" s="25" t="s">
        <v>42</v>
      </c>
      <c r="M775" s="25" t="s">
        <v>83</v>
      </c>
      <c r="N775" s="25" t="s">
        <v>43</v>
      </c>
      <c r="O775" s="26">
        <v>1</v>
      </c>
      <c r="P775" s="117" t="s">
        <v>647</v>
      </c>
      <c r="Q775" s="69" t="s">
        <v>150</v>
      </c>
      <c r="R775" s="27">
        <f>SUM(S775:AD775)</f>
        <v>11000</v>
      </c>
      <c r="S775" s="27">
        <v>0</v>
      </c>
      <c r="T775" s="27">
        <v>0</v>
      </c>
      <c r="U775" s="27">
        <v>11000</v>
      </c>
      <c r="V775" s="27">
        <v>0</v>
      </c>
      <c r="W775" s="27">
        <v>0</v>
      </c>
      <c r="X775" s="27">
        <v>0</v>
      </c>
      <c r="Y775" s="27">
        <v>0</v>
      </c>
      <c r="Z775" s="27">
        <v>0</v>
      </c>
      <c r="AA775" s="27">
        <v>0</v>
      </c>
      <c r="AB775" s="27">
        <v>0</v>
      </c>
      <c r="AC775" s="27">
        <v>0</v>
      </c>
      <c r="AD775" s="27">
        <v>0</v>
      </c>
    </row>
    <row r="776" spans="1:30" x14ac:dyDescent="0.35">
      <c r="A776" s="48" t="s">
        <v>53</v>
      </c>
      <c r="B776" s="48" t="s">
        <v>101</v>
      </c>
      <c r="C776" s="48" t="s">
        <v>101</v>
      </c>
      <c r="D776" s="69" t="s">
        <v>36</v>
      </c>
      <c r="E776" s="48" t="s">
        <v>49</v>
      </c>
      <c r="F776" s="69" t="s">
        <v>50</v>
      </c>
      <c r="G776" s="48" t="s">
        <v>38</v>
      </c>
      <c r="H776" s="69" t="s">
        <v>547</v>
      </c>
      <c r="I776" s="55" t="s">
        <v>548</v>
      </c>
      <c r="J776" s="25" t="s">
        <v>99</v>
      </c>
      <c r="K776" s="55" t="s">
        <v>237</v>
      </c>
      <c r="L776" s="45" t="s">
        <v>550</v>
      </c>
      <c r="M776" s="25" t="s">
        <v>83</v>
      </c>
      <c r="N776" s="47" t="s">
        <v>45</v>
      </c>
      <c r="O776" s="26">
        <v>1</v>
      </c>
      <c r="P776" s="135">
        <v>13617</v>
      </c>
      <c r="Q776" s="69" t="s">
        <v>551</v>
      </c>
      <c r="R776" s="27">
        <f>SUM(S776:AD776)</f>
        <v>13617</v>
      </c>
      <c r="S776" s="27">
        <v>1500</v>
      </c>
      <c r="T776" s="27">
        <v>2500</v>
      </c>
      <c r="U776" s="27">
        <v>2500</v>
      </c>
      <c r="V776" s="27">
        <v>2500</v>
      </c>
      <c r="W776" s="27">
        <v>2500</v>
      </c>
      <c r="X776" s="27">
        <v>2117</v>
      </c>
      <c r="Y776" s="27">
        <v>0</v>
      </c>
      <c r="Z776" s="27">
        <v>0</v>
      </c>
      <c r="AA776" s="27">
        <v>0</v>
      </c>
      <c r="AB776" s="27">
        <v>0</v>
      </c>
      <c r="AC776" s="27">
        <v>0</v>
      </c>
      <c r="AD776" s="27">
        <v>0</v>
      </c>
    </row>
    <row r="777" spans="1:30" ht="26" x14ac:dyDescent="0.35">
      <c r="A777" s="48" t="s">
        <v>53</v>
      </c>
      <c r="B777" s="48" t="s">
        <v>101</v>
      </c>
      <c r="C777" s="48" t="s">
        <v>101</v>
      </c>
      <c r="D777" s="69" t="s">
        <v>36</v>
      </c>
      <c r="E777" s="48" t="s">
        <v>51</v>
      </c>
      <c r="F777" s="69" t="s">
        <v>52</v>
      </c>
      <c r="G777" s="48" t="s">
        <v>38</v>
      </c>
      <c r="H777" s="69">
        <v>26105</v>
      </c>
      <c r="I777" s="55" t="s">
        <v>1209</v>
      </c>
      <c r="J777" s="59" t="s">
        <v>552</v>
      </c>
      <c r="K777" s="63" t="s">
        <v>1077</v>
      </c>
      <c r="L777" s="25" t="s">
        <v>42</v>
      </c>
      <c r="M777" s="25" t="s">
        <v>83</v>
      </c>
      <c r="N777" s="25" t="s">
        <v>43</v>
      </c>
      <c r="O777" s="26">
        <v>1</v>
      </c>
      <c r="P777" s="117">
        <v>4863</v>
      </c>
      <c r="Q777" s="69" t="s">
        <v>150</v>
      </c>
      <c r="R777" s="27">
        <f t="shared" ref="R777:R816" si="29">SUM(S777:AD777)</f>
        <v>4863</v>
      </c>
      <c r="S777" s="27">
        <v>0</v>
      </c>
      <c r="T777" s="27">
        <v>2500</v>
      </c>
      <c r="U777" s="27">
        <v>0</v>
      </c>
      <c r="V777" s="27">
        <v>0</v>
      </c>
      <c r="W777" s="27">
        <v>2363</v>
      </c>
      <c r="X777" s="27">
        <v>0</v>
      </c>
      <c r="Y777" s="27">
        <v>0</v>
      </c>
      <c r="Z777" s="27">
        <v>0</v>
      </c>
      <c r="AA777" s="27">
        <v>0</v>
      </c>
      <c r="AB777" s="27">
        <v>0</v>
      </c>
      <c r="AC777" s="27">
        <v>0</v>
      </c>
      <c r="AD777" s="27">
        <v>0</v>
      </c>
    </row>
    <row r="778" spans="1:30" x14ac:dyDescent="0.35">
      <c r="A778" s="48" t="s">
        <v>53</v>
      </c>
      <c r="B778" s="48" t="s">
        <v>101</v>
      </c>
      <c r="C778" s="48" t="s">
        <v>101</v>
      </c>
      <c r="D778" s="69" t="s">
        <v>36</v>
      </c>
      <c r="E778" s="48" t="s">
        <v>54</v>
      </c>
      <c r="F778" s="69" t="s">
        <v>55</v>
      </c>
      <c r="G778" s="48" t="s">
        <v>38</v>
      </c>
      <c r="H778" s="69" t="s">
        <v>424</v>
      </c>
      <c r="I778" s="55" t="s">
        <v>60</v>
      </c>
      <c r="J778" s="59" t="s">
        <v>221</v>
      </c>
      <c r="K778" s="63" t="s">
        <v>1070</v>
      </c>
      <c r="L778" s="25" t="s">
        <v>42</v>
      </c>
      <c r="M778" s="25" t="s">
        <v>83</v>
      </c>
      <c r="N778" s="25" t="s">
        <v>63</v>
      </c>
      <c r="O778" s="26">
        <v>15</v>
      </c>
      <c r="P778" s="117">
        <v>1760</v>
      </c>
      <c r="Q778" s="69" t="s">
        <v>150</v>
      </c>
      <c r="R778" s="27">
        <f t="shared" si="29"/>
        <v>26400</v>
      </c>
      <c r="S778" s="27">
        <v>1760</v>
      </c>
      <c r="T778" s="27">
        <v>3520</v>
      </c>
      <c r="U778" s="27">
        <v>3520</v>
      </c>
      <c r="V778" s="27">
        <v>3520</v>
      </c>
      <c r="W778" s="27">
        <v>3520</v>
      </c>
      <c r="X778" s="27">
        <v>3520</v>
      </c>
      <c r="Y778" s="27">
        <v>3520</v>
      </c>
      <c r="Z778" s="27">
        <v>3520</v>
      </c>
      <c r="AA778" s="27">
        <v>0</v>
      </c>
      <c r="AB778" s="27">
        <v>0</v>
      </c>
      <c r="AC778" s="27">
        <v>0</v>
      </c>
      <c r="AD778" s="27">
        <v>0</v>
      </c>
    </row>
    <row r="779" spans="1:30" x14ac:dyDescent="0.35">
      <c r="A779" s="48" t="s">
        <v>53</v>
      </c>
      <c r="B779" s="48" t="s">
        <v>101</v>
      </c>
      <c r="C779" s="48" t="s">
        <v>101</v>
      </c>
      <c r="D779" s="69" t="s">
        <v>36</v>
      </c>
      <c r="E779" s="48" t="s">
        <v>54</v>
      </c>
      <c r="F779" s="69" t="s">
        <v>55</v>
      </c>
      <c r="G779" s="48" t="s">
        <v>38</v>
      </c>
      <c r="H779" s="69" t="s">
        <v>424</v>
      </c>
      <c r="I779" s="55" t="s">
        <v>60</v>
      </c>
      <c r="J779" s="59" t="s">
        <v>626</v>
      </c>
      <c r="K779" s="63" t="s">
        <v>627</v>
      </c>
      <c r="L779" s="25" t="s">
        <v>42</v>
      </c>
      <c r="M779" s="25" t="s">
        <v>83</v>
      </c>
      <c r="N779" s="25" t="s">
        <v>43</v>
      </c>
      <c r="O779" s="26">
        <v>20</v>
      </c>
      <c r="P779" s="117">
        <v>10</v>
      </c>
      <c r="Q779" s="69" t="s">
        <v>150</v>
      </c>
      <c r="R779" s="27">
        <f t="shared" si="29"/>
        <v>200</v>
      </c>
      <c r="S779" s="27">
        <v>200</v>
      </c>
      <c r="T779" s="27">
        <v>0</v>
      </c>
      <c r="U779" s="27">
        <v>0</v>
      </c>
      <c r="V779" s="27">
        <v>0</v>
      </c>
      <c r="W779" s="27">
        <v>0</v>
      </c>
      <c r="X779" s="27">
        <v>0</v>
      </c>
      <c r="Y779" s="27">
        <v>0</v>
      </c>
      <c r="Z779" s="27">
        <v>0</v>
      </c>
      <c r="AA779" s="27">
        <v>0</v>
      </c>
      <c r="AB779" s="27">
        <v>0</v>
      </c>
      <c r="AC779" s="27">
        <v>0</v>
      </c>
      <c r="AD779" s="27">
        <v>0</v>
      </c>
    </row>
    <row r="780" spans="1:30" x14ac:dyDescent="0.35">
      <c r="A780" s="48" t="s">
        <v>53</v>
      </c>
      <c r="B780" s="48" t="s">
        <v>101</v>
      </c>
      <c r="C780" s="48" t="s">
        <v>101</v>
      </c>
      <c r="D780" s="69" t="s">
        <v>36</v>
      </c>
      <c r="E780" s="48" t="s">
        <v>54</v>
      </c>
      <c r="F780" s="69" t="s">
        <v>55</v>
      </c>
      <c r="G780" s="48" t="s">
        <v>38</v>
      </c>
      <c r="H780" s="69" t="s">
        <v>424</v>
      </c>
      <c r="I780" s="55" t="s">
        <v>60</v>
      </c>
      <c r="J780" s="59" t="s">
        <v>648</v>
      </c>
      <c r="K780" s="63" t="s">
        <v>1078</v>
      </c>
      <c r="L780" s="25" t="s">
        <v>42</v>
      </c>
      <c r="M780" s="25" t="s">
        <v>83</v>
      </c>
      <c r="N780" s="25" t="s">
        <v>43</v>
      </c>
      <c r="O780" s="26">
        <v>8</v>
      </c>
      <c r="P780" s="117">
        <v>5</v>
      </c>
      <c r="Q780" s="69" t="s">
        <v>150</v>
      </c>
      <c r="R780" s="27">
        <f t="shared" si="29"/>
        <v>40</v>
      </c>
      <c r="S780" s="27">
        <v>40</v>
      </c>
      <c r="T780" s="27">
        <v>0</v>
      </c>
      <c r="U780" s="27">
        <v>0</v>
      </c>
      <c r="V780" s="27">
        <v>0</v>
      </c>
      <c r="W780" s="27">
        <v>0</v>
      </c>
      <c r="X780" s="27">
        <v>0</v>
      </c>
      <c r="Y780" s="27">
        <v>0</v>
      </c>
      <c r="Z780" s="27">
        <v>0</v>
      </c>
      <c r="AA780" s="27">
        <v>0</v>
      </c>
      <c r="AB780" s="27">
        <v>0</v>
      </c>
      <c r="AC780" s="27">
        <v>0</v>
      </c>
      <c r="AD780" s="27">
        <v>0</v>
      </c>
    </row>
    <row r="781" spans="1:30" x14ac:dyDescent="0.35">
      <c r="A781" s="48" t="s">
        <v>53</v>
      </c>
      <c r="B781" s="48" t="s">
        <v>101</v>
      </c>
      <c r="C781" s="48" t="s">
        <v>101</v>
      </c>
      <c r="D781" s="69" t="s">
        <v>36</v>
      </c>
      <c r="E781" s="48" t="s">
        <v>54</v>
      </c>
      <c r="F781" s="69" t="s">
        <v>55</v>
      </c>
      <c r="G781" s="48" t="s">
        <v>38</v>
      </c>
      <c r="H781" s="69" t="s">
        <v>424</v>
      </c>
      <c r="I781" s="55" t="s">
        <v>60</v>
      </c>
      <c r="J781" s="58" t="s">
        <v>151</v>
      </c>
      <c r="K781" s="62" t="s">
        <v>124</v>
      </c>
      <c r="L781" s="25" t="s">
        <v>42</v>
      </c>
      <c r="M781" s="25" t="s">
        <v>83</v>
      </c>
      <c r="N781" s="25" t="s">
        <v>63</v>
      </c>
      <c r="O781" s="26">
        <v>5</v>
      </c>
      <c r="P781" s="117">
        <v>1290</v>
      </c>
      <c r="Q781" s="69" t="s">
        <v>150</v>
      </c>
      <c r="R781" s="27">
        <f t="shared" si="29"/>
        <v>6450</v>
      </c>
      <c r="S781" s="27">
        <v>0</v>
      </c>
      <c r="T781" s="27">
        <v>1290</v>
      </c>
      <c r="U781" s="27">
        <v>0</v>
      </c>
      <c r="V781" s="27">
        <v>0</v>
      </c>
      <c r="W781" s="27">
        <v>1290</v>
      </c>
      <c r="X781" s="27">
        <v>1290</v>
      </c>
      <c r="Y781" s="27">
        <v>0</v>
      </c>
      <c r="Z781" s="27">
        <v>1290</v>
      </c>
      <c r="AA781" s="27">
        <v>1290</v>
      </c>
      <c r="AB781" s="27">
        <v>0</v>
      </c>
      <c r="AC781" s="27">
        <v>0</v>
      </c>
      <c r="AD781" s="27">
        <v>0</v>
      </c>
    </row>
    <row r="782" spans="1:30" x14ac:dyDescent="0.35">
      <c r="A782" s="48" t="s">
        <v>53</v>
      </c>
      <c r="B782" s="48" t="s">
        <v>101</v>
      </c>
      <c r="C782" s="48" t="s">
        <v>101</v>
      </c>
      <c r="D782" s="69" t="s">
        <v>36</v>
      </c>
      <c r="E782" s="48" t="s">
        <v>54</v>
      </c>
      <c r="F782" s="69" t="s">
        <v>55</v>
      </c>
      <c r="G782" s="48" t="s">
        <v>38</v>
      </c>
      <c r="H782" s="69" t="s">
        <v>424</v>
      </c>
      <c r="I782" s="55" t="s">
        <v>60</v>
      </c>
      <c r="J782" s="58" t="s">
        <v>425</v>
      </c>
      <c r="K782" s="62" t="s">
        <v>1175</v>
      </c>
      <c r="L782" s="25" t="s">
        <v>42</v>
      </c>
      <c r="M782" s="25" t="s">
        <v>83</v>
      </c>
      <c r="N782" s="25" t="s">
        <v>63</v>
      </c>
      <c r="O782" s="26">
        <v>4</v>
      </c>
      <c r="P782" s="117" t="s">
        <v>649</v>
      </c>
      <c r="Q782" s="69" t="s">
        <v>150</v>
      </c>
      <c r="R782" s="27">
        <f t="shared" si="29"/>
        <v>1120</v>
      </c>
      <c r="S782" s="126">
        <v>0</v>
      </c>
      <c r="T782" s="27">
        <v>280</v>
      </c>
      <c r="U782" s="27">
        <v>560</v>
      </c>
      <c r="V782" s="27">
        <v>0</v>
      </c>
      <c r="W782" s="27">
        <v>280</v>
      </c>
      <c r="X782" s="27">
        <v>0</v>
      </c>
      <c r="Y782" s="27">
        <v>0</v>
      </c>
      <c r="Z782" s="27">
        <v>0</v>
      </c>
      <c r="AA782" s="27">
        <v>0</v>
      </c>
      <c r="AB782" s="27">
        <v>0</v>
      </c>
      <c r="AC782" s="27">
        <v>0</v>
      </c>
      <c r="AD782" s="27">
        <v>0</v>
      </c>
    </row>
    <row r="783" spans="1:30" x14ac:dyDescent="0.35">
      <c r="A783" s="48" t="s">
        <v>53</v>
      </c>
      <c r="B783" s="48" t="s">
        <v>101</v>
      </c>
      <c r="C783" s="48" t="s">
        <v>101</v>
      </c>
      <c r="D783" s="69" t="s">
        <v>36</v>
      </c>
      <c r="E783" s="48" t="s">
        <v>54</v>
      </c>
      <c r="F783" s="69" t="s">
        <v>55</v>
      </c>
      <c r="G783" s="48" t="s">
        <v>38</v>
      </c>
      <c r="H783" s="69" t="s">
        <v>424</v>
      </c>
      <c r="I783" s="55" t="s">
        <v>60</v>
      </c>
      <c r="J783" s="59" t="s">
        <v>146</v>
      </c>
      <c r="K783" s="63" t="s">
        <v>650</v>
      </c>
      <c r="L783" s="21" t="s">
        <v>42</v>
      </c>
      <c r="M783" s="21" t="s">
        <v>83</v>
      </c>
      <c r="N783" s="21" t="s">
        <v>75</v>
      </c>
      <c r="O783" s="26">
        <v>2</v>
      </c>
      <c r="P783" s="117">
        <v>360</v>
      </c>
      <c r="Q783" s="69" t="s">
        <v>150</v>
      </c>
      <c r="R783" s="27">
        <f t="shared" si="29"/>
        <v>720</v>
      </c>
      <c r="S783" s="126">
        <v>0</v>
      </c>
      <c r="T783" s="27">
        <v>360</v>
      </c>
      <c r="U783" s="27">
        <v>0</v>
      </c>
      <c r="V783" s="27">
        <v>0</v>
      </c>
      <c r="W783" s="27">
        <v>360</v>
      </c>
      <c r="X783" s="27">
        <v>0</v>
      </c>
      <c r="Y783" s="27">
        <v>0</v>
      </c>
      <c r="Z783" s="27">
        <v>0</v>
      </c>
      <c r="AA783" s="27">
        <v>0</v>
      </c>
      <c r="AB783" s="27">
        <v>0</v>
      </c>
      <c r="AC783" s="27">
        <v>0</v>
      </c>
      <c r="AD783" s="27">
        <v>0</v>
      </c>
    </row>
    <row r="784" spans="1:30" x14ac:dyDescent="0.35">
      <c r="A784" s="48" t="s">
        <v>53</v>
      </c>
      <c r="B784" s="48" t="s">
        <v>101</v>
      </c>
      <c r="C784" s="48" t="s">
        <v>101</v>
      </c>
      <c r="D784" s="69" t="s">
        <v>36</v>
      </c>
      <c r="E784" s="48" t="s">
        <v>54</v>
      </c>
      <c r="F784" s="69" t="s">
        <v>55</v>
      </c>
      <c r="G784" s="48" t="s">
        <v>38</v>
      </c>
      <c r="H784" s="69" t="s">
        <v>424</v>
      </c>
      <c r="I784" s="55" t="s">
        <v>60</v>
      </c>
      <c r="J784" s="59" t="s">
        <v>651</v>
      </c>
      <c r="K784" s="63" t="s">
        <v>1079</v>
      </c>
      <c r="L784" s="25" t="s">
        <v>42</v>
      </c>
      <c r="M784" s="25" t="s">
        <v>83</v>
      </c>
      <c r="N784" s="25" t="s">
        <v>43</v>
      </c>
      <c r="O784" s="26">
        <v>6</v>
      </c>
      <c r="P784" s="117">
        <v>50</v>
      </c>
      <c r="Q784" s="69" t="s">
        <v>150</v>
      </c>
      <c r="R784" s="27">
        <f t="shared" si="29"/>
        <v>300</v>
      </c>
      <c r="S784" s="126">
        <v>0</v>
      </c>
      <c r="T784" s="27">
        <v>0</v>
      </c>
      <c r="U784" s="27">
        <v>300</v>
      </c>
      <c r="V784" s="27">
        <v>0</v>
      </c>
      <c r="W784" s="27">
        <v>0</v>
      </c>
      <c r="X784" s="27">
        <v>0</v>
      </c>
      <c r="Y784" s="27">
        <v>0</v>
      </c>
      <c r="Z784" s="27">
        <v>0</v>
      </c>
      <c r="AA784" s="27">
        <v>0</v>
      </c>
      <c r="AB784" s="27">
        <v>0</v>
      </c>
      <c r="AC784" s="27">
        <v>0</v>
      </c>
      <c r="AD784" s="27">
        <v>0</v>
      </c>
    </row>
    <row r="785" spans="1:30" x14ac:dyDescent="0.35">
      <c r="A785" s="48" t="s">
        <v>53</v>
      </c>
      <c r="B785" s="48" t="s">
        <v>101</v>
      </c>
      <c r="C785" s="48" t="s">
        <v>101</v>
      </c>
      <c r="D785" s="69" t="s">
        <v>36</v>
      </c>
      <c r="E785" s="48" t="s">
        <v>54</v>
      </c>
      <c r="F785" s="69" t="s">
        <v>55</v>
      </c>
      <c r="G785" s="48" t="s">
        <v>38</v>
      </c>
      <c r="H785" s="69" t="s">
        <v>424</v>
      </c>
      <c r="I785" s="55" t="s">
        <v>60</v>
      </c>
      <c r="J785" s="58" t="s">
        <v>425</v>
      </c>
      <c r="K785" s="62" t="s">
        <v>1175</v>
      </c>
      <c r="L785" s="25" t="s">
        <v>42</v>
      </c>
      <c r="M785" s="25" t="s">
        <v>83</v>
      </c>
      <c r="N785" s="25" t="s">
        <v>63</v>
      </c>
      <c r="O785" s="26">
        <v>10</v>
      </c>
      <c r="P785" s="117">
        <v>70</v>
      </c>
      <c r="Q785" s="69" t="s">
        <v>150</v>
      </c>
      <c r="R785" s="27">
        <f t="shared" si="29"/>
        <v>700</v>
      </c>
      <c r="S785" s="27">
        <v>0</v>
      </c>
      <c r="T785" s="27">
        <v>0</v>
      </c>
      <c r="U785" s="27">
        <v>350</v>
      </c>
      <c r="V785" s="27">
        <v>0</v>
      </c>
      <c r="W785" s="27">
        <v>0</v>
      </c>
      <c r="X785" s="27">
        <v>350</v>
      </c>
      <c r="Y785" s="27">
        <v>0</v>
      </c>
      <c r="Z785" s="27">
        <v>0</v>
      </c>
      <c r="AA785" s="27">
        <v>0</v>
      </c>
      <c r="AB785" s="27">
        <v>0</v>
      </c>
      <c r="AC785" s="27">
        <v>0</v>
      </c>
      <c r="AD785" s="27">
        <v>0</v>
      </c>
    </row>
    <row r="786" spans="1:30" x14ac:dyDescent="0.35">
      <c r="A786" s="48" t="s">
        <v>53</v>
      </c>
      <c r="B786" s="48" t="s">
        <v>101</v>
      </c>
      <c r="C786" s="48" t="s">
        <v>101</v>
      </c>
      <c r="D786" s="69" t="s">
        <v>36</v>
      </c>
      <c r="E786" s="48" t="s">
        <v>54</v>
      </c>
      <c r="F786" s="69" t="s">
        <v>55</v>
      </c>
      <c r="G786" s="48" t="s">
        <v>38</v>
      </c>
      <c r="H786" s="69" t="s">
        <v>424</v>
      </c>
      <c r="I786" s="55" t="s">
        <v>60</v>
      </c>
      <c r="J786" s="58" t="s">
        <v>652</v>
      </c>
      <c r="K786" s="62" t="s">
        <v>133</v>
      </c>
      <c r="L786" s="25" t="s">
        <v>42</v>
      </c>
      <c r="M786" s="25" t="s">
        <v>83</v>
      </c>
      <c r="N786" s="25" t="s">
        <v>43</v>
      </c>
      <c r="O786" s="26">
        <v>6</v>
      </c>
      <c r="P786" s="117">
        <v>65</v>
      </c>
      <c r="Q786" s="69" t="s">
        <v>150</v>
      </c>
      <c r="R786" s="27">
        <f t="shared" si="29"/>
        <v>390</v>
      </c>
      <c r="S786" s="27">
        <v>0</v>
      </c>
      <c r="T786" s="27">
        <v>0</v>
      </c>
      <c r="U786" s="27">
        <v>390</v>
      </c>
      <c r="V786" s="27">
        <v>0</v>
      </c>
      <c r="W786" s="27">
        <v>0</v>
      </c>
      <c r="X786" s="27">
        <v>0</v>
      </c>
      <c r="Y786" s="27">
        <v>0</v>
      </c>
      <c r="Z786" s="27">
        <v>0</v>
      </c>
      <c r="AA786" s="27">
        <v>0</v>
      </c>
      <c r="AB786" s="27">
        <v>0</v>
      </c>
      <c r="AC786" s="27">
        <v>0</v>
      </c>
      <c r="AD786" s="27">
        <v>0</v>
      </c>
    </row>
    <row r="787" spans="1:30" x14ac:dyDescent="0.35">
      <c r="A787" s="48" t="s">
        <v>53</v>
      </c>
      <c r="B787" s="48" t="s">
        <v>101</v>
      </c>
      <c r="C787" s="48" t="s">
        <v>101</v>
      </c>
      <c r="D787" s="69" t="s">
        <v>36</v>
      </c>
      <c r="E787" s="48" t="s">
        <v>54</v>
      </c>
      <c r="F787" s="69" t="s">
        <v>55</v>
      </c>
      <c r="G787" s="48" t="s">
        <v>38</v>
      </c>
      <c r="H787" s="69" t="s">
        <v>424</v>
      </c>
      <c r="I787" s="55" t="s">
        <v>60</v>
      </c>
      <c r="J787" s="59" t="s">
        <v>446</v>
      </c>
      <c r="K787" s="63" t="s">
        <v>447</v>
      </c>
      <c r="L787" s="25" t="s">
        <v>42</v>
      </c>
      <c r="M787" s="25" t="s">
        <v>83</v>
      </c>
      <c r="N787" s="25" t="s">
        <v>43</v>
      </c>
      <c r="O787" s="26">
        <v>5</v>
      </c>
      <c r="P787" s="117">
        <v>33</v>
      </c>
      <c r="Q787" s="69" t="s">
        <v>150</v>
      </c>
      <c r="R787" s="27">
        <f t="shared" si="29"/>
        <v>165</v>
      </c>
      <c r="S787" s="27">
        <v>0</v>
      </c>
      <c r="T787" s="27">
        <v>0</v>
      </c>
      <c r="U787" s="27">
        <v>165</v>
      </c>
      <c r="V787" s="27">
        <v>0</v>
      </c>
      <c r="W787" s="27">
        <v>0</v>
      </c>
      <c r="X787" s="27">
        <v>0</v>
      </c>
      <c r="Y787" s="27">
        <v>0</v>
      </c>
      <c r="Z787" s="27">
        <v>0</v>
      </c>
      <c r="AA787" s="27">
        <v>0</v>
      </c>
      <c r="AB787" s="27">
        <v>0</v>
      </c>
      <c r="AC787" s="27">
        <v>0</v>
      </c>
      <c r="AD787" s="27">
        <v>0</v>
      </c>
    </row>
    <row r="788" spans="1:30" x14ac:dyDescent="0.35">
      <c r="A788" s="48" t="s">
        <v>53</v>
      </c>
      <c r="B788" s="48" t="s">
        <v>101</v>
      </c>
      <c r="C788" s="48" t="s">
        <v>101</v>
      </c>
      <c r="D788" s="69" t="s">
        <v>36</v>
      </c>
      <c r="E788" s="48" t="s">
        <v>54</v>
      </c>
      <c r="F788" s="69" t="s">
        <v>55</v>
      </c>
      <c r="G788" s="48" t="s">
        <v>38</v>
      </c>
      <c r="H788" s="69" t="s">
        <v>424</v>
      </c>
      <c r="I788" s="55" t="s">
        <v>60</v>
      </c>
      <c r="J788" s="59" t="s">
        <v>440</v>
      </c>
      <c r="K788" s="63" t="s">
        <v>441</v>
      </c>
      <c r="L788" s="25" t="s">
        <v>42</v>
      </c>
      <c r="M788" s="25" t="s">
        <v>83</v>
      </c>
      <c r="N788" s="25" t="s">
        <v>43</v>
      </c>
      <c r="O788" s="26">
        <v>5</v>
      </c>
      <c r="P788" s="117">
        <v>33</v>
      </c>
      <c r="Q788" s="69" t="s">
        <v>150</v>
      </c>
      <c r="R788" s="27">
        <f t="shared" si="29"/>
        <v>205</v>
      </c>
      <c r="S788" s="27">
        <v>0</v>
      </c>
      <c r="T788" s="27">
        <v>0</v>
      </c>
      <c r="U788" s="27">
        <v>165</v>
      </c>
      <c r="V788" s="27">
        <v>0</v>
      </c>
      <c r="W788" s="27">
        <v>0</v>
      </c>
      <c r="X788" s="27">
        <v>40</v>
      </c>
      <c r="Y788" s="27">
        <v>0</v>
      </c>
      <c r="Z788" s="27">
        <v>0</v>
      </c>
      <c r="AA788" s="27">
        <v>0</v>
      </c>
      <c r="AB788" s="27">
        <v>0</v>
      </c>
      <c r="AC788" s="27">
        <v>0</v>
      </c>
      <c r="AD788" s="27">
        <v>0</v>
      </c>
    </row>
    <row r="789" spans="1:30" x14ac:dyDescent="0.35">
      <c r="A789" s="48" t="s">
        <v>53</v>
      </c>
      <c r="B789" s="48" t="s">
        <v>101</v>
      </c>
      <c r="C789" s="48" t="s">
        <v>101</v>
      </c>
      <c r="D789" s="69" t="s">
        <v>36</v>
      </c>
      <c r="E789" s="48" t="s">
        <v>54</v>
      </c>
      <c r="F789" s="69" t="s">
        <v>55</v>
      </c>
      <c r="G789" s="48" t="s">
        <v>38</v>
      </c>
      <c r="H789" s="69" t="s">
        <v>424</v>
      </c>
      <c r="I789" s="55" t="s">
        <v>60</v>
      </c>
      <c r="J789" s="58" t="s">
        <v>430</v>
      </c>
      <c r="K789" s="62" t="s">
        <v>431</v>
      </c>
      <c r="L789" s="21" t="s">
        <v>42</v>
      </c>
      <c r="M789" s="25" t="s">
        <v>83</v>
      </c>
      <c r="N789" s="21" t="s">
        <v>43</v>
      </c>
      <c r="O789" s="21">
        <v>1</v>
      </c>
      <c r="P789" s="118">
        <v>421</v>
      </c>
      <c r="Q789" s="69" t="s">
        <v>150</v>
      </c>
      <c r="R789" s="27">
        <f t="shared" si="29"/>
        <v>421</v>
      </c>
      <c r="S789" s="27">
        <v>0</v>
      </c>
      <c r="T789" s="27">
        <v>0</v>
      </c>
      <c r="U789" s="27">
        <v>0</v>
      </c>
      <c r="V789" s="27">
        <v>421</v>
      </c>
      <c r="W789" s="27">
        <v>0</v>
      </c>
      <c r="X789" s="27">
        <v>0</v>
      </c>
      <c r="Y789" s="27">
        <v>0</v>
      </c>
      <c r="Z789" s="27">
        <v>0</v>
      </c>
      <c r="AA789" s="27">
        <v>0</v>
      </c>
      <c r="AB789" s="27">
        <v>0</v>
      </c>
      <c r="AC789" s="27">
        <v>0</v>
      </c>
      <c r="AD789" s="27">
        <v>0</v>
      </c>
    </row>
    <row r="790" spans="1:30" x14ac:dyDescent="0.35">
      <c r="A790" s="48" t="s">
        <v>53</v>
      </c>
      <c r="B790" s="48" t="s">
        <v>101</v>
      </c>
      <c r="C790" s="48" t="s">
        <v>101</v>
      </c>
      <c r="D790" s="69" t="s">
        <v>36</v>
      </c>
      <c r="E790" s="48" t="s">
        <v>54</v>
      </c>
      <c r="F790" s="69" t="s">
        <v>55</v>
      </c>
      <c r="G790" s="48" t="s">
        <v>38</v>
      </c>
      <c r="H790" s="69" t="s">
        <v>424</v>
      </c>
      <c r="I790" s="55" t="s">
        <v>60</v>
      </c>
      <c r="J790" s="58" t="s">
        <v>432</v>
      </c>
      <c r="K790" s="62" t="s">
        <v>433</v>
      </c>
      <c r="L790" s="25" t="s">
        <v>42</v>
      </c>
      <c r="M790" s="25" t="s">
        <v>83</v>
      </c>
      <c r="N790" s="25" t="s">
        <v>75</v>
      </c>
      <c r="O790" s="21">
        <v>15</v>
      </c>
      <c r="P790" s="118">
        <v>70</v>
      </c>
      <c r="Q790" s="69" t="s">
        <v>150</v>
      </c>
      <c r="R790" s="27">
        <f t="shared" si="29"/>
        <v>1050</v>
      </c>
      <c r="S790" s="27">
        <v>0</v>
      </c>
      <c r="T790" s="27">
        <v>0</v>
      </c>
      <c r="U790" s="27">
        <v>0</v>
      </c>
      <c r="V790" s="27">
        <v>350</v>
      </c>
      <c r="W790" s="27">
        <v>0</v>
      </c>
      <c r="X790" s="27">
        <v>0</v>
      </c>
      <c r="Y790" s="27">
        <v>350</v>
      </c>
      <c r="Z790" s="27">
        <v>350</v>
      </c>
      <c r="AA790" s="27">
        <v>0</v>
      </c>
      <c r="AB790" s="27">
        <v>0</v>
      </c>
      <c r="AC790" s="27">
        <v>0</v>
      </c>
      <c r="AD790" s="27">
        <v>0</v>
      </c>
    </row>
    <row r="791" spans="1:30" x14ac:dyDescent="0.35">
      <c r="A791" s="48" t="s">
        <v>53</v>
      </c>
      <c r="B791" s="48" t="s">
        <v>101</v>
      </c>
      <c r="C791" s="48" t="s">
        <v>101</v>
      </c>
      <c r="D791" s="69" t="s">
        <v>36</v>
      </c>
      <c r="E791" s="48" t="s">
        <v>54</v>
      </c>
      <c r="F791" s="69" t="s">
        <v>55</v>
      </c>
      <c r="G791" s="48" t="s">
        <v>38</v>
      </c>
      <c r="H791" s="69" t="s">
        <v>424</v>
      </c>
      <c r="I791" s="55" t="s">
        <v>60</v>
      </c>
      <c r="J791" s="58" t="s">
        <v>434</v>
      </c>
      <c r="K791" s="62" t="s">
        <v>435</v>
      </c>
      <c r="L791" s="21" t="s">
        <v>42</v>
      </c>
      <c r="M791" s="25" t="s">
        <v>83</v>
      </c>
      <c r="N791" s="21" t="s">
        <v>43</v>
      </c>
      <c r="O791" s="21">
        <v>6</v>
      </c>
      <c r="P791" s="118">
        <v>45</v>
      </c>
      <c r="Q791" s="69" t="s">
        <v>150</v>
      </c>
      <c r="R791" s="27">
        <f t="shared" si="29"/>
        <v>270</v>
      </c>
      <c r="S791" s="27">
        <v>0</v>
      </c>
      <c r="T791" s="27">
        <v>0</v>
      </c>
      <c r="U791" s="27">
        <v>0</v>
      </c>
      <c r="V791" s="27">
        <v>135</v>
      </c>
      <c r="W791" s="27">
        <v>0</v>
      </c>
      <c r="X791" s="27">
        <v>0</v>
      </c>
      <c r="Y791" s="27">
        <v>135</v>
      </c>
      <c r="Z791" s="27">
        <v>0</v>
      </c>
      <c r="AA791" s="27">
        <v>0</v>
      </c>
      <c r="AB791" s="27">
        <v>0</v>
      </c>
      <c r="AC791" s="27">
        <v>0</v>
      </c>
      <c r="AD791" s="27">
        <v>0</v>
      </c>
    </row>
    <row r="792" spans="1:30" x14ac:dyDescent="0.35">
      <c r="A792" s="48" t="s">
        <v>53</v>
      </c>
      <c r="B792" s="48" t="s">
        <v>101</v>
      </c>
      <c r="C792" s="48" t="s">
        <v>101</v>
      </c>
      <c r="D792" s="69" t="s">
        <v>36</v>
      </c>
      <c r="E792" s="48" t="s">
        <v>54</v>
      </c>
      <c r="F792" s="69" t="s">
        <v>55</v>
      </c>
      <c r="G792" s="48" t="s">
        <v>38</v>
      </c>
      <c r="H792" s="69" t="s">
        <v>424</v>
      </c>
      <c r="I792" s="55" t="s">
        <v>60</v>
      </c>
      <c r="J792" s="58" t="s">
        <v>61</v>
      </c>
      <c r="K792" s="62" t="s">
        <v>270</v>
      </c>
      <c r="L792" s="21" t="s">
        <v>42</v>
      </c>
      <c r="M792" s="25" t="s">
        <v>83</v>
      </c>
      <c r="N792" s="21" t="s">
        <v>63</v>
      </c>
      <c r="O792" s="21">
        <v>20</v>
      </c>
      <c r="P792" s="118">
        <v>55</v>
      </c>
      <c r="Q792" s="69" t="s">
        <v>150</v>
      </c>
      <c r="R792" s="27">
        <f t="shared" si="29"/>
        <v>1100</v>
      </c>
      <c r="S792" s="27">
        <v>0</v>
      </c>
      <c r="T792" s="27">
        <v>0</v>
      </c>
      <c r="U792" s="27">
        <v>0</v>
      </c>
      <c r="V792" s="27">
        <v>550</v>
      </c>
      <c r="W792" s="27">
        <v>0</v>
      </c>
      <c r="X792" s="27">
        <v>0</v>
      </c>
      <c r="Y792" s="27">
        <v>550</v>
      </c>
      <c r="Z792" s="27">
        <v>0</v>
      </c>
      <c r="AA792" s="27">
        <v>0</v>
      </c>
      <c r="AB792" s="27">
        <v>0</v>
      </c>
      <c r="AC792" s="27">
        <v>0</v>
      </c>
      <c r="AD792" s="27">
        <v>0</v>
      </c>
    </row>
    <row r="793" spans="1:30" x14ac:dyDescent="0.35">
      <c r="A793" s="48" t="s">
        <v>53</v>
      </c>
      <c r="B793" s="48" t="s">
        <v>101</v>
      </c>
      <c r="C793" s="48" t="s">
        <v>101</v>
      </c>
      <c r="D793" s="69" t="s">
        <v>36</v>
      </c>
      <c r="E793" s="48" t="s">
        <v>54</v>
      </c>
      <c r="F793" s="69" t="s">
        <v>55</v>
      </c>
      <c r="G793" s="48" t="s">
        <v>38</v>
      </c>
      <c r="H793" s="69" t="s">
        <v>424</v>
      </c>
      <c r="I793" s="55" t="s">
        <v>60</v>
      </c>
      <c r="J793" s="59" t="s">
        <v>428</v>
      </c>
      <c r="K793" s="63" t="s">
        <v>429</v>
      </c>
      <c r="L793" s="25" t="s">
        <v>42</v>
      </c>
      <c r="M793" s="25" t="s">
        <v>83</v>
      </c>
      <c r="N793" s="25" t="s">
        <v>43</v>
      </c>
      <c r="O793" s="26">
        <v>6</v>
      </c>
      <c r="P793" s="117">
        <v>74</v>
      </c>
      <c r="Q793" s="69" t="s">
        <v>150</v>
      </c>
      <c r="R793" s="27">
        <f t="shared" si="29"/>
        <v>444</v>
      </c>
      <c r="S793" s="27">
        <v>0</v>
      </c>
      <c r="T793" s="27">
        <v>0</v>
      </c>
      <c r="U793" s="27">
        <v>0</v>
      </c>
      <c r="V793" s="27">
        <v>222</v>
      </c>
      <c r="W793" s="27">
        <v>0</v>
      </c>
      <c r="X793" s="27">
        <v>0</v>
      </c>
      <c r="Y793" s="27">
        <v>222</v>
      </c>
      <c r="Z793" s="27">
        <v>0</v>
      </c>
      <c r="AA793" s="27">
        <v>0</v>
      </c>
      <c r="AB793" s="27">
        <v>0</v>
      </c>
      <c r="AC793" s="27">
        <v>0</v>
      </c>
      <c r="AD793" s="27">
        <v>0</v>
      </c>
    </row>
    <row r="794" spans="1:30" x14ac:dyDescent="0.35">
      <c r="A794" s="48" t="s">
        <v>53</v>
      </c>
      <c r="B794" s="48" t="s">
        <v>101</v>
      </c>
      <c r="C794" s="48" t="s">
        <v>101</v>
      </c>
      <c r="D794" s="69" t="s">
        <v>36</v>
      </c>
      <c r="E794" s="48" t="s">
        <v>54</v>
      </c>
      <c r="F794" s="69" t="s">
        <v>55</v>
      </c>
      <c r="G794" s="48" t="s">
        <v>38</v>
      </c>
      <c r="H794" s="69" t="s">
        <v>424</v>
      </c>
      <c r="I794" s="55" t="s">
        <v>60</v>
      </c>
      <c r="J794" s="58" t="s">
        <v>615</v>
      </c>
      <c r="K794" s="62" t="s">
        <v>616</v>
      </c>
      <c r="L794" s="21" t="s">
        <v>42</v>
      </c>
      <c r="M794" s="21" t="s">
        <v>83</v>
      </c>
      <c r="N794" s="21" t="s">
        <v>43</v>
      </c>
      <c r="O794" s="21">
        <v>3</v>
      </c>
      <c r="P794" s="118">
        <v>252</v>
      </c>
      <c r="Q794" s="69" t="s">
        <v>150</v>
      </c>
      <c r="R794" s="27">
        <f t="shared" si="29"/>
        <v>755</v>
      </c>
      <c r="S794" s="27">
        <v>0</v>
      </c>
      <c r="T794" s="27">
        <v>0</v>
      </c>
      <c r="U794" s="27">
        <v>0</v>
      </c>
      <c r="V794" s="27">
        <v>252</v>
      </c>
      <c r="W794" s="27">
        <v>0</v>
      </c>
      <c r="X794" s="27">
        <v>250</v>
      </c>
      <c r="Y794" s="27">
        <v>253</v>
      </c>
      <c r="Z794" s="27">
        <v>0</v>
      </c>
      <c r="AA794" s="27">
        <v>0</v>
      </c>
      <c r="AB794" s="27">
        <v>0</v>
      </c>
      <c r="AC794" s="27">
        <v>0</v>
      </c>
      <c r="AD794" s="27">
        <v>0</v>
      </c>
    </row>
    <row r="795" spans="1:30" x14ac:dyDescent="0.35">
      <c r="A795" s="48" t="s">
        <v>53</v>
      </c>
      <c r="B795" s="48" t="s">
        <v>101</v>
      </c>
      <c r="C795" s="48" t="s">
        <v>101</v>
      </c>
      <c r="D795" s="69" t="s">
        <v>36</v>
      </c>
      <c r="E795" s="48" t="s">
        <v>54</v>
      </c>
      <c r="F795" s="69" t="s">
        <v>55</v>
      </c>
      <c r="G795" s="48" t="s">
        <v>38</v>
      </c>
      <c r="H795" s="69" t="s">
        <v>424</v>
      </c>
      <c r="I795" s="55" t="s">
        <v>60</v>
      </c>
      <c r="J795" s="59" t="s">
        <v>653</v>
      </c>
      <c r="K795" s="63" t="s">
        <v>654</v>
      </c>
      <c r="L795" s="21" t="s">
        <v>42</v>
      </c>
      <c r="M795" s="21" t="s">
        <v>83</v>
      </c>
      <c r="N795" s="21" t="s">
        <v>75</v>
      </c>
      <c r="O795" s="21">
        <v>6</v>
      </c>
      <c r="P795" s="118">
        <v>70</v>
      </c>
      <c r="Q795" s="69" t="s">
        <v>150</v>
      </c>
      <c r="R795" s="27">
        <f t="shared" si="29"/>
        <v>420</v>
      </c>
      <c r="S795" s="27">
        <v>0</v>
      </c>
      <c r="T795" s="27">
        <v>0</v>
      </c>
      <c r="U795" s="27">
        <v>0</v>
      </c>
      <c r="V795" s="27">
        <v>0</v>
      </c>
      <c r="W795" s="27">
        <v>0</v>
      </c>
      <c r="X795" s="27">
        <v>0</v>
      </c>
      <c r="Y795" s="27">
        <v>420</v>
      </c>
      <c r="Z795" s="27">
        <v>0</v>
      </c>
      <c r="AA795" s="27">
        <v>0</v>
      </c>
      <c r="AB795" s="27">
        <v>0</v>
      </c>
      <c r="AC795" s="27">
        <v>0</v>
      </c>
      <c r="AD795" s="27">
        <v>0</v>
      </c>
    </row>
    <row r="796" spans="1:30" x14ac:dyDescent="0.35">
      <c r="A796" s="48" t="s">
        <v>53</v>
      </c>
      <c r="B796" s="48" t="s">
        <v>101</v>
      </c>
      <c r="C796" s="48" t="s">
        <v>101</v>
      </c>
      <c r="D796" s="69" t="s">
        <v>36</v>
      </c>
      <c r="E796" s="48" t="s">
        <v>54</v>
      </c>
      <c r="F796" s="69" t="s">
        <v>55</v>
      </c>
      <c r="G796" s="48" t="s">
        <v>38</v>
      </c>
      <c r="H796" s="69" t="s">
        <v>424</v>
      </c>
      <c r="I796" s="55" t="s">
        <v>60</v>
      </c>
      <c r="J796" s="59" t="s">
        <v>203</v>
      </c>
      <c r="K796" s="63" t="s">
        <v>204</v>
      </c>
      <c r="L796" s="21" t="s">
        <v>42</v>
      </c>
      <c r="M796" s="21" t="s">
        <v>83</v>
      </c>
      <c r="N796" s="21" t="s">
        <v>43</v>
      </c>
      <c r="O796" s="21">
        <v>2</v>
      </c>
      <c r="P796" s="118">
        <v>290</v>
      </c>
      <c r="Q796" s="69" t="s">
        <v>150</v>
      </c>
      <c r="R796" s="27">
        <f t="shared" si="29"/>
        <v>580</v>
      </c>
      <c r="S796" s="27">
        <v>0</v>
      </c>
      <c r="T796" s="27">
        <v>0</v>
      </c>
      <c r="U796" s="27">
        <v>0</v>
      </c>
      <c r="V796" s="27">
        <v>0</v>
      </c>
      <c r="W796" s="27">
        <v>0</v>
      </c>
      <c r="X796" s="27">
        <v>0</v>
      </c>
      <c r="Y796" s="27">
        <v>0</v>
      </c>
      <c r="Z796" s="27">
        <v>290</v>
      </c>
      <c r="AA796" s="27">
        <v>290</v>
      </c>
      <c r="AB796" s="27">
        <v>0</v>
      </c>
      <c r="AC796" s="27">
        <v>0</v>
      </c>
      <c r="AD796" s="27">
        <v>0</v>
      </c>
    </row>
    <row r="797" spans="1:30" x14ac:dyDescent="0.35">
      <c r="A797" s="48" t="s">
        <v>53</v>
      </c>
      <c r="B797" s="48" t="s">
        <v>101</v>
      </c>
      <c r="C797" s="48" t="s">
        <v>101</v>
      </c>
      <c r="D797" s="69" t="s">
        <v>36</v>
      </c>
      <c r="E797" s="48" t="s">
        <v>54</v>
      </c>
      <c r="F797" s="69" t="s">
        <v>55</v>
      </c>
      <c r="G797" s="48" t="s">
        <v>38</v>
      </c>
      <c r="H797" s="69" t="s">
        <v>424</v>
      </c>
      <c r="I797" s="55" t="s">
        <v>60</v>
      </c>
      <c r="J797" s="59" t="s">
        <v>196</v>
      </c>
      <c r="K797" s="63" t="s">
        <v>655</v>
      </c>
      <c r="L797" s="58" t="s">
        <v>42</v>
      </c>
      <c r="M797" s="25" t="s">
        <v>83</v>
      </c>
      <c r="N797" s="21" t="s">
        <v>63</v>
      </c>
      <c r="O797" s="21">
        <v>3</v>
      </c>
      <c r="P797" s="118">
        <v>75</v>
      </c>
      <c r="Q797" s="69" t="s">
        <v>150</v>
      </c>
      <c r="R797" s="27">
        <f t="shared" si="29"/>
        <v>225</v>
      </c>
      <c r="S797" s="27">
        <v>0</v>
      </c>
      <c r="T797" s="27">
        <v>0</v>
      </c>
      <c r="U797" s="27">
        <v>0</v>
      </c>
      <c r="V797" s="27">
        <v>0</v>
      </c>
      <c r="W797" s="27">
        <v>0</v>
      </c>
      <c r="X797" s="27">
        <v>0</v>
      </c>
      <c r="Y797" s="27">
        <v>0</v>
      </c>
      <c r="Z797" s="27">
        <v>0</v>
      </c>
      <c r="AA797" s="27">
        <v>225</v>
      </c>
      <c r="AB797" s="27">
        <v>0</v>
      </c>
      <c r="AC797" s="27">
        <v>0</v>
      </c>
      <c r="AD797" s="27">
        <v>0</v>
      </c>
    </row>
    <row r="798" spans="1:30" x14ac:dyDescent="0.35">
      <c r="A798" s="48" t="s">
        <v>53</v>
      </c>
      <c r="B798" s="48" t="s">
        <v>101</v>
      </c>
      <c r="C798" s="48" t="s">
        <v>101</v>
      </c>
      <c r="D798" s="69" t="s">
        <v>36</v>
      </c>
      <c r="E798" s="48" t="s">
        <v>54</v>
      </c>
      <c r="F798" s="69" t="s">
        <v>55</v>
      </c>
      <c r="G798" s="48" t="s">
        <v>38</v>
      </c>
      <c r="H798" s="69" t="s">
        <v>424</v>
      </c>
      <c r="I798" s="55" t="s">
        <v>60</v>
      </c>
      <c r="J798" s="59" t="s">
        <v>656</v>
      </c>
      <c r="K798" s="63" t="s">
        <v>657</v>
      </c>
      <c r="L798" s="21" t="s">
        <v>42</v>
      </c>
      <c r="M798" s="21" t="s">
        <v>83</v>
      </c>
      <c r="N798" s="21" t="s">
        <v>43</v>
      </c>
      <c r="O798" s="21">
        <v>10</v>
      </c>
      <c r="P798" s="118">
        <v>21</v>
      </c>
      <c r="Q798" s="69" t="s">
        <v>150</v>
      </c>
      <c r="R798" s="27">
        <f t="shared" si="29"/>
        <v>210</v>
      </c>
      <c r="S798" s="27">
        <v>0</v>
      </c>
      <c r="T798" s="27">
        <v>0</v>
      </c>
      <c r="U798" s="27">
        <v>0</v>
      </c>
      <c r="V798" s="27">
        <v>0</v>
      </c>
      <c r="W798" s="27">
        <v>0</v>
      </c>
      <c r="X798" s="27">
        <v>0</v>
      </c>
      <c r="Y798" s="27">
        <v>0</v>
      </c>
      <c r="Z798" s="27">
        <v>0</v>
      </c>
      <c r="AA798" s="27">
        <v>210</v>
      </c>
      <c r="AB798" s="27">
        <v>0</v>
      </c>
      <c r="AC798" s="27">
        <v>0</v>
      </c>
      <c r="AD798" s="27">
        <v>0</v>
      </c>
    </row>
    <row r="799" spans="1:30" x14ac:dyDescent="0.35">
      <c r="A799" s="48" t="s">
        <v>53</v>
      </c>
      <c r="B799" s="48" t="s">
        <v>101</v>
      </c>
      <c r="C799" s="48" t="s">
        <v>101</v>
      </c>
      <c r="D799" s="69" t="s">
        <v>36</v>
      </c>
      <c r="E799" s="48" t="s">
        <v>54</v>
      </c>
      <c r="F799" s="69" t="s">
        <v>55</v>
      </c>
      <c r="G799" s="48" t="s">
        <v>38</v>
      </c>
      <c r="H799" s="69" t="s">
        <v>424</v>
      </c>
      <c r="I799" s="55" t="s">
        <v>60</v>
      </c>
      <c r="J799" s="59" t="s">
        <v>658</v>
      </c>
      <c r="K799" s="63" t="s">
        <v>659</v>
      </c>
      <c r="L799" s="21" t="s">
        <v>42</v>
      </c>
      <c r="M799" s="21" t="s">
        <v>83</v>
      </c>
      <c r="N799" s="21" t="s">
        <v>43</v>
      </c>
      <c r="O799" s="21">
        <v>20</v>
      </c>
      <c r="P799" s="118">
        <v>10</v>
      </c>
      <c r="Q799" s="69" t="s">
        <v>150</v>
      </c>
      <c r="R799" s="27">
        <f t="shared" si="29"/>
        <v>200</v>
      </c>
      <c r="S799" s="27">
        <v>0</v>
      </c>
      <c r="T799" s="27">
        <v>0</v>
      </c>
      <c r="U799" s="27">
        <v>0</v>
      </c>
      <c r="V799" s="27">
        <v>0</v>
      </c>
      <c r="W799" s="27">
        <v>0</v>
      </c>
      <c r="X799" s="27">
        <v>0</v>
      </c>
      <c r="Y799" s="27">
        <v>0</v>
      </c>
      <c r="Z799" s="27">
        <v>0</v>
      </c>
      <c r="AA799" s="27">
        <v>200</v>
      </c>
      <c r="AB799" s="27">
        <v>0</v>
      </c>
      <c r="AC799" s="27">
        <v>0</v>
      </c>
      <c r="AD799" s="27">
        <v>0</v>
      </c>
    </row>
    <row r="800" spans="1:30" x14ac:dyDescent="0.35">
      <c r="A800" s="48" t="s">
        <v>53</v>
      </c>
      <c r="B800" s="48" t="s">
        <v>101</v>
      </c>
      <c r="C800" s="48" t="s">
        <v>101</v>
      </c>
      <c r="D800" s="69" t="s">
        <v>36</v>
      </c>
      <c r="E800" s="48" t="s">
        <v>54</v>
      </c>
      <c r="F800" s="69" t="s">
        <v>55</v>
      </c>
      <c r="G800" s="48" t="s">
        <v>38</v>
      </c>
      <c r="H800" s="69" t="s">
        <v>424</v>
      </c>
      <c r="I800" s="55" t="s">
        <v>60</v>
      </c>
      <c r="J800" s="59" t="s">
        <v>262</v>
      </c>
      <c r="K800" s="63" t="s">
        <v>118</v>
      </c>
      <c r="L800" s="25" t="s">
        <v>42</v>
      </c>
      <c r="M800" s="25" t="s">
        <v>83</v>
      </c>
      <c r="N800" s="25" t="s">
        <v>43</v>
      </c>
      <c r="O800" s="21">
        <v>79</v>
      </c>
      <c r="P800" s="118" t="s">
        <v>456</v>
      </c>
      <c r="Q800" s="69" t="s">
        <v>150</v>
      </c>
      <c r="R800" s="27">
        <f t="shared" si="29"/>
        <v>215</v>
      </c>
      <c r="S800" s="27">
        <v>0</v>
      </c>
      <c r="T800" s="27">
        <v>0</v>
      </c>
      <c r="U800" s="27">
        <v>0</v>
      </c>
      <c r="V800" s="27">
        <v>0</v>
      </c>
      <c r="W800" s="27">
        <v>0</v>
      </c>
      <c r="X800" s="27">
        <v>0</v>
      </c>
      <c r="Y800" s="27">
        <v>0</v>
      </c>
      <c r="Z800" s="27">
        <v>0</v>
      </c>
      <c r="AA800" s="27">
        <v>215</v>
      </c>
      <c r="AB800" s="27">
        <v>0</v>
      </c>
      <c r="AC800" s="27">
        <v>0</v>
      </c>
      <c r="AD800" s="27">
        <v>0</v>
      </c>
    </row>
    <row r="801" spans="1:30" x14ac:dyDescent="0.35">
      <c r="A801" s="48" t="s">
        <v>53</v>
      </c>
      <c r="B801" s="48" t="s">
        <v>101</v>
      </c>
      <c r="C801" s="48" t="s">
        <v>101</v>
      </c>
      <c r="D801" s="69" t="s">
        <v>36</v>
      </c>
      <c r="E801" s="48" t="s">
        <v>54</v>
      </c>
      <c r="F801" s="69" t="s">
        <v>55</v>
      </c>
      <c r="G801" s="48" t="s">
        <v>38</v>
      </c>
      <c r="H801" s="69">
        <v>21401</v>
      </c>
      <c r="I801" s="55" t="s">
        <v>457</v>
      </c>
      <c r="J801" s="59" t="s">
        <v>660</v>
      </c>
      <c r="K801" s="63" t="s">
        <v>661</v>
      </c>
      <c r="L801" s="25" t="s">
        <v>42</v>
      </c>
      <c r="M801" s="25" t="s">
        <v>83</v>
      </c>
      <c r="N801" s="25" t="s">
        <v>43</v>
      </c>
      <c r="O801" s="26">
        <v>1</v>
      </c>
      <c r="P801" s="117" t="s">
        <v>662</v>
      </c>
      <c r="Q801" s="69" t="s">
        <v>150</v>
      </c>
      <c r="R801" s="27">
        <f t="shared" si="29"/>
        <v>869</v>
      </c>
      <c r="S801" s="27">
        <v>0</v>
      </c>
      <c r="T801" s="27">
        <v>869</v>
      </c>
      <c r="U801" s="27">
        <v>0</v>
      </c>
      <c r="V801" s="27">
        <v>0</v>
      </c>
      <c r="W801" s="27">
        <v>0</v>
      </c>
      <c r="X801" s="27">
        <v>0</v>
      </c>
      <c r="Y801" s="27">
        <v>0</v>
      </c>
      <c r="Z801" s="27">
        <v>0</v>
      </c>
      <c r="AA801" s="27">
        <v>0</v>
      </c>
      <c r="AB801" s="27">
        <v>0</v>
      </c>
      <c r="AC801" s="27">
        <v>0</v>
      </c>
      <c r="AD801" s="27">
        <v>0</v>
      </c>
    </row>
    <row r="802" spans="1:30" x14ac:dyDescent="0.35">
      <c r="A802" s="48" t="s">
        <v>53</v>
      </c>
      <c r="B802" s="48" t="s">
        <v>101</v>
      </c>
      <c r="C802" s="48" t="s">
        <v>101</v>
      </c>
      <c r="D802" s="69" t="s">
        <v>36</v>
      </c>
      <c r="E802" s="48" t="s">
        <v>54</v>
      </c>
      <c r="F802" s="69" t="s">
        <v>55</v>
      </c>
      <c r="G802" s="48" t="s">
        <v>38</v>
      </c>
      <c r="H802" s="69">
        <v>21401</v>
      </c>
      <c r="I802" s="55" t="s">
        <v>457</v>
      </c>
      <c r="J802" s="59" t="s">
        <v>663</v>
      </c>
      <c r="K802" s="63" t="s">
        <v>664</v>
      </c>
      <c r="L802" s="25" t="s">
        <v>42</v>
      </c>
      <c r="M802" s="25" t="s">
        <v>83</v>
      </c>
      <c r="N802" s="25" t="s">
        <v>43</v>
      </c>
      <c r="O802" s="26">
        <v>1</v>
      </c>
      <c r="P802" s="117" t="s">
        <v>662</v>
      </c>
      <c r="Q802" s="69" t="s">
        <v>150</v>
      </c>
      <c r="R802" s="27">
        <f t="shared" si="29"/>
        <v>869</v>
      </c>
      <c r="S802" s="27">
        <v>0</v>
      </c>
      <c r="T802" s="27">
        <v>869</v>
      </c>
      <c r="U802" s="27">
        <v>0</v>
      </c>
      <c r="V802" s="27">
        <v>0</v>
      </c>
      <c r="W802" s="27">
        <v>0</v>
      </c>
      <c r="X802" s="27">
        <v>0</v>
      </c>
      <c r="Y802" s="27">
        <v>0</v>
      </c>
      <c r="Z802" s="27">
        <v>0</v>
      </c>
      <c r="AA802" s="27">
        <v>0</v>
      </c>
      <c r="AB802" s="27">
        <v>0</v>
      </c>
      <c r="AC802" s="27">
        <v>0</v>
      </c>
      <c r="AD802" s="27">
        <v>0</v>
      </c>
    </row>
    <row r="803" spans="1:30" x14ac:dyDescent="0.35">
      <c r="A803" s="48" t="s">
        <v>53</v>
      </c>
      <c r="B803" s="48" t="s">
        <v>101</v>
      </c>
      <c r="C803" s="48" t="s">
        <v>101</v>
      </c>
      <c r="D803" s="69" t="s">
        <v>36</v>
      </c>
      <c r="E803" s="48" t="s">
        <v>54</v>
      </c>
      <c r="F803" s="69" t="s">
        <v>55</v>
      </c>
      <c r="G803" s="48" t="s">
        <v>38</v>
      </c>
      <c r="H803" s="69">
        <v>21401</v>
      </c>
      <c r="I803" s="55" t="s">
        <v>457</v>
      </c>
      <c r="J803" s="59" t="s">
        <v>665</v>
      </c>
      <c r="K803" s="63" t="s">
        <v>666</v>
      </c>
      <c r="L803" s="25" t="s">
        <v>42</v>
      </c>
      <c r="M803" s="25" t="s">
        <v>83</v>
      </c>
      <c r="N803" s="25" t="s">
        <v>43</v>
      </c>
      <c r="O803" s="26">
        <v>1</v>
      </c>
      <c r="P803" s="117" t="s">
        <v>662</v>
      </c>
      <c r="Q803" s="69" t="s">
        <v>150</v>
      </c>
      <c r="R803" s="27">
        <f t="shared" si="29"/>
        <v>869</v>
      </c>
      <c r="S803" s="27">
        <v>0</v>
      </c>
      <c r="T803" s="27">
        <v>869</v>
      </c>
      <c r="U803" s="27">
        <v>0</v>
      </c>
      <c r="V803" s="27">
        <v>0</v>
      </c>
      <c r="W803" s="27">
        <v>0</v>
      </c>
      <c r="X803" s="27">
        <v>0</v>
      </c>
      <c r="Y803" s="27">
        <v>0</v>
      </c>
      <c r="Z803" s="27">
        <v>0</v>
      </c>
      <c r="AA803" s="27">
        <v>0</v>
      </c>
      <c r="AB803" s="27">
        <v>0</v>
      </c>
      <c r="AC803" s="27">
        <v>0</v>
      </c>
      <c r="AD803" s="27">
        <v>0</v>
      </c>
    </row>
    <row r="804" spans="1:30" x14ac:dyDescent="0.35">
      <c r="A804" s="48" t="s">
        <v>53</v>
      </c>
      <c r="B804" s="48" t="s">
        <v>101</v>
      </c>
      <c r="C804" s="48" t="s">
        <v>101</v>
      </c>
      <c r="D804" s="69" t="s">
        <v>36</v>
      </c>
      <c r="E804" s="48" t="s">
        <v>54</v>
      </c>
      <c r="F804" s="69" t="s">
        <v>55</v>
      </c>
      <c r="G804" s="48" t="s">
        <v>38</v>
      </c>
      <c r="H804" s="69">
        <v>21401</v>
      </c>
      <c r="I804" s="55" t="s">
        <v>457</v>
      </c>
      <c r="J804" s="59" t="s">
        <v>667</v>
      </c>
      <c r="K804" s="63" t="s">
        <v>668</v>
      </c>
      <c r="L804" s="25" t="s">
        <v>42</v>
      </c>
      <c r="M804" s="25" t="s">
        <v>83</v>
      </c>
      <c r="N804" s="25" t="s">
        <v>43</v>
      </c>
      <c r="O804" s="26">
        <v>1</v>
      </c>
      <c r="P804" s="117">
        <v>870</v>
      </c>
      <c r="Q804" s="69" t="s">
        <v>150</v>
      </c>
      <c r="R804" s="27">
        <f t="shared" si="29"/>
        <v>870</v>
      </c>
      <c r="S804" s="27">
        <v>0</v>
      </c>
      <c r="T804" s="27">
        <v>870</v>
      </c>
      <c r="U804" s="27">
        <v>0</v>
      </c>
      <c r="V804" s="27">
        <v>0</v>
      </c>
      <c r="W804" s="27">
        <v>0</v>
      </c>
      <c r="X804" s="27">
        <v>0</v>
      </c>
      <c r="Y804" s="27">
        <v>0</v>
      </c>
      <c r="Z804" s="27">
        <v>0</v>
      </c>
      <c r="AA804" s="27">
        <v>0</v>
      </c>
      <c r="AB804" s="27">
        <v>0</v>
      </c>
      <c r="AC804" s="27">
        <v>0</v>
      </c>
      <c r="AD804" s="27">
        <v>0</v>
      </c>
    </row>
    <row r="805" spans="1:30" x14ac:dyDescent="0.35">
      <c r="A805" s="48" t="s">
        <v>53</v>
      </c>
      <c r="B805" s="48" t="s">
        <v>101</v>
      </c>
      <c r="C805" s="48" t="s">
        <v>101</v>
      </c>
      <c r="D805" s="69" t="s">
        <v>36</v>
      </c>
      <c r="E805" s="48" t="s">
        <v>54</v>
      </c>
      <c r="F805" s="69" t="s">
        <v>55</v>
      </c>
      <c r="G805" s="48" t="s">
        <v>38</v>
      </c>
      <c r="H805" s="67">
        <v>21601</v>
      </c>
      <c r="I805" s="56" t="s">
        <v>70</v>
      </c>
      <c r="J805" s="45" t="s">
        <v>71</v>
      </c>
      <c r="K805" s="62" t="s">
        <v>459</v>
      </c>
      <c r="L805" s="21" t="s">
        <v>42</v>
      </c>
      <c r="M805" s="21" t="s">
        <v>83</v>
      </c>
      <c r="N805" s="21" t="s">
        <v>43</v>
      </c>
      <c r="O805" s="67">
        <v>8</v>
      </c>
      <c r="P805" s="119">
        <v>306</v>
      </c>
      <c r="Q805" s="67" t="s">
        <v>150</v>
      </c>
      <c r="R805" s="27">
        <f t="shared" si="29"/>
        <v>2448</v>
      </c>
      <c r="S805" s="126">
        <v>0</v>
      </c>
      <c r="T805" s="126">
        <v>306</v>
      </c>
      <c r="U805" s="126">
        <v>306</v>
      </c>
      <c r="V805" s="126">
        <v>306</v>
      </c>
      <c r="W805" s="27">
        <v>0</v>
      </c>
      <c r="X805" s="126">
        <v>306</v>
      </c>
      <c r="Y805" s="126">
        <v>306</v>
      </c>
      <c r="Z805" s="126">
        <v>306</v>
      </c>
      <c r="AA805" s="27">
        <v>0</v>
      </c>
      <c r="AB805" s="126">
        <v>306</v>
      </c>
      <c r="AC805" s="126">
        <v>306</v>
      </c>
      <c r="AD805" s="27">
        <v>0</v>
      </c>
    </row>
    <row r="806" spans="1:30" x14ac:dyDescent="0.35">
      <c r="A806" s="48" t="s">
        <v>53</v>
      </c>
      <c r="B806" s="48" t="s">
        <v>101</v>
      </c>
      <c r="C806" s="48" t="s">
        <v>101</v>
      </c>
      <c r="D806" s="69" t="s">
        <v>36</v>
      </c>
      <c r="E806" s="48" t="s">
        <v>54</v>
      </c>
      <c r="F806" s="69" t="s">
        <v>55</v>
      </c>
      <c r="G806" s="48" t="s">
        <v>38</v>
      </c>
      <c r="H806" s="67">
        <v>21601</v>
      </c>
      <c r="I806" s="56" t="s">
        <v>70</v>
      </c>
      <c r="J806" s="59" t="s">
        <v>460</v>
      </c>
      <c r="K806" s="63" t="s">
        <v>461</v>
      </c>
      <c r="L806" s="21" t="s">
        <v>42</v>
      </c>
      <c r="M806" s="21" t="s">
        <v>83</v>
      </c>
      <c r="N806" s="21" t="s">
        <v>411</v>
      </c>
      <c r="O806" s="67">
        <v>15</v>
      </c>
      <c r="P806" s="119">
        <v>120</v>
      </c>
      <c r="Q806" s="67" t="s">
        <v>150</v>
      </c>
      <c r="R806" s="126">
        <f t="shared" si="29"/>
        <v>1760</v>
      </c>
      <c r="S806" s="27">
        <v>0</v>
      </c>
      <c r="T806" s="126">
        <v>220</v>
      </c>
      <c r="U806" s="126">
        <v>220</v>
      </c>
      <c r="V806" s="126">
        <v>220</v>
      </c>
      <c r="W806" s="27">
        <v>0</v>
      </c>
      <c r="X806" s="126">
        <v>220</v>
      </c>
      <c r="Y806" s="126">
        <v>220</v>
      </c>
      <c r="Z806" s="126">
        <v>220</v>
      </c>
      <c r="AA806" s="27">
        <v>0</v>
      </c>
      <c r="AB806" s="126">
        <v>220</v>
      </c>
      <c r="AC806" s="126">
        <v>220</v>
      </c>
      <c r="AD806" s="27">
        <v>0</v>
      </c>
    </row>
    <row r="807" spans="1:30" x14ac:dyDescent="0.35">
      <c r="A807" s="48" t="s">
        <v>53</v>
      </c>
      <c r="B807" s="48" t="s">
        <v>101</v>
      </c>
      <c r="C807" s="48" t="s">
        <v>101</v>
      </c>
      <c r="D807" s="69" t="s">
        <v>36</v>
      </c>
      <c r="E807" s="48" t="s">
        <v>54</v>
      </c>
      <c r="F807" s="69" t="s">
        <v>55</v>
      </c>
      <c r="G807" s="48" t="s">
        <v>38</v>
      </c>
      <c r="H807" s="67">
        <v>21601</v>
      </c>
      <c r="I807" s="56" t="s">
        <v>70</v>
      </c>
      <c r="J807" s="59" t="s">
        <v>162</v>
      </c>
      <c r="K807" s="63" t="s">
        <v>1125</v>
      </c>
      <c r="L807" s="21" t="s">
        <v>42</v>
      </c>
      <c r="M807" s="21" t="s">
        <v>83</v>
      </c>
      <c r="N807" s="21" t="s">
        <v>63</v>
      </c>
      <c r="O807" s="67">
        <v>55</v>
      </c>
      <c r="P807" s="119" t="s">
        <v>669</v>
      </c>
      <c r="Q807" s="67" t="s">
        <v>150</v>
      </c>
      <c r="R807" s="27">
        <f t="shared" si="29"/>
        <v>15697</v>
      </c>
      <c r="S807" s="27">
        <v>1427</v>
      </c>
      <c r="T807" s="126">
        <v>1427</v>
      </c>
      <c r="U807" s="126">
        <v>1427</v>
      </c>
      <c r="V807" s="126">
        <v>1427</v>
      </c>
      <c r="W807" s="126">
        <v>1427</v>
      </c>
      <c r="X807" s="126">
        <v>1427</v>
      </c>
      <c r="Y807" s="126">
        <v>1427</v>
      </c>
      <c r="Z807" s="126">
        <v>1427</v>
      </c>
      <c r="AA807" s="126">
        <v>1427</v>
      </c>
      <c r="AB807" s="126">
        <v>1427</v>
      </c>
      <c r="AC807" s="126">
        <v>1427</v>
      </c>
      <c r="AD807" s="27">
        <v>0</v>
      </c>
    </row>
    <row r="808" spans="1:30" x14ac:dyDescent="0.35">
      <c r="A808" s="48" t="s">
        <v>53</v>
      </c>
      <c r="B808" s="48" t="s">
        <v>101</v>
      </c>
      <c r="C808" s="48" t="s">
        <v>101</v>
      </c>
      <c r="D808" s="69" t="s">
        <v>36</v>
      </c>
      <c r="E808" s="48" t="s">
        <v>54</v>
      </c>
      <c r="F808" s="69" t="s">
        <v>55</v>
      </c>
      <c r="G808" s="48" t="s">
        <v>38</v>
      </c>
      <c r="H808" s="67">
        <v>21601</v>
      </c>
      <c r="I808" s="56" t="s">
        <v>70</v>
      </c>
      <c r="J808" s="59" t="s">
        <v>180</v>
      </c>
      <c r="K808" s="63" t="s">
        <v>181</v>
      </c>
      <c r="L808" s="21" t="s">
        <v>42</v>
      </c>
      <c r="M808" s="21" t="s">
        <v>83</v>
      </c>
      <c r="N808" s="21" t="s">
        <v>63</v>
      </c>
      <c r="O808" s="67">
        <v>21</v>
      </c>
      <c r="P808" s="119">
        <v>285</v>
      </c>
      <c r="Q808" s="69" t="s">
        <v>150</v>
      </c>
      <c r="R808" s="27">
        <f t="shared" si="29"/>
        <v>5989</v>
      </c>
      <c r="S808" s="27">
        <v>0</v>
      </c>
      <c r="T808" s="126">
        <v>285</v>
      </c>
      <c r="U808" s="126">
        <v>570</v>
      </c>
      <c r="V808" s="126">
        <v>285</v>
      </c>
      <c r="W808" s="126">
        <v>1427</v>
      </c>
      <c r="X808" s="126">
        <v>285</v>
      </c>
      <c r="Y808" s="126">
        <v>570</v>
      </c>
      <c r="Z808" s="126">
        <v>285</v>
      </c>
      <c r="AA808" s="126">
        <v>1427</v>
      </c>
      <c r="AB808" s="126">
        <v>285</v>
      </c>
      <c r="AC808" s="126">
        <v>570</v>
      </c>
      <c r="AD808" s="27">
        <v>0</v>
      </c>
    </row>
    <row r="809" spans="1:30" x14ac:dyDescent="0.35">
      <c r="A809" s="48" t="s">
        <v>53</v>
      </c>
      <c r="B809" s="48" t="s">
        <v>101</v>
      </c>
      <c r="C809" s="48" t="s">
        <v>101</v>
      </c>
      <c r="D809" s="69" t="s">
        <v>36</v>
      </c>
      <c r="E809" s="48" t="s">
        <v>54</v>
      </c>
      <c r="F809" s="69" t="s">
        <v>55</v>
      </c>
      <c r="G809" s="48" t="s">
        <v>38</v>
      </c>
      <c r="H809" s="67">
        <v>21601</v>
      </c>
      <c r="I809" s="56" t="s">
        <v>70</v>
      </c>
      <c r="J809" s="59" t="s">
        <v>462</v>
      </c>
      <c r="K809" s="63" t="s">
        <v>1080</v>
      </c>
      <c r="L809" s="21" t="s">
        <v>42</v>
      </c>
      <c r="M809" s="21" t="s">
        <v>83</v>
      </c>
      <c r="N809" s="21" t="s">
        <v>463</v>
      </c>
      <c r="O809" s="67">
        <v>15</v>
      </c>
      <c r="P809" s="119">
        <v>45</v>
      </c>
      <c r="Q809" s="69" t="s">
        <v>150</v>
      </c>
      <c r="R809" s="27">
        <f t="shared" si="29"/>
        <v>675</v>
      </c>
      <c r="S809" s="27">
        <v>0</v>
      </c>
      <c r="T809" s="126">
        <v>135</v>
      </c>
      <c r="U809" s="27">
        <v>0</v>
      </c>
      <c r="V809" s="126">
        <v>135</v>
      </c>
      <c r="W809" s="27">
        <v>0</v>
      </c>
      <c r="X809" s="126">
        <v>135</v>
      </c>
      <c r="Y809" s="27">
        <v>0</v>
      </c>
      <c r="Z809" s="126">
        <v>135</v>
      </c>
      <c r="AA809" s="27">
        <v>0</v>
      </c>
      <c r="AB809" s="126">
        <v>135</v>
      </c>
      <c r="AC809" s="27">
        <v>0</v>
      </c>
      <c r="AD809" s="27">
        <v>0</v>
      </c>
    </row>
    <row r="810" spans="1:30" x14ac:dyDescent="0.35">
      <c r="A810" s="48" t="s">
        <v>53</v>
      </c>
      <c r="B810" s="48" t="s">
        <v>101</v>
      </c>
      <c r="C810" s="48" t="s">
        <v>101</v>
      </c>
      <c r="D810" s="69" t="s">
        <v>36</v>
      </c>
      <c r="E810" s="48" t="s">
        <v>54</v>
      </c>
      <c r="F810" s="69" t="s">
        <v>55</v>
      </c>
      <c r="G810" s="48" t="s">
        <v>38</v>
      </c>
      <c r="H810" s="67">
        <v>21601</v>
      </c>
      <c r="I810" s="56" t="s">
        <v>70</v>
      </c>
      <c r="J810" s="59" t="s">
        <v>464</v>
      </c>
      <c r="K810" s="63" t="s">
        <v>1081</v>
      </c>
      <c r="L810" s="58" t="s">
        <v>42</v>
      </c>
      <c r="M810" s="21" t="s">
        <v>83</v>
      </c>
      <c r="N810" s="21" t="s">
        <v>463</v>
      </c>
      <c r="O810" s="67">
        <v>15</v>
      </c>
      <c r="P810" s="119">
        <v>45</v>
      </c>
      <c r="Q810" s="69" t="s">
        <v>150</v>
      </c>
      <c r="R810" s="27">
        <f t="shared" si="29"/>
        <v>675</v>
      </c>
      <c r="S810" s="27">
        <v>0</v>
      </c>
      <c r="T810" s="126">
        <v>135</v>
      </c>
      <c r="U810" s="27">
        <v>0</v>
      </c>
      <c r="V810" s="126">
        <v>135</v>
      </c>
      <c r="W810" s="27">
        <v>0</v>
      </c>
      <c r="X810" s="126">
        <v>135</v>
      </c>
      <c r="Y810" s="27">
        <v>0</v>
      </c>
      <c r="Z810" s="126">
        <v>135</v>
      </c>
      <c r="AA810" s="27">
        <v>0</v>
      </c>
      <c r="AB810" s="126">
        <v>135</v>
      </c>
      <c r="AC810" s="27">
        <v>0</v>
      </c>
      <c r="AD810" s="27">
        <v>0</v>
      </c>
    </row>
    <row r="811" spans="1:30" x14ac:dyDescent="0.35">
      <c r="A811" s="48" t="s">
        <v>53</v>
      </c>
      <c r="B811" s="48" t="s">
        <v>101</v>
      </c>
      <c r="C811" s="48" t="s">
        <v>101</v>
      </c>
      <c r="D811" s="69" t="s">
        <v>36</v>
      </c>
      <c r="E811" s="48" t="s">
        <v>54</v>
      </c>
      <c r="F811" s="69" t="s">
        <v>55</v>
      </c>
      <c r="G811" s="48" t="s">
        <v>38</v>
      </c>
      <c r="H811" s="67">
        <v>21601</v>
      </c>
      <c r="I811" s="56" t="s">
        <v>70</v>
      </c>
      <c r="J811" s="59" t="s">
        <v>465</v>
      </c>
      <c r="K811" s="63" t="s">
        <v>1082</v>
      </c>
      <c r="L811" s="21" t="s">
        <v>42</v>
      </c>
      <c r="M811" s="21" t="s">
        <v>83</v>
      </c>
      <c r="N811" s="21" t="s">
        <v>43</v>
      </c>
      <c r="O811" s="67">
        <v>5</v>
      </c>
      <c r="P811" s="119">
        <v>55</v>
      </c>
      <c r="Q811" s="67" t="s">
        <v>150</v>
      </c>
      <c r="R811" s="27">
        <f t="shared" si="29"/>
        <v>275</v>
      </c>
      <c r="S811" s="27">
        <v>0</v>
      </c>
      <c r="T811" s="126">
        <v>55</v>
      </c>
      <c r="U811" s="27">
        <v>0</v>
      </c>
      <c r="V811" s="126">
        <v>55</v>
      </c>
      <c r="W811" s="27">
        <v>0</v>
      </c>
      <c r="X811" s="126">
        <v>55</v>
      </c>
      <c r="Y811" s="27">
        <v>0</v>
      </c>
      <c r="Z811" s="126">
        <v>55</v>
      </c>
      <c r="AA811" s="27">
        <v>0</v>
      </c>
      <c r="AB811" s="126">
        <v>55</v>
      </c>
      <c r="AC811" s="27">
        <v>0</v>
      </c>
      <c r="AD811" s="27">
        <v>0</v>
      </c>
    </row>
    <row r="812" spans="1:30" x14ac:dyDescent="0.35">
      <c r="A812" s="48" t="s">
        <v>53</v>
      </c>
      <c r="B812" s="48" t="s">
        <v>101</v>
      </c>
      <c r="C812" s="48" t="s">
        <v>101</v>
      </c>
      <c r="D812" s="69" t="s">
        <v>36</v>
      </c>
      <c r="E812" s="48" t="s">
        <v>54</v>
      </c>
      <c r="F812" s="69" t="s">
        <v>55</v>
      </c>
      <c r="G812" s="48" t="s">
        <v>38</v>
      </c>
      <c r="H812" s="67">
        <v>21601</v>
      </c>
      <c r="I812" s="56" t="s">
        <v>70</v>
      </c>
      <c r="J812" s="59" t="s">
        <v>466</v>
      </c>
      <c r="K812" s="63" t="s">
        <v>467</v>
      </c>
      <c r="L812" s="21" t="s">
        <v>42</v>
      </c>
      <c r="M812" s="21" t="s">
        <v>83</v>
      </c>
      <c r="N812" s="21" t="s">
        <v>463</v>
      </c>
      <c r="O812" s="67">
        <v>18</v>
      </c>
      <c r="P812" s="119">
        <v>35</v>
      </c>
      <c r="Q812" s="69" t="s">
        <v>150</v>
      </c>
      <c r="R812" s="27">
        <f t="shared" si="29"/>
        <v>627</v>
      </c>
      <c r="S812" s="27">
        <v>0</v>
      </c>
      <c r="T812" s="126">
        <v>67</v>
      </c>
      <c r="U812" s="27">
        <v>0</v>
      </c>
      <c r="V812" s="126">
        <v>67</v>
      </c>
      <c r="W812" s="126">
        <v>146</v>
      </c>
      <c r="X812" s="126">
        <v>67</v>
      </c>
      <c r="Y812" s="27">
        <v>0</v>
      </c>
      <c r="Z812" s="126">
        <v>67</v>
      </c>
      <c r="AA812" s="126">
        <v>146</v>
      </c>
      <c r="AB812" s="126">
        <v>67</v>
      </c>
      <c r="AC812" s="27">
        <v>0</v>
      </c>
      <c r="AD812" s="27">
        <v>0</v>
      </c>
    </row>
    <row r="813" spans="1:30" x14ac:dyDescent="0.35">
      <c r="A813" s="48" t="s">
        <v>53</v>
      </c>
      <c r="B813" s="48" t="s">
        <v>101</v>
      </c>
      <c r="C813" s="48" t="s">
        <v>101</v>
      </c>
      <c r="D813" s="69" t="s">
        <v>36</v>
      </c>
      <c r="E813" s="48" t="s">
        <v>54</v>
      </c>
      <c r="F813" s="69" t="s">
        <v>55</v>
      </c>
      <c r="G813" s="48" t="s">
        <v>38</v>
      </c>
      <c r="H813" s="67">
        <v>21601</v>
      </c>
      <c r="I813" s="56" t="s">
        <v>70</v>
      </c>
      <c r="J813" s="59" t="s">
        <v>158</v>
      </c>
      <c r="K813" s="63" t="s">
        <v>159</v>
      </c>
      <c r="L813" s="25" t="s">
        <v>42</v>
      </c>
      <c r="M813" s="21" t="s">
        <v>83</v>
      </c>
      <c r="N813" s="21" t="s">
        <v>43</v>
      </c>
      <c r="O813" s="67">
        <v>10</v>
      </c>
      <c r="P813" s="119">
        <v>65</v>
      </c>
      <c r="Q813" s="67" t="s">
        <v>150</v>
      </c>
      <c r="R813" s="27">
        <f t="shared" si="29"/>
        <v>600</v>
      </c>
      <c r="S813" s="27">
        <v>0</v>
      </c>
      <c r="T813" s="126">
        <v>120</v>
      </c>
      <c r="U813" s="27">
        <v>0</v>
      </c>
      <c r="V813" s="126">
        <v>120</v>
      </c>
      <c r="W813" s="27">
        <v>0</v>
      </c>
      <c r="X813" s="126">
        <v>120</v>
      </c>
      <c r="Y813" s="27">
        <v>0</v>
      </c>
      <c r="Z813" s="126">
        <v>120</v>
      </c>
      <c r="AA813" s="27">
        <v>0</v>
      </c>
      <c r="AB813" s="126">
        <v>120</v>
      </c>
      <c r="AC813" s="27">
        <v>0</v>
      </c>
      <c r="AD813" s="27">
        <v>0</v>
      </c>
    </row>
    <row r="814" spans="1:30" x14ac:dyDescent="0.35">
      <c r="A814" s="48" t="s">
        <v>53</v>
      </c>
      <c r="B814" s="48" t="s">
        <v>101</v>
      </c>
      <c r="C814" s="48" t="s">
        <v>101</v>
      </c>
      <c r="D814" s="69" t="s">
        <v>36</v>
      </c>
      <c r="E814" s="48" t="s">
        <v>54</v>
      </c>
      <c r="F814" s="69" t="s">
        <v>55</v>
      </c>
      <c r="G814" s="48" t="s">
        <v>38</v>
      </c>
      <c r="H814" s="67">
        <v>21601</v>
      </c>
      <c r="I814" s="56" t="s">
        <v>70</v>
      </c>
      <c r="J814" s="59" t="s">
        <v>157</v>
      </c>
      <c r="K814" s="63" t="s">
        <v>1083</v>
      </c>
      <c r="L814" s="21" t="s">
        <v>42</v>
      </c>
      <c r="M814" s="21" t="s">
        <v>83</v>
      </c>
      <c r="N814" s="21" t="s">
        <v>43</v>
      </c>
      <c r="O814" s="67">
        <v>5</v>
      </c>
      <c r="P814" s="119">
        <v>210</v>
      </c>
      <c r="Q814" s="67" t="s">
        <v>150</v>
      </c>
      <c r="R814" s="27">
        <f t="shared" si="29"/>
        <v>1050</v>
      </c>
      <c r="S814" s="27">
        <v>0</v>
      </c>
      <c r="T814" s="126">
        <v>210</v>
      </c>
      <c r="U814" s="27">
        <v>0</v>
      </c>
      <c r="V814" s="126">
        <v>210</v>
      </c>
      <c r="W814" s="27">
        <v>0</v>
      </c>
      <c r="X814" s="126">
        <v>210</v>
      </c>
      <c r="Y814" s="27">
        <v>0</v>
      </c>
      <c r="Z814" s="126">
        <v>210</v>
      </c>
      <c r="AA814" s="27">
        <v>0</v>
      </c>
      <c r="AB814" s="126">
        <v>210</v>
      </c>
      <c r="AC814" s="27">
        <v>0</v>
      </c>
      <c r="AD814" s="27">
        <v>0</v>
      </c>
    </row>
    <row r="815" spans="1:30" x14ac:dyDescent="0.35">
      <c r="A815" s="48" t="s">
        <v>53</v>
      </c>
      <c r="B815" s="48" t="s">
        <v>101</v>
      </c>
      <c r="C815" s="48" t="s">
        <v>101</v>
      </c>
      <c r="D815" s="69" t="s">
        <v>36</v>
      </c>
      <c r="E815" s="48" t="s">
        <v>54</v>
      </c>
      <c r="F815" s="69" t="s">
        <v>55</v>
      </c>
      <c r="G815" s="48" t="s">
        <v>38</v>
      </c>
      <c r="H815" s="67">
        <v>21601</v>
      </c>
      <c r="I815" s="56" t="s">
        <v>70</v>
      </c>
      <c r="J815" s="59" t="s">
        <v>468</v>
      </c>
      <c r="K815" s="63" t="s">
        <v>406</v>
      </c>
      <c r="L815" s="21" t="s">
        <v>42</v>
      </c>
      <c r="M815" s="21" t="s">
        <v>83</v>
      </c>
      <c r="N815" s="21" t="s">
        <v>43</v>
      </c>
      <c r="O815" s="67">
        <v>2</v>
      </c>
      <c r="P815" s="119" t="s">
        <v>670</v>
      </c>
      <c r="Q815" s="67" t="s">
        <v>150</v>
      </c>
      <c r="R815" s="27">
        <f t="shared" si="29"/>
        <v>200</v>
      </c>
      <c r="S815" s="126">
        <v>0</v>
      </c>
      <c r="T815" s="126">
        <v>40</v>
      </c>
      <c r="U815" s="126">
        <v>0</v>
      </c>
      <c r="V815" s="126">
        <v>40</v>
      </c>
      <c r="W815" s="27">
        <v>0</v>
      </c>
      <c r="X815" s="126">
        <v>40</v>
      </c>
      <c r="Y815" s="126">
        <v>0</v>
      </c>
      <c r="Z815" s="126">
        <v>40</v>
      </c>
      <c r="AA815" s="27">
        <v>0</v>
      </c>
      <c r="AB815" s="126">
        <v>40</v>
      </c>
      <c r="AC815" s="126">
        <v>0</v>
      </c>
      <c r="AD815" s="27">
        <v>0</v>
      </c>
    </row>
    <row r="816" spans="1:30" x14ac:dyDescent="0.35">
      <c r="A816" s="48" t="s">
        <v>53</v>
      </c>
      <c r="B816" s="48" t="s">
        <v>101</v>
      </c>
      <c r="C816" s="48" t="s">
        <v>101</v>
      </c>
      <c r="D816" s="69" t="s">
        <v>36</v>
      </c>
      <c r="E816" s="48" t="s">
        <v>54</v>
      </c>
      <c r="F816" s="69" t="s">
        <v>55</v>
      </c>
      <c r="G816" s="48" t="s">
        <v>38</v>
      </c>
      <c r="H816" s="67">
        <v>21601</v>
      </c>
      <c r="I816" s="56" t="s">
        <v>70</v>
      </c>
      <c r="J816" s="59" t="s">
        <v>469</v>
      </c>
      <c r="K816" s="63" t="s">
        <v>470</v>
      </c>
      <c r="L816" s="21" t="s">
        <v>42</v>
      </c>
      <c r="M816" s="21" t="s">
        <v>83</v>
      </c>
      <c r="N816" s="21" t="s">
        <v>43</v>
      </c>
      <c r="O816" s="67">
        <v>2</v>
      </c>
      <c r="P816" s="119">
        <v>580</v>
      </c>
      <c r="Q816" s="67" t="s">
        <v>150</v>
      </c>
      <c r="R816" s="27">
        <f t="shared" si="29"/>
        <v>1431</v>
      </c>
      <c r="S816" s="126">
        <v>0</v>
      </c>
      <c r="T816" s="126">
        <v>0</v>
      </c>
      <c r="U816" s="126">
        <v>477</v>
      </c>
      <c r="V816" s="126">
        <v>0</v>
      </c>
      <c r="W816" s="126">
        <v>0</v>
      </c>
      <c r="X816" s="126"/>
      <c r="Y816" s="126">
        <v>477</v>
      </c>
      <c r="Z816" s="126">
        <v>0</v>
      </c>
      <c r="AA816" s="126">
        <v>0</v>
      </c>
      <c r="AB816" s="126">
        <v>0</v>
      </c>
      <c r="AC816" s="27">
        <v>477</v>
      </c>
      <c r="AD816" s="126">
        <v>0</v>
      </c>
    </row>
    <row r="817" spans="1:30" x14ac:dyDescent="0.35">
      <c r="A817" s="48" t="s">
        <v>53</v>
      </c>
      <c r="B817" s="48" t="s">
        <v>101</v>
      </c>
      <c r="C817" s="48" t="s">
        <v>101</v>
      </c>
      <c r="D817" s="69" t="s">
        <v>36</v>
      </c>
      <c r="E817" s="48" t="s">
        <v>54</v>
      </c>
      <c r="F817" s="69" t="s">
        <v>55</v>
      </c>
      <c r="G817" s="48" t="s">
        <v>38</v>
      </c>
      <c r="H817" s="69">
        <v>22104</v>
      </c>
      <c r="I817" s="55" t="s">
        <v>111</v>
      </c>
      <c r="J817" s="45" t="s">
        <v>183</v>
      </c>
      <c r="K817" s="64" t="s">
        <v>184</v>
      </c>
      <c r="L817" s="25" t="s">
        <v>42</v>
      </c>
      <c r="M817" s="25" t="s">
        <v>83</v>
      </c>
      <c r="N817" s="25" t="s">
        <v>43</v>
      </c>
      <c r="O817" s="26">
        <v>122</v>
      </c>
      <c r="P817" s="117">
        <v>20</v>
      </c>
      <c r="Q817" s="69" t="s">
        <v>150</v>
      </c>
      <c r="R817" s="27">
        <f>SUM(S817:AD817)</f>
        <v>2433</v>
      </c>
      <c r="S817" s="126">
        <v>0</v>
      </c>
      <c r="T817" s="27">
        <v>500</v>
      </c>
      <c r="U817" s="27">
        <v>500</v>
      </c>
      <c r="V817" s="27">
        <v>500</v>
      </c>
      <c r="W817" s="27">
        <v>500</v>
      </c>
      <c r="X817" s="27">
        <v>433</v>
      </c>
      <c r="Y817" s="27">
        <v>0</v>
      </c>
      <c r="Z817" s="27">
        <v>0</v>
      </c>
      <c r="AA817" s="27">
        <v>0</v>
      </c>
      <c r="AB817" s="27">
        <v>0</v>
      </c>
      <c r="AC817" s="27">
        <v>0</v>
      </c>
      <c r="AD817" s="27">
        <v>0</v>
      </c>
    </row>
    <row r="818" spans="1:30" x14ac:dyDescent="0.35">
      <c r="A818" s="48" t="s">
        <v>53</v>
      </c>
      <c r="B818" s="48" t="s">
        <v>101</v>
      </c>
      <c r="C818" s="48" t="s">
        <v>101</v>
      </c>
      <c r="D818" s="69" t="s">
        <v>36</v>
      </c>
      <c r="E818" s="48" t="s">
        <v>54</v>
      </c>
      <c r="F818" s="69" t="s">
        <v>55</v>
      </c>
      <c r="G818" s="48" t="s">
        <v>38</v>
      </c>
      <c r="H818" s="69" t="s">
        <v>412</v>
      </c>
      <c r="I818" s="55" t="s">
        <v>105</v>
      </c>
      <c r="J818" s="59" t="s">
        <v>413</v>
      </c>
      <c r="K818" s="63" t="s">
        <v>480</v>
      </c>
      <c r="L818" s="25" t="s">
        <v>42</v>
      </c>
      <c r="M818" s="25" t="s">
        <v>83</v>
      </c>
      <c r="N818" s="25" t="s">
        <v>43</v>
      </c>
      <c r="O818" s="26">
        <v>5</v>
      </c>
      <c r="P818" s="117" t="s">
        <v>671</v>
      </c>
      <c r="Q818" s="69" t="s">
        <v>150</v>
      </c>
      <c r="R818" s="27">
        <f t="shared" ref="R818" si="30">SUM(S818:AD818)</f>
        <v>1938</v>
      </c>
      <c r="S818" s="27">
        <v>0</v>
      </c>
      <c r="T818" s="27">
        <v>0</v>
      </c>
      <c r="U818" s="27">
        <v>1938</v>
      </c>
      <c r="V818" s="27">
        <v>0</v>
      </c>
      <c r="W818" s="27">
        <v>0</v>
      </c>
      <c r="X818" s="27">
        <v>0</v>
      </c>
      <c r="Y818" s="27">
        <v>0</v>
      </c>
      <c r="Z818" s="27">
        <v>0</v>
      </c>
      <c r="AA818" s="27">
        <v>0</v>
      </c>
      <c r="AB818" s="27">
        <v>0</v>
      </c>
      <c r="AC818" s="27">
        <v>0</v>
      </c>
      <c r="AD818" s="27">
        <v>0</v>
      </c>
    </row>
    <row r="819" spans="1:30" x14ac:dyDescent="0.35">
      <c r="A819" s="48" t="s">
        <v>53</v>
      </c>
      <c r="B819" s="48" t="s">
        <v>101</v>
      </c>
      <c r="C819" s="48" t="s">
        <v>101</v>
      </c>
      <c r="D819" s="69" t="s">
        <v>36</v>
      </c>
      <c r="E819" s="48" t="s">
        <v>54</v>
      </c>
      <c r="F819" s="69" t="s">
        <v>55</v>
      </c>
      <c r="G819" s="48" t="s">
        <v>38</v>
      </c>
      <c r="H819" s="69">
        <v>25201</v>
      </c>
      <c r="I819" s="55" t="s">
        <v>508</v>
      </c>
      <c r="J819" s="59" t="s">
        <v>332</v>
      </c>
      <c r="K819" s="63" t="s">
        <v>333</v>
      </c>
      <c r="L819" s="25" t="s">
        <v>42</v>
      </c>
      <c r="M819" s="25" t="s">
        <v>83</v>
      </c>
      <c r="N819" s="25" t="s">
        <v>43</v>
      </c>
      <c r="O819" s="26">
        <v>10</v>
      </c>
      <c r="P819" s="117">
        <v>132</v>
      </c>
      <c r="Q819" s="69" t="s">
        <v>150</v>
      </c>
      <c r="R819" s="27">
        <f>SUM(S819:AD819)</f>
        <v>1320</v>
      </c>
      <c r="S819" s="27">
        <v>264</v>
      </c>
      <c r="T819" s="27">
        <v>0</v>
      </c>
      <c r="U819" s="27">
        <v>0</v>
      </c>
      <c r="V819" s="27">
        <v>264</v>
      </c>
      <c r="W819" s="27">
        <v>0</v>
      </c>
      <c r="X819" s="27">
        <v>264</v>
      </c>
      <c r="Y819" s="27">
        <v>0</v>
      </c>
      <c r="Z819" s="27">
        <v>0</v>
      </c>
      <c r="AA819" s="27">
        <v>264</v>
      </c>
      <c r="AB819" s="27">
        <v>0</v>
      </c>
      <c r="AC819" s="27">
        <v>0</v>
      </c>
      <c r="AD819" s="27">
        <v>264</v>
      </c>
    </row>
    <row r="820" spans="1:30" x14ac:dyDescent="0.35">
      <c r="A820" s="48" t="s">
        <v>53</v>
      </c>
      <c r="B820" s="48" t="s">
        <v>101</v>
      </c>
      <c r="C820" s="48" t="s">
        <v>101</v>
      </c>
      <c r="D820" s="69" t="s">
        <v>36</v>
      </c>
      <c r="E820" s="48" t="s">
        <v>54</v>
      </c>
      <c r="F820" s="69" t="s">
        <v>55</v>
      </c>
      <c r="G820" s="48" t="s">
        <v>38</v>
      </c>
      <c r="H820" s="69" t="s">
        <v>547</v>
      </c>
      <c r="I820" s="55" t="s">
        <v>548</v>
      </c>
      <c r="J820" s="25" t="s">
        <v>99</v>
      </c>
      <c r="K820" s="55" t="s">
        <v>237</v>
      </c>
      <c r="L820" s="45" t="s">
        <v>550</v>
      </c>
      <c r="M820" s="25" t="s">
        <v>83</v>
      </c>
      <c r="N820" s="47" t="s">
        <v>45</v>
      </c>
      <c r="O820" s="26">
        <v>1</v>
      </c>
      <c r="P820" s="135">
        <v>13986</v>
      </c>
      <c r="Q820" s="69" t="s">
        <v>551</v>
      </c>
      <c r="R820" s="27">
        <f t="shared" ref="R820" si="31">SUM(S820:AD820)</f>
        <v>13986</v>
      </c>
      <c r="S820" s="27">
        <v>1500</v>
      </c>
      <c r="T820" s="27">
        <v>2500</v>
      </c>
      <c r="U820" s="27">
        <v>2500</v>
      </c>
      <c r="V820" s="27">
        <v>2500</v>
      </c>
      <c r="W820" s="27">
        <v>2500</v>
      </c>
      <c r="X820" s="27">
        <v>2486</v>
      </c>
      <c r="Y820" s="27">
        <v>0</v>
      </c>
      <c r="Z820" s="27">
        <v>0</v>
      </c>
      <c r="AA820" s="27">
        <v>0</v>
      </c>
      <c r="AB820" s="27">
        <v>0</v>
      </c>
      <c r="AC820" s="27">
        <v>0</v>
      </c>
      <c r="AD820" s="27">
        <v>0</v>
      </c>
    </row>
    <row r="821" spans="1:30" x14ac:dyDescent="0.35">
      <c r="A821" s="48" t="s">
        <v>53</v>
      </c>
      <c r="B821" s="48" t="s">
        <v>101</v>
      </c>
      <c r="C821" s="48" t="s">
        <v>101</v>
      </c>
      <c r="D821" s="69" t="s">
        <v>36</v>
      </c>
      <c r="E821" s="48" t="s">
        <v>54</v>
      </c>
      <c r="F821" s="69" t="s">
        <v>55</v>
      </c>
      <c r="G821" s="48" t="s">
        <v>38</v>
      </c>
      <c r="H821" s="69">
        <v>29401</v>
      </c>
      <c r="I821" s="55" t="s">
        <v>384</v>
      </c>
      <c r="J821" s="59" t="s">
        <v>672</v>
      </c>
      <c r="K821" s="63" t="s">
        <v>673</v>
      </c>
      <c r="L821" s="25" t="s">
        <v>42</v>
      </c>
      <c r="M821" s="25" t="s">
        <v>83</v>
      </c>
      <c r="N821" s="25" t="s">
        <v>43</v>
      </c>
      <c r="O821" s="26">
        <v>1</v>
      </c>
      <c r="P821" s="117">
        <v>1745</v>
      </c>
      <c r="Q821" s="69" t="s">
        <v>150</v>
      </c>
      <c r="R821" s="27">
        <f>SUM(S821:AD821)</f>
        <v>1745</v>
      </c>
      <c r="S821" s="27">
        <v>0</v>
      </c>
      <c r="T821" s="27">
        <v>1745</v>
      </c>
      <c r="U821" s="27">
        <v>0</v>
      </c>
      <c r="V821" s="27">
        <v>0</v>
      </c>
      <c r="W821" s="27">
        <v>0</v>
      </c>
      <c r="X821" s="27">
        <v>0</v>
      </c>
      <c r="Y821" s="27">
        <v>0</v>
      </c>
      <c r="Z821" s="27">
        <v>0</v>
      </c>
      <c r="AA821" s="27">
        <v>0</v>
      </c>
      <c r="AB821" s="27">
        <v>0</v>
      </c>
      <c r="AC821" s="27">
        <v>0</v>
      </c>
      <c r="AD821" s="27">
        <v>0</v>
      </c>
    </row>
    <row r="822" spans="1:30" x14ac:dyDescent="0.35">
      <c r="A822" s="48" t="s">
        <v>53</v>
      </c>
      <c r="B822" s="48" t="s">
        <v>101</v>
      </c>
      <c r="C822" s="48" t="s">
        <v>101</v>
      </c>
      <c r="D822" s="69" t="s">
        <v>36</v>
      </c>
      <c r="E822" s="48" t="s">
        <v>54</v>
      </c>
      <c r="F822" s="69" t="s">
        <v>67</v>
      </c>
      <c r="G822" s="48" t="s">
        <v>66</v>
      </c>
      <c r="H822" s="69">
        <v>26102</v>
      </c>
      <c r="I822" s="55" t="s">
        <v>1211</v>
      </c>
      <c r="J822" s="25" t="s">
        <v>145</v>
      </c>
      <c r="K822" s="55" t="s">
        <v>1140</v>
      </c>
      <c r="L822" s="45" t="s">
        <v>550</v>
      </c>
      <c r="M822" s="25" t="s">
        <v>83</v>
      </c>
      <c r="N822" s="47" t="s">
        <v>45</v>
      </c>
      <c r="O822" s="26">
        <v>1</v>
      </c>
      <c r="P822" s="135">
        <v>132614</v>
      </c>
      <c r="Q822" s="69" t="s">
        <v>551</v>
      </c>
      <c r="R822" s="27">
        <f t="shared" ref="R822:R823" si="32">SUM(S822:AD822)</f>
        <v>132614</v>
      </c>
      <c r="S822" s="27">
        <v>22724</v>
      </c>
      <c r="T822" s="27">
        <v>22724</v>
      </c>
      <c r="U822" s="27">
        <v>22724</v>
      </c>
      <c r="V822" s="27">
        <v>22724</v>
      </c>
      <c r="W822" s="27">
        <v>22724</v>
      </c>
      <c r="X822" s="27">
        <v>18994</v>
      </c>
      <c r="Y822" s="27">
        <v>0</v>
      </c>
      <c r="Z822" s="27">
        <v>0</v>
      </c>
      <c r="AA822" s="27">
        <v>0</v>
      </c>
      <c r="AB822" s="27">
        <v>0</v>
      </c>
      <c r="AC822" s="27">
        <v>0</v>
      </c>
      <c r="AD822" s="27">
        <v>0</v>
      </c>
    </row>
    <row r="823" spans="1:30" x14ac:dyDescent="0.35">
      <c r="A823" s="48" t="s">
        <v>53</v>
      </c>
      <c r="B823" s="49" t="s">
        <v>101</v>
      </c>
      <c r="C823" s="49" t="s">
        <v>101</v>
      </c>
      <c r="D823" s="106" t="s">
        <v>36</v>
      </c>
      <c r="E823" s="48" t="s">
        <v>54</v>
      </c>
      <c r="F823" s="69" t="s">
        <v>67</v>
      </c>
      <c r="G823" s="48" t="s">
        <v>66</v>
      </c>
      <c r="H823" s="70">
        <v>33901</v>
      </c>
      <c r="I823" s="57" t="s">
        <v>596</v>
      </c>
      <c r="J823" s="26" t="s">
        <v>589</v>
      </c>
      <c r="K823" s="65" t="s">
        <v>597</v>
      </c>
      <c r="L823" s="45" t="s">
        <v>550</v>
      </c>
      <c r="M823" s="21" t="s">
        <v>83</v>
      </c>
      <c r="N823" s="50" t="s">
        <v>45</v>
      </c>
      <c r="O823" s="50">
        <v>1</v>
      </c>
      <c r="P823" s="120">
        <v>527</v>
      </c>
      <c r="Q823" s="67" t="s">
        <v>598</v>
      </c>
      <c r="R823" s="27">
        <f t="shared" si="32"/>
        <v>6326</v>
      </c>
      <c r="S823" s="126">
        <f t="shared" ref="S823" si="33">O823*P823</f>
        <v>527</v>
      </c>
      <c r="T823" s="27">
        <v>527</v>
      </c>
      <c r="U823" s="27">
        <v>527</v>
      </c>
      <c r="V823" s="27">
        <v>527</v>
      </c>
      <c r="W823" s="27">
        <v>527</v>
      </c>
      <c r="X823" s="27">
        <v>527</v>
      </c>
      <c r="Y823" s="27">
        <v>527</v>
      </c>
      <c r="Z823" s="27">
        <v>527</v>
      </c>
      <c r="AA823" s="27">
        <v>527</v>
      </c>
      <c r="AB823" s="27">
        <v>527</v>
      </c>
      <c r="AC823" s="27">
        <v>528</v>
      </c>
      <c r="AD823" s="27">
        <v>528</v>
      </c>
    </row>
    <row r="824" spans="1:30" x14ac:dyDescent="0.35">
      <c r="A824" s="48" t="s">
        <v>53</v>
      </c>
      <c r="B824" s="49" t="s">
        <v>101</v>
      </c>
      <c r="C824" s="49" t="s">
        <v>101</v>
      </c>
      <c r="D824" s="106" t="s">
        <v>36</v>
      </c>
      <c r="E824" s="48" t="s">
        <v>54</v>
      </c>
      <c r="F824" s="107" t="s">
        <v>55</v>
      </c>
      <c r="G824" s="49" t="s">
        <v>38</v>
      </c>
      <c r="H824" s="69">
        <v>39202</v>
      </c>
      <c r="I824" s="55" t="s">
        <v>65</v>
      </c>
      <c r="J824" s="25" t="s">
        <v>594</v>
      </c>
      <c r="K824" s="55" t="s">
        <v>1159</v>
      </c>
      <c r="L824" s="25" t="s">
        <v>42</v>
      </c>
      <c r="M824" s="21" t="s">
        <v>83</v>
      </c>
      <c r="N824" s="113" t="s">
        <v>45</v>
      </c>
      <c r="O824" s="50">
        <v>1</v>
      </c>
      <c r="P824" s="117">
        <v>9888</v>
      </c>
      <c r="Q824" s="67" t="s">
        <v>46</v>
      </c>
      <c r="R824" s="27">
        <v>9888</v>
      </c>
      <c r="S824" s="27">
        <v>824</v>
      </c>
      <c r="T824" s="27">
        <v>824</v>
      </c>
      <c r="U824" s="27">
        <v>824</v>
      </c>
      <c r="V824" s="27">
        <v>824</v>
      </c>
      <c r="W824" s="27">
        <v>824</v>
      </c>
      <c r="X824" s="27">
        <v>824</v>
      </c>
      <c r="Y824" s="27">
        <v>824</v>
      </c>
      <c r="Z824" s="27">
        <v>824</v>
      </c>
      <c r="AA824" s="27">
        <v>824</v>
      </c>
      <c r="AB824" s="27">
        <v>824</v>
      </c>
      <c r="AC824" s="27">
        <v>824</v>
      </c>
      <c r="AD824" s="27">
        <v>824</v>
      </c>
    </row>
    <row r="825" spans="1:30" x14ac:dyDescent="0.35">
      <c r="A825" s="7" t="s">
        <v>53</v>
      </c>
      <c r="B825" s="7" t="s">
        <v>674</v>
      </c>
      <c r="C825" s="7" t="s">
        <v>674</v>
      </c>
      <c r="D825" s="22" t="s">
        <v>36</v>
      </c>
      <c r="E825" s="7" t="s">
        <v>37</v>
      </c>
      <c r="F825" s="22" t="s">
        <v>36</v>
      </c>
      <c r="G825" s="7" t="s">
        <v>38</v>
      </c>
      <c r="H825" s="68">
        <v>21101</v>
      </c>
      <c r="I825" s="8" t="s">
        <v>60</v>
      </c>
      <c r="J825" s="60" t="s">
        <v>675</v>
      </c>
      <c r="K825" s="15" t="s">
        <v>676</v>
      </c>
      <c r="L825" s="47" t="s">
        <v>42</v>
      </c>
      <c r="M825" s="47" t="s">
        <v>83</v>
      </c>
      <c r="N825" s="47" t="s">
        <v>43</v>
      </c>
      <c r="O825" s="73">
        <v>3</v>
      </c>
      <c r="P825" s="114">
        <v>132.66</v>
      </c>
      <c r="Q825" s="68" t="s">
        <v>150</v>
      </c>
      <c r="R825" s="18">
        <f t="shared" ref="R825:R856" si="34">SUM(S825:AD825)</f>
        <v>398</v>
      </c>
      <c r="S825" s="18">
        <v>0</v>
      </c>
      <c r="T825" s="18">
        <v>199</v>
      </c>
      <c r="U825" s="18">
        <v>0</v>
      </c>
      <c r="V825" s="18">
        <v>0</v>
      </c>
      <c r="W825" s="18">
        <v>0</v>
      </c>
      <c r="X825" s="18">
        <v>199</v>
      </c>
      <c r="Y825" s="18">
        <v>0</v>
      </c>
      <c r="Z825" s="18">
        <v>0</v>
      </c>
      <c r="AA825" s="18">
        <v>0</v>
      </c>
      <c r="AB825" s="18">
        <v>0</v>
      </c>
      <c r="AC825" s="18">
        <v>0</v>
      </c>
      <c r="AD825" s="18">
        <v>0</v>
      </c>
    </row>
    <row r="826" spans="1:30" x14ac:dyDescent="0.35">
      <c r="A826" s="7" t="s">
        <v>53</v>
      </c>
      <c r="B826" s="7" t="s">
        <v>674</v>
      </c>
      <c r="C826" s="7" t="s">
        <v>674</v>
      </c>
      <c r="D826" s="22" t="s">
        <v>36</v>
      </c>
      <c r="E826" s="7" t="s">
        <v>37</v>
      </c>
      <c r="F826" s="22" t="s">
        <v>36</v>
      </c>
      <c r="G826" s="7" t="s">
        <v>38</v>
      </c>
      <c r="H826" s="68">
        <v>21101</v>
      </c>
      <c r="I826" s="8" t="s">
        <v>60</v>
      </c>
      <c r="J826" s="60" t="s">
        <v>279</v>
      </c>
      <c r="K826" s="15" t="s">
        <v>677</v>
      </c>
      <c r="L826" s="47" t="s">
        <v>42</v>
      </c>
      <c r="M826" s="47" t="s">
        <v>83</v>
      </c>
      <c r="N826" s="47" t="s">
        <v>43</v>
      </c>
      <c r="O826" s="73">
        <v>1</v>
      </c>
      <c r="P826" s="114">
        <v>142</v>
      </c>
      <c r="Q826" s="68" t="s">
        <v>150</v>
      </c>
      <c r="R826" s="18">
        <f t="shared" si="34"/>
        <v>142</v>
      </c>
      <c r="S826" s="18">
        <v>0</v>
      </c>
      <c r="T826" s="18">
        <v>47</v>
      </c>
      <c r="U826" s="18">
        <v>0</v>
      </c>
      <c r="V826" s="18">
        <v>0</v>
      </c>
      <c r="W826" s="18">
        <v>0</v>
      </c>
      <c r="X826" s="18">
        <v>47</v>
      </c>
      <c r="Y826" s="18">
        <v>0</v>
      </c>
      <c r="Z826" s="18">
        <v>0</v>
      </c>
      <c r="AA826" s="18">
        <v>0</v>
      </c>
      <c r="AB826" s="18">
        <v>48</v>
      </c>
      <c r="AC826" s="18">
        <v>0</v>
      </c>
      <c r="AD826" s="18">
        <v>0</v>
      </c>
    </row>
    <row r="827" spans="1:30" x14ac:dyDescent="0.35">
      <c r="A827" s="7" t="s">
        <v>53</v>
      </c>
      <c r="B827" s="7" t="s">
        <v>674</v>
      </c>
      <c r="C827" s="7" t="s">
        <v>674</v>
      </c>
      <c r="D827" s="22" t="s">
        <v>36</v>
      </c>
      <c r="E827" s="7" t="s">
        <v>37</v>
      </c>
      <c r="F827" s="22" t="s">
        <v>36</v>
      </c>
      <c r="G827" s="7" t="s">
        <v>38</v>
      </c>
      <c r="H827" s="68">
        <v>21101</v>
      </c>
      <c r="I827" s="8" t="s">
        <v>60</v>
      </c>
      <c r="J827" s="60" t="s">
        <v>131</v>
      </c>
      <c r="K827" s="15" t="s">
        <v>1176</v>
      </c>
      <c r="L827" s="47" t="s">
        <v>42</v>
      </c>
      <c r="M827" s="47" t="s">
        <v>83</v>
      </c>
      <c r="N827" s="47" t="s">
        <v>43</v>
      </c>
      <c r="O827" s="73">
        <v>3</v>
      </c>
      <c r="P827" s="114">
        <v>116</v>
      </c>
      <c r="Q827" s="68" t="s">
        <v>150</v>
      </c>
      <c r="R827" s="18">
        <f t="shared" si="34"/>
        <v>348</v>
      </c>
      <c r="S827" s="18">
        <v>0</v>
      </c>
      <c r="T827" s="18">
        <v>174</v>
      </c>
      <c r="U827" s="18">
        <v>0</v>
      </c>
      <c r="V827" s="18">
        <v>0</v>
      </c>
      <c r="W827" s="18">
        <v>0</v>
      </c>
      <c r="X827" s="18">
        <v>174</v>
      </c>
      <c r="Y827" s="18">
        <v>0</v>
      </c>
      <c r="Z827" s="18">
        <v>0</v>
      </c>
      <c r="AA827" s="18">
        <v>0</v>
      </c>
      <c r="AB827" s="18">
        <v>0</v>
      </c>
      <c r="AC827" s="18">
        <v>0</v>
      </c>
      <c r="AD827" s="18">
        <v>0</v>
      </c>
    </row>
    <row r="828" spans="1:30" x14ac:dyDescent="0.35">
      <c r="A828" s="7" t="s">
        <v>53</v>
      </c>
      <c r="B828" s="7" t="s">
        <v>674</v>
      </c>
      <c r="C828" s="7" t="s">
        <v>674</v>
      </c>
      <c r="D828" s="22" t="s">
        <v>36</v>
      </c>
      <c r="E828" s="7" t="s">
        <v>37</v>
      </c>
      <c r="F828" s="22" t="s">
        <v>36</v>
      </c>
      <c r="G828" s="7" t="s">
        <v>38</v>
      </c>
      <c r="H828" s="68">
        <v>21101</v>
      </c>
      <c r="I828" s="8" t="s">
        <v>60</v>
      </c>
      <c r="J828" s="60" t="s">
        <v>678</v>
      </c>
      <c r="K828" s="15" t="s">
        <v>679</v>
      </c>
      <c r="L828" s="47" t="s">
        <v>42</v>
      </c>
      <c r="M828" s="47" t="s">
        <v>83</v>
      </c>
      <c r="N828" s="47" t="s">
        <v>43</v>
      </c>
      <c r="O828" s="73">
        <v>2</v>
      </c>
      <c r="P828" s="114">
        <v>87</v>
      </c>
      <c r="Q828" s="68" t="s">
        <v>150</v>
      </c>
      <c r="R828" s="18">
        <f t="shared" si="34"/>
        <v>174</v>
      </c>
      <c r="S828" s="18">
        <v>0</v>
      </c>
      <c r="T828" s="18">
        <v>87</v>
      </c>
      <c r="U828" s="18">
        <v>0</v>
      </c>
      <c r="V828" s="18">
        <v>0</v>
      </c>
      <c r="W828" s="18">
        <v>0</v>
      </c>
      <c r="X828" s="18">
        <v>87</v>
      </c>
      <c r="Y828" s="18">
        <v>0</v>
      </c>
      <c r="Z828" s="18">
        <v>0</v>
      </c>
      <c r="AA828" s="18">
        <v>0</v>
      </c>
      <c r="AB828" s="18">
        <v>0</v>
      </c>
      <c r="AC828" s="18">
        <v>0</v>
      </c>
      <c r="AD828" s="18">
        <v>0</v>
      </c>
    </row>
    <row r="829" spans="1:30" x14ac:dyDescent="0.35">
      <c r="A829" s="7" t="s">
        <v>53</v>
      </c>
      <c r="B829" s="7" t="s">
        <v>674</v>
      </c>
      <c r="C829" s="7" t="s">
        <v>674</v>
      </c>
      <c r="D829" s="22" t="s">
        <v>36</v>
      </c>
      <c r="E829" s="7" t="s">
        <v>37</v>
      </c>
      <c r="F829" s="22" t="s">
        <v>36</v>
      </c>
      <c r="G829" s="7" t="s">
        <v>38</v>
      </c>
      <c r="H829" s="68">
        <v>21101</v>
      </c>
      <c r="I829" s="8" t="s">
        <v>60</v>
      </c>
      <c r="J829" s="60" t="s">
        <v>680</v>
      </c>
      <c r="K829" s="15" t="s">
        <v>681</v>
      </c>
      <c r="L829" s="47" t="s">
        <v>42</v>
      </c>
      <c r="M829" s="47" t="s">
        <v>83</v>
      </c>
      <c r="N829" s="47" t="s">
        <v>43</v>
      </c>
      <c r="O829" s="73">
        <v>2</v>
      </c>
      <c r="P829" s="114">
        <v>35</v>
      </c>
      <c r="Q829" s="68" t="s">
        <v>150</v>
      </c>
      <c r="R829" s="18">
        <f t="shared" si="34"/>
        <v>70</v>
      </c>
      <c r="S829" s="18">
        <v>0</v>
      </c>
      <c r="T829" s="18">
        <v>35</v>
      </c>
      <c r="U829" s="18">
        <v>0</v>
      </c>
      <c r="V829" s="18">
        <v>0</v>
      </c>
      <c r="W829" s="18">
        <v>0</v>
      </c>
      <c r="X829" s="18">
        <v>35</v>
      </c>
      <c r="Y829" s="18">
        <v>0</v>
      </c>
      <c r="Z829" s="18">
        <v>0</v>
      </c>
      <c r="AA829" s="18">
        <v>0</v>
      </c>
      <c r="AB829" s="18">
        <v>0</v>
      </c>
      <c r="AC829" s="18">
        <v>0</v>
      </c>
      <c r="AD829" s="18">
        <v>0</v>
      </c>
    </row>
    <row r="830" spans="1:30" x14ac:dyDescent="0.35">
      <c r="A830" s="7" t="s">
        <v>53</v>
      </c>
      <c r="B830" s="7" t="s">
        <v>674</v>
      </c>
      <c r="C830" s="7" t="s">
        <v>674</v>
      </c>
      <c r="D830" s="22" t="s">
        <v>36</v>
      </c>
      <c r="E830" s="7" t="s">
        <v>37</v>
      </c>
      <c r="F830" s="22" t="s">
        <v>36</v>
      </c>
      <c r="G830" s="7" t="s">
        <v>38</v>
      </c>
      <c r="H830" s="68">
        <v>21101</v>
      </c>
      <c r="I830" s="8" t="s">
        <v>60</v>
      </c>
      <c r="J830" s="60" t="s">
        <v>61</v>
      </c>
      <c r="K830" s="15" t="s">
        <v>682</v>
      </c>
      <c r="L830" s="47" t="s">
        <v>42</v>
      </c>
      <c r="M830" s="47" t="s">
        <v>83</v>
      </c>
      <c r="N830" s="47" t="s">
        <v>43</v>
      </c>
      <c r="O830" s="73">
        <v>1</v>
      </c>
      <c r="P830" s="114">
        <v>138</v>
      </c>
      <c r="Q830" s="68" t="s">
        <v>150</v>
      </c>
      <c r="R830" s="18">
        <f t="shared" si="34"/>
        <v>138</v>
      </c>
      <c r="S830" s="18">
        <v>0</v>
      </c>
      <c r="T830" s="18">
        <v>69</v>
      </c>
      <c r="U830" s="18">
        <v>0</v>
      </c>
      <c r="V830" s="18">
        <v>0</v>
      </c>
      <c r="W830" s="18">
        <v>0</v>
      </c>
      <c r="X830" s="18">
        <v>69</v>
      </c>
      <c r="Y830" s="18">
        <v>0</v>
      </c>
      <c r="Z830" s="18">
        <v>0</v>
      </c>
      <c r="AA830" s="18">
        <v>0</v>
      </c>
      <c r="AB830" s="18">
        <v>0</v>
      </c>
      <c r="AC830" s="18">
        <v>0</v>
      </c>
      <c r="AD830" s="18">
        <v>0</v>
      </c>
    </row>
    <row r="831" spans="1:30" x14ac:dyDescent="0.35">
      <c r="A831" s="7" t="s">
        <v>53</v>
      </c>
      <c r="B831" s="7" t="s">
        <v>674</v>
      </c>
      <c r="C831" s="7" t="s">
        <v>674</v>
      </c>
      <c r="D831" s="22" t="s">
        <v>36</v>
      </c>
      <c r="E831" s="7" t="s">
        <v>37</v>
      </c>
      <c r="F831" s="22" t="s">
        <v>36</v>
      </c>
      <c r="G831" s="7" t="s">
        <v>38</v>
      </c>
      <c r="H831" s="68">
        <v>21101</v>
      </c>
      <c r="I831" s="8" t="s">
        <v>60</v>
      </c>
      <c r="J831" s="60" t="s">
        <v>263</v>
      </c>
      <c r="K831" s="15" t="s">
        <v>1160</v>
      </c>
      <c r="L831" s="47" t="s">
        <v>42</v>
      </c>
      <c r="M831" s="47" t="s">
        <v>83</v>
      </c>
      <c r="N831" s="47" t="s">
        <v>43</v>
      </c>
      <c r="O831" s="73">
        <v>2</v>
      </c>
      <c r="P831" s="114">
        <v>44</v>
      </c>
      <c r="Q831" s="68" t="s">
        <v>150</v>
      </c>
      <c r="R831" s="18">
        <f t="shared" si="34"/>
        <v>88</v>
      </c>
      <c r="S831" s="18">
        <v>0</v>
      </c>
      <c r="T831" s="18">
        <v>44</v>
      </c>
      <c r="U831" s="18">
        <v>0</v>
      </c>
      <c r="V831" s="18">
        <v>0</v>
      </c>
      <c r="W831" s="18">
        <v>0</v>
      </c>
      <c r="X831" s="18">
        <v>44</v>
      </c>
      <c r="Y831" s="18">
        <v>0</v>
      </c>
      <c r="Z831" s="18">
        <v>0</v>
      </c>
      <c r="AA831" s="18">
        <v>0</v>
      </c>
      <c r="AB831" s="18">
        <v>0</v>
      </c>
      <c r="AC831" s="18">
        <v>0</v>
      </c>
      <c r="AD831" s="18">
        <v>0</v>
      </c>
    </row>
    <row r="832" spans="1:30" x14ac:dyDescent="0.35">
      <c r="A832" s="7" t="s">
        <v>53</v>
      </c>
      <c r="B832" s="7" t="s">
        <v>674</v>
      </c>
      <c r="C832" s="7" t="s">
        <v>674</v>
      </c>
      <c r="D832" s="22" t="s">
        <v>36</v>
      </c>
      <c r="E832" s="7" t="s">
        <v>37</v>
      </c>
      <c r="F832" s="22" t="s">
        <v>36</v>
      </c>
      <c r="G832" s="7" t="s">
        <v>38</v>
      </c>
      <c r="H832" s="68">
        <v>21101</v>
      </c>
      <c r="I832" s="8" t="s">
        <v>60</v>
      </c>
      <c r="J832" s="60" t="s">
        <v>683</v>
      </c>
      <c r="K832" s="15" t="s">
        <v>684</v>
      </c>
      <c r="L832" s="47" t="s">
        <v>42</v>
      </c>
      <c r="M832" s="47" t="s">
        <v>83</v>
      </c>
      <c r="N832" s="47" t="s">
        <v>43</v>
      </c>
      <c r="O832" s="73">
        <v>3</v>
      </c>
      <c r="P832" s="114">
        <v>96.67</v>
      </c>
      <c r="Q832" s="68" t="s">
        <v>150</v>
      </c>
      <c r="R832" s="18">
        <f t="shared" si="34"/>
        <v>290</v>
      </c>
      <c r="S832" s="18">
        <v>0</v>
      </c>
      <c r="T832" s="18">
        <v>145</v>
      </c>
      <c r="U832" s="18">
        <v>0</v>
      </c>
      <c r="V832" s="18">
        <v>0</v>
      </c>
      <c r="W832" s="18">
        <v>0</v>
      </c>
      <c r="X832" s="18">
        <v>145</v>
      </c>
      <c r="Y832" s="18">
        <v>0</v>
      </c>
      <c r="Z832" s="18">
        <v>0</v>
      </c>
      <c r="AA832" s="18">
        <v>0</v>
      </c>
      <c r="AB832" s="18">
        <v>0</v>
      </c>
      <c r="AC832" s="18">
        <v>0</v>
      </c>
      <c r="AD832" s="18">
        <v>0</v>
      </c>
    </row>
    <row r="833" spans="1:30" x14ac:dyDescent="0.35">
      <c r="A833" s="7" t="s">
        <v>53</v>
      </c>
      <c r="B833" s="7" t="s">
        <v>674</v>
      </c>
      <c r="C833" s="7" t="s">
        <v>674</v>
      </c>
      <c r="D833" s="22" t="s">
        <v>36</v>
      </c>
      <c r="E833" s="7" t="s">
        <v>37</v>
      </c>
      <c r="F833" s="22" t="s">
        <v>36</v>
      </c>
      <c r="G833" s="7" t="s">
        <v>38</v>
      </c>
      <c r="H833" s="68">
        <v>21401</v>
      </c>
      <c r="I833" s="8" t="s">
        <v>119</v>
      </c>
      <c r="J833" s="60" t="s">
        <v>685</v>
      </c>
      <c r="K833" s="15" t="s">
        <v>1087</v>
      </c>
      <c r="L833" s="47" t="s">
        <v>42</v>
      </c>
      <c r="M833" s="47" t="s">
        <v>83</v>
      </c>
      <c r="N833" s="47" t="s">
        <v>43</v>
      </c>
      <c r="O833" s="73">
        <v>1</v>
      </c>
      <c r="P833" s="114">
        <v>1396</v>
      </c>
      <c r="Q833" s="68" t="s">
        <v>150</v>
      </c>
      <c r="R833" s="18">
        <f t="shared" si="34"/>
        <v>1396</v>
      </c>
      <c r="S833" s="18">
        <v>0</v>
      </c>
      <c r="T833" s="18">
        <v>0</v>
      </c>
      <c r="U833" s="18">
        <v>1396</v>
      </c>
      <c r="V833" s="18">
        <v>0</v>
      </c>
      <c r="W833" s="18">
        <v>0</v>
      </c>
      <c r="X833" s="18">
        <v>0</v>
      </c>
      <c r="Y833" s="18">
        <v>0</v>
      </c>
      <c r="Z833" s="18">
        <v>0</v>
      </c>
      <c r="AA833" s="18">
        <v>0</v>
      </c>
      <c r="AB833" s="18">
        <v>0</v>
      </c>
      <c r="AC833" s="18">
        <v>0</v>
      </c>
      <c r="AD833" s="18">
        <v>0</v>
      </c>
    </row>
    <row r="834" spans="1:30" x14ac:dyDescent="0.35">
      <c r="A834" s="7" t="s">
        <v>53</v>
      </c>
      <c r="B834" s="7" t="s">
        <v>674</v>
      </c>
      <c r="C834" s="7" t="s">
        <v>674</v>
      </c>
      <c r="D834" s="22" t="s">
        <v>36</v>
      </c>
      <c r="E834" s="7" t="s">
        <v>37</v>
      </c>
      <c r="F834" s="22" t="s">
        <v>36</v>
      </c>
      <c r="G834" s="7" t="s">
        <v>38</v>
      </c>
      <c r="H834" s="68">
        <v>21601</v>
      </c>
      <c r="I834" s="8" t="s">
        <v>70</v>
      </c>
      <c r="J834" s="60" t="s">
        <v>686</v>
      </c>
      <c r="K834" s="15" t="s">
        <v>687</v>
      </c>
      <c r="L834" s="47" t="s">
        <v>42</v>
      </c>
      <c r="M834" s="47" t="s">
        <v>83</v>
      </c>
      <c r="N834" s="47" t="s">
        <v>63</v>
      </c>
      <c r="O834" s="73">
        <v>3</v>
      </c>
      <c r="P834" s="114">
        <v>121</v>
      </c>
      <c r="Q834" s="68" t="s">
        <v>150</v>
      </c>
      <c r="R834" s="18">
        <f t="shared" si="34"/>
        <v>363</v>
      </c>
      <c r="S834" s="18">
        <v>0</v>
      </c>
      <c r="T834" s="18">
        <v>121</v>
      </c>
      <c r="U834" s="18">
        <v>0</v>
      </c>
      <c r="V834" s="18">
        <v>0</v>
      </c>
      <c r="W834" s="18">
        <v>0</v>
      </c>
      <c r="X834" s="18">
        <v>0</v>
      </c>
      <c r="Y834" s="18">
        <v>0</v>
      </c>
      <c r="Z834" s="18">
        <v>121</v>
      </c>
      <c r="AA834" s="18">
        <v>0</v>
      </c>
      <c r="AB834" s="18">
        <v>0</v>
      </c>
      <c r="AC834" s="18">
        <v>121</v>
      </c>
      <c r="AD834" s="18">
        <v>0</v>
      </c>
    </row>
    <row r="835" spans="1:30" x14ac:dyDescent="0.35">
      <c r="A835" s="7" t="s">
        <v>53</v>
      </c>
      <c r="B835" s="7" t="s">
        <v>674</v>
      </c>
      <c r="C835" s="7" t="s">
        <v>674</v>
      </c>
      <c r="D835" s="22" t="s">
        <v>36</v>
      </c>
      <c r="E835" s="7" t="s">
        <v>37</v>
      </c>
      <c r="F835" s="22" t="s">
        <v>36</v>
      </c>
      <c r="G835" s="7" t="s">
        <v>38</v>
      </c>
      <c r="H835" s="68">
        <v>21601</v>
      </c>
      <c r="I835" s="8" t="s">
        <v>70</v>
      </c>
      <c r="J835" s="60" t="s">
        <v>688</v>
      </c>
      <c r="K835" s="15" t="s">
        <v>689</v>
      </c>
      <c r="L835" s="47" t="s">
        <v>42</v>
      </c>
      <c r="M835" s="47" t="s">
        <v>83</v>
      </c>
      <c r="N835" s="47" t="s">
        <v>63</v>
      </c>
      <c r="O835" s="73">
        <v>3</v>
      </c>
      <c r="P835" s="114">
        <v>219</v>
      </c>
      <c r="Q835" s="68" t="s">
        <v>150</v>
      </c>
      <c r="R835" s="18">
        <f t="shared" si="34"/>
        <v>657</v>
      </c>
      <c r="S835" s="18">
        <v>0</v>
      </c>
      <c r="T835" s="18">
        <v>219</v>
      </c>
      <c r="U835" s="18">
        <v>0</v>
      </c>
      <c r="V835" s="18">
        <v>0</v>
      </c>
      <c r="W835" s="18">
        <v>0</v>
      </c>
      <c r="X835" s="18">
        <v>0</v>
      </c>
      <c r="Y835" s="18">
        <v>0</v>
      </c>
      <c r="Z835" s="18">
        <v>219</v>
      </c>
      <c r="AA835" s="18">
        <v>0</v>
      </c>
      <c r="AB835" s="18">
        <v>0</v>
      </c>
      <c r="AC835" s="18">
        <v>219</v>
      </c>
      <c r="AD835" s="18">
        <v>0</v>
      </c>
    </row>
    <row r="836" spans="1:30" x14ac:dyDescent="0.35">
      <c r="A836" s="7" t="s">
        <v>53</v>
      </c>
      <c r="B836" s="7" t="s">
        <v>674</v>
      </c>
      <c r="C836" s="7" t="s">
        <v>674</v>
      </c>
      <c r="D836" s="22" t="s">
        <v>36</v>
      </c>
      <c r="E836" s="7" t="s">
        <v>37</v>
      </c>
      <c r="F836" s="22" t="s">
        <v>36</v>
      </c>
      <c r="G836" s="7" t="s">
        <v>38</v>
      </c>
      <c r="H836" s="68">
        <v>21601</v>
      </c>
      <c r="I836" s="8" t="s">
        <v>70</v>
      </c>
      <c r="J836" s="60" t="s">
        <v>690</v>
      </c>
      <c r="K836" s="15" t="s">
        <v>691</v>
      </c>
      <c r="L836" s="47" t="s">
        <v>42</v>
      </c>
      <c r="M836" s="47" t="s">
        <v>83</v>
      </c>
      <c r="N836" s="47" t="s">
        <v>692</v>
      </c>
      <c r="O836" s="73">
        <v>3</v>
      </c>
      <c r="P836" s="114">
        <v>630</v>
      </c>
      <c r="Q836" s="68" t="s">
        <v>150</v>
      </c>
      <c r="R836" s="18">
        <f t="shared" si="34"/>
        <v>630</v>
      </c>
      <c r="S836" s="18">
        <v>0</v>
      </c>
      <c r="T836" s="18">
        <v>210</v>
      </c>
      <c r="U836" s="18">
        <v>0</v>
      </c>
      <c r="V836" s="18">
        <v>0</v>
      </c>
      <c r="W836" s="18">
        <v>0</v>
      </c>
      <c r="X836" s="18">
        <v>0</v>
      </c>
      <c r="Y836" s="18">
        <v>0</v>
      </c>
      <c r="Z836" s="18">
        <v>210</v>
      </c>
      <c r="AA836" s="18">
        <v>0</v>
      </c>
      <c r="AB836" s="18">
        <v>0</v>
      </c>
      <c r="AC836" s="18">
        <v>210</v>
      </c>
      <c r="AD836" s="18">
        <v>0</v>
      </c>
    </row>
    <row r="837" spans="1:30" x14ac:dyDescent="0.35">
      <c r="A837" s="7" t="s">
        <v>53</v>
      </c>
      <c r="B837" s="7" t="s">
        <v>674</v>
      </c>
      <c r="C837" s="7" t="s">
        <v>674</v>
      </c>
      <c r="D837" s="22" t="s">
        <v>36</v>
      </c>
      <c r="E837" s="7" t="s">
        <v>37</v>
      </c>
      <c r="F837" s="22" t="s">
        <v>36</v>
      </c>
      <c r="G837" s="7" t="s">
        <v>38</v>
      </c>
      <c r="H837" s="68">
        <v>21601</v>
      </c>
      <c r="I837" s="8" t="s">
        <v>70</v>
      </c>
      <c r="J837" s="60" t="s">
        <v>78</v>
      </c>
      <c r="K837" s="15" t="s">
        <v>1125</v>
      </c>
      <c r="L837" s="47" t="s">
        <v>42</v>
      </c>
      <c r="M837" s="47" t="s">
        <v>83</v>
      </c>
      <c r="N837" s="47" t="s">
        <v>43</v>
      </c>
      <c r="O837" s="73">
        <v>3</v>
      </c>
      <c r="P837" s="114">
        <v>750</v>
      </c>
      <c r="Q837" s="68" t="s">
        <v>150</v>
      </c>
      <c r="R837" s="18">
        <f t="shared" si="34"/>
        <v>750</v>
      </c>
      <c r="S837" s="18">
        <v>0</v>
      </c>
      <c r="T837" s="18">
        <v>250</v>
      </c>
      <c r="U837" s="18">
        <v>0</v>
      </c>
      <c r="V837" s="18">
        <v>0</v>
      </c>
      <c r="W837" s="18">
        <v>0</v>
      </c>
      <c r="X837" s="18">
        <v>0</v>
      </c>
      <c r="Y837" s="18">
        <v>0</v>
      </c>
      <c r="Z837" s="18">
        <v>250</v>
      </c>
      <c r="AA837" s="18">
        <v>0</v>
      </c>
      <c r="AB837" s="18">
        <v>0</v>
      </c>
      <c r="AC837" s="18">
        <v>250</v>
      </c>
      <c r="AD837" s="18">
        <v>0</v>
      </c>
    </row>
    <row r="838" spans="1:30" x14ac:dyDescent="0.35">
      <c r="A838" s="7" t="s">
        <v>53</v>
      </c>
      <c r="B838" s="7" t="s">
        <v>674</v>
      </c>
      <c r="C838" s="7" t="s">
        <v>674</v>
      </c>
      <c r="D838" s="22" t="s">
        <v>36</v>
      </c>
      <c r="E838" s="7" t="s">
        <v>37</v>
      </c>
      <c r="F838" s="22" t="s">
        <v>36</v>
      </c>
      <c r="G838" s="7" t="s">
        <v>38</v>
      </c>
      <c r="H838" s="68">
        <v>22104</v>
      </c>
      <c r="I838" s="8" t="s">
        <v>111</v>
      </c>
      <c r="J838" s="60" t="s">
        <v>693</v>
      </c>
      <c r="K838" s="44" t="s">
        <v>1084</v>
      </c>
      <c r="L838" s="47" t="s">
        <v>42</v>
      </c>
      <c r="M838" s="47" t="s">
        <v>83</v>
      </c>
      <c r="N838" s="47" t="s">
        <v>43</v>
      </c>
      <c r="O838" s="73">
        <v>6</v>
      </c>
      <c r="P838" s="114">
        <v>267.66000000000003</v>
      </c>
      <c r="Q838" s="68" t="s">
        <v>150</v>
      </c>
      <c r="R838" s="18">
        <f t="shared" si="34"/>
        <v>1606</v>
      </c>
      <c r="S838" s="18">
        <v>0</v>
      </c>
      <c r="T838" s="18">
        <v>300</v>
      </c>
      <c r="U838" s="18">
        <v>300</v>
      </c>
      <c r="V838" s="18">
        <v>300</v>
      </c>
      <c r="W838" s="18">
        <v>300</v>
      </c>
      <c r="X838" s="18">
        <v>300</v>
      </c>
      <c r="Y838" s="18">
        <v>106</v>
      </c>
      <c r="Z838" s="18">
        <v>0</v>
      </c>
      <c r="AA838" s="18">
        <v>0</v>
      </c>
      <c r="AB838" s="18">
        <v>0</v>
      </c>
      <c r="AC838" s="18">
        <v>0</v>
      </c>
      <c r="AD838" s="18">
        <v>0</v>
      </c>
    </row>
    <row r="839" spans="1:30" ht="52" x14ac:dyDescent="0.35">
      <c r="A839" s="7" t="s">
        <v>53</v>
      </c>
      <c r="B839" s="7" t="s">
        <v>674</v>
      </c>
      <c r="C839" s="7" t="s">
        <v>674</v>
      </c>
      <c r="D839" s="22" t="s">
        <v>36</v>
      </c>
      <c r="E839" s="7" t="s">
        <v>37</v>
      </c>
      <c r="F839" s="22" t="s">
        <v>36</v>
      </c>
      <c r="G839" s="7" t="s">
        <v>38</v>
      </c>
      <c r="H839" s="68">
        <v>26103</v>
      </c>
      <c r="I839" s="8" t="s">
        <v>548</v>
      </c>
      <c r="J839" s="60" t="s">
        <v>99</v>
      </c>
      <c r="K839" s="23" t="s">
        <v>1085</v>
      </c>
      <c r="L839" s="47" t="s">
        <v>694</v>
      </c>
      <c r="M839" s="47" t="s">
        <v>83</v>
      </c>
      <c r="N839" s="47" t="s">
        <v>45</v>
      </c>
      <c r="O839" s="73">
        <v>6</v>
      </c>
      <c r="P839" s="114">
        <v>1167.1600000000001</v>
      </c>
      <c r="Q839" s="68" t="s">
        <v>150</v>
      </c>
      <c r="R839" s="18">
        <f t="shared" si="34"/>
        <v>7003</v>
      </c>
      <c r="S839" s="18">
        <v>1200</v>
      </c>
      <c r="T839" s="18">
        <v>1200</v>
      </c>
      <c r="U839" s="18">
        <v>1200</v>
      </c>
      <c r="V839" s="18">
        <v>1200</v>
      </c>
      <c r="W839" s="18">
        <v>1200</v>
      </c>
      <c r="X839" s="18">
        <v>1003</v>
      </c>
      <c r="Y839" s="18">
        <v>0</v>
      </c>
      <c r="Z839" s="18">
        <v>0</v>
      </c>
      <c r="AA839" s="18">
        <v>0</v>
      </c>
      <c r="AB839" s="18">
        <v>0</v>
      </c>
      <c r="AC839" s="18">
        <v>0</v>
      </c>
      <c r="AD839" s="18">
        <v>0</v>
      </c>
    </row>
    <row r="840" spans="1:30" ht="52" x14ac:dyDescent="0.35">
      <c r="A840" s="7" t="s">
        <v>53</v>
      </c>
      <c r="B840" s="7" t="s">
        <v>674</v>
      </c>
      <c r="C840" s="7" t="s">
        <v>674</v>
      </c>
      <c r="D840" s="22" t="s">
        <v>36</v>
      </c>
      <c r="E840" s="7" t="s">
        <v>37</v>
      </c>
      <c r="F840" s="22" t="s">
        <v>36</v>
      </c>
      <c r="G840" s="7" t="s">
        <v>38</v>
      </c>
      <c r="H840" s="68">
        <v>29301</v>
      </c>
      <c r="I840" s="8" t="s">
        <v>92</v>
      </c>
      <c r="J840" s="47" t="s">
        <v>1058</v>
      </c>
      <c r="K840" s="23" t="s">
        <v>1086</v>
      </c>
      <c r="L840" s="47" t="s">
        <v>42</v>
      </c>
      <c r="M840" s="47" t="s">
        <v>83</v>
      </c>
      <c r="N840" s="47" t="s">
        <v>43</v>
      </c>
      <c r="O840" s="73">
        <v>1</v>
      </c>
      <c r="P840" s="114">
        <v>5349</v>
      </c>
      <c r="Q840" s="68" t="s">
        <v>150</v>
      </c>
      <c r="R840" s="18">
        <f t="shared" si="34"/>
        <v>5349</v>
      </c>
      <c r="S840" s="18">
        <v>0</v>
      </c>
      <c r="T840" s="18">
        <v>0</v>
      </c>
      <c r="U840" s="18">
        <v>5349</v>
      </c>
      <c r="V840" s="18">
        <v>0</v>
      </c>
      <c r="W840" s="18">
        <v>0</v>
      </c>
      <c r="X840" s="18">
        <v>0</v>
      </c>
      <c r="Y840" s="18">
        <v>0</v>
      </c>
      <c r="Z840" s="18">
        <v>0</v>
      </c>
      <c r="AA840" s="18">
        <v>0</v>
      </c>
      <c r="AB840" s="18">
        <v>0</v>
      </c>
      <c r="AC840" s="18">
        <v>0</v>
      </c>
      <c r="AD840" s="18">
        <v>0</v>
      </c>
    </row>
    <row r="841" spans="1:30" x14ac:dyDescent="0.35">
      <c r="A841" s="7" t="s">
        <v>53</v>
      </c>
      <c r="B841" s="7" t="s">
        <v>674</v>
      </c>
      <c r="C841" s="7" t="s">
        <v>674</v>
      </c>
      <c r="D841" s="22" t="s">
        <v>36</v>
      </c>
      <c r="E841" s="7" t="s">
        <v>49</v>
      </c>
      <c r="F841" s="22" t="s">
        <v>50</v>
      </c>
      <c r="G841" s="7" t="s">
        <v>38</v>
      </c>
      <c r="H841" s="68">
        <v>21401</v>
      </c>
      <c r="I841" s="8" t="s">
        <v>119</v>
      </c>
      <c r="J841" s="60" t="s">
        <v>685</v>
      </c>
      <c r="K841" s="15" t="s">
        <v>1087</v>
      </c>
      <c r="L841" s="47" t="s">
        <v>42</v>
      </c>
      <c r="M841" s="47" t="s">
        <v>83</v>
      </c>
      <c r="N841" s="47" t="s">
        <v>43</v>
      </c>
      <c r="O841" s="73">
        <v>1</v>
      </c>
      <c r="P841" s="114">
        <v>5675</v>
      </c>
      <c r="Q841" s="68" t="s">
        <v>150</v>
      </c>
      <c r="R841" s="18">
        <f t="shared" si="34"/>
        <v>5675</v>
      </c>
      <c r="S841" s="18">
        <v>0</v>
      </c>
      <c r="T841" s="18">
        <v>0</v>
      </c>
      <c r="U841" s="18">
        <v>5675</v>
      </c>
      <c r="V841" s="18">
        <v>0</v>
      </c>
      <c r="W841" s="18">
        <v>0</v>
      </c>
      <c r="X841" s="18">
        <v>0</v>
      </c>
      <c r="Y841" s="18">
        <v>0</v>
      </c>
      <c r="Z841" s="18">
        <v>0</v>
      </c>
      <c r="AA841" s="18">
        <v>0</v>
      </c>
      <c r="AB841" s="18">
        <v>0</v>
      </c>
      <c r="AC841" s="18">
        <v>0</v>
      </c>
      <c r="AD841" s="18">
        <v>0</v>
      </c>
    </row>
    <row r="842" spans="1:30" ht="52" x14ac:dyDescent="0.35">
      <c r="A842" s="7" t="s">
        <v>53</v>
      </c>
      <c r="B842" s="7" t="s">
        <v>674</v>
      </c>
      <c r="C842" s="7" t="s">
        <v>674</v>
      </c>
      <c r="D842" s="22" t="s">
        <v>36</v>
      </c>
      <c r="E842" s="7" t="s">
        <v>54</v>
      </c>
      <c r="F842" s="22" t="s">
        <v>55</v>
      </c>
      <c r="G842" s="7" t="s">
        <v>66</v>
      </c>
      <c r="H842" s="68">
        <v>26103</v>
      </c>
      <c r="I842" s="8" t="s">
        <v>548</v>
      </c>
      <c r="J842" s="60" t="s">
        <v>99</v>
      </c>
      <c r="K842" s="23" t="s">
        <v>1088</v>
      </c>
      <c r="L842" s="47" t="s">
        <v>694</v>
      </c>
      <c r="M842" s="47" t="s">
        <v>83</v>
      </c>
      <c r="N842" s="47" t="s">
        <v>45</v>
      </c>
      <c r="O842" s="73">
        <v>1</v>
      </c>
      <c r="P842" s="114">
        <v>389</v>
      </c>
      <c r="Q842" s="68" t="s">
        <v>150</v>
      </c>
      <c r="R842" s="18">
        <f t="shared" si="34"/>
        <v>389</v>
      </c>
      <c r="S842" s="18">
        <v>0</v>
      </c>
      <c r="T842" s="18">
        <v>0</v>
      </c>
      <c r="U842" s="18">
        <v>389</v>
      </c>
      <c r="V842" s="18">
        <v>0</v>
      </c>
      <c r="W842" s="18">
        <v>0</v>
      </c>
      <c r="X842" s="18">
        <v>0</v>
      </c>
      <c r="Y842" s="18">
        <v>0</v>
      </c>
      <c r="Z842" s="18">
        <v>0</v>
      </c>
      <c r="AA842" s="18">
        <v>0</v>
      </c>
      <c r="AB842" s="18">
        <v>0</v>
      </c>
      <c r="AC842" s="18">
        <v>0</v>
      </c>
      <c r="AD842" s="18">
        <v>0</v>
      </c>
    </row>
    <row r="843" spans="1:30" x14ac:dyDescent="0.35">
      <c r="A843" s="7" t="s">
        <v>53</v>
      </c>
      <c r="B843" s="7" t="s">
        <v>674</v>
      </c>
      <c r="C843" s="7" t="s">
        <v>674</v>
      </c>
      <c r="D843" s="22" t="s">
        <v>36</v>
      </c>
      <c r="E843" s="7" t="s">
        <v>54</v>
      </c>
      <c r="F843" s="22" t="s">
        <v>67</v>
      </c>
      <c r="G843" s="7" t="s">
        <v>66</v>
      </c>
      <c r="H843" s="68">
        <v>21101</v>
      </c>
      <c r="I843" s="8" t="s">
        <v>60</v>
      </c>
      <c r="J843" s="61" t="s">
        <v>123</v>
      </c>
      <c r="K843" s="23" t="s">
        <v>695</v>
      </c>
      <c r="L843" s="47" t="s">
        <v>42</v>
      </c>
      <c r="M843" s="47" t="s">
        <v>83</v>
      </c>
      <c r="N843" s="47" t="s">
        <v>63</v>
      </c>
      <c r="O843" s="73">
        <v>1</v>
      </c>
      <c r="P843" s="114">
        <v>549</v>
      </c>
      <c r="Q843" s="68" t="s">
        <v>150</v>
      </c>
      <c r="R843" s="18">
        <f t="shared" si="34"/>
        <v>549</v>
      </c>
      <c r="S843" s="18">
        <v>0</v>
      </c>
      <c r="T843" s="18">
        <v>0</v>
      </c>
      <c r="U843" s="18">
        <v>0</v>
      </c>
      <c r="V843" s="18">
        <v>549</v>
      </c>
      <c r="W843" s="18">
        <v>0</v>
      </c>
      <c r="X843" s="18">
        <v>0</v>
      </c>
      <c r="Y843" s="18">
        <v>0</v>
      </c>
      <c r="Z843" s="18">
        <v>0</v>
      </c>
      <c r="AA843" s="18">
        <v>0</v>
      </c>
      <c r="AB843" s="18">
        <v>0</v>
      </c>
      <c r="AC843" s="18">
        <v>0</v>
      </c>
      <c r="AD843" s="18">
        <v>0</v>
      </c>
    </row>
    <row r="844" spans="1:30" ht="52" x14ac:dyDescent="0.35">
      <c r="A844" s="7" t="s">
        <v>53</v>
      </c>
      <c r="B844" s="7" t="s">
        <v>674</v>
      </c>
      <c r="C844" s="7" t="s">
        <v>674</v>
      </c>
      <c r="D844" s="22" t="s">
        <v>36</v>
      </c>
      <c r="E844" s="7" t="s">
        <v>54</v>
      </c>
      <c r="F844" s="22" t="s">
        <v>67</v>
      </c>
      <c r="G844" s="7" t="s">
        <v>66</v>
      </c>
      <c r="H844" s="68">
        <v>26102</v>
      </c>
      <c r="I844" s="8" t="s">
        <v>100</v>
      </c>
      <c r="J844" s="60" t="s">
        <v>99</v>
      </c>
      <c r="K844" s="23" t="s">
        <v>1089</v>
      </c>
      <c r="L844" s="47" t="s">
        <v>694</v>
      </c>
      <c r="M844" s="47" t="s">
        <v>83</v>
      </c>
      <c r="N844" s="47" t="s">
        <v>45</v>
      </c>
      <c r="O844" s="73">
        <v>6</v>
      </c>
      <c r="P844" s="114">
        <v>4024.83</v>
      </c>
      <c r="Q844" s="68" t="s">
        <v>150</v>
      </c>
      <c r="R844" s="18">
        <f t="shared" si="34"/>
        <v>24149</v>
      </c>
      <c r="S844" s="18">
        <v>4138</v>
      </c>
      <c r="T844" s="18">
        <v>4138</v>
      </c>
      <c r="U844" s="18">
        <v>4138</v>
      </c>
      <c r="V844" s="18">
        <v>4138</v>
      </c>
      <c r="W844" s="18">
        <v>4138</v>
      </c>
      <c r="X844" s="18">
        <v>3459</v>
      </c>
      <c r="Y844" s="18">
        <v>0</v>
      </c>
      <c r="Z844" s="18">
        <v>0</v>
      </c>
      <c r="AA844" s="18">
        <v>0</v>
      </c>
      <c r="AB844" s="18">
        <v>0</v>
      </c>
      <c r="AC844" s="18">
        <v>0</v>
      </c>
      <c r="AD844" s="18">
        <v>0</v>
      </c>
    </row>
    <row r="845" spans="1:30" ht="52" x14ac:dyDescent="0.35">
      <c r="A845" s="7" t="s">
        <v>53</v>
      </c>
      <c r="B845" s="7" t="s">
        <v>674</v>
      </c>
      <c r="C845" s="7" t="s">
        <v>674</v>
      </c>
      <c r="D845" s="22" t="s">
        <v>36</v>
      </c>
      <c r="E845" s="7" t="s">
        <v>51</v>
      </c>
      <c r="F845" s="22" t="s">
        <v>52</v>
      </c>
      <c r="G845" s="7" t="s">
        <v>38</v>
      </c>
      <c r="H845" s="68">
        <v>26105</v>
      </c>
      <c r="I845" s="8" t="s">
        <v>1209</v>
      </c>
      <c r="J845" s="60" t="s">
        <v>552</v>
      </c>
      <c r="K845" s="44" t="s">
        <v>696</v>
      </c>
      <c r="L845" s="47" t="s">
        <v>42</v>
      </c>
      <c r="M845" s="47" t="s">
        <v>83</v>
      </c>
      <c r="N845" s="47" t="s">
        <v>697</v>
      </c>
      <c r="O845" s="73">
        <v>1</v>
      </c>
      <c r="P845" s="114">
        <v>267.66000000000003</v>
      </c>
      <c r="Q845" s="68" t="s">
        <v>150</v>
      </c>
      <c r="R845" s="18">
        <f t="shared" si="34"/>
        <v>1216</v>
      </c>
      <c r="S845" s="18">
        <v>0</v>
      </c>
      <c r="T845" s="18">
        <v>0</v>
      </c>
      <c r="U845" s="18">
        <v>0</v>
      </c>
      <c r="V845" s="18">
        <v>0</v>
      </c>
      <c r="W845" s="18">
        <v>1216</v>
      </c>
      <c r="X845" s="18">
        <v>0</v>
      </c>
      <c r="Y845" s="18">
        <v>0</v>
      </c>
      <c r="Z845" s="18">
        <v>0</v>
      </c>
      <c r="AA845" s="18">
        <v>0</v>
      </c>
      <c r="AB845" s="18">
        <v>0</v>
      </c>
      <c r="AC845" s="18">
        <v>0</v>
      </c>
      <c r="AD845" s="18">
        <v>0</v>
      </c>
    </row>
    <row r="846" spans="1:30" ht="39" x14ac:dyDescent="0.35">
      <c r="A846" s="7" t="s">
        <v>53</v>
      </c>
      <c r="B846" s="7" t="s">
        <v>674</v>
      </c>
      <c r="C846" s="7" t="s">
        <v>674</v>
      </c>
      <c r="D846" s="22" t="s">
        <v>36</v>
      </c>
      <c r="E846" s="7" t="s">
        <v>37</v>
      </c>
      <c r="F846" s="22" t="s">
        <v>36</v>
      </c>
      <c r="G846" s="7" t="s">
        <v>134</v>
      </c>
      <c r="H846" s="68">
        <v>31301</v>
      </c>
      <c r="I846" s="8" t="s">
        <v>142</v>
      </c>
      <c r="J846" s="47" t="s">
        <v>591</v>
      </c>
      <c r="K846" s="23" t="s">
        <v>698</v>
      </c>
      <c r="L846" s="47" t="s">
        <v>42</v>
      </c>
      <c r="M846" s="47" t="s">
        <v>83</v>
      </c>
      <c r="N846" s="47" t="s">
        <v>45</v>
      </c>
      <c r="O846" s="73">
        <v>1</v>
      </c>
      <c r="P846" s="114">
        <v>33865</v>
      </c>
      <c r="Q846" s="68" t="s">
        <v>150</v>
      </c>
      <c r="R846" s="18">
        <f t="shared" si="34"/>
        <v>33865</v>
      </c>
      <c r="S846" s="18">
        <v>2713</v>
      </c>
      <c r="T846" s="18">
        <v>2713</v>
      </c>
      <c r="U846" s="18">
        <v>2713</v>
      </c>
      <c r="V846" s="18">
        <v>2713</v>
      </c>
      <c r="W846" s="18">
        <v>2713</v>
      </c>
      <c r="X846" s="18">
        <v>2900</v>
      </c>
      <c r="Y846" s="18">
        <v>2900</v>
      </c>
      <c r="Z846" s="18">
        <v>2900</v>
      </c>
      <c r="AA846" s="18">
        <v>2900</v>
      </c>
      <c r="AB846" s="18">
        <v>2900</v>
      </c>
      <c r="AC846" s="18">
        <v>2900</v>
      </c>
      <c r="AD846" s="18">
        <v>2900</v>
      </c>
    </row>
    <row r="847" spans="1:30" ht="39" x14ac:dyDescent="0.35">
      <c r="A847" s="7" t="s">
        <v>53</v>
      </c>
      <c r="B847" s="7" t="s">
        <v>674</v>
      </c>
      <c r="C847" s="7" t="s">
        <v>674</v>
      </c>
      <c r="D847" s="22" t="s">
        <v>36</v>
      </c>
      <c r="E847" s="7" t="s">
        <v>37</v>
      </c>
      <c r="F847" s="22" t="s">
        <v>36</v>
      </c>
      <c r="G847" s="7" t="s">
        <v>134</v>
      </c>
      <c r="H847" s="68">
        <v>31401</v>
      </c>
      <c r="I847" s="8" t="s">
        <v>88</v>
      </c>
      <c r="J847" s="47" t="s">
        <v>591</v>
      </c>
      <c r="K847" s="66" t="s">
        <v>1090</v>
      </c>
      <c r="L847" s="47" t="s">
        <v>42</v>
      </c>
      <c r="M847" s="47" t="s">
        <v>83</v>
      </c>
      <c r="N847" s="47" t="s">
        <v>45</v>
      </c>
      <c r="O847" s="73">
        <v>12</v>
      </c>
      <c r="P847" s="114">
        <v>1575</v>
      </c>
      <c r="Q847" s="68" t="s">
        <v>46</v>
      </c>
      <c r="R847" s="18">
        <f t="shared" si="34"/>
        <v>18900</v>
      </c>
      <c r="S847" s="18">
        <v>1800</v>
      </c>
      <c r="T847" s="18">
        <v>1800</v>
      </c>
      <c r="U847" s="18">
        <v>1800</v>
      </c>
      <c r="V847" s="18">
        <v>1500</v>
      </c>
      <c r="W847" s="18">
        <v>1500</v>
      </c>
      <c r="X847" s="18">
        <v>1500</v>
      </c>
      <c r="Y847" s="18">
        <v>1500</v>
      </c>
      <c r="Z847" s="18">
        <v>1500</v>
      </c>
      <c r="AA847" s="18">
        <v>1500</v>
      </c>
      <c r="AB847" s="18">
        <v>1500</v>
      </c>
      <c r="AC847" s="18">
        <v>1500</v>
      </c>
      <c r="AD847" s="18">
        <v>1500</v>
      </c>
    </row>
    <row r="848" spans="1:30" ht="65" x14ac:dyDescent="0.35">
      <c r="A848" s="7" t="s">
        <v>53</v>
      </c>
      <c r="B848" s="7" t="s">
        <v>674</v>
      </c>
      <c r="C848" s="7" t="s">
        <v>674</v>
      </c>
      <c r="D848" s="22" t="s">
        <v>36</v>
      </c>
      <c r="E848" s="7" t="s">
        <v>54</v>
      </c>
      <c r="F848" s="22" t="s">
        <v>67</v>
      </c>
      <c r="G848" s="7" t="s">
        <v>66</v>
      </c>
      <c r="H848" s="68">
        <v>31401</v>
      </c>
      <c r="I848" s="8" t="s">
        <v>88</v>
      </c>
      <c r="J848" s="47" t="s">
        <v>591</v>
      </c>
      <c r="K848" s="23" t="s">
        <v>1091</v>
      </c>
      <c r="L848" s="47" t="s">
        <v>42</v>
      </c>
      <c r="M848" s="47" t="s">
        <v>83</v>
      </c>
      <c r="N848" s="47" t="s">
        <v>45</v>
      </c>
      <c r="O848" s="73">
        <v>6</v>
      </c>
      <c r="P848" s="114">
        <v>500</v>
      </c>
      <c r="Q848" s="68" t="s">
        <v>46</v>
      </c>
      <c r="R848" s="18">
        <f t="shared" si="34"/>
        <v>3000</v>
      </c>
      <c r="S848" s="18">
        <v>0</v>
      </c>
      <c r="T848" s="18">
        <v>500</v>
      </c>
      <c r="U848" s="18">
        <v>0</v>
      </c>
      <c r="V848" s="18">
        <v>500</v>
      </c>
      <c r="W848" s="18">
        <v>0</v>
      </c>
      <c r="X848" s="18">
        <v>500</v>
      </c>
      <c r="Y848" s="18">
        <v>0</v>
      </c>
      <c r="Z848" s="18">
        <v>500</v>
      </c>
      <c r="AA848" s="18">
        <v>0</v>
      </c>
      <c r="AB848" s="18">
        <v>500</v>
      </c>
      <c r="AC848" s="18">
        <v>0</v>
      </c>
      <c r="AD848" s="18">
        <v>500</v>
      </c>
    </row>
    <row r="849" spans="1:30" ht="52" x14ac:dyDescent="0.35">
      <c r="A849" s="7" t="s">
        <v>53</v>
      </c>
      <c r="B849" s="7" t="s">
        <v>674</v>
      </c>
      <c r="C849" s="7" t="s">
        <v>674</v>
      </c>
      <c r="D849" s="22" t="s">
        <v>36</v>
      </c>
      <c r="E849" s="7" t="s">
        <v>51</v>
      </c>
      <c r="F849" s="22" t="s">
        <v>52</v>
      </c>
      <c r="G849" s="7" t="s">
        <v>38</v>
      </c>
      <c r="H849" s="68">
        <v>31602</v>
      </c>
      <c r="I849" s="8" t="s">
        <v>1051</v>
      </c>
      <c r="J849" s="47" t="s">
        <v>591</v>
      </c>
      <c r="K849" s="44" t="s">
        <v>1092</v>
      </c>
      <c r="L849" s="47" t="s">
        <v>42</v>
      </c>
      <c r="M849" s="47" t="s">
        <v>83</v>
      </c>
      <c r="N849" s="47" t="s">
        <v>45</v>
      </c>
      <c r="O849" s="73">
        <v>1</v>
      </c>
      <c r="P849" s="114">
        <v>9600</v>
      </c>
      <c r="Q849" s="68" t="s">
        <v>699</v>
      </c>
      <c r="R849" s="18">
        <f t="shared" si="34"/>
        <v>9600</v>
      </c>
      <c r="S849" s="18">
        <v>800</v>
      </c>
      <c r="T849" s="18">
        <v>800</v>
      </c>
      <c r="U849" s="18">
        <v>800</v>
      </c>
      <c r="V849" s="18">
        <v>800</v>
      </c>
      <c r="W849" s="18">
        <v>800</v>
      </c>
      <c r="X849" s="18">
        <v>800</v>
      </c>
      <c r="Y849" s="18">
        <v>800</v>
      </c>
      <c r="Z849" s="18">
        <v>800</v>
      </c>
      <c r="AA849" s="18">
        <v>800</v>
      </c>
      <c r="AB849" s="18">
        <v>800</v>
      </c>
      <c r="AC849" s="18">
        <v>800</v>
      </c>
      <c r="AD849" s="18">
        <v>800</v>
      </c>
    </row>
    <row r="850" spans="1:30" ht="52" x14ac:dyDescent="0.35">
      <c r="A850" s="7" t="s">
        <v>53</v>
      </c>
      <c r="B850" s="7" t="s">
        <v>674</v>
      </c>
      <c r="C850" s="7" t="s">
        <v>674</v>
      </c>
      <c r="D850" s="22" t="s">
        <v>36</v>
      </c>
      <c r="E850" s="7" t="s">
        <v>37</v>
      </c>
      <c r="F850" s="22" t="s">
        <v>36</v>
      </c>
      <c r="G850" s="7" t="s">
        <v>38</v>
      </c>
      <c r="H850" s="68">
        <v>32601</v>
      </c>
      <c r="I850" s="8" t="s">
        <v>1207</v>
      </c>
      <c r="J850" s="47" t="s">
        <v>591</v>
      </c>
      <c r="K850" s="23" t="s">
        <v>1161</v>
      </c>
      <c r="L850" s="47" t="s">
        <v>42</v>
      </c>
      <c r="M850" s="47" t="s">
        <v>83</v>
      </c>
      <c r="N850" s="47" t="s">
        <v>45</v>
      </c>
      <c r="O850" s="73">
        <v>1</v>
      </c>
      <c r="P850" s="114">
        <v>13200</v>
      </c>
      <c r="Q850" s="68" t="s">
        <v>699</v>
      </c>
      <c r="R850" s="18">
        <f t="shared" si="34"/>
        <v>13200</v>
      </c>
      <c r="S850" s="18">
        <v>1100</v>
      </c>
      <c r="T850" s="18">
        <v>1100</v>
      </c>
      <c r="U850" s="18">
        <v>1100</v>
      </c>
      <c r="V850" s="18">
        <v>1100</v>
      </c>
      <c r="W850" s="18">
        <v>1100</v>
      </c>
      <c r="X850" s="18">
        <v>1100</v>
      </c>
      <c r="Y850" s="18">
        <v>1100</v>
      </c>
      <c r="Z850" s="18">
        <v>1100</v>
      </c>
      <c r="AA850" s="18">
        <v>1100</v>
      </c>
      <c r="AB850" s="18">
        <v>1100</v>
      </c>
      <c r="AC850" s="18">
        <v>1100</v>
      </c>
      <c r="AD850" s="18">
        <v>1100</v>
      </c>
    </row>
    <row r="851" spans="1:30" ht="39" x14ac:dyDescent="0.35">
      <c r="A851" s="7" t="s">
        <v>53</v>
      </c>
      <c r="B851" s="7" t="s">
        <v>674</v>
      </c>
      <c r="C851" s="7" t="s">
        <v>674</v>
      </c>
      <c r="D851" s="22" t="s">
        <v>36</v>
      </c>
      <c r="E851" s="7" t="s">
        <v>37</v>
      </c>
      <c r="F851" s="22" t="s">
        <v>36</v>
      </c>
      <c r="G851" s="7" t="s">
        <v>134</v>
      </c>
      <c r="H851" s="68">
        <v>33801</v>
      </c>
      <c r="I851" s="8" t="s">
        <v>140</v>
      </c>
      <c r="J851" s="47" t="s">
        <v>591</v>
      </c>
      <c r="K851" s="66" t="s">
        <v>700</v>
      </c>
      <c r="L851" s="47" t="s">
        <v>701</v>
      </c>
      <c r="M851" s="47" t="s">
        <v>83</v>
      </c>
      <c r="N851" s="47" t="s">
        <v>45</v>
      </c>
      <c r="O851" s="73">
        <v>1</v>
      </c>
      <c r="P851" s="114">
        <v>327852</v>
      </c>
      <c r="Q851" s="68" t="s">
        <v>702</v>
      </c>
      <c r="R851" s="18">
        <f t="shared" si="34"/>
        <v>327852</v>
      </c>
      <c r="S851" s="18">
        <v>27321</v>
      </c>
      <c r="T851" s="18">
        <v>27321</v>
      </c>
      <c r="U851" s="18">
        <v>27321</v>
      </c>
      <c r="V851" s="18">
        <v>27321</v>
      </c>
      <c r="W851" s="18">
        <v>27321</v>
      </c>
      <c r="X851" s="18">
        <v>27321</v>
      </c>
      <c r="Y851" s="18">
        <v>27321</v>
      </c>
      <c r="Z851" s="18">
        <v>27321</v>
      </c>
      <c r="AA851" s="18">
        <v>27321</v>
      </c>
      <c r="AB851" s="18">
        <v>27321</v>
      </c>
      <c r="AC851" s="18">
        <v>27321</v>
      </c>
      <c r="AD851" s="18">
        <v>27321</v>
      </c>
    </row>
    <row r="852" spans="1:30" ht="65" x14ac:dyDescent="0.35">
      <c r="A852" s="7" t="s">
        <v>53</v>
      </c>
      <c r="B852" s="7" t="s">
        <v>674</v>
      </c>
      <c r="C852" s="7" t="s">
        <v>674</v>
      </c>
      <c r="D852" s="22" t="s">
        <v>36</v>
      </c>
      <c r="E852" s="7" t="s">
        <v>54</v>
      </c>
      <c r="F852" s="22" t="s">
        <v>67</v>
      </c>
      <c r="G852" s="7" t="s">
        <v>66</v>
      </c>
      <c r="H852" s="68">
        <v>33801</v>
      </c>
      <c r="I852" s="8" t="s">
        <v>140</v>
      </c>
      <c r="J852" s="47" t="s">
        <v>591</v>
      </c>
      <c r="K852" s="23" t="s">
        <v>1093</v>
      </c>
      <c r="L852" s="47" t="s">
        <v>701</v>
      </c>
      <c r="M852" s="47" t="s">
        <v>83</v>
      </c>
      <c r="N852" s="47" t="s">
        <v>45</v>
      </c>
      <c r="O852" s="73">
        <v>12</v>
      </c>
      <c r="P852" s="114">
        <v>13661</v>
      </c>
      <c r="Q852" s="68" t="s">
        <v>702</v>
      </c>
      <c r="R852" s="18">
        <f t="shared" si="34"/>
        <v>163932</v>
      </c>
      <c r="S852" s="18">
        <v>13661</v>
      </c>
      <c r="T852" s="18">
        <v>13661</v>
      </c>
      <c r="U852" s="18">
        <v>13661</v>
      </c>
      <c r="V852" s="18">
        <v>13661</v>
      </c>
      <c r="W852" s="18">
        <v>13661</v>
      </c>
      <c r="X852" s="18">
        <v>13661</v>
      </c>
      <c r="Y852" s="18">
        <v>13661</v>
      </c>
      <c r="Z852" s="18">
        <v>13661</v>
      </c>
      <c r="AA852" s="18">
        <v>13661</v>
      </c>
      <c r="AB852" s="18">
        <v>13661</v>
      </c>
      <c r="AC852" s="18">
        <v>13661</v>
      </c>
      <c r="AD852" s="18">
        <v>13661</v>
      </c>
    </row>
    <row r="853" spans="1:30" ht="52" x14ac:dyDescent="0.35">
      <c r="A853" s="7" t="s">
        <v>53</v>
      </c>
      <c r="B853" s="7" t="s">
        <v>674</v>
      </c>
      <c r="C853" s="7" t="s">
        <v>674</v>
      </c>
      <c r="D853" s="22" t="s">
        <v>36</v>
      </c>
      <c r="E853" s="7" t="s">
        <v>37</v>
      </c>
      <c r="F853" s="22" t="s">
        <v>36</v>
      </c>
      <c r="G853" s="7" t="s">
        <v>38</v>
      </c>
      <c r="H853" s="68">
        <v>34701</v>
      </c>
      <c r="I853" s="8" t="s">
        <v>80</v>
      </c>
      <c r="J853" s="47" t="s">
        <v>591</v>
      </c>
      <c r="K853" s="23" t="s">
        <v>1094</v>
      </c>
      <c r="L853" s="47" t="s">
        <v>42</v>
      </c>
      <c r="M853" s="47" t="s">
        <v>83</v>
      </c>
      <c r="N853" s="47" t="s">
        <v>45</v>
      </c>
      <c r="O853" s="73">
        <v>1</v>
      </c>
      <c r="P853" s="114">
        <v>3600</v>
      </c>
      <c r="Q853" s="68" t="s">
        <v>699</v>
      </c>
      <c r="R853" s="18">
        <f t="shared" si="34"/>
        <v>3600</v>
      </c>
      <c r="S853" s="18">
        <v>0</v>
      </c>
      <c r="T853" s="18">
        <v>0</v>
      </c>
      <c r="U853" s="18">
        <v>0</v>
      </c>
      <c r="V853" s="18">
        <v>0</v>
      </c>
      <c r="W853" s="18">
        <v>0</v>
      </c>
      <c r="X853" s="18">
        <v>0</v>
      </c>
      <c r="Y853" s="18">
        <v>3600</v>
      </c>
      <c r="Z853" s="18">
        <v>0</v>
      </c>
      <c r="AA853" s="18">
        <v>0</v>
      </c>
      <c r="AB853" s="18">
        <v>0</v>
      </c>
      <c r="AC853" s="18">
        <v>0</v>
      </c>
      <c r="AD853" s="18">
        <v>0</v>
      </c>
    </row>
    <row r="854" spans="1:30" ht="52" x14ac:dyDescent="0.35">
      <c r="A854" s="7" t="s">
        <v>53</v>
      </c>
      <c r="B854" s="7" t="s">
        <v>674</v>
      </c>
      <c r="C854" s="7" t="s">
        <v>674</v>
      </c>
      <c r="D854" s="22" t="s">
        <v>36</v>
      </c>
      <c r="E854" s="7" t="s">
        <v>37</v>
      </c>
      <c r="F854" s="22" t="s">
        <v>36</v>
      </c>
      <c r="G854" s="7" t="s">
        <v>38</v>
      </c>
      <c r="H854" s="68">
        <v>35201</v>
      </c>
      <c r="I854" s="8" t="s">
        <v>396</v>
      </c>
      <c r="J854" s="47" t="s">
        <v>591</v>
      </c>
      <c r="K854" s="23" t="s">
        <v>1095</v>
      </c>
      <c r="L854" s="47" t="s">
        <v>42</v>
      </c>
      <c r="M854" s="47" t="s">
        <v>83</v>
      </c>
      <c r="N854" s="47" t="s">
        <v>45</v>
      </c>
      <c r="O854" s="73">
        <v>1</v>
      </c>
      <c r="P854" s="114">
        <v>5600</v>
      </c>
      <c r="Q854" s="68" t="s">
        <v>46</v>
      </c>
      <c r="R854" s="18">
        <f t="shared" si="34"/>
        <v>5600</v>
      </c>
      <c r="S854" s="18">
        <v>0</v>
      </c>
      <c r="T854" s="18">
        <v>5600</v>
      </c>
      <c r="U854" s="18">
        <v>0</v>
      </c>
      <c r="V854" s="18">
        <v>0</v>
      </c>
      <c r="W854" s="18">
        <v>0</v>
      </c>
      <c r="X854" s="18">
        <v>0</v>
      </c>
      <c r="Y854" s="18">
        <v>0</v>
      </c>
      <c r="Z854" s="18">
        <v>0</v>
      </c>
      <c r="AA854" s="18">
        <v>0</v>
      </c>
      <c r="AB854" s="18">
        <v>0</v>
      </c>
      <c r="AC854" s="18">
        <v>0</v>
      </c>
      <c r="AD854" s="18">
        <v>0</v>
      </c>
    </row>
    <row r="855" spans="1:30" ht="52" x14ac:dyDescent="0.35">
      <c r="A855" s="7" t="s">
        <v>53</v>
      </c>
      <c r="B855" s="7" t="s">
        <v>674</v>
      </c>
      <c r="C855" s="7" t="s">
        <v>674</v>
      </c>
      <c r="D855" s="22" t="s">
        <v>36</v>
      </c>
      <c r="E855" s="7" t="s">
        <v>54</v>
      </c>
      <c r="F855" s="22" t="s">
        <v>55</v>
      </c>
      <c r="G855" s="7" t="s">
        <v>38</v>
      </c>
      <c r="H855" s="68">
        <v>35201</v>
      </c>
      <c r="I855" s="8" t="s">
        <v>396</v>
      </c>
      <c r="J855" s="47" t="s">
        <v>591</v>
      </c>
      <c r="K855" s="23" t="s">
        <v>1095</v>
      </c>
      <c r="L855" s="47" t="s">
        <v>42</v>
      </c>
      <c r="M855" s="47" t="s">
        <v>83</v>
      </c>
      <c r="N855" s="47" t="s">
        <v>45</v>
      </c>
      <c r="O855" s="73">
        <v>1</v>
      </c>
      <c r="P855" s="114">
        <v>1400</v>
      </c>
      <c r="Q855" s="68" t="s">
        <v>46</v>
      </c>
      <c r="R855" s="18">
        <f t="shared" si="34"/>
        <v>1400</v>
      </c>
      <c r="S855" s="18">
        <v>0</v>
      </c>
      <c r="T855" s="18">
        <v>0</v>
      </c>
      <c r="U855" s="18">
        <v>0</v>
      </c>
      <c r="V855" s="18">
        <v>1400</v>
      </c>
      <c r="W855" s="18">
        <v>0</v>
      </c>
      <c r="X855" s="18">
        <v>0</v>
      </c>
      <c r="Y855" s="18">
        <v>0</v>
      </c>
      <c r="Z855" s="18">
        <v>0</v>
      </c>
      <c r="AA855" s="18">
        <v>0</v>
      </c>
      <c r="AB855" s="18">
        <v>0</v>
      </c>
      <c r="AC855" s="18">
        <v>0</v>
      </c>
      <c r="AD855" s="18">
        <v>0</v>
      </c>
    </row>
    <row r="856" spans="1:30" ht="39" x14ac:dyDescent="0.35">
      <c r="A856" s="7" t="s">
        <v>53</v>
      </c>
      <c r="B856" s="7" t="s">
        <v>674</v>
      </c>
      <c r="C856" s="7" t="s">
        <v>674</v>
      </c>
      <c r="D856" s="22" t="s">
        <v>36</v>
      </c>
      <c r="E856" s="7" t="s">
        <v>37</v>
      </c>
      <c r="F856" s="22" t="s">
        <v>36</v>
      </c>
      <c r="G856" s="7" t="s">
        <v>38</v>
      </c>
      <c r="H856" s="68">
        <v>35501</v>
      </c>
      <c r="I856" s="8" t="s">
        <v>79</v>
      </c>
      <c r="J856" s="47" t="s">
        <v>591</v>
      </c>
      <c r="K856" s="23" t="s">
        <v>1096</v>
      </c>
      <c r="L856" s="47" t="s">
        <v>42</v>
      </c>
      <c r="M856" s="47" t="s">
        <v>83</v>
      </c>
      <c r="N856" s="47" t="s">
        <v>45</v>
      </c>
      <c r="O856" s="73">
        <v>1</v>
      </c>
      <c r="P856" s="114">
        <v>18390</v>
      </c>
      <c r="Q856" s="68" t="s">
        <v>46</v>
      </c>
      <c r="R856" s="18">
        <f t="shared" si="34"/>
        <v>18390</v>
      </c>
      <c r="S856" s="18">
        <v>0</v>
      </c>
      <c r="T856" s="18">
        <v>0</v>
      </c>
      <c r="U856" s="18">
        <v>0</v>
      </c>
      <c r="V856" s="18">
        <v>18390</v>
      </c>
      <c r="W856" s="18">
        <v>0</v>
      </c>
      <c r="X856" s="18">
        <v>0</v>
      </c>
      <c r="Y856" s="18">
        <v>0</v>
      </c>
      <c r="Z856" s="18">
        <v>0</v>
      </c>
      <c r="AA856" s="18">
        <v>0</v>
      </c>
      <c r="AB856" s="18">
        <v>0</v>
      </c>
      <c r="AC856" s="18">
        <v>0</v>
      </c>
      <c r="AD856" s="18">
        <v>0</v>
      </c>
    </row>
    <row r="857" spans="1:30" ht="52" x14ac:dyDescent="0.35">
      <c r="A857" s="7" t="s">
        <v>53</v>
      </c>
      <c r="B857" s="7" t="s">
        <v>674</v>
      </c>
      <c r="C857" s="7" t="s">
        <v>674</v>
      </c>
      <c r="D857" s="22" t="s">
        <v>36</v>
      </c>
      <c r="E857" s="7" t="s">
        <v>37</v>
      </c>
      <c r="F857" s="22" t="s">
        <v>36</v>
      </c>
      <c r="G857" s="7" t="s">
        <v>38</v>
      </c>
      <c r="H857" s="68">
        <v>35701</v>
      </c>
      <c r="I857" s="8" t="s">
        <v>1208</v>
      </c>
      <c r="J857" s="47" t="s">
        <v>591</v>
      </c>
      <c r="K857" s="23" t="s">
        <v>703</v>
      </c>
      <c r="L857" s="47" t="s">
        <v>42</v>
      </c>
      <c r="M857" s="47" t="s">
        <v>83</v>
      </c>
      <c r="N857" s="47" t="s">
        <v>45</v>
      </c>
      <c r="O857" s="73">
        <v>1</v>
      </c>
      <c r="P857" s="114">
        <v>2300</v>
      </c>
      <c r="Q857" s="68" t="s">
        <v>46</v>
      </c>
      <c r="R857" s="18">
        <f t="shared" ref="R857:R864" si="35">SUM(S857:AD857)</f>
        <v>2300</v>
      </c>
      <c r="S857" s="18">
        <v>0</v>
      </c>
      <c r="T857" s="18">
        <v>0</v>
      </c>
      <c r="U857" s="18">
        <v>0</v>
      </c>
      <c r="V857" s="18">
        <v>0</v>
      </c>
      <c r="W857" s="18">
        <v>0</v>
      </c>
      <c r="X857" s="18">
        <v>0</v>
      </c>
      <c r="Y857" s="18">
        <v>2300</v>
      </c>
      <c r="Z857" s="18">
        <v>0</v>
      </c>
      <c r="AA857" s="18">
        <v>0</v>
      </c>
      <c r="AB857" s="18">
        <v>0</v>
      </c>
      <c r="AC857" s="18">
        <v>0</v>
      </c>
      <c r="AD857" s="18">
        <v>0</v>
      </c>
    </row>
    <row r="858" spans="1:30" ht="39" x14ac:dyDescent="0.35">
      <c r="A858" s="7" t="s">
        <v>53</v>
      </c>
      <c r="B858" s="7" t="s">
        <v>674</v>
      </c>
      <c r="C858" s="7" t="s">
        <v>674</v>
      </c>
      <c r="D858" s="22" t="s">
        <v>36</v>
      </c>
      <c r="E858" s="7" t="s">
        <v>37</v>
      </c>
      <c r="F858" s="22" t="s">
        <v>36</v>
      </c>
      <c r="G858" s="7" t="s">
        <v>134</v>
      </c>
      <c r="H858" s="68">
        <v>35801</v>
      </c>
      <c r="I858" s="8" t="s">
        <v>136</v>
      </c>
      <c r="J858" s="47" t="s">
        <v>591</v>
      </c>
      <c r="K858" s="66" t="s">
        <v>704</v>
      </c>
      <c r="L858" s="47" t="s">
        <v>705</v>
      </c>
      <c r="M858" s="47" t="s">
        <v>83</v>
      </c>
      <c r="N858" s="47" t="s">
        <v>45</v>
      </c>
      <c r="O858" s="73">
        <v>1</v>
      </c>
      <c r="P858" s="114">
        <v>327852</v>
      </c>
      <c r="Q858" s="68" t="s">
        <v>702</v>
      </c>
      <c r="R858" s="18">
        <f t="shared" si="35"/>
        <v>327852</v>
      </c>
      <c r="S858" s="18">
        <v>27321</v>
      </c>
      <c r="T858" s="18">
        <v>27321</v>
      </c>
      <c r="U858" s="18">
        <v>27321</v>
      </c>
      <c r="V858" s="18">
        <v>27321</v>
      </c>
      <c r="W858" s="18">
        <v>27321</v>
      </c>
      <c r="X858" s="18">
        <v>27321</v>
      </c>
      <c r="Y858" s="18">
        <v>27321</v>
      </c>
      <c r="Z858" s="18">
        <v>27321</v>
      </c>
      <c r="AA858" s="18">
        <v>27321</v>
      </c>
      <c r="AB858" s="18">
        <v>27321</v>
      </c>
      <c r="AC858" s="18">
        <v>27321</v>
      </c>
      <c r="AD858" s="18">
        <v>27321</v>
      </c>
    </row>
    <row r="859" spans="1:30" ht="52" x14ac:dyDescent="0.35">
      <c r="A859" s="7" t="s">
        <v>53</v>
      </c>
      <c r="B859" s="7" t="s">
        <v>674</v>
      </c>
      <c r="C859" s="7" t="s">
        <v>674</v>
      </c>
      <c r="D859" s="22" t="s">
        <v>36</v>
      </c>
      <c r="E859" s="7" t="s">
        <v>54</v>
      </c>
      <c r="F859" s="22" t="s">
        <v>67</v>
      </c>
      <c r="G859" s="7" t="s">
        <v>66</v>
      </c>
      <c r="H859" s="68">
        <v>35801</v>
      </c>
      <c r="I859" s="8" t="s">
        <v>136</v>
      </c>
      <c r="J859" s="47" t="s">
        <v>591</v>
      </c>
      <c r="K859" s="23" t="s">
        <v>1097</v>
      </c>
      <c r="L859" s="47" t="s">
        <v>705</v>
      </c>
      <c r="M859" s="47" t="s">
        <v>83</v>
      </c>
      <c r="N859" s="47" t="s">
        <v>45</v>
      </c>
      <c r="O859" s="73">
        <v>12</v>
      </c>
      <c r="P859" s="114">
        <v>13661</v>
      </c>
      <c r="Q859" s="68" t="s">
        <v>702</v>
      </c>
      <c r="R859" s="18">
        <f t="shared" si="35"/>
        <v>163932</v>
      </c>
      <c r="S859" s="18">
        <v>13661</v>
      </c>
      <c r="T859" s="18">
        <v>13661</v>
      </c>
      <c r="U859" s="18">
        <v>13661</v>
      </c>
      <c r="V859" s="18">
        <v>13661</v>
      </c>
      <c r="W859" s="18">
        <v>13661</v>
      </c>
      <c r="X859" s="18">
        <v>13661</v>
      </c>
      <c r="Y859" s="18">
        <v>13661</v>
      </c>
      <c r="Z859" s="18">
        <v>13661</v>
      </c>
      <c r="AA859" s="18">
        <v>13661</v>
      </c>
      <c r="AB859" s="18">
        <v>13661</v>
      </c>
      <c r="AC859" s="18">
        <v>13661</v>
      </c>
      <c r="AD859" s="18">
        <v>13661</v>
      </c>
    </row>
    <row r="860" spans="1:30" ht="52" x14ac:dyDescent="0.35">
      <c r="A860" s="7" t="s">
        <v>53</v>
      </c>
      <c r="B860" s="7" t="s">
        <v>674</v>
      </c>
      <c r="C860" s="7" t="s">
        <v>674</v>
      </c>
      <c r="D860" s="22" t="s">
        <v>36</v>
      </c>
      <c r="E860" s="7" t="s">
        <v>37</v>
      </c>
      <c r="F860" s="22" t="s">
        <v>36</v>
      </c>
      <c r="G860" s="7" t="s">
        <v>38</v>
      </c>
      <c r="H860" s="68">
        <v>39202</v>
      </c>
      <c r="I860" s="8" t="s">
        <v>65</v>
      </c>
      <c r="J860" s="47" t="s">
        <v>591</v>
      </c>
      <c r="K860" s="23" t="s">
        <v>706</v>
      </c>
      <c r="L860" s="47" t="s">
        <v>42</v>
      </c>
      <c r="M860" s="47" t="s">
        <v>83</v>
      </c>
      <c r="N860" s="47" t="s">
        <v>43</v>
      </c>
      <c r="O860" s="73">
        <v>3</v>
      </c>
      <c r="P860" s="114">
        <v>654</v>
      </c>
      <c r="Q860" s="68" t="s">
        <v>699</v>
      </c>
      <c r="R860" s="18">
        <f t="shared" si="35"/>
        <v>1962</v>
      </c>
      <c r="S860" s="18">
        <v>0</v>
      </c>
      <c r="T860" s="18">
        <v>654</v>
      </c>
      <c r="U860" s="18">
        <v>0</v>
      </c>
      <c r="V860" s="18">
        <v>0</v>
      </c>
      <c r="W860" s="18">
        <v>0</v>
      </c>
      <c r="X860" s="18">
        <v>654</v>
      </c>
      <c r="Y860" s="18">
        <v>0</v>
      </c>
      <c r="Z860" s="18">
        <v>0</v>
      </c>
      <c r="AA860" s="18">
        <v>0</v>
      </c>
      <c r="AB860" s="18">
        <v>654</v>
      </c>
      <c r="AC860" s="18">
        <v>0</v>
      </c>
      <c r="AD860" s="18">
        <v>0</v>
      </c>
    </row>
    <row r="861" spans="1:30" ht="52" x14ac:dyDescent="0.35">
      <c r="A861" s="7" t="s">
        <v>53</v>
      </c>
      <c r="B861" s="7" t="s">
        <v>674</v>
      </c>
      <c r="C861" s="7" t="s">
        <v>674</v>
      </c>
      <c r="D861" s="22" t="s">
        <v>36</v>
      </c>
      <c r="E861" s="7" t="s">
        <v>47</v>
      </c>
      <c r="F861" s="22" t="s">
        <v>48</v>
      </c>
      <c r="G861" s="7" t="s">
        <v>38</v>
      </c>
      <c r="H861" s="68">
        <v>39202</v>
      </c>
      <c r="I861" s="8" t="s">
        <v>65</v>
      </c>
      <c r="J861" s="47" t="s">
        <v>591</v>
      </c>
      <c r="K861" s="23" t="s">
        <v>706</v>
      </c>
      <c r="L861" s="47" t="s">
        <v>42</v>
      </c>
      <c r="M861" s="47" t="s">
        <v>83</v>
      </c>
      <c r="N861" s="47" t="s">
        <v>43</v>
      </c>
      <c r="O861" s="73">
        <v>1</v>
      </c>
      <c r="P861" s="114">
        <v>2587</v>
      </c>
      <c r="Q861" s="68" t="s">
        <v>699</v>
      </c>
      <c r="R861" s="18">
        <f t="shared" si="35"/>
        <v>2587</v>
      </c>
      <c r="S861" s="18">
        <v>654</v>
      </c>
      <c r="T861" s="18">
        <v>0</v>
      </c>
      <c r="U861" s="18">
        <v>0</v>
      </c>
      <c r="V861" s="18">
        <v>0</v>
      </c>
      <c r="W861" s="18">
        <v>654</v>
      </c>
      <c r="X861" s="18">
        <v>0</v>
      </c>
      <c r="Y861" s="18">
        <v>0</v>
      </c>
      <c r="Z861" s="18">
        <v>0</v>
      </c>
      <c r="AA861" s="18">
        <v>654</v>
      </c>
      <c r="AB861" s="18">
        <v>0</v>
      </c>
      <c r="AC861" s="18">
        <v>0</v>
      </c>
      <c r="AD861" s="18">
        <v>625</v>
      </c>
    </row>
    <row r="862" spans="1:30" ht="52" x14ac:dyDescent="0.35">
      <c r="A862" s="7" t="s">
        <v>53</v>
      </c>
      <c r="B862" s="7" t="s">
        <v>674</v>
      </c>
      <c r="C862" s="7" t="s">
        <v>674</v>
      </c>
      <c r="D862" s="22" t="s">
        <v>36</v>
      </c>
      <c r="E862" s="7" t="s">
        <v>49</v>
      </c>
      <c r="F862" s="22" t="s">
        <v>50</v>
      </c>
      <c r="G862" s="7" t="s">
        <v>38</v>
      </c>
      <c r="H862" s="68">
        <v>39202</v>
      </c>
      <c r="I862" s="8" t="s">
        <v>65</v>
      </c>
      <c r="J862" s="47" t="s">
        <v>591</v>
      </c>
      <c r="K862" s="23" t="s">
        <v>706</v>
      </c>
      <c r="L862" s="47" t="s">
        <v>42</v>
      </c>
      <c r="M862" s="47" t="s">
        <v>83</v>
      </c>
      <c r="N862" s="47" t="s">
        <v>43</v>
      </c>
      <c r="O862" s="73">
        <v>3</v>
      </c>
      <c r="P862" s="114">
        <v>654</v>
      </c>
      <c r="Q862" s="68" t="s">
        <v>699</v>
      </c>
      <c r="R862" s="18">
        <f t="shared" si="35"/>
        <v>1962</v>
      </c>
      <c r="S862" s="18">
        <v>654</v>
      </c>
      <c r="T862" s="18">
        <v>0</v>
      </c>
      <c r="U862" s="18">
        <v>0</v>
      </c>
      <c r="V862" s="18">
        <v>0</v>
      </c>
      <c r="W862" s="18">
        <v>654</v>
      </c>
      <c r="X862" s="18">
        <v>0</v>
      </c>
      <c r="Y862" s="18">
        <v>0</v>
      </c>
      <c r="Z862" s="18">
        <v>654</v>
      </c>
      <c r="AA862" s="18">
        <v>0</v>
      </c>
      <c r="AB862" s="18">
        <v>0</v>
      </c>
      <c r="AC862" s="18">
        <v>0</v>
      </c>
      <c r="AD862" s="18">
        <v>0</v>
      </c>
    </row>
    <row r="863" spans="1:30" ht="52" x14ac:dyDescent="0.35">
      <c r="A863" s="7" t="s">
        <v>53</v>
      </c>
      <c r="B863" s="7" t="s">
        <v>674</v>
      </c>
      <c r="C863" s="7" t="s">
        <v>674</v>
      </c>
      <c r="D863" s="22" t="s">
        <v>36</v>
      </c>
      <c r="E863" s="7" t="s">
        <v>54</v>
      </c>
      <c r="F863" s="22" t="s">
        <v>55</v>
      </c>
      <c r="G863" s="7" t="s">
        <v>38</v>
      </c>
      <c r="H863" s="68">
        <v>39202</v>
      </c>
      <c r="I863" s="8" t="s">
        <v>65</v>
      </c>
      <c r="J863" s="47" t="s">
        <v>591</v>
      </c>
      <c r="K863" s="44" t="s">
        <v>707</v>
      </c>
      <c r="L863" s="47" t="s">
        <v>42</v>
      </c>
      <c r="M863" s="47" t="s">
        <v>83</v>
      </c>
      <c r="N863" s="47" t="s">
        <v>43</v>
      </c>
      <c r="O863" s="73">
        <v>3</v>
      </c>
      <c r="P863" s="114">
        <v>654</v>
      </c>
      <c r="Q863" s="68" t="s">
        <v>46</v>
      </c>
      <c r="R863" s="18">
        <f t="shared" si="35"/>
        <v>1962</v>
      </c>
      <c r="S863" s="18">
        <v>0</v>
      </c>
      <c r="T863" s="18">
        <v>0</v>
      </c>
      <c r="U863" s="18">
        <v>0</v>
      </c>
      <c r="V863" s="18">
        <v>654</v>
      </c>
      <c r="W863" s="18">
        <v>0</v>
      </c>
      <c r="X863" s="18">
        <v>0</v>
      </c>
      <c r="Y863" s="18">
        <v>0</v>
      </c>
      <c r="Z863" s="18">
        <v>654</v>
      </c>
      <c r="AA863" s="18">
        <v>0</v>
      </c>
      <c r="AB863" s="18">
        <v>0</v>
      </c>
      <c r="AC863" s="18">
        <v>0</v>
      </c>
      <c r="AD863" s="18">
        <v>654</v>
      </c>
    </row>
    <row r="864" spans="1:30" ht="52" x14ac:dyDescent="0.35">
      <c r="A864" s="7" t="s">
        <v>53</v>
      </c>
      <c r="B864" s="7" t="s">
        <v>674</v>
      </c>
      <c r="C864" s="7" t="s">
        <v>674</v>
      </c>
      <c r="D864" s="22" t="s">
        <v>36</v>
      </c>
      <c r="E864" s="7" t="s">
        <v>85</v>
      </c>
      <c r="F864" s="22" t="s">
        <v>36</v>
      </c>
      <c r="G864" s="7" t="s">
        <v>38</v>
      </c>
      <c r="H864" s="68">
        <v>39202</v>
      </c>
      <c r="I864" s="8" t="s">
        <v>65</v>
      </c>
      <c r="J864" s="47" t="s">
        <v>591</v>
      </c>
      <c r="K864" s="23" t="s">
        <v>706</v>
      </c>
      <c r="L864" s="47" t="s">
        <v>42</v>
      </c>
      <c r="M864" s="47" t="s">
        <v>83</v>
      </c>
      <c r="N864" s="47" t="s">
        <v>43</v>
      </c>
      <c r="O864" s="73">
        <v>4</v>
      </c>
      <c r="P864" s="114">
        <v>654</v>
      </c>
      <c r="Q864" s="68" t="s">
        <v>699</v>
      </c>
      <c r="R864" s="18">
        <f t="shared" si="35"/>
        <v>2616</v>
      </c>
      <c r="S864" s="18">
        <v>654</v>
      </c>
      <c r="T864" s="18">
        <v>0</v>
      </c>
      <c r="U864" s="18">
        <v>0</v>
      </c>
      <c r="V864" s="18">
        <v>0</v>
      </c>
      <c r="W864" s="18">
        <v>654</v>
      </c>
      <c r="X864" s="18">
        <v>0</v>
      </c>
      <c r="Y864" s="18">
        <v>0</v>
      </c>
      <c r="Z864" s="18">
        <v>0</v>
      </c>
      <c r="AA864" s="18">
        <v>654</v>
      </c>
      <c r="AB864" s="18">
        <v>0</v>
      </c>
      <c r="AC864" s="18">
        <v>0</v>
      </c>
      <c r="AD864" s="18">
        <v>654</v>
      </c>
    </row>
    <row r="865" spans="1:30" x14ac:dyDescent="0.35">
      <c r="A865" s="16" t="s">
        <v>53</v>
      </c>
      <c r="B865" s="16" t="s">
        <v>708</v>
      </c>
      <c r="C865" s="16" t="s">
        <v>708</v>
      </c>
      <c r="D865" s="16" t="s">
        <v>36</v>
      </c>
      <c r="E865" s="16" t="s">
        <v>37</v>
      </c>
      <c r="F865" s="16" t="s">
        <v>36</v>
      </c>
      <c r="G865" s="16" t="s">
        <v>38</v>
      </c>
      <c r="H865" s="16">
        <v>21101</v>
      </c>
      <c r="I865" s="79" t="s">
        <v>60</v>
      </c>
      <c r="J865" s="51" t="s">
        <v>709</v>
      </c>
      <c r="K865" s="79" t="s">
        <v>1162</v>
      </c>
      <c r="L865" s="14" t="s">
        <v>46</v>
      </c>
      <c r="M865" s="14" t="s">
        <v>83</v>
      </c>
      <c r="N865" s="14" t="s">
        <v>43</v>
      </c>
      <c r="O865" s="18">
        <v>150</v>
      </c>
      <c r="P865" s="136">
        <v>6</v>
      </c>
      <c r="Q865" s="81" t="s">
        <v>46</v>
      </c>
      <c r="R865" s="127">
        <f>O865*P865</f>
        <v>900</v>
      </c>
      <c r="S865" s="127">
        <v>0</v>
      </c>
      <c r="T865" s="127">
        <v>300</v>
      </c>
      <c r="U865" s="127">
        <v>0</v>
      </c>
      <c r="V865" s="127">
        <v>0</v>
      </c>
      <c r="W865" s="127">
        <v>300</v>
      </c>
      <c r="X865" s="127">
        <v>0</v>
      </c>
      <c r="Y865" s="127">
        <v>0</v>
      </c>
      <c r="Z865" s="127">
        <v>300</v>
      </c>
      <c r="AA865" s="127">
        <v>0</v>
      </c>
      <c r="AB865" s="127">
        <v>0</v>
      </c>
      <c r="AC865" s="123">
        <v>0</v>
      </c>
      <c r="AD865" s="127">
        <v>0</v>
      </c>
    </row>
    <row r="866" spans="1:30" x14ac:dyDescent="0.35">
      <c r="A866" s="16" t="s">
        <v>53</v>
      </c>
      <c r="B866" s="16" t="s">
        <v>708</v>
      </c>
      <c r="C866" s="16" t="s">
        <v>708</v>
      </c>
      <c r="D866" s="16" t="s">
        <v>36</v>
      </c>
      <c r="E866" s="16" t="s">
        <v>37</v>
      </c>
      <c r="F866" s="16" t="s">
        <v>36</v>
      </c>
      <c r="G866" s="16" t="s">
        <v>38</v>
      </c>
      <c r="H866" s="16">
        <v>21101</v>
      </c>
      <c r="I866" s="79" t="s">
        <v>60</v>
      </c>
      <c r="J866" s="51" t="s">
        <v>710</v>
      </c>
      <c r="K866" s="79" t="s">
        <v>1163</v>
      </c>
      <c r="L866" s="14" t="s">
        <v>46</v>
      </c>
      <c r="M866" s="14" t="s">
        <v>83</v>
      </c>
      <c r="N866" s="14" t="s">
        <v>43</v>
      </c>
      <c r="O866" s="18">
        <v>20</v>
      </c>
      <c r="P866" s="136">
        <v>6</v>
      </c>
      <c r="Q866" s="81" t="s">
        <v>46</v>
      </c>
      <c r="R866" s="127">
        <f t="shared" ref="R866:R910" si="36">O866*P866</f>
        <v>120</v>
      </c>
      <c r="S866" s="127">
        <v>0</v>
      </c>
      <c r="T866" s="127">
        <v>40</v>
      </c>
      <c r="U866" s="127">
        <v>0</v>
      </c>
      <c r="V866" s="127">
        <v>0</v>
      </c>
      <c r="W866" s="127">
        <v>40</v>
      </c>
      <c r="X866" s="127">
        <v>0</v>
      </c>
      <c r="Y866" s="127">
        <v>0</v>
      </c>
      <c r="Z866" s="127">
        <v>40</v>
      </c>
      <c r="AA866" s="127">
        <v>0</v>
      </c>
      <c r="AB866" s="127">
        <v>0</v>
      </c>
      <c r="AC866" s="123">
        <v>0</v>
      </c>
      <c r="AD866" s="127">
        <v>0</v>
      </c>
    </row>
    <row r="867" spans="1:30" x14ac:dyDescent="0.35">
      <c r="A867" s="16" t="s">
        <v>53</v>
      </c>
      <c r="B867" s="16" t="s">
        <v>708</v>
      </c>
      <c r="C867" s="16" t="s">
        <v>708</v>
      </c>
      <c r="D867" s="16" t="s">
        <v>36</v>
      </c>
      <c r="E867" s="16" t="s">
        <v>37</v>
      </c>
      <c r="F867" s="16" t="s">
        <v>36</v>
      </c>
      <c r="G867" s="16" t="s">
        <v>38</v>
      </c>
      <c r="H867" s="16">
        <v>21101</v>
      </c>
      <c r="I867" s="79" t="s">
        <v>60</v>
      </c>
      <c r="J867" s="51" t="s">
        <v>711</v>
      </c>
      <c r="K867" s="79" t="s">
        <v>1177</v>
      </c>
      <c r="L867" s="14" t="s">
        <v>46</v>
      </c>
      <c r="M867" s="14" t="s">
        <v>83</v>
      </c>
      <c r="N867" s="14" t="s">
        <v>43</v>
      </c>
      <c r="O867" s="18">
        <v>45</v>
      </c>
      <c r="P867" s="136">
        <v>6</v>
      </c>
      <c r="Q867" s="81" t="s">
        <v>46</v>
      </c>
      <c r="R867" s="127">
        <f t="shared" si="36"/>
        <v>270</v>
      </c>
      <c r="S867" s="127">
        <v>0</v>
      </c>
      <c r="T867" s="127">
        <v>90</v>
      </c>
      <c r="U867" s="127">
        <v>0</v>
      </c>
      <c r="V867" s="127">
        <v>0</v>
      </c>
      <c r="W867" s="127">
        <v>90</v>
      </c>
      <c r="X867" s="127">
        <v>0</v>
      </c>
      <c r="Y867" s="127">
        <v>0</v>
      </c>
      <c r="Z867" s="127">
        <v>90</v>
      </c>
      <c r="AA867" s="127">
        <v>0</v>
      </c>
      <c r="AB867" s="127">
        <v>0</v>
      </c>
      <c r="AC867" s="123">
        <v>0</v>
      </c>
      <c r="AD867" s="127">
        <v>0</v>
      </c>
    </row>
    <row r="868" spans="1:30" x14ac:dyDescent="0.35">
      <c r="A868" s="16" t="s">
        <v>53</v>
      </c>
      <c r="B868" s="16" t="s">
        <v>708</v>
      </c>
      <c r="C868" s="16" t="s">
        <v>708</v>
      </c>
      <c r="D868" s="16" t="s">
        <v>36</v>
      </c>
      <c r="E868" s="16" t="s">
        <v>37</v>
      </c>
      <c r="F868" s="16" t="s">
        <v>36</v>
      </c>
      <c r="G868" s="16" t="s">
        <v>38</v>
      </c>
      <c r="H868" s="16">
        <v>21101</v>
      </c>
      <c r="I868" s="79" t="s">
        <v>712</v>
      </c>
      <c r="J868" s="51" t="s">
        <v>713</v>
      </c>
      <c r="K868" s="79" t="s">
        <v>714</v>
      </c>
      <c r="L868" s="14" t="s">
        <v>46</v>
      </c>
      <c r="M868" s="14" t="s">
        <v>83</v>
      </c>
      <c r="N868" s="14" t="s">
        <v>463</v>
      </c>
      <c r="O868" s="18">
        <v>32</v>
      </c>
      <c r="P868" s="136">
        <v>79</v>
      </c>
      <c r="Q868" s="81" t="s">
        <v>46</v>
      </c>
      <c r="R868" s="127">
        <f t="shared" si="36"/>
        <v>2528</v>
      </c>
      <c r="S868" s="127">
        <v>0</v>
      </c>
      <c r="T868" s="127">
        <v>842.66666666666663</v>
      </c>
      <c r="U868" s="127">
        <v>0</v>
      </c>
      <c r="V868" s="127">
        <v>0</v>
      </c>
      <c r="W868" s="127">
        <v>842.66666666666663</v>
      </c>
      <c r="X868" s="127">
        <v>0</v>
      </c>
      <c r="Y868" s="127">
        <v>0</v>
      </c>
      <c r="Z868" s="127">
        <v>842.66666666666663</v>
      </c>
      <c r="AA868" s="127">
        <v>0</v>
      </c>
      <c r="AB868" s="127">
        <v>0</v>
      </c>
      <c r="AC868" s="123">
        <v>0</v>
      </c>
      <c r="AD868" s="127">
        <v>0</v>
      </c>
    </row>
    <row r="869" spans="1:30" x14ac:dyDescent="0.35">
      <c r="A869" s="16" t="s">
        <v>53</v>
      </c>
      <c r="B869" s="16" t="s">
        <v>708</v>
      </c>
      <c r="C869" s="16" t="s">
        <v>708</v>
      </c>
      <c r="D869" s="16" t="s">
        <v>36</v>
      </c>
      <c r="E869" s="16" t="s">
        <v>37</v>
      </c>
      <c r="F869" s="16" t="s">
        <v>36</v>
      </c>
      <c r="G869" s="16" t="s">
        <v>38</v>
      </c>
      <c r="H869" s="16">
        <v>21101</v>
      </c>
      <c r="I869" s="79" t="s">
        <v>712</v>
      </c>
      <c r="J869" s="51" t="s">
        <v>715</v>
      </c>
      <c r="K869" s="79" t="s">
        <v>1164</v>
      </c>
      <c r="L869" s="14" t="s">
        <v>46</v>
      </c>
      <c r="M869" s="14" t="s">
        <v>83</v>
      </c>
      <c r="N869" s="14" t="s">
        <v>43</v>
      </c>
      <c r="O869" s="18">
        <v>30</v>
      </c>
      <c r="P869" s="136">
        <v>22</v>
      </c>
      <c r="Q869" s="81" t="s">
        <v>46</v>
      </c>
      <c r="R869" s="127">
        <f t="shared" si="36"/>
        <v>660</v>
      </c>
      <c r="S869" s="127">
        <v>0</v>
      </c>
      <c r="T869" s="127">
        <v>220</v>
      </c>
      <c r="U869" s="127">
        <v>0</v>
      </c>
      <c r="V869" s="127">
        <v>0</v>
      </c>
      <c r="W869" s="127">
        <v>220</v>
      </c>
      <c r="X869" s="127">
        <v>0</v>
      </c>
      <c r="Y869" s="127">
        <v>0</v>
      </c>
      <c r="Z869" s="127">
        <v>220</v>
      </c>
      <c r="AA869" s="127">
        <v>0</v>
      </c>
      <c r="AB869" s="127">
        <v>0</v>
      </c>
      <c r="AC869" s="123">
        <v>0</v>
      </c>
      <c r="AD869" s="127">
        <v>0</v>
      </c>
    </row>
    <row r="870" spans="1:30" x14ac:dyDescent="0.35">
      <c r="A870" s="16" t="s">
        <v>53</v>
      </c>
      <c r="B870" s="16" t="s">
        <v>708</v>
      </c>
      <c r="C870" s="16" t="s">
        <v>708</v>
      </c>
      <c r="D870" s="16" t="s">
        <v>36</v>
      </c>
      <c r="E870" s="16" t="s">
        <v>37</v>
      </c>
      <c r="F870" s="16" t="s">
        <v>36</v>
      </c>
      <c r="G870" s="16" t="s">
        <v>38</v>
      </c>
      <c r="H870" s="16">
        <v>21101</v>
      </c>
      <c r="I870" s="79" t="s">
        <v>60</v>
      </c>
      <c r="J870" s="51" t="s">
        <v>716</v>
      </c>
      <c r="K870" s="79" t="s">
        <v>717</v>
      </c>
      <c r="L870" s="14" t="s">
        <v>46</v>
      </c>
      <c r="M870" s="14" t="s">
        <v>83</v>
      </c>
      <c r="N870" s="14" t="s">
        <v>63</v>
      </c>
      <c r="O870" s="18">
        <v>25</v>
      </c>
      <c r="P870" s="136">
        <v>125</v>
      </c>
      <c r="Q870" s="81" t="s">
        <v>46</v>
      </c>
      <c r="R870" s="127">
        <f t="shared" si="36"/>
        <v>3125</v>
      </c>
      <c r="S870" s="127">
        <v>0</v>
      </c>
      <c r="T870" s="127">
        <v>1041.6666666666667</v>
      </c>
      <c r="U870" s="127">
        <v>0</v>
      </c>
      <c r="V870" s="127">
        <v>0</v>
      </c>
      <c r="W870" s="127">
        <v>1041.6666666666667</v>
      </c>
      <c r="X870" s="127">
        <v>0</v>
      </c>
      <c r="Y870" s="127">
        <v>0</v>
      </c>
      <c r="Z870" s="127">
        <v>1041.6666666666667</v>
      </c>
      <c r="AA870" s="127">
        <v>0</v>
      </c>
      <c r="AB870" s="127">
        <v>0</v>
      </c>
      <c r="AC870" s="123">
        <v>0</v>
      </c>
      <c r="AD870" s="127">
        <v>0</v>
      </c>
    </row>
    <row r="871" spans="1:30" x14ac:dyDescent="0.35">
      <c r="A871" s="16" t="s">
        <v>53</v>
      </c>
      <c r="B871" s="16" t="s">
        <v>708</v>
      </c>
      <c r="C871" s="16" t="s">
        <v>708</v>
      </c>
      <c r="D871" s="16" t="s">
        <v>36</v>
      </c>
      <c r="E871" s="16" t="s">
        <v>37</v>
      </c>
      <c r="F871" s="16" t="s">
        <v>36</v>
      </c>
      <c r="G871" s="16" t="s">
        <v>38</v>
      </c>
      <c r="H871" s="16">
        <v>21101</v>
      </c>
      <c r="I871" s="79" t="s">
        <v>60</v>
      </c>
      <c r="J871" s="51" t="s">
        <v>209</v>
      </c>
      <c r="K871" s="79" t="s">
        <v>718</v>
      </c>
      <c r="L871" s="14" t="s">
        <v>46</v>
      </c>
      <c r="M871" s="14" t="s">
        <v>83</v>
      </c>
      <c r="N871" s="14" t="s">
        <v>43</v>
      </c>
      <c r="O871" s="18">
        <v>48</v>
      </c>
      <c r="P871" s="136">
        <v>82</v>
      </c>
      <c r="Q871" s="81" t="s">
        <v>46</v>
      </c>
      <c r="R871" s="127">
        <f t="shared" si="36"/>
        <v>3936</v>
      </c>
      <c r="S871" s="127">
        <v>0</v>
      </c>
      <c r="T871" s="127">
        <v>1312</v>
      </c>
      <c r="U871" s="127">
        <v>0</v>
      </c>
      <c r="V871" s="127">
        <v>0</v>
      </c>
      <c r="W871" s="127">
        <v>1312</v>
      </c>
      <c r="X871" s="127">
        <v>0</v>
      </c>
      <c r="Y871" s="127">
        <v>0</v>
      </c>
      <c r="Z871" s="127">
        <v>1312</v>
      </c>
      <c r="AA871" s="127">
        <v>0</v>
      </c>
      <c r="AB871" s="127">
        <v>0</v>
      </c>
      <c r="AC871" s="123">
        <v>0</v>
      </c>
      <c r="AD871" s="127">
        <v>0</v>
      </c>
    </row>
    <row r="872" spans="1:30" x14ac:dyDescent="0.35">
      <c r="A872" s="16" t="s">
        <v>53</v>
      </c>
      <c r="B872" s="16" t="s">
        <v>708</v>
      </c>
      <c r="C872" s="16" t="s">
        <v>708</v>
      </c>
      <c r="D872" s="16" t="s">
        <v>36</v>
      </c>
      <c r="E872" s="16" t="s">
        <v>37</v>
      </c>
      <c r="F872" s="16" t="s">
        <v>36</v>
      </c>
      <c r="G872" s="16" t="s">
        <v>38</v>
      </c>
      <c r="H872" s="16">
        <v>21101</v>
      </c>
      <c r="I872" s="79" t="s">
        <v>60</v>
      </c>
      <c r="J872" s="51" t="s">
        <v>211</v>
      </c>
      <c r="K872" s="79" t="s">
        <v>719</v>
      </c>
      <c r="L872" s="14" t="s">
        <v>46</v>
      </c>
      <c r="M872" s="14" t="s">
        <v>83</v>
      </c>
      <c r="N872" s="14" t="s">
        <v>43</v>
      </c>
      <c r="O872" s="18">
        <v>21</v>
      </c>
      <c r="P872" s="136">
        <v>103</v>
      </c>
      <c r="Q872" s="81" t="s">
        <v>46</v>
      </c>
      <c r="R872" s="127">
        <f t="shared" si="36"/>
        <v>2163</v>
      </c>
      <c r="S872" s="127">
        <v>0</v>
      </c>
      <c r="T872" s="127">
        <v>789.67</v>
      </c>
      <c r="U872" s="127">
        <v>0</v>
      </c>
      <c r="V872" s="127">
        <v>0</v>
      </c>
      <c r="W872" s="127">
        <v>686.66666666666663</v>
      </c>
      <c r="X872" s="127">
        <v>0</v>
      </c>
      <c r="Y872" s="127">
        <v>0</v>
      </c>
      <c r="Z872" s="127">
        <v>686.66666666666663</v>
      </c>
      <c r="AA872" s="127">
        <v>0</v>
      </c>
      <c r="AB872" s="127">
        <v>0</v>
      </c>
      <c r="AC872" s="123">
        <v>0</v>
      </c>
      <c r="AD872" s="127">
        <v>0</v>
      </c>
    </row>
    <row r="873" spans="1:30" x14ac:dyDescent="0.35">
      <c r="A873" s="16" t="s">
        <v>53</v>
      </c>
      <c r="B873" s="16" t="s">
        <v>708</v>
      </c>
      <c r="C873" s="16" t="s">
        <v>708</v>
      </c>
      <c r="D873" s="16" t="s">
        <v>36</v>
      </c>
      <c r="E873" s="16" t="s">
        <v>37</v>
      </c>
      <c r="F873" s="16" t="s">
        <v>36</v>
      </c>
      <c r="G873" s="16" t="s">
        <v>38</v>
      </c>
      <c r="H873" s="16">
        <v>21101</v>
      </c>
      <c r="I873" s="79" t="s">
        <v>60</v>
      </c>
      <c r="J873" s="51" t="s">
        <v>446</v>
      </c>
      <c r="K873" s="79" t="s">
        <v>447</v>
      </c>
      <c r="L873" s="14" t="s">
        <v>46</v>
      </c>
      <c r="M873" s="14" t="s">
        <v>83</v>
      </c>
      <c r="N873" s="14" t="s">
        <v>43</v>
      </c>
      <c r="O873" s="18">
        <v>25</v>
      </c>
      <c r="P873" s="136">
        <v>74</v>
      </c>
      <c r="Q873" s="81" t="s">
        <v>46</v>
      </c>
      <c r="R873" s="127">
        <f t="shared" si="36"/>
        <v>1850</v>
      </c>
      <c r="S873" s="127">
        <v>0</v>
      </c>
      <c r="T873" s="127">
        <v>616.66666666666663</v>
      </c>
      <c r="U873" s="127">
        <v>0</v>
      </c>
      <c r="V873" s="127">
        <v>0</v>
      </c>
      <c r="W873" s="127">
        <v>616.66666666666663</v>
      </c>
      <c r="X873" s="127">
        <v>0</v>
      </c>
      <c r="Y873" s="127">
        <v>0</v>
      </c>
      <c r="Z873" s="127">
        <v>616.66666666666663</v>
      </c>
      <c r="AA873" s="127">
        <v>0</v>
      </c>
      <c r="AB873" s="127">
        <v>0</v>
      </c>
      <c r="AC873" s="123">
        <v>0</v>
      </c>
      <c r="AD873" s="127">
        <v>0</v>
      </c>
    </row>
    <row r="874" spans="1:30" x14ac:dyDescent="0.35">
      <c r="A874" s="16" t="s">
        <v>53</v>
      </c>
      <c r="B874" s="16" t="s">
        <v>708</v>
      </c>
      <c r="C874" s="16" t="s">
        <v>708</v>
      </c>
      <c r="D874" s="16" t="s">
        <v>36</v>
      </c>
      <c r="E874" s="16" t="s">
        <v>37</v>
      </c>
      <c r="F874" s="16" t="s">
        <v>36</v>
      </c>
      <c r="G874" s="16" t="s">
        <v>38</v>
      </c>
      <c r="H874" s="16">
        <v>21101</v>
      </c>
      <c r="I874" s="79" t="s">
        <v>60</v>
      </c>
      <c r="J874" s="51" t="s">
        <v>720</v>
      </c>
      <c r="K874" s="79" t="s">
        <v>721</v>
      </c>
      <c r="L874" s="14" t="s">
        <v>46</v>
      </c>
      <c r="M874" s="14" t="s">
        <v>83</v>
      </c>
      <c r="N874" s="14" t="s">
        <v>43</v>
      </c>
      <c r="O874" s="18">
        <v>36</v>
      </c>
      <c r="P874" s="136">
        <v>40</v>
      </c>
      <c r="Q874" s="81" t="s">
        <v>46</v>
      </c>
      <c r="R874" s="127">
        <f t="shared" si="36"/>
        <v>1440</v>
      </c>
      <c r="S874" s="127">
        <v>0</v>
      </c>
      <c r="T874" s="127">
        <v>480</v>
      </c>
      <c r="U874" s="127">
        <v>0</v>
      </c>
      <c r="V874" s="127">
        <v>0</v>
      </c>
      <c r="W874" s="127">
        <v>480</v>
      </c>
      <c r="X874" s="127">
        <v>0</v>
      </c>
      <c r="Y874" s="127">
        <v>0</v>
      </c>
      <c r="Z874" s="127">
        <v>480</v>
      </c>
      <c r="AA874" s="127">
        <v>0</v>
      </c>
      <c r="AB874" s="127">
        <v>0</v>
      </c>
      <c r="AC874" s="123">
        <v>0</v>
      </c>
      <c r="AD874" s="127">
        <v>0</v>
      </c>
    </row>
    <row r="875" spans="1:30" x14ac:dyDescent="0.35">
      <c r="A875" s="16" t="s">
        <v>53</v>
      </c>
      <c r="B875" s="16" t="s">
        <v>708</v>
      </c>
      <c r="C875" s="16" t="s">
        <v>708</v>
      </c>
      <c r="D875" s="16" t="s">
        <v>36</v>
      </c>
      <c r="E875" s="16" t="s">
        <v>37</v>
      </c>
      <c r="F875" s="16" t="s">
        <v>36</v>
      </c>
      <c r="G875" s="16" t="s">
        <v>38</v>
      </c>
      <c r="H875" s="16">
        <v>21101</v>
      </c>
      <c r="I875" s="79" t="s">
        <v>60</v>
      </c>
      <c r="J875" s="51" t="s">
        <v>268</v>
      </c>
      <c r="K875" s="79" t="s">
        <v>722</v>
      </c>
      <c r="L875" s="14" t="s">
        <v>46</v>
      </c>
      <c r="M875" s="14" t="s">
        <v>83</v>
      </c>
      <c r="N875" s="14" t="s">
        <v>43</v>
      </c>
      <c r="O875" s="18">
        <v>48</v>
      </c>
      <c r="P875" s="136">
        <v>19</v>
      </c>
      <c r="Q875" s="81" t="s">
        <v>46</v>
      </c>
      <c r="R875" s="127">
        <f t="shared" si="36"/>
        <v>912</v>
      </c>
      <c r="S875" s="127">
        <v>0</v>
      </c>
      <c r="T875" s="127">
        <v>304</v>
      </c>
      <c r="U875" s="127">
        <v>0</v>
      </c>
      <c r="V875" s="127">
        <v>0</v>
      </c>
      <c r="W875" s="127">
        <v>304</v>
      </c>
      <c r="X875" s="127">
        <v>0</v>
      </c>
      <c r="Y875" s="127">
        <v>0</v>
      </c>
      <c r="Z875" s="127">
        <v>304</v>
      </c>
      <c r="AA875" s="127">
        <v>0</v>
      </c>
      <c r="AB875" s="127">
        <v>0</v>
      </c>
      <c r="AC875" s="123">
        <v>0</v>
      </c>
      <c r="AD875" s="127">
        <v>0</v>
      </c>
    </row>
    <row r="876" spans="1:30" x14ac:dyDescent="0.35">
      <c r="A876" s="16" t="s">
        <v>53</v>
      </c>
      <c r="B876" s="16" t="s">
        <v>708</v>
      </c>
      <c r="C876" s="16" t="s">
        <v>708</v>
      </c>
      <c r="D876" s="16" t="s">
        <v>36</v>
      </c>
      <c r="E876" s="16" t="s">
        <v>37</v>
      </c>
      <c r="F876" s="16" t="s">
        <v>36</v>
      </c>
      <c r="G876" s="16" t="s">
        <v>38</v>
      </c>
      <c r="H876" s="16">
        <v>21101</v>
      </c>
      <c r="I876" s="79" t="s">
        <v>60</v>
      </c>
      <c r="J876" s="51" t="s">
        <v>61</v>
      </c>
      <c r="K876" s="79" t="s">
        <v>270</v>
      </c>
      <c r="L876" s="14" t="s">
        <v>46</v>
      </c>
      <c r="M876" s="14" t="s">
        <v>83</v>
      </c>
      <c r="N876" s="14" t="s">
        <v>63</v>
      </c>
      <c r="O876" s="18">
        <v>3</v>
      </c>
      <c r="P876" s="136">
        <v>15</v>
      </c>
      <c r="Q876" s="81" t="s">
        <v>46</v>
      </c>
      <c r="R876" s="127">
        <f t="shared" si="36"/>
        <v>45</v>
      </c>
      <c r="S876" s="127">
        <v>0</v>
      </c>
      <c r="T876" s="127">
        <v>15</v>
      </c>
      <c r="U876" s="127">
        <v>0</v>
      </c>
      <c r="V876" s="127">
        <v>0</v>
      </c>
      <c r="W876" s="127">
        <v>15</v>
      </c>
      <c r="X876" s="127">
        <v>0</v>
      </c>
      <c r="Y876" s="127">
        <v>0</v>
      </c>
      <c r="Z876" s="127">
        <v>15</v>
      </c>
      <c r="AA876" s="127">
        <v>0</v>
      </c>
      <c r="AB876" s="127">
        <v>0</v>
      </c>
      <c r="AC876" s="123">
        <v>0</v>
      </c>
      <c r="AD876" s="127">
        <v>0</v>
      </c>
    </row>
    <row r="877" spans="1:30" x14ac:dyDescent="0.35">
      <c r="A877" s="16" t="s">
        <v>53</v>
      </c>
      <c r="B877" s="16" t="s">
        <v>708</v>
      </c>
      <c r="C877" s="16" t="s">
        <v>708</v>
      </c>
      <c r="D877" s="16" t="s">
        <v>36</v>
      </c>
      <c r="E877" s="16" t="s">
        <v>37</v>
      </c>
      <c r="F877" s="16" t="s">
        <v>36</v>
      </c>
      <c r="G877" s="16" t="s">
        <v>38</v>
      </c>
      <c r="H877" s="16">
        <v>21101</v>
      </c>
      <c r="I877" s="79" t="s">
        <v>60</v>
      </c>
      <c r="J877" s="51" t="s">
        <v>723</v>
      </c>
      <c r="K877" s="79" t="s">
        <v>724</v>
      </c>
      <c r="L877" s="14" t="s">
        <v>46</v>
      </c>
      <c r="M877" s="14" t="s">
        <v>83</v>
      </c>
      <c r="N877" s="14" t="s">
        <v>63</v>
      </c>
      <c r="O877" s="18">
        <v>35</v>
      </c>
      <c r="P877" s="136">
        <v>15</v>
      </c>
      <c r="Q877" s="81" t="s">
        <v>46</v>
      </c>
      <c r="R877" s="127">
        <f t="shared" si="36"/>
        <v>525</v>
      </c>
      <c r="S877" s="127">
        <v>0</v>
      </c>
      <c r="T877" s="127">
        <v>175</v>
      </c>
      <c r="U877" s="127">
        <v>0</v>
      </c>
      <c r="V877" s="127">
        <v>0</v>
      </c>
      <c r="W877" s="127">
        <v>175</v>
      </c>
      <c r="X877" s="127">
        <v>0</v>
      </c>
      <c r="Y877" s="127">
        <v>0</v>
      </c>
      <c r="Z877" s="127">
        <v>175</v>
      </c>
      <c r="AA877" s="127">
        <v>0</v>
      </c>
      <c r="AB877" s="127">
        <v>0</v>
      </c>
      <c r="AC877" s="123">
        <v>0</v>
      </c>
      <c r="AD877" s="127">
        <v>0</v>
      </c>
    </row>
    <row r="878" spans="1:30" x14ac:dyDescent="0.35">
      <c r="A878" s="16" t="s">
        <v>53</v>
      </c>
      <c r="B878" s="16" t="s">
        <v>708</v>
      </c>
      <c r="C878" s="16" t="s">
        <v>708</v>
      </c>
      <c r="D878" s="16" t="s">
        <v>36</v>
      </c>
      <c r="E878" s="16" t="s">
        <v>37</v>
      </c>
      <c r="F878" s="16" t="s">
        <v>36</v>
      </c>
      <c r="G878" s="16" t="s">
        <v>38</v>
      </c>
      <c r="H878" s="16">
        <v>21101</v>
      </c>
      <c r="I878" s="79" t="s">
        <v>712</v>
      </c>
      <c r="J878" s="51" t="s">
        <v>725</v>
      </c>
      <c r="K878" s="79" t="s">
        <v>726</v>
      </c>
      <c r="L878" s="14" t="s">
        <v>46</v>
      </c>
      <c r="M878" s="14" t="s">
        <v>83</v>
      </c>
      <c r="N878" s="14" t="s">
        <v>63</v>
      </c>
      <c r="O878" s="18">
        <v>30</v>
      </c>
      <c r="P878" s="136">
        <v>22</v>
      </c>
      <c r="Q878" s="81" t="s">
        <v>46</v>
      </c>
      <c r="R878" s="127">
        <f t="shared" si="36"/>
        <v>660</v>
      </c>
      <c r="S878" s="127">
        <v>0</v>
      </c>
      <c r="T878" s="127">
        <v>220</v>
      </c>
      <c r="U878" s="127">
        <v>0</v>
      </c>
      <c r="V878" s="127">
        <v>0</v>
      </c>
      <c r="W878" s="127">
        <v>220</v>
      </c>
      <c r="X878" s="127">
        <v>0</v>
      </c>
      <c r="Y878" s="127">
        <v>0</v>
      </c>
      <c r="Z878" s="127">
        <v>220</v>
      </c>
      <c r="AA878" s="127">
        <v>0</v>
      </c>
      <c r="AB878" s="127">
        <v>0</v>
      </c>
      <c r="AC878" s="123">
        <v>0</v>
      </c>
      <c r="AD878" s="127">
        <v>0</v>
      </c>
    </row>
    <row r="879" spans="1:30" x14ac:dyDescent="0.35">
      <c r="A879" s="16" t="s">
        <v>53</v>
      </c>
      <c r="B879" s="16" t="s">
        <v>708</v>
      </c>
      <c r="C879" s="16" t="s">
        <v>708</v>
      </c>
      <c r="D879" s="16" t="s">
        <v>36</v>
      </c>
      <c r="E879" s="16" t="s">
        <v>37</v>
      </c>
      <c r="F879" s="16" t="s">
        <v>36</v>
      </c>
      <c r="G879" s="16" t="s">
        <v>38</v>
      </c>
      <c r="H879" s="16">
        <v>21101</v>
      </c>
      <c r="I879" s="79" t="s">
        <v>60</v>
      </c>
      <c r="J879" s="51" t="s">
        <v>727</v>
      </c>
      <c r="K879" s="79" t="s">
        <v>728</v>
      </c>
      <c r="L879" s="14" t="s">
        <v>46</v>
      </c>
      <c r="M879" s="14" t="s">
        <v>83</v>
      </c>
      <c r="N879" s="14" t="s">
        <v>63</v>
      </c>
      <c r="O879" s="18">
        <v>40</v>
      </c>
      <c r="P879" s="136">
        <v>53</v>
      </c>
      <c r="Q879" s="81" t="s">
        <v>46</v>
      </c>
      <c r="R879" s="127">
        <f t="shared" si="36"/>
        <v>2120</v>
      </c>
      <c r="S879" s="127">
        <v>0</v>
      </c>
      <c r="T879" s="127">
        <v>706.66666666666663</v>
      </c>
      <c r="U879" s="127">
        <v>0</v>
      </c>
      <c r="V879" s="127">
        <v>0</v>
      </c>
      <c r="W879" s="127">
        <v>706.66666666666663</v>
      </c>
      <c r="X879" s="127">
        <v>0</v>
      </c>
      <c r="Y879" s="127">
        <v>0</v>
      </c>
      <c r="Z879" s="127">
        <v>706.66666666666663</v>
      </c>
      <c r="AA879" s="127">
        <v>0</v>
      </c>
      <c r="AB879" s="127">
        <v>0</v>
      </c>
      <c r="AC879" s="123">
        <v>0</v>
      </c>
      <c r="AD879" s="127">
        <v>0</v>
      </c>
    </row>
    <row r="880" spans="1:30" x14ac:dyDescent="0.35">
      <c r="A880" s="16" t="s">
        <v>53</v>
      </c>
      <c r="B880" s="16" t="s">
        <v>708</v>
      </c>
      <c r="C880" s="16" t="s">
        <v>708</v>
      </c>
      <c r="D880" s="16" t="s">
        <v>36</v>
      </c>
      <c r="E880" s="16" t="s">
        <v>37</v>
      </c>
      <c r="F880" s="16" t="s">
        <v>36</v>
      </c>
      <c r="G880" s="16" t="s">
        <v>38</v>
      </c>
      <c r="H880" s="16">
        <v>21101</v>
      </c>
      <c r="I880" s="79" t="s">
        <v>712</v>
      </c>
      <c r="J880" s="51" t="s">
        <v>729</v>
      </c>
      <c r="K880" s="79" t="s">
        <v>730</v>
      </c>
      <c r="L880" s="14" t="s">
        <v>46</v>
      </c>
      <c r="M880" s="14" t="s">
        <v>83</v>
      </c>
      <c r="N880" s="14" t="s">
        <v>43</v>
      </c>
      <c r="O880" s="18">
        <v>20</v>
      </c>
      <c r="P880" s="136">
        <v>38</v>
      </c>
      <c r="Q880" s="81" t="s">
        <v>46</v>
      </c>
      <c r="R880" s="127">
        <f t="shared" si="36"/>
        <v>760</v>
      </c>
      <c r="S880" s="127">
        <v>0</v>
      </c>
      <c r="T880" s="127">
        <v>253.33333333333334</v>
      </c>
      <c r="U880" s="127">
        <v>0</v>
      </c>
      <c r="V880" s="127">
        <v>0</v>
      </c>
      <c r="W880" s="127">
        <v>253.33333333333334</v>
      </c>
      <c r="X880" s="127">
        <v>0</v>
      </c>
      <c r="Y880" s="127">
        <v>0</v>
      </c>
      <c r="Z880" s="127">
        <v>253.33333333333334</v>
      </c>
      <c r="AA880" s="127">
        <v>0</v>
      </c>
      <c r="AB880" s="127">
        <v>0</v>
      </c>
      <c r="AC880" s="123">
        <v>0</v>
      </c>
      <c r="AD880" s="127">
        <v>0</v>
      </c>
    </row>
    <row r="881" spans="1:30" x14ac:dyDescent="0.35">
      <c r="A881" s="16" t="s">
        <v>53</v>
      </c>
      <c r="B881" s="16" t="s">
        <v>708</v>
      </c>
      <c r="C881" s="16" t="s">
        <v>708</v>
      </c>
      <c r="D881" s="16" t="s">
        <v>36</v>
      </c>
      <c r="E881" s="16" t="s">
        <v>37</v>
      </c>
      <c r="F881" s="16" t="s">
        <v>36</v>
      </c>
      <c r="G881" s="16" t="s">
        <v>38</v>
      </c>
      <c r="H881" s="16">
        <v>21101</v>
      </c>
      <c r="I881" s="79" t="s">
        <v>712</v>
      </c>
      <c r="J881" s="51" t="s">
        <v>648</v>
      </c>
      <c r="K881" s="79" t="s">
        <v>1078</v>
      </c>
      <c r="L881" s="14" t="s">
        <v>46</v>
      </c>
      <c r="M881" s="14" t="s">
        <v>83</v>
      </c>
      <c r="N881" s="14" t="s">
        <v>63</v>
      </c>
      <c r="O881" s="18">
        <v>50</v>
      </c>
      <c r="P881" s="136">
        <v>64</v>
      </c>
      <c r="Q881" s="81" t="s">
        <v>46</v>
      </c>
      <c r="R881" s="127">
        <f t="shared" si="36"/>
        <v>3200</v>
      </c>
      <c r="S881" s="127">
        <v>0</v>
      </c>
      <c r="T881" s="127">
        <v>1066.6666666666667</v>
      </c>
      <c r="U881" s="127">
        <v>0</v>
      </c>
      <c r="V881" s="127">
        <v>0</v>
      </c>
      <c r="W881" s="127">
        <v>1066.6666666666667</v>
      </c>
      <c r="X881" s="127">
        <v>0</v>
      </c>
      <c r="Y881" s="127">
        <v>0</v>
      </c>
      <c r="Z881" s="127">
        <v>1066.6666666666667</v>
      </c>
      <c r="AA881" s="127">
        <v>0</v>
      </c>
      <c r="AB881" s="127">
        <v>0</v>
      </c>
      <c r="AC881" s="123">
        <v>0</v>
      </c>
      <c r="AD881" s="127">
        <v>0</v>
      </c>
    </row>
    <row r="882" spans="1:30" x14ac:dyDescent="0.35">
      <c r="A882" s="16" t="s">
        <v>53</v>
      </c>
      <c r="B882" s="16" t="s">
        <v>708</v>
      </c>
      <c r="C882" s="16" t="s">
        <v>708</v>
      </c>
      <c r="D882" s="16" t="s">
        <v>36</v>
      </c>
      <c r="E882" s="16" t="s">
        <v>37</v>
      </c>
      <c r="F882" s="16" t="s">
        <v>36</v>
      </c>
      <c r="G882" s="16" t="s">
        <v>38</v>
      </c>
      <c r="H882" s="16">
        <v>21101</v>
      </c>
      <c r="I882" s="79" t="s">
        <v>60</v>
      </c>
      <c r="J882" s="51" t="s">
        <v>731</v>
      </c>
      <c r="K882" s="79" t="s">
        <v>732</v>
      </c>
      <c r="L882" s="14" t="s">
        <v>46</v>
      </c>
      <c r="M882" s="14" t="s">
        <v>83</v>
      </c>
      <c r="N882" s="14" t="s">
        <v>43</v>
      </c>
      <c r="O882" s="18">
        <v>15</v>
      </c>
      <c r="P882" s="136">
        <v>71</v>
      </c>
      <c r="Q882" s="81" t="s">
        <v>46</v>
      </c>
      <c r="R882" s="127">
        <f t="shared" si="36"/>
        <v>1065</v>
      </c>
      <c r="S882" s="127">
        <v>0</v>
      </c>
      <c r="T882" s="127">
        <v>355</v>
      </c>
      <c r="U882" s="127">
        <v>0</v>
      </c>
      <c r="V882" s="127">
        <v>0</v>
      </c>
      <c r="W882" s="127">
        <v>355</v>
      </c>
      <c r="X882" s="127">
        <v>0</v>
      </c>
      <c r="Y882" s="127">
        <v>0</v>
      </c>
      <c r="Z882" s="127">
        <v>355</v>
      </c>
      <c r="AA882" s="127">
        <v>0</v>
      </c>
      <c r="AB882" s="127">
        <v>0</v>
      </c>
      <c r="AC882" s="123">
        <v>0</v>
      </c>
      <c r="AD882" s="127">
        <v>0</v>
      </c>
    </row>
    <row r="883" spans="1:30" x14ac:dyDescent="0.35">
      <c r="A883" s="16" t="s">
        <v>53</v>
      </c>
      <c r="B883" s="16" t="s">
        <v>708</v>
      </c>
      <c r="C883" s="16" t="s">
        <v>708</v>
      </c>
      <c r="D883" s="16" t="s">
        <v>36</v>
      </c>
      <c r="E883" s="16" t="s">
        <v>37</v>
      </c>
      <c r="F883" s="16" t="s">
        <v>36</v>
      </c>
      <c r="G883" s="16" t="s">
        <v>38</v>
      </c>
      <c r="H883" s="16">
        <v>21101</v>
      </c>
      <c r="I883" s="79" t="s">
        <v>712</v>
      </c>
      <c r="J883" s="51" t="s">
        <v>733</v>
      </c>
      <c r="K883" s="79" t="s">
        <v>734</v>
      </c>
      <c r="L883" s="14" t="s">
        <v>46</v>
      </c>
      <c r="M883" s="14" t="s">
        <v>83</v>
      </c>
      <c r="N883" s="14" t="s">
        <v>43</v>
      </c>
      <c r="O883" s="18">
        <v>23</v>
      </c>
      <c r="P883" s="136">
        <v>6</v>
      </c>
      <c r="Q883" s="81" t="s">
        <v>46</v>
      </c>
      <c r="R883" s="127">
        <f t="shared" si="36"/>
        <v>138</v>
      </c>
      <c r="S883" s="127">
        <v>0</v>
      </c>
      <c r="T883" s="127">
        <v>46</v>
      </c>
      <c r="U883" s="127">
        <v>0</v>
      </c>
      <c r="V883" s="127">
        <v>0</v>
      </c>
      <c r="W883" s="127">
        <v>46</v>
      </c>
      <c r="X883" s="127">
        <v>0</v>
      </c>
      <c r="Y883" s="127">
        <v>0</v>
      </c>
      <c r="Z883" s="127">
        <v>46</v>
      </c>
      <c r="AA883" s="127">
        <v>0</v>
      </c>
      <c r="AB883" s="127">
        <v>0</v>
      </c>
      <c r="AC883" s="123">
        <v>0</v>
      </c>
      <c r="AD883" s="127">
        <v>0</v>
      </c>
    </row>
    <row r="884" spans="1:30" x14ac:dyDescent="0.35">
      <c r="A884" s="16" t="s">
        <v>53</v>
      </c>
      <c r="B884" s="16" t="s">
        <v>708</v>
      </c>
      <c r="C884" s="16" t="s">
        <v>708</v>
      </c>
      <c r="D884" s="16" t="s">
        <v>36</v>
      </c>
      <c r="E884" s="16" t="s">
        <v>37</v>
      </c>
      <c r="F884" s="16" t="s">
        <v>36</v>
      </c>
      <c r="G884" s="16" t="s">
        <v>38</v>
      </c>
      <c r="H884" s="16">
        <v>21101</v>
      </c>
      <c r="I884" s="79" t="s">
        <v>1331</v>
      </c>
      <c r="J884" s="51" t="s">
        <v>203</v>
      </c>
      <c r="K884" s="79" t="s">
        <v>204</v>
      </c>
      <c r="L884" s="14" t="s">
        <v>46</v>
      </c>
      <c r="M884" s="14" t="s">
        <v>83</v>
      </c>
      <c r="N884" s="14" t="s">
        <v>43</v>
      </c>
      <c r="O884" s="18">
        <v>26</v>
      </c>
      <c r="P884" s="136">
        <v>291</v>
      </c>
      <c r="Q884" s="81" t="s">
        <v>46</v>
      </c>
      <c r="R884" s="127">
        <f t="shared" si="36"/>
        <v>7566</v>
      </c>
      <c r="S884" s="127">
        <v>0</v>
      </c>
      <c r="T884" s="127">
        <v>2522</v>
      </c>
      <c r="U884" s="127">
        <v>0</v>
      </c>
      <c r="V884" s="127">
        <v>0</v>
      </c>
      <c r="W884" s="127">
        <v>2522</v>
      </c>
      <c r="X884" s="127">
        <v>0</v>
      </c>
      <c r="Y884" s="127">
        <v>0</v>
      </c>
      <c r="Z884" s="127">
        <v>2522</v>
      </c>
      <c r="AA884" s="127">
        <v>0</v>
      </c>
      <c r="AB884" s="127">
        <v>0</v>
      </c>
      <c r="AC884" s="123">
        <v>0</v>
      </c>
      <c r="AD884" s="127">
        <v>0</v>
      </c>
    </row>
    <row r="885" spans="1:30" x14ac:dyDescent="0.35">
      <c r="A885" s="16" t="s">
        <v>53</v>
      </c>
      <c r="B885" s="16" t="s">
        <v>708</v>
      </c>
      <c r="C885" s="16" t="s">
        <v>708</v>
      </c>
      <c r="D885" s="16" t="s">
        <v>36</v>
      </c>
      <c r="E885" s="16" t="s">
        <v>37</v>
      </c>
      <c r="F885" s="16" t="s">
        <v>36</v>
      </c>
      <c r="G885" s="16" t="s">
        <v>38</v>
      </c>
      <c r="H885" s="16">
        <v>21101</v>
      </c>
      <c r="I885" s="79" t="s">
        <v>60</v>
      </c>
      <c r="J885" s="51" t="s">
        <v>203</v>
      </c>
      <c r="K885" s="79" t="s">
        <v>735</v>
      </c>
      <c r="L885" s="14" t="s">
        <v>46</v>
      </c>
      <c r="M885" s="14" t="s">
        <v>83</v>
      </c>
      <c r="N885" s="14" t="s">
        <v>43</v>
      </c>
      <c r="O885" s="18">
        <v>12</v>
      </c>
      <c r="P885" s="136">
        <v>330</v>
      </c>
      <c r="Q885" s="81" t="s">
        <v>46</v>
      </c>
      <c r="R885" s="127">
        <f t="shared" si="36"/>
        <v>3960</v>
      </c>
      <c r="S885" s="127">
        <v>0</v>
      </c>
      <c r="T885" s="127">
        <v>1320</v>
      </c>
      <c r="U885" s="127">
        <v>0</v>
      </c>
      <c r="V885" s="127">
        <v>0</v>
      </c>
      <c r="W885" s="127">
        <v>1320</v>
      </c>
      <c r="X885" s="127">
        <v>0</v>
      </c>
      <c r="Y885" s="127">
        <v>0</v>
      </c>
      <c r="Z885" s="127">
        <v>1320</v>
      </c>
      <c r="AA885" s="127">
        <v>0</v>
      </c>
      <c r="AB885" s="127">
        <v>0</v>
      </c>
      <c r="AC885" s="123">
        <v>0</v>
      </c>
      <c r="AD885" s="127">
        <v>0</v>
      </c>
    </row>
    <row r="886" spans="1:30" x14ac:dyDescent="0.35">
      <c r="A886" s="16" t="s">
        <v>53</v>
      </c>
      <c r="B886" s="16" t="s">
        <v>708</v>
      </c>
      <c r="C886" s="16" t="s">
        <v>708</v>
      </c>
      <c r="D886" s="16" t="s">
        <v>36</v>
      </c>
      <c r="E886" s="16" t="s">
        <v>37</v>
      </c>
      <c r="F886" s="16" t="s">
        <v>36</v>
      </c>
      <c r="G886" s="16" t="s">
        <v>38</v>
      </c>
      <c r="H886" s="16">
        <v>21101</v>
      </c>
      <c r="I886" s="79" t="s">
        <v>712</v>
      </c>
      <c r="J886" s="51" t="s">
        <v>736</v>
      </c>
      <c r="K886" s="79" t="s">
        <v>737</v>
      </c>
      <c r="L886" s="14" t="s">
        <v>46</v>
      </c>
      <c r="M886" s="14" t="s">
        <v>83</v>
      </c>
      <c r="N886" s="14" t="s">
        <v>75</v>
      </c>
      <c r="O886" s="18">
        <v>12</v>
      </c>
      <c r="P886" s="136">
        <v>27</v>
      </c>
      <c r="Q886" s="81" t="s">
        <v>46</v>
      </c>
      <c r="R886" s="127">
        <f t="shared" si="36"/>
        <v>324</v>
      </c>
      <c r="S886" s="127">
        <v>0</v>
      </c>
      <c r="T886" s="127">
        <v>108</v>
      </c>
      <c r="U886" s="127">
        <v>0</v>
      </c>
      <c r="V886" s="127">
        <v>0</v>
      </c>
      <c r="W886" s="127">
        <v>108</v>
      </c>
      <c r="X886" s="127">
        <v>0</v>
      </c>
      <c r="Y886" s="127">
        <v>0</v>
      </c>
      <c r="Z886" s="127">
        <v>108</v>
      </c>
      <c r="AA886" s="127">
        <v>0</v>
      </c>
      <c r="AB886" s="127">
        <v>0</v>
      </c>
      <c r="AC886" s="123">
        <v>0</v>
      </c>
      <c r="AD886" s="127">
        <v>0</v>
      </c>
    </row>
    <row r="887" spans="1:30" x14ac:dyDescent="0.35">
      <c r="A887" s="16" t="s">
        <v>53</v>
      </c>
      <c r="B887" s="16" t="s">
        <v>708</v>
      </c>
      <c r="C887" s="16" t="s">
        <v>708</v>
      </c>
      <c r="D887" s="16" t="s">
        <v>36</v>
      </c>
      <c r="E887" s="16" t="s">
        <v>37</v>
      </c>
      <c r="F887" s="16" t="s">
        <v>36</v>
      </c>
      <c r="G887" s="16" t="s">
        <v>38</v>
      </c>
      <c r="H887" s="16">
        <v>21101</v>
      </c>
      <c r="I887" s="79" t="s">
        <v>60</v>
      </c>
      <c r="J887" s="51" t="s">
        <v>262</v>
      </c>
      <c r="K887" s="79" t="s">
        <v>738</v>
      </c>
      <c r="L887" s="14" t="s">
        <v>46</v>
      </c>
      <c r="M887" s="14" t="s">
        <v>83</v>
      </c>
      <c r="N887" s="14" t="s">
        <v>43</v>
      </c>
      <c r="O887" s="18">
        <v>22</v>
      </c>
      <c r="P887" s="136">
        <v>8</v>
      </c>
      <c r="Q887" s="81" t="s">
        <v>46</v>
      </c>
      <c r="R887" s="127">
        <f t="shared" si="36"/>
        <v>176</v>
      </c>
      <c r="S887" s="127">
        <v>0</v>
      </c>
      <c r="T887" s="127">
        <v>58.666666666666664</v>
      </c>
      <c r="U887" s="127">
        <v>0</v>
      </c>
      <c r="V887" s="127">
        <v>0</v>
      </c>
      <c r="W887" s="127">
        <v>58.666666666666664</v>
      </c>
      <c r="X887" s="127">
        <v>0</v>
      </c>
      <c r="Y887" s="127">
        <v>0</v>
      </c>
      <c r="Z887" s="127">
        <v>58.666666666666664</v>
      </c>
      <c r="AA887" s="127">
        <v>0</v>
      </c>
      <c r="AB887" s="127">
        <v>0</v>
      </c>
      <c r="AC887" s="123">
        <v>0</v>
      </c>
      <c r="AD887" s="127">
        <v>0</v>
      </c>
    </row>
    <row r="888" spans="1:30" x14ac:dyDescent="0.35">
      <c r="A888" s="16" t="s">
        <v>53</v>
      </c>
      <c r="B888" s="16" t="s">
        <v>708</v>
      </c>
      <c r="C888" s="16" t="s">
        <v>708</v>
      </c>
      <c r="D888" s="16" t="s">
        <v>36</v>
      </c>
      <c r="E888" s="16" t="s">
        <v>37</v>
      </c>
      <c r="F888" s="16" t="s">
        <v>36</v>
      </c>
      <c r="G888" s="16" t="s">
        <v>38</v>
      </c>
      <c r="H888" s="16">
        <v>21101</v>
      </c>
      <c r="I888" s="79" t="s">
        <v>60</v>
      </c>
      <c r="J888" s="51" t="s">
        <v>739</v>
      </c>
      <c r="K888" s="79" t="s">
        <v>740</v>
      </c>
      <c r="L888" s="14" t="s">
        <v>46</v>
      </c>
      <c r="M888" s="14" t="s">
        <v>83</v>
      </c>
      <c r="N888" s="14" t="s">
        <v>43</v>
      </c>
      <c r="O888" s="18">
        <v>12</v>
      </c>
      <c r="P888" s="136">
        <v>95</v>
      </c>
      <c r="Q888" s="81" t="s">
        <v>46</v>
      </c>
      <c r="R888" s="127">
        <f t="shared" si="36"/>
        <v>1140</v>
      </c>
      <c r="S888" s="127">
        <v>0</v>
      </c>
      <c r="T888" s="127">
        <v>380</v>
      </c>
      <c r="U888" s="127">
        <v>0</v>
      </c>
      <c r="V888" s="127">
        <v>0</v>
      </c>
      <c r="W888" s="127">
        <v>380</v>
      </c>
      <c r="X888" s="127">
        <v>0</v>
      </c>
      <c r="Y888" s="127">
        <v>0</v>
      </c>
      <c r="Z888" s="127">
        <v>380</v>
      </c>
      <c r="AA888" s="127">
        <v>0</v>
      </c>
      <c r="AB888" s="127">
        <v>0</v>
      </c>
      <c r="AC888" s="123">
        <v>0</v>
      </c>
      <c r="AD888" s="127">
        <v>0</v>
      </c>
    </row>
    <row r="889" spans="1:30" ht="26.5" x14ac:dyDescent="0.35">
      <c r="A889" s="16" t="s">
        <v>53</v>
      </c>
      <c r="B889" s="16" t="s">
        <v>708</v>
      </c>
      <c r="C889" s="16" t="s">
        <v>708</v>
      </c>
      <c r="D889" s="16" t="s">
        <v>36</v>
      </c>
      <c r="E889" s="16" t="s">
        <v>37</v>
      </c>
      <c r="F889" s="16" t="s">
        <v>36</v>
      </c>
      <c r="G889" s="16" t="s">
        <v>38</v>
      </c>
      <c r="H889" s="16">
        <v>21101</v>
      </c>
      <c r="I889" s="79" t="s">
        <v>60</v>
      </c>
      <c r="J889" s="51" t="s">
        <v>741</v>
      </c>
      <c r="K889" s="79" t="s">
        <v>742</v>
      </c>
      <c r="L889" s="14" t="s">
        <v>46</v>
      </c>
      <c r="M889" s="14" t="s">
        <v>83</v>
      </c>
      <c r="N889" s="14" t="s">
        <v>43</v>
      </c>
      <c r="O889" s="18">
        <v>12</v>
      </c>
      <c r="P889" s="136">
        <v>126</v>
      </c>
      <c r="Q889" s="81" t="s">
        <v>46</v>
      </c>
      <c r="R889" s="127">
        <f t="shared" si="36"/>
        <v>1512</v>
      </c>
      <c r="S889" s="127">
        <v>0</v>
      </c>
      <c r="T889" s="127">
        <v>504</v>
      </c>
      <c r="U889" s="127">
        <v>0</v>
      </c>
      <c r="V889" s="127">
        <v>0</v>
      </c>
      <c r="W889" s="127">
        <v>504</v>
      </c>
      <c r="X889" s="127">
        <v>0</v>
      </c>
      <c r="Y889" s="127">
        <v>0</v>
      </c>
      <c r="Z889" s="127">
        <v>504</v>
      </c>
      <c r="AA889" s="127">
        <v>0</v>
      </c>
      <c r="AB889" s="127">
        <v>0</v>
      </c>
      <c r="AC889" s="123">
        <v>0</v>
      </c>
      <c r="AD889" s="127">
        <v>0</v>
      </c>
    </row>
    <row r="890" spans="1:30" x14ac:dyDescent="0.35">
      <c r="A890" s="16" t="s">
        <v>53</v>
      </c>
      <c r="B890" s="16" t="s">
        <v>708</v>
      </c>
      <c r="C890" s="16" t="s">
        <v>708</v>
      </c>
      <c r="D890" s="16" t="s">
        <v>36</v>
      </c>
      <c r="E890" s="16" t="s">
        <v>37</v>
      </c>
      <c r="F890" s="16" t="s">
        <v>36</v>
      </c>
      <c r="G890" s="16" t="s">
        <v>38</v>
      </c>
      <c r="H890" s="16">
        <v>21101</v>
      </c>
      <c r="I890" s="79" t="s">
        <v>60</v>
      </c>
      <c r="J890" s="51" t="s">
        <v>743</v>
      </c>
      <c r="K890" s="79" t="s">
        <v>744</v>
      </c>
      <c r="L890" s="14" t="s">
        <v>46</v>
      </c>
      <c r="M890" s="14" t="s">
        <v>83</v>
      </c>
      <c r="N890" s="14" t="s">
        <v>63</v>
      </c>
      <c r="O890" s="18">
        <v>26</v>
      </c>
      <c r="P890" s="136">
        <v>32</v>
      </c>
      <c r="Q890" s="81" t="s">
        <v>46</v>
      </c>
      <c r="R890" s="127">
        <f t="shared" si="36"/>
        <v>832</v>
      </c>
      <c r="S890" s="127">
        <v>0</v>
      </c>
      <c r="T890" s="127">
        <v>277.33333333333331</v>
      </c>
      <c r="U890" s="127">
        <v>0</v>
      </c>
      <c r="V890" s="127">
        <v>0</v>
      </c>
      <c r="W890" s="127">
        <v>277.33333333333331</v>
      </c>
      <c r="X890" s="127">
        <v>0</v>
      </c>
      <c r="Y890" s="127">
        <v>0</v>
      </c>
      <c r="Z890" s="127">
        <v>277.33333333333331</v>
      </c>
      <c r="AA890" s="127">
        <v>0</v>
      </c>
      <c r="AB890" s="127">
        <v>0</v>
      </c>
      <c r="AC890" s="123">
        <v>0</v>
      </c>
      <c r="AD890" s="127">
        <v>0</v>
      </c>
    </row>
    <row r="891" spans="1:30" x14ac:dyDescent="0.35">
      <c r="A891" s="16" t="s">
        <v>53</v>
      </c>
      <c r="B891" s="16" t="s">
        <v>708</v>
      </c>
      <c r="C891" s="16" t="s">
        <v>708</v>
      </c>
      <c r="D891" s="16" t="s">
        <v>36</v>
      </c>
      <c r="E891" s="16" t="s">
        <v>37</v>
      </c>
      <c r="F891" s="16" t="s">
        <v>36</v>
      </c>
      <c r="G891" s="16" t="s">
        <v>38</v>
      </c>
      <c r="H891" s="16">
        <v>21101</v>
      </c>
      <c r="I891" s="79" t="s">
        <v>60</v>
      </c>
      <c r="J891" s="51" t="s">
        <v>745</v>
      </c>
      <c r="K891" s="79" t="s">
        <v>746</v>
      </c>
      <c r="L891" s="14" t="s">
        <v>46</v>
      </c>
      <c r="M891" s="14" t="s">
        <v>83</v>
      </c>
      <c r="N891" s="14" t="s">
        <v>43</v>
      </c>
      <c r="O891" s="18">
        <v>16</v>
      </c>
      <c r="P891" s="136">
        <v>88</v>
      </c>
      <c r="Q891" s="81" t="s">
        <v>46</v>
      </c>
      <c r="R891" s="127">
        <f t="shared" si="36"/>
        <v>1408</v>
      </c>
      <c r="S891" s="127">
        <v>0</v>
      </c>
      <c r="T891" s="127">
        <v>469.33333333333331</v>
      </c>
      <c r="U891" s="127">
        <v>0</v>
      </c>
      <c r="V891" s="127">
        <v>0</v>
      </c>
      <c r="W891" s="127">
        <v>469.33333333333331</v>
      </c>
      <c r="X891" s="127">
        <v>0</v>
      </c>
      <c r="Y891" s="127">
        <v>0</v>
      </c>
      <c r="Z891" s="127">
        <v>469.33333333333331</v>
      </c>
      <c r="AA891" s="127">
        <v>0</v>
      </c>
      <c r="AB891" s="127">
        <v>0</v>
      </c>
      <c r="AC891" s="123">
        <v>0</v>
      </c>
      <c r="AD891" s="127">
        <v>0</v>
      </c>
    </row>
    <row r="892" spans="1:30" x14ac:dyDescent="0.35">
      <c r="A892" s="16" t="s">
        <v>53</v>
      </c>
      <c r="B892" s="16" t="s">
        <v>708</v>
      </c>
      <c r="C892" s="16" t="s">
        <v>708</v>
      </c>
      <c r="D892" s="16" t="s">
        <v>36</v>
      </c>
      <c r="E892" s="16" t="s">
        <v>37</v>
      </c>
      <c r="F892" s="16" t="s">
        <v>36</v>
      </c>
      <c r="G892" s="16" t="s">
        <v>38</v>
      </c>
      <c r="H892" s="16">
        <v>21101</v>
      </c>
      <c r="I892" s="79" t="s">
        <v>60</v>
      </c>
      <c r="J892" s="51" t="s">
        <v>273</v>
      </c>
      <c r="K892" s="79" t="s">
        <v>274</v>
      </c>
      <c r="L892" s="14" t="s">
        <v>46</v>
      </c>
      <c r="M892" s="14" t="s">
        <v>83</v>
      </c>
      <c r="N892" s="14" t="s">
        <v>43</v>
      </c>
      <c r="O892" s="18">
        <v>28</v>
      </c>
      <c r="P892" s="136">
        <v>46</v>
      </c>
      <c r="Q892" s="81" t="s">
        <v>46</v>
      </c>
      <c r="R892" s="127">
        <f t="shared" si="36"/>
        <v>1288</v>
      </c>
      <c r="S892" s="127">
        <v>0</v>
      </c>
      <c r="T892" s="127">
        <v>429.33333333333331</v>
      </c>
      <c r="U892" s="127">
        <v>0</v>
      </c>
      <c r="V892" s="127">
        <v>0</v>
      </c>
      <c r="W892" s="127">
        <v>429.33333333333331</v>
      </c>
      <c r="X892" s="127">
        <v>0</v>
      </c>
      <c r="Y892" s="127">
        <v>0</v>
      </c>
      <c r="Z892" s="127">
        <v>429.33333333333331</v>
      </c>
      <c r="AA892" s="127">
        <v>0</v>
      </c>
      <c r="AB892" s="127">
        <v>0</v>
      </c>
      <c r="AC892" s="123">
        <v>0</v>
      </c>
      <c r="AD892" s="127">
        <v>0</v>
      </c>
    </row>
    <row r="893" spans="1:30" x14ac:dyDescent="0.35">
      <c r="A893" s="16" t="s">
        <v>53</v>
      </c>
      <c r="B893" s="16" t="s">
        <v>708</v>
      </c>
      <c r="C893" s="16" t="s">
        <v>708</v>
      </c>
      <c r="D893" s="16" t="s">
        <v>36</v>
      </c>
      <c r="E893" s="16" t="s">
        <v>37</v>
      </c>
      <c r="F893" s="16" t="s">
        <v>36</v>
      </c>
      <c r="G893" s="16" t="s">
        <v>38</v>
      </c>
      <c r="H893" s="16">
        <v>21101</v>
      </c>
      <c r="I893" s="79" t="s">
        <v>60</v>
      </c>
      <c r="J893" s="51" t="s">
        <v>404</v>
      </c>
      <c r="K893" s="79" t="s">
        <v>747</v>
      </c>
      <c r="L893" s="14" t="s">
        <v>46</v>
      </c>
      <c r="M893" s="14" t="s">
        <v>83</v>
      </c>
      <c r="N893" s="14" t="s">
        <v>75</v>
      </c>
      <c r="O893" s="18">
        <v>9</v>
      </c>
      <c r="P893" s="136">
        <v>137</v>
      </c>
      <c r="Q893" s="81" t="s">
        <v>46</v>
      </c>
      <c r="R893" s="127">
        <f t="shared" si="36"/>
        <v>1233</v>
      </c>
      <c r="S893" s="127">
        <v>0</v>
      </c>
      <c r="T893" s="127">
        <v>411</v>
      </c>
      <c r="U893" s="127">
        <v>0</v>
      </c>
      <c r="V893" s="127">
        <v>0</v>
      </c>
      <c r="W893" s="127">
        <v>411</v>
      </c>
      <c r="X893" s="127">
        <v>0</v>
      </c>
      <c r="Y893" s="127">
        <v>0</v>
      </c>
      <c r="Z893" s="127">
        <v>411</v>
      </c>
      <c r="AA893" s="127">
        <v>0</v>
      </c>
      <c r="AB893" s="127">
        <v>0</v>
      </c>
      <c r="AC893" s="123">
        <v>0</v>
      </c>
      <c r="AD893" s="127">
        <v>0</v>
      </c>
    </row>
    <row r="894" spans="1:30" x14ac:dyDescent="0.35">
      <c r="A894" s="16" t="s">
        <v>53</v>
      </c>
      <c r="B894" s="16" t="s">
        <v>708</v>
      </c>
      <c r="C894" s="16" t="s">
        <v>708</v>
      </c>
      <c r="D894" s="16" t="s">
        <v>36</v>
      </c>
      <c r="E894" s="16" t="s">
        <v>37</v>
      </c>
      <c r="F894" s="16" t="s">
        <v>36</v>
      </c>
      <c r="G894" s="16" t="s">
        <v>38</v>
      </c>
      <c r="H894" s="16">
        <v>21101</v>
      </c>
      <c r="I894" s="79" t="s">
        <v>60</v>
      </c>
      <c r="J894" s="51" t="s">
        <v>201</v>
      </c>
      <c r="K894" s="79" t="s">
        <v>202</v>
      </c>
      <c r="L894" s="14" t="s">
        <v>46</v>
      </c>
      <c r="M894" s="14" t="s">
        <v>83</v>
      </c>
      <c r="N894" s="14" t="s">
        <v>43</v>
      </c>
      <c r="O894" s="18">
        <v>18</v>
      </c>
      <c r="P894" s="136">
        <v>22</v>
      </c>
      <c r="Q894" s="81" t="s">
        <v>46</v>
      </c>
      <c r="R894" s="127">
        <f t="shared" si="36"/>
        <v>396</v>
      </c>
      <c r="S894" s="127">
        <v>0</v>
      </c>
      <c r="T894" s="127">
        <v>132</v>
      </c>
      <c r="U894" s="127">
        <v>0</v>
      </c>
      <c r="V894" s="127">
        <v>0</v>
      </c>
      <c r="W894" s="127">
        <v>132</v>
      </c>
      <c r="X894" s="127">
        <v>0</v>
      </c>
      <c r="Y894" s="127">
        <v>0</v>
      </c>
      <c r="Z894" s="127">
        <v>132</v>
      </c>
      <c r="AA894" s="127">
        <v>0</v>
      </c>
      <c r="AB894" s="127">
        <v>0</v>
      </c>
      <c r="AC894" s="123">
        <v>0</v>
      </c>
      <c r="AD894" s="127">
        <v>0</v>
      </c>
    </row>
    <row r="895" spans="1:30" x14ac:dyDescent="0.35">
      <c r="A895" s="16" t="s">
        <v>53</v>
      </c>
      <c r="B895" s="16" t="s">
        <v>708</v>
      </c>
      <c r="C895" s="16" t="s">
        <v>708</v>
      </c>
      <c r="D895" s="16" t="s">
        <v>36</v>
      </c>
      <c r="E895" s="16" t="s">
        <v>37</v>
      </c>
      <c r="F895" s="16" t="s">
        <v>36</v>
      </c>
      <c r="G895" s="16" t="s">
        <v>38</v>
      </c>
      <c r="H895" s="16">
        <v>21101</v>
      </c>
      <c r="I895" s="79" t="s">
        <v>60</v>
      </c>
      <c r="J895" s="51" t="s">
        <v>748</v>
      </c>
      <c r="K895" s="79" t="s">
        <v>749</v>
      </c>
      <c r="L895" s="14" t="s">
        <v>46</v>
      </c>
      <c r="M895" s="14" t="s">
        <v>83</v>
      </c>
      <c r="N895" s="14" t="s">
        <v>75</v>
      </c>
      <c r="O895" s="18">
        <v>12</v>
      </c>
      <c r="P895" s="136">
        <v>278</v>
      </c>
      <c r="Q895" s="81" t="s">
        <v>46</v>
      </c>
      <c r="R895" s="127">
        <f t="shared" si="36"/>
        <v>3336</v>
      </c>
      <c r="S895" s="127">
        <v>0</v>
      </c>
      <c r="T895" s="127">
        <v>1112</v>
      </c>
      <c r="U895" s="127">
        <v>0</v>
      </c>
      <c r="V895" s="127">
        <v>0</v>
      </c>
      <c r="W895" s="127">
        <v>1112</v>
      </c>
      <c r="X895" s="127">
        <v>0</v>
      </c>
      <c r="Y895" s="127">
        <v>0</v>
      </c>
      <c r="Z895" s="127">
        <v>1112</v>
      </c>
      <c r="AA895" s="127">
        <v>0</v>
      </c>
      <c r="AB895" s="127">
        <v>0</v>
      </c>
      <c r="AC895" s="123">
        <v>0</v>
      </c>
      <c r="AD895" s="127">
        <v>0</v>
      </c>
    </row>
    <row r="896" spans="1:30" x14ac:dyDescent="0.35">
      <c r="A896" s="16" t="s">
        <v>53</v>
      </c>
      <c r="B896" s="16" t="s">
        <v>708</v>
      </c>
      <c r="C896" s="16" t="s">
        <v>708</v>
      </c>
      <c r="D896" s="16" t="s">
        <v>36</v>
      </c>
      <c r="E896" s="16" t="s">
        <v>37</v>
      </c>
      <c r="F896" s="16" t="s">
        <v>36</v>
      </c>
      <c r="G896" s="16" t="s">
        <v>38</v>
      </c>
      <c r="H896" s="16">
        <v>21101</v>
      </c>
      <c r="I896" s="79" t="s">
        <v>60</v>
      </c>
      <c r="J896" s="51" t="s">
        <v>151</v>
      </c>
      <c r="K896" s="79" t="s">
        <v>124</v>
      </c>
      <c r="L896" s="14" t="s">
        <v>46</v>
      </c>
      <c r="M896" s="14" t="s">
        <v>83</v>
      </c>
      <c r="N896" s="14" t="s">
        <v>63</v>
      </c>
      <c r="O896" s="18">
        <v>5</v>
      </c>
      <c r="P896" s="136">
        <v>1200</v>
      </c>
      <c r="Q896" s="81" t="s">
        <v>46</v>
      </c>
      <c r="R896" s="127">
        <f t="shared" si="36"/>
        <v>6000</v>
      </c>
      <c r="S896" s="127">
        <v>0</v>
      </c>
      <c r="T896" s="127">
        <v>2000</v>
      </c>
      <c r="U896" s="127">
        <v>0</v>
      </c>
      <c r="V896" s="127">
        <v>0</v>
      </c>
      <c r="W896" s="127">
        <v>2000</v>
      </c>
      <c r="X896" s="127">
        <v>0</v>
      </c>
      <c r="Y896" s="127">
        <v>0</v>
      </c>
      <c r="Z896" s="127">
        <v>2000</v>
      </c>
      <c r="AA896" s="127">
        <v>0</v>
      </c>
      <c r="AB896" s="127">
        <v>0</v>
      </c>
      <c r="AC896" s="123">
        <v>0</v>
      </c>
      <c r="AD896" s="127">
        <v>0</v>
      </c>
    </row>
    <row r="897" spans="1:30" x14ac:dyDescent="0.35">
      <c r="A897" s="16" t="s">
        <v>53</v>
      </c>
      <c r="B897" s="16" t="s">
        <v>708</v>
      </c>
      <c r="C897" s="16" t="s">
        <v>708</v>
      </c>
      <c r="D897" s="16" t="s">
        <v>36</v>
      </c>
      <c r="E897" s="16" t="s">
        <v>37</v>
      </c>
      <c r="F897" s="16" t="s">
        <v>36</v>
      </c>
      <c r="G897" s="16" t="s">
        <v>38</v>
      </c>
      <c r="H897" s="16">
        <v>21101</v>
      </c>
      <c r="I897" s="79" t="s">
        <v>712</v>
      </c>
      <c r="J897" s="51" t="s">
        <v>123</v>
      </c>
      <c r="K897" s="79" t="s">
        <v>1098</v>
      </c>
      <c r="L897" s="14" t="s">
        <v>46</v>
      </c>
      <c r="M897" s="14" t="s">
        <v>83</v>
      </c>
      <c r="N897" s="14" t="s">
        <v>63</v>
      </c>
      <c r="O897" s="18">
        <v>1</v>
      </c>
      <c r="P897" s="136">
        <v>210</v>
      </c>
      <c r="Q897" s="81" t="s">
        <v>46</v>
      </c>
      <c r="R897" s="127">
        <f t="shared" si="36"/>
        <v>210</v>
      </c>
      <c r="S897" s="127">
        <v>0</v>
      </c>
      <c r="T897" s="127">
        <v>70</v>
      </c>
      <c r="U897" s="127">
        <v>0</v>
      </c>
      <c r="V897" s="127">
        <v>0</v>
      </c>
      <c r="W897" s="127">
        <v>70</v>
      </c>
      <c r="X897" s="127">
        <v>0</v>
      </c>
      <c r="Y897" s="127">
        <v>0</v>
      </c>
      <c r="Z897" s="127">
        <v>70</v>
      </c>
      <c r="AA897" s="127">
        <v>0</v>
      </c>
      <c r="AB897" s="127">
        <v>0</v>
      </c>
      <c r="AC897" s="123">
        <v>0</v>
      </c>
      <c r="AD897" s="127">
        <v>0</v>
      </c>
    </row>
    <row r="898" spans="1:30" x14ac:dyDescent="0.35">
      <c r="A898" s="16" t="s">
        <v>53</v>
      </c>
      <c r="B898" s="16" t="s">
        <v>708</v>
      </c>
      <c r="C898" s="16" t="s">
        <v>708</v>
      </c>
      <c r="D898" s="16" t="s">
        <v>36</v>
      </c>
      <c r="E898" s="16" t="s">
        <v>37</v>
      </c>
      <c r="F898" s="16" t="s">
        <v>36</v>
      </c>
      <c r="G898" s="16" t="s">
        <v>38</v>
      </c>
      <c r="H898" s="16">
        <v>21101</v>
      </c>
      <c r="I898" s="79" t="s">
        <v>60</v>
      </c>
      <c r="J898" s="51" t="s">
        <v>221</v>
      </c>
      <c r="K898" s="79" t="s">
        <v>1099</v>
      </c>
      <c r="L898" s="14" t="s">
        <v>46</v>
      </c>
      <c r="M898" s="14" t="s">
        <v>83</v>
      </c>
      <c r="N898" s="14" t="s">
        <v>63</v>
      </c>
      <c r="O898" s="18">
        <v>4</v>
      </c>
      <c r="P898" s="136">
        <v>1132</v>
      </c>
      <c r="Q898" s="81" t="s">
        <v>46</v>
      </c>
      <c r="R898" s="127">
        <f>O898*P898</f>
        <v>4528</v>
      </c>
      <c r="S898" s="127">
        <v>0</v>
      </c>
      <c r="T898" s="127">
        <v>1509.3333333333333</v>
      </c>
      <c r="U898" s="127">
        <v>0</v>
      </c>
      <c r="V898" s="127">
        <v>0</v>
      </c>
      <c r="W898" s="127">
        <v>1509.3333333333333</v>
      </c>
      <c r="X898" s="127">
        <v>0</v>
      </c>
      <c r="Y898" s="127">
        <v>0</v>
      </c>
      <c r="Z898" s="127">
        <v>1509.3333333333333</v>
      </c>
      <c r="AA898" s="127">
        <v>0</v>
      </c>
      <c r="AB898" s="127">
        <v>0</v>
      </c>
      <c r="AC898" s="123">
        <v>0</v>
      </c>
      <c r="AD898" s="127">
        <v>0</v>
      </c>
    </row>
    <row r="899" spans="1:30" x14ac:dyDescent="0.35">
      <c r="A899" s="16" t="s">
        <v>53</v>
      </c>
      <c r="B899" s="16" t="s">
        <v>708</v>
      </c>
      <c r="C899" s="16" t="s">
        <v>708</v>
      </c>
      <c r="D899" s="16" t="s">
        <v>36</v>
      </c>
      <c r="E899" s="16" t="s">
        <v>37</v>
      </c>
      <c r="F899" s="16" t="s">
        <v>36</v>
      </c>
      <c r="G899" s="16" t="s">
        <v>38</v>
      </c>
      <c r="H899" s="16">
        <v>21101</v>
      </c>
      <c r="I899" s="79" t="s">
        <v>60</v>
      </c>
      <c r="J899" s="51" t="s">
        <v>750</v>
      </c>
      <c r="K899" s="79" t="s">
        <v>751</v>
      </c>
      <c r="L899" s="14" t="s">
        <v>46</v>
      </c>
      <c r="M899" s="14" t="s">
        <v>83</v>
      </c>
      <c r="N899" s="14" t="s">
        <v>75</v>
      </c>
      <c r="O899" s="18">
        <v>6</v>
      </c>
      <c r="P899" s="136">
        <v>144</v>
      </c>
      <c r="Q899" s="81" t="s">
        <v>46</v>
      </c>
      <c r="R899" s="127">
        <f t="shared" si="36"/>
        <v>864</v>
      </c>
      <c r="S899" s="127">
        <v>0</v>
      </c>
      <c r="T899" s="127">
        <v>288</v>
      </c>
      <c r="U899" s="127">
        <v>0</v>
      </c>
      <c r="V899" s="127">
        <v>0</v>
      </c>
      <c r="W899" s="127">
        <v>288</v>
      </c>
      <c r="X899" s="127">
        <v>0</v>
      </c>
      <c r="Y899" s="127">
        <v>0</v>
      </c>
      <c r="Z899" s="127">
        <v>288</v>
      </c>
      <c r="AA899" s="127">
        <v>0</v>
      </c>
      <c r="AB899" s="127">
        <v>0</v>
      </c>
      <c r="AC899" s="123">
        <v>0</v>
      </c>
      <c r="AD899" s="127">
        <v>0</v>
      </c>
    </row>
    <row r="900" spans="1:30" x14ac:dyDescent="0.35">
      <c r="A900" s="16" t="s">
        <v>53</v>
      </c>
      <c r="B900" s="16" t="s">
        <v>708</v>
      </c>
      <c r="C900" s="16" t="s">
        <v>708</v>
      </c>
      <c r="D900" s="16" t="s">
        <v>36</v>
      </c>
      <c r="E900" s="16" t="s">
        <v>37</v>
      </c>
      <c r="F900" s="16" t="s">
        <v>36</v>
      </c>
      <c r="G900" s="16" t="s">
        <v>38</v>
      </c>
      <c r="H900" s="16">
        <v>21101</v>
      </c>
      <c r="I900" s="79" t="s">
        <v>60</v>
      </c>
      <c r="J900" s="51" t="s">
        <v>263</v>
      </c>
      <c r="K900" s="79" t="s">
        <v>1332</v>
      </c>
      <c r="L900" s="14" t="s">
        <v>46</v>
      </c>
      <c r="M900" s="14" t="s">
        <v>83</v>
      </c>
      <c r="N900" s="14" t="s">
        <v>43</v>
      </c>
      <c r="O900" s="18">
        <v>18</v>
      </c>
      <c r="P900" s="136">
        <v>30</v>
      </c>
      <c r="Q900" s="81" t="s">
        <v>46</v>
      </c>
      <c r="R900" s="127">
        <f t="shared" si="36"/>
        <v>540</v>
      </c>
      <c r="S900" s="127">
        <v>0</v>
      </c>
      <c r="T900" s="127">
        <v>180</v>
      </c>
      <c r="U900" s="127">
        <v>0</v>
      </c>
      <c r="V900" s="127">
        <v>0</v>
      </c>
      <c r="W900" s="127">
        <v>180</v>
      </c>
      <c r="X900" s="127">
        <v>0</v>
      </c>
      <c r="Y900" s="127">
        <v>0</v>
      </c>
      <c r="Z900" s="127">
        <v>180</v>
      </c>
      <c r="AA900" s="127">
        <v>0</v>
      </c>
      <c r="AB900" s="127">
        <v>0</v>
      </c>
      <c r="AC900" s="123">
        <v>0</v>
      </c>
      <c r="AD900" s="127">
        <v>0</v>
      </c>
    </row>
    <row r="901" spans="1:30" x14ac:dyDescent="0.35">
      <c r="A901" s="16" t="s">
        <v>53</v>
      </c>
      <c r="B901" s="16" t="s">
        <v>708</v>
      </c>
      <c r="C901" s="16" t="s">
        <v>708</v>
      </c>
      <c r="D901" s="16" t="s">
        <v>36</v>
      </c>
      <c r="E901" s="16" t="s">
        <v>37</v>
      </c>
      <c r="F901" s="16" t="s">
        <v>36</v>
      </c>
      <c r="G901" s="16" t="s">
        <v>38</v>
      </c>
      <c r="H901" s="16">
        <v>21101</v>
      </c>
      <c r="I901" s="79" t="s">
        <v>712</v>
      </c>
      <c r="J901" s="51" t="s">
        <v>127</v>
      </c>
      <c r="K901" s="79" t="s">
        <v>277</v>
      </c>
      <c r="L901" s="14" t="s">
        <v>46</v>
      </c>
      <c r="M901" s="14" t="s">
        <v>83</v>
      </c>
      <c r="N901" s="14" t="s">
        <v>43</v>
      </c>
      <c r="O901" s="18">
        <v>12</v>
      </c>
      <c r="P901" s="136">
        <v>98</v>
      </c>
      <c r="Q901" s="81" t="s">
        <v>46</v>
      </c>
      <c r="R901" s="127">
        <f t="shared" si="36"/>
        <v>1176</v>
      </c>
      <c r="S901" s="127">
        <v>0</v>
      </c>
      <c r="T901" s="127">
        <v>392</v>
      </c>
      <c r="U901" s="127">
        <v>0</v>
      </c>
      <c r="V901" s="127">
        <v>0</v>
      </c>
      <c r="W901" s="127">
        <v>392</v>
      </c>
      <c r="X901" s="127">
        <v>0</v>
      </c>
      <c r="Y901" s="127">
        <v>0</v>
      </c>
      <c r="Z901" s="127">
        <v>392</v>
      </c>
      <c r="AA901" s="127">
        <v>0</v>
      </c>
      <c r="AB901" s="127">
        <v>0</v>
      </c>
      <c r="AC901" s="123">
        <v>0</v>
      </c>
      <c r="AD901" s="127">
        <v>0</v>
      </c>
    </row>
    <row r="902" spans="1:30" x14ac:dyDescent="0.35">
      <c r="A902" s="16" t="s">
        <v>53</v>
      </c>
      <c r="B902" s="16" t="s">
        <v>708</v>
      </c>
      <c r="C902" s="16" t="s">
        <v>708</v>
      </c>
      <c r="D902" s="16" t="s">
        <v>36</v>
      </c>
      <c r="E902" s="16" t="s">
        <v>37</v>
      </c>
      <c r="F902" s="16" t="s">
        <v>36</v>
      </c>
      <c r="G902" s="16" t="s">
        <v>38</v>
      </c>
      <c r="H902" s="16">
        <v>21101</v>
      </c>
      <c r="I902" s="79" t="s">
        <v>712</v>
      </c>
      <c r="J902" s="51" t="s">
        <v>129</v>
      </c>
      <c r="K902" s="79" t="s">
        <v>278</v>
      </c>
      <c r="L902" s="14" t="s">
        <v>46</v>
      </c>
      <c r="M902" s="14" t="s">
        <v>83</v>
      </c>
      <c r="N902" s="14" t="s">
        <v>43</v>
      </c>
      <c r="O902" s="18">
        <v>15</v>
      </c>
      <c r="P902" s="136">
        <v>112</v>
      </c>
      <c r="Q902" s="81" t="s">
        <v>46</v>
      </c>
      <c r="R902" s="127">
        <f t="shared" si="36"/>
        <v>1680</v>
      </c>
      <c r="S902" s="127">
        <v>0</v>
      </c>
      <c r="T902" s="127">
        <v>560</v>
      </c>
      <c r="U902" s="127">
        <v>0</v>
      </c>
      <c r="V902" s="127">
        <v>0</v>
      </c>
      <c r="W902" s="127">
        <v>560</v>
      </c>
      <c r="X902" s="127">
        <v>0</v>
      </c>
      <c r="Y902" s="127">
        <v>0</v>
      </c>
      <c r="Z902" s="127">
        <v>560</v>
      </c>
      <c r="AA902" s="127">
        <v>0</v>
      </c>
      <c r="AB902" s="127">
        <v>0</v>
      </c>
      <c r="AC902" s="123">
        <v>0</v>
      </c>
      <c r="AD902" s="127">
        <v>0</v>
      </c>
    </row>
    <row r="903" spans="1:30" x14ac:dyDescent="0.35">
      <c r="A903" s="16" t="s">
        <v>53</v>
      </c>
      <c r="B903" s="16" t="s">
        <v>708</v>
      </c>
      <c r="C903" s="16" t="s">
        <v>708</v>
      </c>
      <c r="D903" s="16" t="s">
        <v>36</v>
      </c>
      <c r="E903" s="16" t="s">
        <v>37</v>
      </c>
      <c r="F903" s="16" t="s">
        <v>36</v>
      </c>
      <c r="G903" s="16" t="s">
        <v>38</v>
      </c>
      <c r="H903" s="16">
        <v>21101</v>
      </c>
      <c r="I903" s="79" t="s">
        <v>712</v>
      </c>
      <c r="J903" s="51" t="s">
        <v>752</v>
      </c>
      <c r="K903" s="79" t="s">
        <v>1165</v>
      </c>
      <c r="L903" s="14" t="s">
        <v>46</v>
      </c>
      <c r="M903" s="14" t="s">
        <v>83</v>
      </c>
      <c r="N903" s="14" t="s">
        <v>43</v>
      </c>
      <c r="O903" s="18">
        <v>18</v>
      </c>
      <c r="P903" s="136">
        <v>68</v>
      </c>
      <c r="Q903" s="81" t="s">
        <v>46</v>
      </c>
      <c r="R903" s="127">
        <f t="shared" si="36"/>
        <v>1224</v>
      </c>
      <c r="S903" s="127">
        <v>0</v>
      </c>
      <c r="T903" s="127">
        <v>408</v>
      </c>
      <c r="U903" s="127">
        <v>0</v>
      </c>
      <c r="V903" s="127">
        <v>0</v>
      </c>
      <c r="W903" s="127">
        <v>408</v>
      </c>
      <c r="X903" s="127">
        <v>0</v>
      </c>
      <c r="Y903" s="127">
        <v>0</v>
      </c>
      <c r="Z903" s="127">
        <v>408</v>
      </c>
      <c r="AA903" s="127">
        <v>0</v>
      </c>
      <c r="AB903" s="127">
        <v>0</v>
      </c>
      <c r="AC903" s="123">
        <v>0</v>
      </c>
      <c r="AD903" s="127">
        <v>0</v>
      </c>
    </row>
    <row r="904" spans="1:30" x14ac:dyDescent="0.35">
      <c r="A904" s="16" t="s">
        <v>53</v>
      </c>
      <c r="B904" s="16" t="s">
        <v>708</v>
      </c>
      <c r="C904" s="16" t="s">
        <v>708</v>
      </c>
      <c r="D904" s="16" t="s">
        <v>36</v>
      </c>
      <c r="E904" s="16" t="s">
        <v>37</v>
      </c>
      <c r="F904" s="16" t="s">
        <v>36</v>
      </c>
      <c r="G904" s="16" t="s">
        <v>38</v>
      </c>
      <c r="H904" s="16">
        <v>21101</v>
      </c>
      <c r="I904" s="79" t="s">
        <v>60</v>
      </c>
      <c r="J904" s="51" t="s">
        <v>753</v>
      </c>
      <c r="K904" s="79" t="s">
        <v>1166</v>
      </c>
      <c r="L904" s="14" t="s">
        <v>46</v>
      </c>
      <c r="M904" s="14" t="s">
        <v>83</v>
      </c>
      <c r="N904" s="14" t="s">
        <v>43</v>
      </c>
      <c r="O904" s="18">
        <v>4</v>
      </c>
      <c r="P904" s="136">
        <v>350</v>
      </c>
      <c r="Q904" s="81" t="s">
        <v>46</v>
      </c>
      <c r="R904" s="127">
        <f t="shared" si="36"/>
        <v>1400</v>
      </c>
      <c r="S904" s="127">
        <v>0</v>
      </c>
      <c r="T904" s="127">
        <v>466.66666666666669</v>
      </c>
      <c r="U904" s="127">
        <v>0</v>
      </c>
      <c r="V904" s="127">
        <v>0</v>
      </c>
      <c r="W904" s="127">
        <v>466.66666666666669</v>
      </c>
      <c r="X904" s="127">
        <v>0</v>
      </c>
      <c r="Y904" s="127">
        <v>0</v>
      </c>
      <c r="Z904" s="127">
        <v>466.66666666666669</v>
      </c>
      <c r="AA904" s="127">
        <v>0</v>
      </c>
      <c r="AB904" s="127">
        <v>0</v>
      </c>
      <c r="AC904" s="123">
        <v>0</v>
      </c>
      <c r="AD904" s="127">
        <v>0</v>
      </c>
    </row>
    <row r="905" spans="1:30" x14ac:dyDescent="0.35">
      <c r="A905" s="16" t="s">
        <v>53</v>
      </c>
      <c r="B905" s="16" t="s">
        <v>708</v>
      </c>
      <c r="C905" s="16" t="s">
        <v>708</v>
      </c>
      <c r="D905" s="16" t="s">
        <v>36</v>
      </c>
      <c r="E905" s="16" t="s">
        <v>37</v>
      </c>
      <c r="F905" s="16" t="s">
        <v>36</v>
      </c>
      <c r="G905" s="16" t="s">
        <v>38</v>
      </c>
      <c r="H905" s="16">
        <v>21101</v>
      </c>
      <c r="I905" s="79" t="s">
        <v>60</v>
      </c>
      <c r="J905" s="51" t="s">
        <v>622</v>
      </c>
      <c r="K905" s="79" t="s">
        <v>754</v>
      </c>
      <c r="L905" s="14" t="s">
        <v>46</v>
      </c>
      <c r="M905" s="14" t="s">
        <v>83</v>
      </c>
      <c r="N905" s="14" t="s">
        <v>43</v>
      </c>
      <c r="O905" s="18">
        <v>60</v>
      </c>
      <c r="P905" s="136">
        <v>8</v>
      </c>
      <c r="Q905" s="81" t="s">
        <v>46</v>
      </c>
      <c r="R905" s="127">
        <f t="shared" si="36"/>
        <v>480</v>
      </c>
      <c r="S905" s="127">
        <v>0</v>
      </c>
      <c r="T905" s="127">
        <v>160</v>
      </c>
      <c r="U905" s="127">
        <v>0</v>
      </c>
      <c r="V905" s="127">
        <v>0</v>
      </c>
      <c r="W905" s="127">
        <v>160</v>
      </c>
      <c r="X905" s="127">
        <v>0</v>
      </c>
      <c r="Y905" s="127">
        <v>0</v>
      </c>
      <c r="Z905" s="127">
        <v>160</v>
      </c>
      <c r="AA905" s="127">
        <v>0</v>
      </c>
      <c r="AB905" s="127">
        <v>0</v>
      </c>
      <c r="AC905" s="123">
        <v>0</v>
      </c>
      <c r="AD905" s="127">
        <v>0</v>
      </c>
    </row>
    <row r="906" spans="1:30" x14ac:dyDescent="0.35">
      <c r="A906" s="16" t="s">
        <v>53</v>
      </c>
      <c r="B906" s="16" t="s">
        <v>708</v>
      </c>
      <c r="C906" s="16" t="s">
        <v>708</v>
      </c>
      <c r="D906" s="16" t="s">
        <v>36</v>
      </c>
      <c r="E906" s="16" t="s">
        <v>37</v>
      </c>
      <c r="F906" s="16" t="s">
        <v>36</v>
      </c>
      <c r="G906" s="16" t="s">
        <v>38</v>
      </c>
      <c r="H906" s="16">
        <v>21101</v>
      </c>
      <c r="I906" s="79" t="s">
        <v>60</v>
      </c>
      <c r="J906" s="51" t="s">
        <v>658</v>
      </c>
      <c r="K906" s="79" t="s">
        <v>755</v>
      </c>
      <c r="L906" s="14" t="s">
        <v>46</v>
      </c>
      <c r="M906" s="14" t="s">
        <v>83</v>
      </c>
      <c r="N906" s="14" t="s">
        <v>43</v>
      </c>
      <c r="O906" s="18">
        <v>60</v>
      </c>
      <c r="P906" s="136">
        <v>9</v>
      </c>
      <c r="Q906" s="81" t="s">
        <v>46</v>
      </c>
      <c r="R906" s="127">
        <f t="shared" si="36"/>
        <v>540</v>
      </c>
      <c r="S906" s="127">
        <v>0</v>
      </c>
      <c r="T906" s="127">
        <v>180</v>
      </c>
      <c r="U906" s="127">
        <v>0</v>
      </c>
      <c r="V906" s="127">
        <v>0</v>
      </c>
      <c r="W906" s="127">
        <v>180</v>
      </c>
      <c r="X906" s="127">
        <v>0</v>
      </c>
      <c r="Y906" s="127">
        <v>0</v>
      </c>
      <c r="Z906" s="127">
        <v>180</v>
      </c>
      <c r="AA906" s="127">
        <v>0</v>
      </c>
      <c r="AB906" s="127">
        <v>0</v>
      </c>
      <c r="AC906" s="123">
        <v>0</v>
      </c>
      <c r="AD906" s="127">
        <v>0</v>
      </c>
    </row>
    <row r="907" spans="1:30" x14ac:dyDescent="0.35">
      <c r="A907" s="16" t="s">
        <v>53</v>
      </c>
      <c r="B907" s="16" t="s">
        <v>708</v>
      </c>
      <c r="C907" s="16" t="s">
        <v>708</v>
      </c>
      <c r="D907" s="16" t="s">
        <v>36</v>
      </c>
      <c r="E907" s="16" t="s">
        <v>37</v>
      </c>
      <c r="F907" s="16" t="s">
        <v>36</v>
      </c>
      <c r="G907" s="16" t="s">
        <v>38</v>
      </c>
      <c r="H907" s="16">
        <v>21101</v>
      </c>
      <c r="I907" s="79" t="s">
        <v>1331</v>
      </c>
      <c r="J907" s="51" t="s">
        <v>756</v>
      </c>
      <c r="K907" s="79" t="s">
        <v>757</v>
      </c>
      <c r="L907" s="14" t="s">
        <v>46</v>
      </c>
      <c r="M907" s="14" t="s">
        <v>83</v>
      </c>
      <c r="N907" s="14" t="s">
        <v>43</v>
      </c>
      <c r="O907" s="18">
        <v>20</v>
      </c>
      <c r="P907" s="136">
        <v>49</v>
      </c>
      <c r="Q907" s="81" t="s">
        <v>46</v>
      </c>
      <c r="R907" s="127">
        <f t="shared" si="36"/>
        <v>980</v>
      </c>
      <c r="S907" s="127">
        <v>0</v>
      </c>
      <c r="T907" s="127">
        <v>326.66666666666669</v>
      </c>
      <c r="U907" s="127">
        <v>0</v>
      </c>
      <c r="V907" s="127">
        <v>0</v>
      </c>
      <c r="W907" s="127">
        <v>326.66666666666669</v>
      </c>
      <c r="X907" s="127">
        <v>0</v>
      </c>
      <c r="Y907" s="127">
        <v>0</v>
      </c>
      <c r="Z907" s="127">
        <v>326.66666666666669</v>
      </c>
      <c r="AA907" s="127">
        <v>0</v>
      </c>
      <c r="AB907" s="127">
        <v>0</v>
      </c>
      <c r="AC907" s="123">
        <v>0</v>
      </c>
      <c r="AD907" s="127">
        <v>0</v>
      </c>
    </row>
    <row r="908" spans="1:30" x14ac:dyDescent="0.35">
      <c r="A908" s="16" t="s">
        <v>53</v>
      </c>
      <c r="B908" s="16" t="s">
        <v>708</v>
      </c>
      <c r="C908" s="16" t="s">
        <v>708</v>
      </c>
      <c r="D908" s="16" t="s">
        <v>36</v>
      </c>
      <c r="E908" s="16" t="s">
        <v>37</v>
      </c>
      <c r="F908" s="16" t="s">
        <v>36</v>
      </c>
      <c r="G908" s="16" t="s">
        <v>38</v>
      </c>
      <c r="H908" s="16">
        <v>21101</v>
      </c>
      <c r="I908" s="79" t="s">
        <v>60</v>
      </c>
      <c r="J908" s="51" t="s">
        <v>442</v>
      </c>
      <c r="K908" s="79" t="s">
        <v>443</v>
      </c>
      <c r="L908" s="14" t="s">
        <v>46</v>
      </c>
      <c r="M908" s="14" t="s">
        <v>83</v>
      </c>
      <c r="N908" s="14" t="s">
        <v>43</v>
      </c>
      <c r="O908" s="18">
        <v>25</v>
      </c>
      <c r="P908" s="136">
        <v>66</v>
      </c>
      <c r="Q908" s="81" t="s">
        <v>46</v>
      </c>
      <c r="R908" s="127">
        <f t="shared" si="36"/>
        <v>1650</v>
      </c>
      <c r="S908" s="127">
        <v>0</v>
      </c>
      <c r="T908" s="127">
        <v>550</v>
      </c>
      <c r="U908" s="127">
        <v>0</v>
      </c>
      <c r="V908" s="127">
        <v>0</v>
      </c>
      <c r="W908" s="127">
        <v>550</v>
      </c>
      <c r="X908" s="127">
        <v>0</v>
      </c>
      <c r="Y908" s="127">
        <v>0</v>
      </c>
      <c r="Z908" s="127">
        <v>550</v>
      </c>
      <c r="AA908" s="127">
        <v>0</v>
      </c>
      <c r="AB908" s="127">
        <v>0</v>
      </c>
      <c r="AC908" s="123">
        <v>0</v>
      </c>
      <c r="AD908" s="127">
        <v>0</v>
      </c>
    </row>
    <row r="909" spans="1:30" x14ac:dyDescent="0.35">
      <c r="A909" s="16" t="s">
        <v>53</v>
      </c>
      <c r="B909" s="16" t="s">
        <v>708</v>
      </c>
      <c r="C909" s="16" t="s">
        <v>708</v>
      </c>
      <c r="D909" s="16" t="s">
        <v>36</v>
      </c>
      <c r="E909" s="16" t="s">
        <v>37</v>
      </c>
      <c r="F909" s="16" t="s">
        <v>36</v>
      </c>
      <c r="G909" s="16" t="s">
        <v>38</v>
      </c>
      <c r="H909" s="16">
        <v>21101</v>
      </c>
      <c r="I909" s="79" t="s">
        <v>60</v>
      </c>
      <c r="J909" s="51" t="s">
        <v>758</v>
      </c>
      <c r="K909" s="79" t="s">
        <v>759</v>
      </c>
      <c r="L909" s="14" t="s">
        <v>46</v>
      </c>
      <c r="M909" s="14" t="s">
        <v>83</v>
      </c>
      <c r="N909" s="14" t="s">
        <v>43</v>
      </c>
      <c r="O909" s="18">
        <v>8</v>
      </c>
      <c r="P909" s="136">
        <v>60</v>
      </c>
      <c r="Q909" s="81" t="s">
        <v>46</v>
      </c>
      <c r="R909" s="127">
        <f t="shared" si="36"/>
        <v>480</v>
      </c>
      <c r="S909" s="127">
        <v>0</v>
      </c>
      <c r="T909" s="127">
        <v>160</v>
      </c>
      <c r="U909" s="127">
        <v>0</v>
      </c>
      <c r="V909" s="127">
        <v>0</v>
      </c>
      <c r="W909" s="127">
        <v>160</v>
      </c>
      <c r="X909" s="127">
        <v>0</v>
      </c>
      <c r="Y909" s="127">
        <v>0</v>
      </c>
      <c r="Z909" s="127">
        <v>160</v>
      </c>
      <c r="AA909" s="127">
        <v>0</v>
      </c>
      <c r="AB909" s="127">
        <v>0</v>
      </c>
      <c r="AC909" s="123">
        <v>0</v>
      </c>
      <c r="AD909" s="127">
        <v>0</v>
      </c>
    </row>
    <row r="910" spans="1:30" x14ac:dyDescent="0.35">
      <c r="A910" s="16" t="s">
        <v>53</v>
      </c>
      <c r="B910" s="16" t="s">
        <v>708</v>
      </c>
      <c r="C910" s="16" t="s">
        <v>708</v>
      </c>
      <c r="D910" s="16" t="s">
        <v>36</v>
      </c>
      <c r="E910" s="16" t="s">
        <v>37</v>
      </c>
      <c r="F910" s="16" t="s">
        <v>36</v>
      </c>
      <c r="G910" s="16" t="s">
        <v>38</v>
      </c>
      <c r="H910" s="16">
        <v>21101</v>
      </c>
      <c r="I910" s="79" t="s">
        <v>712</v>
      </c>
      <c r="J910" s="51" t="s">
        <v>611</v>
      </c>
      <c r="K910" s="79" t="s">
        <v>612</v>
      </c>
      <c r="L910" s="14" t="s">
        <v>46</v>
      </c>
      <c r="M910" s="14" t="s">
        <v>83</v>
      </c>
      <c r="N910" s="14" t="s">
        <v>43</v>
      </c>
      <c r="O910" s="18">
        <v>20</v>
      </c>
      <c r="P910" s="136">
        <v>44</v>
      </c>
      <c r="Q910" s="81" t="s">
        <v>46</v>
      </c>
      <c r="R910" s="127">
        <f t="shared" si="36"/>
        <v>880</v>
      </c>
      <c r="S910" s="127">
        <v>0</v>
      </c>
      <c r="T910" s="127">
        <v>293.33333333333331</v>
      </c>
      <c r="U910" s="127">
        <v>0</v>
      </c>
      <c r="V910" s="127">
        <v>0</v>
      </c>
      <c r="W910" s="127">
        <v>293.33333333333331</v>
      </c>
      <c r="X910" s="127">
        <v>0</v>
      </c>
      <c r="Y910" s="127">
        <v>0</v>
      </c>
      <c r="Z910" s="127">
        <v>293.33333333333331</v>
      </c>
      <c r="AA910" s="127">
        <v>0</v>
      </c>
      <c r="AB910" s="127">
        <v>0</v>
      </c>
      <c r="AC910" s="123">
        <v>0</v>
      </c>
      <c r="AD910" s="127">
        <v>0</v>
      </c>
    </row>
    <row r="911" spans="1:30" ht="26.5" x14ac:dyDescent="0.35">
      <c r="A911" s="16" t="s">
        <v>53</v>
      </c>
      <c r="B911" s="16" t="s">
        <v>708</v>
      </c>
      <c r="C911" s="16" t="s">
        <v>708</v>
      </c>
      <c r="D911" s="16" t="s">
        <v>36</v>
      </c>
      <c r="E911" s="16" t="s">
        <v>37</v>
      </c>
      <c r="F911" s="16" t="s">
        <v>36</v>
      </c>
      <c r="G911" s="16" t="s">
        <v>38</v>
      </c>
      <c r="H911" s="16">
        <v>21401</v>
      </c>
      <c r="I911" s="79" t="s">
        <v>760</v>
      </c>
      <c r="J911" s="51" t="s">
        <v>286</v>
      </c>
      <c r="K911" s="79" t="s">
        <v>761</v>
      </c>
      <c r="L911" s="14" t="s">
        <v>46</v>
      </c>
      <c r="M911" s="14" t="s">
        <v>83</v>
      </c>
      <c r="N911" s="14" t="s">
        <v>43</v>
      </c>
      <c r="O911" s="18">
        <v>36</v>
      </c>
      <c r="P911" s="136">
        <v>192</v>
      </c>
      <c r="Q911" s="17" t="s">
        <v>46</v>
      </c>
      <c r="R911" s="127">
        <f>O911*P911</f>
        <v>6912</v>
      </c>
      <c r="S911" s="127">
        <v>0</v>
      </c>
      <c r="T911" s="127">
        <v>2304</v>
      </c>
      <c r="U911" s="127">
        <v>0</v>
      </c>
      <c r="V911" s="127">
        <v>0</v>
      </c>
      <c r="W911" s="127">
        <v>2304</v>
      </c>
      <c r="X911" s="127">
        <v>0</v>
      </c>
      <c r="Y911" s="127">
        <v>0</v>
      </c>
      <c r="Z911" s="127">
        <v>2304</v>
      </c>
      <c r="AA911" s="127">
        <v>0</v>
      </c>
      <c r="AB911" s="127">
        <v>0</v>
      </c>
      <c r="AC911" s="123">
        <v>0</v>
      </c>
      <c r="AD911" s="127">
        <v>0</v>
      </c>
    </row>
    <row r="912" spans="1:30" ht="26.5" x14ac:dyDescent="0.35">
      <c r="A912" s="16" t="s">
        <v>53</v>
      </c>
      <c r="B912" s="16" t="s">
        <v>708</v>
      </c>
      <c r="C912" s="16" t="s">
        <v>708</v>
      </c>
      <c r="D912" s="16" t="s">
        <v>36</v>
      </c>
      <c r="E912" s="16" t="s">
        <v>37</v>
      </c>
      <c r="F912" s="16" t="s">
        <v>36</v>
      </c>
      <c r="G912" s="16" t="s">
        <v>38</v>
      </c>
      <c r="H912" s="16">
        <v>21401</v>
      </c>
      <c r="I912" s="79" t="s">
        <v>760</v>
      </c>
      <c r="J912" s="51" t="s">
        <v>762</v>
      </c>
      <c r="K912" s="79" t="s">
        <v>1333</v>
      </c>
      <c r="L912" s="14" t="s">
        <v>46</v>
      </c>
      <c r="M912" s="14" t="s">
        <v>83</v>
      </c>
      <c r="N912" s="14" t="s">
        <v>43</v>
      </c>
      <c r="O912" s="18">
        <v>16</v>
      </c>
      <c r="P912" s="136">
        <v>4390</v>
      </c>
      <c r="Q912" s="17" t="s">
        <v>46</v>
      </c>
      <c r="R912" s="127">
        <f t="shared" ref="R912:R916" si="37">O912*P912</f>
        <v>70240</v>
      </c>
      <c r="S912" s="127">
        <v>0</v>
      </c>
      <c r="T912" s="127">
        <v>23413.333333333332</v>
      </c>
      <c r="U912" s="127">
        <v>0</v>
      </c>
      <c r="V912" s="127">
        <v>0</v>
      </c>
      <c r="W912" s="127">
        <v>23413.333333333332</v>
      </c>
      <c r="X912" s="127">
        <v>0</v>
      </c>
      <c r="Y912" s="127">
        <v>0</v>
      </c>
      <c r="Z912" s="127">
        <v>23413.333333333332</v>
      </c>
      <c r="AA912" s="127">
        <v>0</v>
      </c>
      <c r="AB912" s="127">
        <v>0</v>
      </c>
      <c r="AC912" s="123">
        <v>0</v>
      </c>
      <c r="AD912" s="127">
        <v>0</v>
      </c>
    </row>
    <row r="913" spans="1:30" ht="26.5" x14ac:dyDescent="0.35">
      <c r="A913" s="16" t="s">
        <v>53</v>
      </c>
      <c r="B913" s="16" t="s">
        <v>708</v>
      </c>
      <c r="C913" s="16" t="s">
        <v>708</v>
      </c>
      <c r="D913" s="16" t="s">
        <v>36</v>
      </c>
      <c r="E913" s="16" t="s">
        <v>37</v>
      </c>
      <c r="F913" s="16" t="s">
        <v>36</v>
      </c>
      <c r="G913" s="16" t="s">
        <v>38</v>
      </c>
      <c r="H913" s="16">
        <v>21401</v>
      </c>
      <c r="I913" s="79" t="s">
        <v>119</v>
      </c>
      <c r="J913" s="51" t="s">
        <v>285</v>
      </c>
      <c r="K913" s="79" t="s">
        <v>1197</v>
      </c>
      <c r="L913" s="14" t="s">
        <v>46</v>
      </c>
      <c r="M913" s="14" t="s">
        <v>83</v>
      </c>
      <c r="N913" s="14" t="s">
        <v>43</v>
      </c>
      <c r="O913" s="18">
        <v>25</v>
      </c>
      <c r="P913" s="136">
        <v>298</v>
      </c>
      <c r="Q913" s="17" t="s">
        <v>46</v>
      </c>
      <c r="R913" s="127">
        <f t="shared" si="37"/>
        <v>7450</v>
      </c>
      <c r="S913" s="127">
        <v>0</v>
      </c>
      <c r="T913" s="127">
        <v>2682</v>
      </c>
      <c r="U913" s="127">
        <v>0</v>
      </c>
      <c r="V913" s="127">
        <v>0</v>
      </c>
      <c r="W913" s="127">
        <v>2384</v>
      </c>
      <c r="X913" s="127">
        <v>0</v>
      </c>
      <c r="Y913" s="127">
        <v>0</v>
      </c>
      <c r="Z913" s="127">
        <v>2384</v>
      </c>
      <c r="AA913" s="127">
        <v>0</v>
      </c>
      <c r="AB913" s="127">
        <v>0</v>
      </c>
      <c r="AC913" s="123">
        <v>0</v>
      </c>
      <c r="AD913" s="127">
        <v>0</v>
      </c>
    </row>
    <row r="914" spans="1:30" ht="26.5" x14ac:dyDescent="0.35">
      <c r="A914" s="16" t="s">
        <v>53</v>
      </c>
      <c r="B914" s="16" t="s">
        <v>708</v>
      </c>
      <c r="C914" s="16" t="s">
        <v>708</v>
      </c>
      <c r="D914" s="16" t="s">
        <v>36</v>
      </c>
      <c r="E914" s="16" t="s">
        <v>37</v>
      </c>
      <c r="F914" s="16" t="s">
        <v>36</v>
      </c>
      <c r="G914" s="16" t="s">
        <v>38</v>
      </c>
      <c r="H914" s="16">
        <v>21401</v>
      </c>
      <c r="I914" s="79" t="s">
        <v>119</v>
      </c>
      <c r="J914" s="51" t="s">
        <v>763</v>
      </c>
      <c r="K914" s="79" t="s">
        <v>1334</v>
      </c>
      <c r="L914" s="14" t="s">
        <v>46</v>
      </c>
      <c r="M914" s="14" t="s">
        <v>83</v>
      </c>
      <c r="N914" s="14" t="s">
        <v>43</v>
      </c>
      <c r="O914" s="18">
        <v>8</v>
      </c>
      <c r="P914" s="136">
        <v>3970</v>
      </c>
      <c r="Q914" s="17" t="s">
        <v>46</v>
      </c>
      <c r="R914" s="127">
        <f t="shared" si="37"/>
        <v>31760</v>
      </c>
      <c r="S914" s="127">
        <v>0</v>
      </c>
      <c r="T914" s="127">
        <v>10586.666666666666</v>
      </c>
      <c r="U914" s="127">
        <v>0</v>
      </c>
      <c r="V914" s="127">
        <v>0</v>
      </c>
      <c r="W914" s="127">
        <v>10586.666666666666</v>
      </c>
      <c r="X914" s="127">
        <v>0</v>
      </c>
      <c r="Y914" s="127">
        <v>0</v>
      </c>
      <c r="Z914" s="127">
        <v>10586.666666666666</v>
      </c>
      <c r="AA914" s="127">
        <v>0</v>
      </c>
      <c r="AB914" s="127">
        <v>0</v>
      </c>
      <c r="AC914" s="123">
        <v>0</v>
      </c>
      <c r="AD914" s="127">
        <v>0</v>
      </c>
    </row>
    <row r="915" spans="1:30" ht="26.5" x14ac:dyDescent="0.35">
      <c r="A915" s="16" t="s">
        <v>53</v>
      </c>
      <c r="B915" s="16" t="s">
        <v>708</v>
      </c>
      <c r="C915" s="16" t="s">
        <v>708</v>
      </c>
      <c r="D915" s="16" t="s">
        <v>36</v>
      </c>
      <c r="E915" s="16" t="s">
        <v>37</v>
      </c>
      <c r="F915" s="16" t="s">
        <v>36</v>
      </c>
      <c r="G915" s="16" t="s">
        <v>38</v>
      </c>
      <c r="H915" s="16">
        <v>21401</v>
      </c>
      <c r="I915" s="79" t="s">
        <v>119</v>
      </c>
      <c r="J915" s="51" t="s">
        <v>405</v>
      </c>
      <c r="K915" s="79" t="s">
        <v>1335</v>
      </c>
      <c r="L915" s="14" t="s">
        <v>46</v>
      </c>
      <c r="M915" s="14" t="s">
        <v>83</v>
      </c>
      <c r="N915" s="14" t="s">
        <v>43</v>
      </c>
      <c r="O915" s="18">
        <v>14</v>
      </c>
      <c r="P915" s="136">
        <v>2610</v>
      </c>
      <c r="Q915" s="17" t="s">
        <v>46</v>
      </c>
      <c r="R915" s="127">
        <f t="shared" si="37"/>
        <v>36540</v>
      </c>
      <c r="S915" s="127">
        <v>0</v>
      </c>
      <c r="T915" s="127">
        <v>12180</v>
      </c>
      <c r="U915" s="127">
        <v>0</v>
      </c>
      <c r="V915" s="127">
        <v>0</v>
      </c>
      <c r="W915" s="127">
        <v>12180</v>
      </c>
      <c r="X915" s="127">
        <v>0</v>
      </c>
      <c r="Y915" s="127">
        <v>0</v>
      </c>
      <c r="Z915" s="127">
        <v>12180</v>
      </c>
      <c r="AA915" s="127">
        <v>0</v>
      </c>
      <c r="AB915" s="127">
        <v>0</v>
      </c>
      <c r="AC915" s="123">
        <v>0</v>
      </c>
      <c r="AD915" s="127">
        <v>0</v>
      </c>
    </row>
    <row r="916" spans="1:30" ht="26.5" x14ac:dyDescent="0.35">
      <c r="A916" s="16" t="s">
        <v>53</v>
      </c>
      <c r="B916" s="16" t="s">
        <v>708</v>
      </c>
      <c r="C916" s="16" t="s">
        <v>708</v>
      </c>
      <c r="D916" s="16" t="s">
        <v>36</v>
      </c>
      <c r="E916" s="16" t="s">
        <v>37</v>
      </c>
      <c r="F916" s="16" t="s">
        <v>36</v>
      </c>
      <c r="G916" s="16" t="s">
        <v>38</v>
      </c>
      <c r="H916" s="16">
        <v>21401</v>
      </c>
      <c r="I916" s="79" t="s">
        <v>119</v>
      </c>
      <c r="J916" s="51" t="s">
        <v>764</v>
      </c>
      <c r="K916" s="79" t="s">
        <v>765</v>
      </c>
      <c r="L916" s="14" t="s">
        <v>46</v>
      </c>
      <c r="M916" s="14" t="s">
        <v>83</v>
      </c>
      <c r="N916" s="14" t="s">
        <v>75</v>
      </c>
      <c r="O916" s="18">
        <v>25</v>
      </c>
      <c r="P916" s="136">
        <v>889</v>
      </c>
      <c r="Q916" s="17" t="s">
        <v>46</v>
      </c>
      <c r="R916" s="127">
        <f t="shared" si="37"/>
        <v>22225</v>
      </c>
      <c r="S916" s="127">
        <v>0</v>
      </c>
      <c r="T916" s="127">
        <v>7408.34</v>
      </c>
      <c r="U916" s="127">
        <v>0</v>
      </c>
      <c r="V916" s="127">
        <v>0</v>
      </c>
      <c r="W916" s="127">
        <v>7408.33</v>
      </c>
      <c r="X916" s="127">
        <v>0</v>
      </c>
      <c r="Y916" s="127">
        <v>0</v>
      </c>
      <c r="Z916" s="127">
        <v>7408.33</v>
      </c>
      <c r="AA916" s="127">
        <v>0</v>
      </c>
      <c r="AB916" s="127">
        <v>0</v>
      </c>
      <c r="AC916" s="123">
        <v>0</v>
      </c>
      <c r="AD916" s="127">
        <v>0</v>
      </c>
    </row>
    <row r="917" spans="1:30" x14ac:dyDescent="0.35">
      <c r="A917" s="16" t="s">
        <v>53</v>
      </c>
      <c r="B917" s="16" t="s">
        <v>708</v>
      </c>
      <c r="C917" s="16" t="s">
        <v>708</v>
      </c>
      <c r="D917" s="16" t="s">
        <v>36</v>
      </c>
      <c r="E917" s="16" t="s">
        <v>37</v>
      </c>
      <c r="F917" s="16" t="s">
        <v>36</v>
      </c>
      <c r="G917" s="16" t="s">
        <v>38</v>
      </c>
      <c r="H917" s="16">
        <v>21601</v>
      </c>
      <c r="I917" s="79" t="s">
        <v>70</v>
      </c>
      <c r="J917" s="51" t="s">
        <v>766</v>
      </c>
      <c r="K917" s="79" t="s">
        <v>767</v>
      </c>
      <c r="L917" s="14" t="s">
        <v>46</v>
      </c>
      <c r="M917" s="14" t="s">
        <v>83</v>
      </c>
      <c r="N917" s="14" t="s">
        <v>43</v>
      </c>
      <c r="O917" s="18">
        <v>86</v>
      </c>
      <c r="P917" s="136">
        <v>115</v>
      </c>
      <c r="Q917" s="17" t="s">
        <v>46</v>
      </c>
      <c r="R917" s="127">
        <f>O917*P917</f>
        <v>9890</v>
      </c>
      <c r="S917" s="127">
        <v>0</v>
      </c>
      <c r="T917" s="127">
        <v>3296.6666666666665</v>
      </c>
      <c r="U917" s="127">
        <v>0</v>
      </c>
      <c r="V917" s="127">
        <v>0</v>
      </c>
      <c r="W917" s="127">
        <v>3296.6666666666665</v>
      </c>
      <c r="X917" s="127">
        <v>0</v>
      </c>
      <c r="Y917" s="127">
        <v>0</v>
      </c>
      <c r="Z917" s="127">
        <v>3296.6666666666665</v>
      </c>
      <c r="AA917" s="127">
        <v>0</v>
      </c>
      <c r="AB917" s="127">
        <v>0</v>
      </c>
      <c r="AC917" s="123">
        <v>0</v>
      </c>
      <c r="AD917" s="127">
        <v>0</v>
      </c>
    </row>
    <row r="918" spans="1:30" x14ac:dyDescent="0.35">
      <c r="A918" s="16" t="s">
        <v>53</v>
      </c>
      <c r="B918" s="16" t="s">
        <v>708</v>
      </c>
      <c r="C918" s="16" t="s">
        <v>708</v>
      </c>
      <c r="D918" s="16" t="s">
        <v>36</v>
      </c>
      <c r="E918" s="16" t="s">
        <v>37</v>
      </c>
      <c r="F918" s="16" t="s">
        <v>36</v>
      </c>
      <c r="G918" s="16" t="s">
        <v>38</v>
      </c>
      <c r="H918" s="16">
        <v>21601</v>
      </c>
      <c r="I918" s="79" t="s">
        <v>70</v>
      </c>
      <c r="J918" s="51" t="s">
        <v>171</v>
      </c>
      <c r="K918" s="79" t="s">
        <v>172</v>
      </c>
      <c r="L918" s="14" t="s">
        <v>46</v>
      </c>
      <c r="M918" s="14" t="s">
        <v>83</v>
      </c>
      <c r="N918" s="14" t="s">
        <v>43</v>
      </c>
      <c r="O918" s="18">
        <v>220</v>
      </c>
      <c r="P918" s="136">
        <v>89</v>
      </c>
      <c r="Q918" s="17" t="s">
        <v>46</v>
      </c>
      <c r="R918" s="127">
        <f t="shared" ref="R918:R929" si="38">O918*P918</f>
        <v>19580</v>
      </c>
      <c r="S918" s="127">
        <v>0</v>
      </c>
      <c r="T918" s="127">
        <v>6526.666666666667</v>
      </c>
      <c r="U918" s="127">
        <v>0</v>
      </c>
      <c r="V918" s="127">
        <v>0</v>
      </c>
      <c r="W918" s="127">
        <v>6526.666666666667</v>
      </c>
      <c r="X918" s="127">
        <v>0</v>
      </c>
      <c r="Y918" s="127">
        <v>0</v>
      </c>
      <c r="Z918" s="127">
        <v>6526.666666666667</v>
      </c>
      <c r="AA918" s="127">
        <v>0</v>
      </c>
      <c r="AB918" s="127">
        <v>0</v>
      </c>
      <c r="AC918" s="123">
        <v>0</v>
      </c>
      <c r="AD918" s="127">
        <v>0</v>
      </c>
    </row>
    <row r="919" spans="1:30" x14ac:dyDescent="0.35">
      <c r="A919" s="16" t="s">
        <v>53</v>
      </c>
      <c r="B919" s="16" t="s">
        <v>708</v>
      </c>
      <c r="C919" s="16" t="s">
        <v>708</v>
      </c>
      <c r="D919" s="16" t="s">
        <v>36</v>
      </c>
      <c r="E919" s="16" t="s">
        <v>37</v>
      </c>
      <c r="F919" s="16" t="s">
        <v>36</v>
      </c>
      <c r="G919" s="16" t="s">
        <v>38</v>
      </c>
      <c r="H919" s="16">
        <v>21601</v>
      </c>
      <c r="I919" s="79" t="s">
        <v>70</v>
      </c>
      <c r="J919" s="51" t="s">
        <v>768</v>
      </c>
      <c r="K919" s="79" t="s">
        <v>769</v>
      </c>
      <c r="L919" s="14" t="s">
        <v>46</v>
      </c>
      <c r="M919" s="14" t="s">
        <v>83</v>
      </c>
      <c r="N919" s="14" t="s">
        <v>43</v>
      </c>
      <c r="O919" s="18">
        <v>248.00000000000003</v>
      </c>
      <c r="P919" s="136">
        <v>87</v>
      </c>
      <c r="Q919" s="17" t="s">
        <v>46</v>
      </c>
      <c r="R919" s="127">
        <f t="shared" si="38"/>
        <v>21576.000000000004</v>
      </c>
      <c r="S919" s="127">
        <v>0</v>
      </c>
      <c r="T919" s="127">
        <v>7192.0000000000009</v>
      </c>
      <c r="U919" s="127">
        <v>0</v>
      </c>
      <c r="V919" s="127">
        <v>0</v>
      </c>
      <c r="W919" s="127">
        <v>7192.0000000000009</v>
      </c>
      <c r="X919" s="127">
        <v>0</v>
      </c>
      <c r="Y919" s="127">
        <v>0</v>
      </c>
      <c r="Z919" s="127">
        <v>7192.0000000000009</v>
      </c>
      <c r="AA919" s="127">
        <v>0</v>
      </c>
      <c r="AB919" s="127">
        <v>0</v>
      </c>
      <c r="AC919" s="123">
        <v>0</v>
      </c>
      <c r="AD919" s="127">
        <v>0</v>
      </c>
    </row>
    <row r="920" spans="1:30" x14ac:dyDescent="0.35">
      <c r="A920" s="16" t="s">
        <v>53</v>
      </c>
      <c r="B920" s="16" t="s">
        <v>708</v>
      </c>
      <c r="C920" s="16" t="s">
        <v>708</v>
      </c>
      <c r="D920" s="16" t="s">
        <v>36</v>
      </c>
      <c r="E920" s="16" t="s">
        <v>37</v>
      </c>
      <c r="F920" s="16" t="s">
        <v>36</v>
      </c>
      <c r="G920" s="16" t="s">
        <v>38</v>
      </c>
      <c r="H920" s="16">
        <v>21601</v>
      </c>
      <c r="I920" s="79" t="s">
        <v>70</v>
      </c>
      <c r="J920" s="51" t="s">
        <v>158</v>
      </c>
      <c r="K920" s="79" t="s">
        <v>159</v>
      </c>
      <c r="L920" s="14" t="s">
        <v>46</v>
      </c>
      <c r="M920" s="14" t="s">
        <v>83</v>
      </c>
      <c r="N920" s="14" t="s">
        <v>43</v>
      </c>
      <c r="O920" s="18">
        <v>36</v>
      </c>
      <c r="P920" s="136">
        <v>56</v>
      </c>
      <c r="Q920" s="17" t="s">
        <v>46</v>
      </c>
      <c r="R920" s="127">
        <f t="shared" si="38"/>
        <v>2016</v>
      </c>
      <c r="S920" s="127">
        <v>0</v>
      </c>
      <c r="T920" s="127">
        <v>672</v>
      </c>
      <c r="U920" s="127">
        <v>0</v>
      </c>
      <c r="V920" s="127">
        <v>0</v>
      </c>
      <c r="W920" s="127">
        <v>672</v>
      </c>
      <c r="X920" s="127">
        <v>0</v>
      </c>
      <c r="Y920" s="127">
        <v>0</v>
      </c>
      <c r="Z920" s="127">
        <v>672</v>
      </c>
      <c r="AA920" s="127">
        <v>0</v>
      </c>
      <c r="AB920" s="127">
        <v>0</v>
      </c>
      <c r="AC920" s="123">
        <v>0</v>
      </c>
      <c r="AD920" s="127">
        <v>0</v>
      </c>
    </row>
    <row r="921" spans="1:30" x14ac:dyDescent="0.35">
      <c r="A921" s="16" t="s">
        <v>53</v>
      </c>
      <c r="B921" s="16" t="s">
        <v>708</v>
      </c>
      <c r="C921" s="16" t="s">
        <v>708</v>
      </c>
      <c r="D921" s="16" t="s">
        <v>36</v>
      </c>
      <c r="E921" s="16" t="s">
        <v>37</v>
      </c>
      <c r="F921" s="16" t="s">
        <v>36</v>
      </c>
      <c r="G921" s="16" t="s">
        <v>38</v>
      </c>
      <c r="H921" s="16">
        <v>21601</v>
      </c>
      <c r="I921" s="79" t="s">
        <v>70</v>
      </c>
      <c r="J921" s="51" t="s">
        <v>162</v>
      </c>
      <c r="K921" s="79" t="s">
        <v>1125</v>
      </c>
      <c r="L921" s="14" t="s">
        <v>46</v>
      </c>
      <c r="M921" s="14" t="s">
        <v>83</v>
      </c>
      <c r="N921" s="14" t="s">
        <v>43</v>
      </c>
      <c r="O921" s="18">
        <v>42</v>
      </c>
      <c r="P921" s="136">
        <v>650</v>
      </c>
      <c r="Q921" s="17" t="s">
        <v>46</v>
      </c>
      <c r="R921" s="127">
        <f t="shared" si="38"/>
        <v>27300</v>
      </c>
      <c r="S921" s="127">
        <v>0</v>
      </c>
      <c r="T921" s="127">
        <v>9100</v>
      </c>
      <c r="U921" s="127">
        <v>0</v>
      </c>
      <c r="V921" s="127">
        <v>0</v>
      </c>
      <c r="W921" s="127">
        <v>9100</v>
      </c>
      <c r="X921" s="127">
        <v>0</v>
      </c>
      <c r="Y921" s="127">
        <v>0</v>
      </c>
      <c r="Z921" s="127">
        <v>9100</v>
      </c>
      <c r="AA921" s="127">
        <v>0</v>
      </c>
      <c r="AB921" s="127">
        <v>0</v>
      </c>
      <c r="AC921" s="123">
        <v>0</v>
      </c>
      <c r="AD921" s="127">
        <v>0</v>
      </c>
    </row>
    <row r="922" spans="1:30" x14ac:dyDescent="0.35">
      <c r="A922" s="16" t="s">
        <v>53</v>
      </c>
      <c r="B922" s="16" t="s">
        <v>708</v>
      </c>
      <c r="C922" s="16" t="s">
        <v>708</v>
      </c>
      <c r="D922" s="16" t="s">
        <v>36</v>
      </c>
      <c r="E922" s="16" t="s">
        <v>37</v>
      </c>
      <c r="F922" s="16" t="s">
        <v>36</v>
      </c>
      <c r="G922" s="16" t="s">
        <v>38</v>
      </c>
      <c r="H922" s="16">
        <v>21601</v>
      </c>
      <c r="I922" s="79" t="s">
        <v>770</v>
      </c>
      <c r="J922" s="51" t="s">
        <v>771</v>
      </c>
      <c r="K922" s="79" t="s">
        <v>1336</v>
      </c>
      <c r="L922" s="14" t="s">
        <v>46</v>
      </c>
      <c r="M922" s="14" t="s">
        <v>83</v>
      </c>
      <c r="N922" s="14" t="s">
        <v>43</v>
      </c>
      <c r="O922" s="18">
        <v>80</v>
      </c>
      <c r="P922" s="136">
        <v>53</v>
      </c>
      <c r="Q922" s="17" t="s">
        <v>46</v>
      </c>
      <c r="R922" s="127">
        <f t="shared" si="38"/>
        <v>4240</v>
      </c>
      <c r="S922" s="127">
        <v>0</v>
      </c>
      <c r="T922" s="127">
        <v>1413.3333333333333</v>
      </c>
      <c r="U922" s="127">
        <v>0</v>
      </c>
      <c r="V922" s="127">
        <v>0</v>
      </c>
      <c r="W922" s="127">
        <v>1413.3333333333333</v>
      </c>
      <c r="X922" s="127">
        <v>0</v>
      </c>
      <c r="Y922" s="127">
        <v>0</v>
      </c>
      <c r="Z922" s="127">
        <v>1413.3333333333333</v>
      </c>
      <c r="AA922" s="127">
        <v>0</v>
      </c>
      <c r="AB922" s="127">
        <v>0</v>
      </c>
      <c r="AC922" s="123">
        <v>0</v>
      </c>
      <c r="AD922" s="127">
        <v>0</v>
      </c>
    </row>
    <row r="923" spans="1:30" x14ac:dyDescent="0.35">
      <c r="A923" s="16" t="s">
        <v>53</v>
      </c>
      <c r="B923" s="16" t="s">
        <v>708</v>
      </c>
      <c r="C923" s="16" t="s">
        <v>708</v>
      </c>
      <c r="D923" s="16" t="s">
        <v>36</v>
      </c>
      <c r="E923" s="16" t="s">
        <v>37</v>
      </c>
      <c r="F923" s="16" t="s">
        <v>36</v>
      </c>
      <c r="G923" s="16" t="s">
        <v>38</v>
      </c>
      <c r="H923" s="16">
        <v>21601</v>
      </c>
      <c r="I923" s="79" t="s">
        <v>770</v>
      </c>
      <c r="J923" s="51" t="s">
        <v>408</v>
      </c>
      <c r="K923" s="79" t="s">
        <v>1121</v>
      </c>
      <c r="L923" s="14" t="s">
        <v>46</v>
      </c>
      <c r="M923" s="14" t="s">
        <v>83</v>
      </c>
      <c r="N923" s="14" t="s">
        <v>43</v>
      </c>
      <c r="O923" s="18">
        <v>45</v>
      </c>
      <c r="P923" s="136">
        <v>48</v>
      </c>
      <c r="Q923" s="17" t="s">
        <v>46</v>
      </c>
      <c r="R923" s="127">
        <f t="shared" si="38"/>
        <v>2160</v>
      </c>
      <c r="S923" s="127">
        <v>0</v>
      </c>
      <c r="T923" s="127">
        <v>720</v>
      </c>
      <c r="U923" s="127">
        <v>0</v>
      </c>
      <c r="V923" s="127">
        <v>0</v>
      </c>
      <c r="W923" s="127">
        <v>720</v>
      </c>
      <c r="X923" s="127">
        <v>0</v>
      </c>
      <c r="Y923" s="127">
        <v>0</v>
      </c>
      <c r="Z923" s="127">
        <v>720</v>
      </c>
      <c r="AA923" s="127">
        <v>0</v>
      </c>
      <c r="AB923" s="127">
        <v>0</v>
      </c>
      <c r="AC923" s="123">
        <v>0</v>
      </c>
      <c r="AD923" s="127">
        <v>0</v>
      </c>
    </row>
    <row r="924" spans="1:30" x14ac:dyDescent="0.35">
      <c r="A924" s="16" t="s">
        <v>53</v>
      </c>
      <c r="B924" s="16" t="s">
        <v>708</v>
      </c>
      <c r="C924" s="16" t="s">
        <v>708</v>
      </c>
      <c r="D924" s="16" t="s">
        <v>36</v>
      </c>
      <c r="E924" s="16" t="s">
        <v>37</v>
      </c>
      <c r="F924" s="16" t="s">
        <v>36</v>
      </c>
      <c r="G924" s="16" t="s">
        <v>38</v>
      </c>
      <c r="H924" s="16">
        <v>21601</v>
      </c>
      <c r="I924" s="79" t="s">
        <v>70</v>
      </c>
      <c r="J924" s="51" t="s">
        <v>772</v>
      </c>
      <c r="K924" s="79" t="s">
        <v>1196</v>
      </c>
      <c r="L924" s="14" t="s">
        <v>46</v>
      </c>
      <c r="M924" s="14" t="s">
        <v>83</v>
      </c>
      <c r="N924" s="14" t="s">
        <v>43</v>
      </c>
      <c r="O924" s="18">
        <v>10</v>
      </c>
      <c r="P924" s="136">
        <v>189</v>
      </c>
      <c r="Q924" s="17" t="s">
        <v>46</v>
      </c>
      <c r="R924" s="127">
        <f t="shared" si="38"/>
        <v>1890</v>
      </c>
      <c r="S924" s="127">
        <v>0</v>
      </c>
      <c r="T924" s="127">
        <v>630</v>
      </c>
      <c r="U924" s="127">
        <v>0</v>
      </c>
      <c r="V924" s="127">
        <v>0</v>
      </c>
      <c r="W924" s="127">
        <v>630</v>
      </c>
      <c r="X924" s="127">
        <v>0</v>
      </c>
      <c r="Y924" s="127">
        <v>0</v>
      </c>
      <c r="Z924" s="127">
        <v>630</v>
      </c>
      <c r="AA924" s="127">
        <v>0</v>
      </c>
      <c r="AB924" s="127">
        <v>0</v>
      </c>
      <c r="AC924" s="123">
        <v>0</v>
      </c>
      <c r="AD924" s="127">
        <v>0</v>
      </c>
    </row>
    <row r="925" spans="1:30" x14ac:dyDescent="0.35">
      <c r="A925" s="16" t="s">
        <v>53</v>
      </c>
      <c r="B925" s="16" t="s">
        <v>708</v>
      </c>
      <c r="C925" s="16" t="s">
        <v>708</v>
      </c>
      <c r="D925" s="16" t="s">
        <v>36</v>
      </c>
      <c r="E925" s="16" t="s">
        <v>37</v>
      </c>
      <c r="F925" s="16" t="s">
        <v>36</v>
      </c>
      <c r="G925" s="16" t="s">
        <v>38</v>
      </c>
      <c r="H925" s="16">
        <v>21601</v>
      </c>
      <c r="I925" s="79" t="s">
        <v>770</v>
      </c>
      <c r="J925" s="51" t="s">
        <v>175</v>
      </c>
      <c r="K925" s="79" t="s">
        <v>1146</v>
      </c>
      <c r="L925" s="14" t="s">
        <v>46</v>
      </c>
      <c r="M925" s="14" t="s">
        <v>83</v>
      </c>
      <c r="N925" s="14" t="s">
        <v>773</v>
      </c>
      <c r="O925" s="18">
        <v>22</v>
      </c>
      <c r="P925" s="136">
        <v>27</v>
      </c>
      <c r="Q925" s="17" t="s">
        <v>46</v>
      </c>
      <c r="R925" s="127">
        <f t="shared" si="38"/>
        <v>594</v>
      </c>
      <c r="S925" s="127">
        <v>0</v>
      </c>
      <c r="T925" s="127">
        <v>198</v>
      </c>
      <c r="U925" s="127">
        <v>0</v>
      </c>
      <c r="V925" s="127">
        <v>0</v>
      </c>
      <c r="W925" s="127">
        <v>198</v>
      </c>
      <c r="X925" s="127">
        <v>0</v>
      </c>
      <c r="Y925" s="127">
        <v>0</v>
      </c>
      <c r="Z925" s="127">
        <v>198</v>
      </c>
      <c r="AA925" s="127">
        <v>0</v>
      </c>
      <c r="AB925" s="127">
        <v>0</v>
      </c>
      <c r="AC925" s="123">
        <v>0</v>
      </c>
      <c r="AD925" s="127">
        <v>0</v>
      </c>
    </row>
    <row r="926" spans="1:30" x14ac:dyDescent="0.35">
      <c r="A926" s="16" t="s">
        <v>53</v>
      </c>
      <c r="B926" s="16" t="s">
        <v>708</v>
      </c>
      <c r="C926" s="16" t="s">
        <v>708</v>
      </c>
      <c r="D926" s="16" t="s">
        <v>36</v>
      </c>
      <c r="E926" s="16" t="s">
        <v>37</v>
      </c>
      <c r="F926" s="16" t="s">
        <v>36</v>
      </c>
      <c r="G926" s="16" t="s">
        <v>38</v>
      </c>
      <c r="H926" s="16">
        <v>21601</v>
      </c>
      <c r="I926" s="79" t="s">
        <v>70</v>
      </c>
      <c r="J926" s="51" t="s">
        <v>71</v>
      </c>
      <c r="K926" s="79" t="s">
        <v>72</v>
      </c>
      <c r="L926" s="14" t="s">
        <v>46</v>
      </c>
      <c r="M926" s="14" t="s">
        <v>83</v>
      </c>
      <c r="N926" s="14" t="s">
        <v>43</v>
      </c>
      <c r="O926" s="18">
        <v>23</v>
      </c>
      <c r="P926" s="136">
        <v>22</v>
      </c>
      <c r="Q926" s="17" t="s">
        <v>46</v>
      </c>
      <c r="R926" s="127">
        <f t="shared" si="38"/>
        <v>506</v>
      </c>
      <c r="S926" s="127">
        <v>0</v>
      </c>
      <c r="T926" s="127">
        <v>168.66666666666666</v>
      </c>
      <c r="U926" s="127">
        <v>0</v>
      </c>
      <c r="V926" s="127">
        <v>0</v>
      </c>
      <c r="W926" s="127">
        <v>168.66666666666666</v>
      </c>
      <c r="X926" s="127">
        <v>0</v>
      </c>
      <c r="Y926" s="127">
        <v>0</v>
      </c>
      <c r="Z926" s="127">
        <v>168.66666666666666</v>
      </c>
      <c r="AA926" s="127">
        <v>0</v>
      </c>
      <c r="AB926" s="127">
        <v>0</v>
      </c>
      <c r="AC926" s="123">
        <v>0</v>
      </c>
      <c r="AD926" s="127">
        <v>0</v>
      </c>
    </row>
    <row r="927" spans="1:30" x14ac:dyDescent="0.35">
      <c r="A927" s="16" t="s">
        <v>53</v>
      </c>
      <c r="B927" s="16" t="s">
        <v>708</v>
      </c>
      <c r="C927" s="16" t="s">
        <v>708</v>
      </c>
      <c r="D927" s="16" t="s">
        <v>36</v>
      </c>
      <c r="E927" s="16" t="s">
        <v>37</v>
      </c>
      <c r="F927" s="16" t="s">
        <v>36</v>
      </c>
      <c r="G927" s="16" t="s">
        <v>38</v>
      </c>
      <c r="H927" s="16">
        <v>21601</v>
      </c>
      <c r="I927" s="79" t="s">
        <v>770</v>
      </c>
      <c r="J927" s="51" t="s">
        <v>154</v>
      </c>
      <c r="K927" s="79" t="s">
        <v>155</v>
      </c>
      <c r="L927" s="14" t="s">
        <v>46</v>
      </c>
      <c r="M927" s="14" t="s">
        <v>83</v>
      </c>
      <c r="N927" s="14" t="s">
        <v>156</v>
      </c>
      <c r="O927" s="18">
        <v>6</v>
      </c>
      <c r="P927" s="136">
        <v>15</v>
      </c>
      <c r="Q927" s="17" t="s">
        <v>46</v>
      </c>
      <c r="R927" s="127">
        <f t="shared" si="38"/>
        <v>90</v>
      </c>
      <c r="S927" s="127">
        <v>0</v>
      </c>
      <c r="T927" s="127">
        <v>30</v>
      </c>
      <c r="U927" s="127">
        <v>0</v>
      </c>
      <c r="V927" s="127">
        <v>0</v>
      </c>
      <c r="W927" s="127">
        <v>30</v>
      </c>
      <c r="X927" s="127">
        <v>0</v>
      </c>
      <c r="Y927" s="127">
        <v>0</v>
      </c>
      <c r="Z927" s="127">
        <v>30</v>
      </c>
      <c r="AA927" s="127">
        <v>0</v>
      </c>
      <c r="AB927" s="127">
        <v>0</v>
      </c>
      <c r="AC927" s="123">
        <v>0</v>
      </c>
      <c r="AD927" s="127">
        <v>0</v>
      </c>
    </row>
    <row r="928" spans="1:30" x14ac:dyDescent="0.35">
      <c r="A928" s="16" t="s">
        <v>53</v>
      </c>
      <c r="B928" s="16" t="s">
        <v>708</v>
      </c>
      <c r="C928" s="16" t="s">
        <v>708</v>
      </c>
      <c r="D928" s="16" t="s">
        <v>36</v>
      </c>
      <c r="E928" s="16" t="s">
        <v>37</v>
      </c>
      <c r="F928" s="16" t="s">
        <v>36</v>
      </c>
      <c r="G928" s="16" t="s">
        <v>38</v>
      </c>
      <c r="H928" s="16">
        <v>21601</v>
      </c>
      <c r="I928" s="79" t="s">
        <v>70</v>
      </c>
      <c r="J928" s="51" t="s">
        <v>774</v>
      </c>
      <c r="K928" s="79" t="s">
        <v>775</v>
      </c>
      <c r="L928" s="14" t="s">
        <v>46</v>
      </c>
      <c r="M928" s="14" t="s">
        <v>83</v>
      </c>
      <c r="N928" s="14" t="s">
        <v>43</v>
      </c>
      <c r="O928" s="18">
        <v>26</v>
      </c>
      <c r="P928" s="136">
        <v>69</v>
      </c>
      <c r="Q928" s="17" t="s">
        <v>46</v>
      </c>
      <c r="R928" s="127">
        <f t="shared" si="38"/>
        <v>1794</v>
      </c>
      <c r="S928" s="127">
        <v>0</v>
      </c>
      <c r="T928" s="127">
        <v>598</v>
      </c>
      <c r="U928" s="127">
        <v>0</v>
      </c>
      <c r="V928" s="127">
        <v>0</v>
      </c>
      <c r="W928" s="127">
        <v>598</v>
      </c>
      <c r="X928" s="127">
        <v>0</v>
      </c>
      <c r="Y928" s="127">
        <v>0</v>
      </c>
      <c r="Z928" s="127">
        <v>598</v>
      </c>
      <c r="AA928" s="127">
        <v>0</v>
      </c>
      <c r="AB928" s="127">
        <v>0</v>
      </c>
      <c r="AC928" s="123">
        <v>0</v>
      </c>
      <c r="AD928" s="127">
        <v>0</v>
      </c>
    </row>
    <row r="929" spans="1:30" x14ac:dyDescent="0.35">
      <c r="A929" s="16" t="s">
        <v>53</v>
      </c>
      <c r="B929" s="16" t="s">
        <v>708</v>
      </c>
      <c r="C929" s="16" t="s">
        <v>708</v>
      </c>
      <c r="D929" s="16" t="s">
        <v>36</v>
      </c>
      <c r="E929" s="16" t="s">
        <v>37</v>
      </c>
      <c r="F929" s="16" t="s">
        <v>36</v>
      </c>
      <c r="G929" s="16" t="s">
        <v>38</v>
      </c>
      <c r="H929" s="16">
        <v>21601</v>
      </c>
      <c r="I929" s="79" t="s">
        <v>770</v>
      </c>
      <c r="J929" s="51" t="s">
        <v>776</v>
      </c>
      <c r="K929" s="79" t="s">
        <v>1337</v>
      </c>
      <c r="L929" s="14" t="s">
        <v>46</v>
      </c>
      <c r="M929" s="14" t="s">
        <v>83</v>
      </c>
      <c r="N929" s="14" t="s">
        <v>43</v>
      </c>
      <c r="O929" s="18">
        <v>26</v>
      </c>
      <c r="P929" s="136">
        <v>14</v>
      </c>
      <c r="Q929" s="17" t="s">
        <v>46</v>
      </c>
      <c r="R929" s="127">
        <f t="shared" si="38"/>
        <v>364</v>
      </c>
      <c r="S929" s="127">
        <v>0</v>
      </c>
      <c r="T929" s="127">
        <v>121.33333333333333</v>
      </c>
      <c r="U929" s="127">
        <v>0</v>
      </c>
      <c r="V929" s="127">
        <v>0</v>
      </c>
      <c r="W929" s="127">
        <v>121.33333333333333</v>
      </c>
      <c r="X929" s="127">
        <v>0</v>
      </c>
      <c r="Y929" s="127">
        <v>0</v>
      </c>
      <c r="Z929" s="127">
        <v>121.33333333333333</v>
      </c>
      <c r="AA929" s="127">
        <v>0</v>
      </c>
      <c r="AB929" s="127">
        <v>0</v>
      </c>
      <c r="AC929" s="123">
        <v>0</v>
      </c>
      <c r="AD929" s="127">
        <v>0</v>
      </c>
    </row>
    <row r="930" spans="1:30" ht="26.5" x14ac:dyDescent="0.35">
      <c r="A930" s="16" t="s">
        <v>53</v>
      </c>
      <c r="B930" s="16" t="s">
        <v>708</v>
      </c>
      <c r="C930" s="16" t="s">
        <v>708</v>
      </c>
      <c r="D930" s="16" t="s">
        <v>36</v>
      </c>
      <c r="E930" s="16" t="s">
        <v>37</v>
      </c>
      <c r="F930" s="16" t="s">
        <v>36</v>
      </c>
      <c r="G930" s="16" t="s">
        <v>38</v>
      </c>
      <c r="H930" s="16">
        <v>22104</v>
      </c>
      <c r="I930" s="79" t="s">
        <v>111</v>
      </c>
      <c r="J930" s="51" t="s">
        <v>777</v>
      </c>
      <c r="K930" s="79" t="s">
        <v>778</v>
      </c>
      <c r="L930" s="14" t="s">
        <v>46</v>
      </c>
      <c r="M930" s="14" t="s">
        <v>83</v>
      </c>
      <c r="N930" s="14" t="s">
        <v>75</v>
      </c>
      <c r="O930" s="18">
        <v>30</v>
      </c>
      <c r="P930" s="136">
        <v>46</v>
      </c>
      <c r="Q930" s="17" t="s">
        <v>46</v>
      </c>
      <c r="R930" s="127">
        <f>O930*P930</f>
        <v>1380</v>
      </c>
      <c r="S930" s="127">
        <v>0</v>
      </c>
      <c r="T930" s="127">
        <v>460</v>
      </c>
      <c r="U930" s="127">
        <v>0</v>
      </c>
      <c r="V930" s="127">
        <v>0</v>
      </c>
      <c r="W930" s="127">
        <v>460</v>
      </c>
      <c r="X930" s="127">
        <v>0</v>
      </c>
      <c r="Y930" s="127">
        <v>0</v>
      </c>
      <c r="Z930" s="127">
        <v>460</v>
      </c>
      <c r="AA930" s="127">
        <v>0</v>
      </c>
      <c r="AB930" s="127">
        <v>0</v>
      </c>
      <c r="AC930" s="123">
        <v>0</v>
      </c>
      <c r="AD930" s="127">
        <v>0</v>
      </c>
    </row>
    <row r="931" spans="1:30" ht="26.5" x14ac:dyDescent="0.35">
      <c r="A931" s="16" t="s">
        <v>53</v>
      </c>
      <c r="B931" s="16" t="s">
        <v>708</v>
      </c>
      <c r="C931" s="16" t="s">
        <v>708</v>
      </c>
      <c r="D931" s="16" t="s">
        <v>36</v>
      </c>
      <c r="E931" s="16" t="s">
        <v>37</v>
      </c>
      <c r="F931" s="16" t="s">
        <v>36</v>
      </c>
      <c r="G931" s="16" t="s">
        <v>38</v>
      </c>
      <c r="H931" s="16">
        <v>22104</v>
      </c>
      <c r="I931" s="79" t="s">
        <v>111</v>
      </c>
      <c r="J931" s="51" t="s">
        <v>471</v>
      </c>
      <c r="K931" s="79" t="s">
        <v>779</v>
      </c>
      <c r="L931" s="14" t="s">
        <v>46</v>
      </c>
      <c r="M931" s="14" t="s">
        <v>83</v>
      </c>
      <c r="N931" s="14" t="s">
        <v>463</v>
      </c>
      <c r="O931" s="18">
        <v>5</v>
      </c>
      <c r="P931" s="136">
        <v>346</v>
      </c>
      <c r="Q931" s="17" t="s">
        <v>46</v>
      </c>
      <c r="R931" s="127">
        <f t="shared" ref="R931:R934" si="39">O931*P931</f>
        <v>1730</v>
      </c>
      <c r="S931" s="127">
        <v>0</v>
      </c>
      <c r="T931" s="127">
        <v>576.66666666666663</v>
      </c>
      <c r="U931" s="127">
        <v>0</v>
      </c>
      <c r="V931" s="127">
        <v>0</v>
      </c>
      <c r="W931" s="127">
        <v>576.66666666666663</v>
      </c>
      <c r="X931" s="127">
        <v>0</v>
      </c>
      <c r="Y931" s="127">
        <v>0</v>
      </c>
      <c r="Z931" s="127">
        <v>576.66666666666663</v>
      </c>
      <c r="AA931" s="127">
        <v>0</v>
      </c>
      <c r="AB931" s="127">
        <v>0</v>
      </c>
      <c r="AC931" s="123">
        <v>0</v>
      </c>
      <c r="AD931" s="127">
        <v>0</v>
      </c>
    </row>
    <row r="932" spans="1:30" ht="26.5" x14ac:dyDescent="0.35">
      <c r="A932" s="16" t="s">
        <v>53</v>
      </c>
      <c r="B932" s="16" t="s">
        <v>708</v>
      </c>
      <c r="C932" s="16" t="s">
        <v>708</v>
      </c>
      <c r="D932" s="16" t="s">
        <v>36</v>
      </c>
      <c r="E932" s="16" t="s">
        <v>37</v>
      </c>
      <c r="F932" s="16" t="s">
        <v>36</v>
      </c>
      <c r="G932" s="16" t="s">
        <v>38</v>
      </c>
      <c r="H932" s="16">
        <v>22104</v>
      </c>
      <c r="I932" s="79" t="s">
        <v>111</v>
      </c>
      <c r="J932" s="51" t="s">
        <v>321</v>
      </c>
      <c r="K932" s="79" t="s">
        <v>1148</v>
      </c>
      <c r="L932" s="14" t="s">
        <v>46</v>
      </c>
      <c r="M932" s="14" t="s">
        <v>83</v>
      </c>
      <c r="N932" s="14" t="s">
        <v>463</v>
      </c>
      <c r="O932" s="18">
        <v>53</v>
      </c>
      <c r="P932" s="136">
        <v>261</v>
      </c>
      <c r="Q932" s="17" t="s">
        <v>46</v>
      </c>
      <c r="R932" s="127">
        <f t="shared" si="39"/>
        <v>13833</v>
      </c>
      <c r="S932" s="127">
        <v>0</v>
      </c>
      <c r="T932" s="127">
        <v>4611</v>
      </c>
      <c r="U932" s="127">
        <v>0</v>
      </c>
      <c r="V932" s="127">
        <v>0</v>
      </c>
      <c r="W932" s="127">
        <v>4611</v>
      </c>
      <c r="X932" s="127">
        <v>0</v>
      </c>
      <c r="Y932" s="127">
        <v>0</v>
      </c>
      <c r="Z932" s="127">
        <v>4611</v>
      </c>
      <c r="AA932" s="127">
        <v>0</v>
      </c>
      <c r="AB932" s="127">
        <v>0</v>
      </c>
      <c r="AC932" s="123">
        <v>0</v>
      </c>
      <c r="AD932" s="127">
        <v>0</v>
      </c>
    </row>
    <row r="933" spans="1:30" ht="26.5" x14ac:dyDescent="0.35">
      <c r="A933" s="16" t="s">
        <v>53</v>
      </c>
      <c r="B933" s="16" t="s">
        <v>708</v>
      </c>
      <c r="C933" s="16" t="s">
        <v>708</v>
      </c>
      <c r="D933" s="16" t="s">
        <v>36</v>
      </c>
      <c r="E933" s="16" t="s">
        <v>37</v>
      </c>
      <c r="F933" s="16" t="s">
        <v>36</v>
      </c>
      <c r="G933" s="16" t="s">
        <v>38</v>
      </c>
      <c r="H933" s="16">
        <v>22104</v>
      </c>
      <c r="I933" s="79" t="s">
        <v>111</v>
      </c>
      <c r="J933" s="51" t="s">
        <v>780</v>
      </c>
      <c r="K933" s="79" t="s">
        <v>781</v>
      </c>
      <c r="L933" s="14" t="s">
        <v>46</v>
      </c>
      <c r="M933" s="14" t="s">
        <v>83</v>
      </c>
      <c r="N933" s="14" t="s">
        <v>63</v>
      </c>
      <c r="O933" s="18">
        <v>9</v>
      </c>
      <c r="P933" s="136">
        <v>198</v>
      </c>
      <c r="Q933" s="17" t="s">
        <v>46</v>
      </c>
      <c r="R933" s="127">
        <f t="shared" si="39"/>
        <v>1782</v>
      </c>
      <c r="S933" s="127">
        <v>0</v>
      </c>
      <c r="T933" s="127">
        <v>594</v>
      </c>
      <c r="U933" s="127">
        <v>0</v>
      </c>
      <c r="V933" s="127">
        <v>0</v>
      </c>
      <c r="W933" s="127">
        <v>594</v>
      </c>
      <c r="X933" s="127">
        <v>0</v>
      </c>
      <c r="Y933" s="127">
        <v>0</v>
      </c>
      <c r="Z933" s="127">
        <v>594</v>
      </c>
      <c r="AA933" s="127">
        <v>0</v>
      </c>
      <c r="AB933" s="127">
        <v>0</v>
      </c>
      <c r="AC933" s="123">
        <v>0</v>
      </c>
      <c r="AD933" s="127">
        <v>0</v>
      </c>
    </row>
    <row r="934" spans="1:30" ht="26.5" x14ac:dyDescent="0.35">
      <c r="A934" s="16" t="s">
        <v>53</v>
      </c>
      <c r="B934" s="16" t="s">
        <v>708</v>
      </c>
      <c r="C934" s="16" t="s">
        <v>708</v>
      </c>
      <c r="D934" s="16" t="s">
        <v>36</v>
      </c>
      <c r="E934" s="16" t="s">
        <v>37</v>
      </c>
      <c r="F934" s="16" t="s">
        <v>36</v>
      </c>
      <c r="G934" s="16" t="s">
        <v>38</v>
      </c>
      <c r="H934" s="16">
        <v>22104</v>
      </c>
      <c r="I934" s="79" t="s">
        <v>111</v>
      </c>
      <c r="J934" s="51" t="s">
        <v>324</v>
      </c>
      <c r="K934" s="79" t="s">
        <v>325</v>
      </c>
      <c r="L934" s="14" t="s">
        <v>46</v>
      </c>
      <c r="M934" s="14" t="s">
        <v>83</v>
      </c>
      <c r="N934" s="14" t="s">
        <v>63</v>
      </c>
      <c r="O934" s="18">
        <v>5</v>
      </c>
      <c r="P934" s="136">
        <v>147</v>
      </c>
      <c r="Q934" s="17" t="s">
        <v>46</v>
      </c>
      <c r="R934" s="127">
        <f t="shared" si="39"/>
        <v>735</v>
      </c>
      <c r="S934" s="127">
        <v>0</v>
      </c>
      <c r="T934" s="127">
        <v>245</v>
      </c>
      <c r="U934" s="127">
        <v>0</v>
      </c>
      <c r="V934" s="127">
        <v>0</v>
      </c>
      <c r="W934" s="127">
        <v>245</v>
      </c>
      <c r="X934" s="127">
        <v>0</v>
      </c>
      <c r="Y934" s="127">
        <v>0</v>
      </c>
      <c r="Z934" s="127">
        <v>245</v>
      </c>
      <c r="AA934" s="127">
        <v>0</v>
      </c>
      <c r="AB934" s="127">
        <v>0</v>
      </c>
      <c r="AC934" s="123">
        <v>0</v>
      </c>
      <c r="AD934" s="127">
        <v>0</v>
      </c>
    </row>
    <row r="935" spans="1:30" ht="39.5" x14ac:dyDescent="0.35">
      <c r="A935" s="16" t="s">
        <v>53</v>
      </c>
      <c r="B935" s="16" t="s">
        <v>708</v>
      </c>
      <c r="C935" s="16" t="s">
        <v>708</v>
      </c>
      <c r="D935" s="16" t="s">
        <v>36</v>
      </c>
      <c r="E935" s="16" t="s">
        <v>37</v>
      </c>
      <c r="F935" s="16" t="s">
        <v>36</v>
      </c>
      <c r="G935" s="16" t="s">
        <v>38</v>
      </c>
      <c r="H935" s="16">
        <v>26103</v>
      </c>
      <c r="I935" s="79" t="s">
        <v>548</v>
      </c>
      <c r="J935" s="51" t="s">
        <v>782</v>
      </c>
      <c r="K935" s="79" t="s">
        <v>783</v>
      </c>
      <c r="L935" s="14" t="s">
        <v>46</v>
      </c>
      <c r="M935" s="14" t="s">
        <v>83</v>
      </c>
      <c r="N935" s="14" t="s">
        <v>43</v>
      </c>
      <c r="O935" s="18">
        <v>45</v>
      </c>
      <c r="P935" s="136">
        <v>200</v>
      </c>
      <c r="Q935" s="17" t="s">
        <v>46</v>
      </c>
      <c r="R935" s="127">
        <f>O935*P935</f>
        <v>9000</v>
      </c>
      <c r="S935" s="127">
        <f t="shared" ref="S935:S948" si="40">R935/6</f>
        <v>1500</v>
      </c>
      <c r="T935" s="127">
        <v>1500</v>
      </c>
      <c r="U935" s="127">
        <v>1500</v>
      </c>
      <c r="V935" s="127">
        <v>1500</v>
      </c>
      <c r="W935" s="127">
        <v>1500</v>
      </c>
      <c r="X935" s="127">
        <v>1500</v>
      </c>
      <c r="Y935" s="127">
        <v>0</v>
      </c>
      <c r="Z935" s="127">
        <v>0</v>
      </c>
      <c r="AA935" s="127">
        <v>0</v>
      </c>
      <c r="AB935" s="127">
        <v>0</v>
      </c>
      <c r="AC935" s="123">
        <v>0</v>
      </c>
      <c r="AD935" s="127">
        <v>0</v>
      </c>
    </row>
    <row r="936" spans="1:30" ht="39.5" x14ac:dyDescent="0.35">
      <c r="A936" s="16" t="s">
        <v>53</v>
      </c>
      <c r="B936" s="16" t="s">
        <v>708</v>
      </c>
      <c r="C936" s="16" t="s">
        <v>708</v>
      </c>
      <c r="D936" s="16" t="s">
        <v>36</v>
      </c>
      <c r="E936" s="16" t="s">
        <v>37</v>
      </c>
      <c r="F936" s="16" t="s">
        <v>36</v>
      </c>
      <c r="G936" s="16" t="s">
        <v>38</v>
      </c>
      <c r="H936" s="16">
        <v>26103</v>
      </c>
      <c r="I936" s="79" t="s">
        <v>548</v>
      </c>
      <c r="J936" s="51" t="s">
        <v>784</v>
      </c>
      <c r="K936" s="79" t="s">
        <v>785</v>
      </c>
      <c r="L936" s="14" t="s">
        <v>46</v>
      </c>
      <c r="M936" s="14" t="s">
        <v>83</v>
      </c>
      <c r="N936" s="14" t="s">
        <v>43</v>
      </c>
      <c r="O936" s="18">
        <v>35</v>
      </c>
      <c r="P936" s="136">
        <v>100</v>
      </c>
      <c r="Q936" s="17" t="s">
        <v>46</v>
      </c>
      <c r="R936" s="127">
        <f t="shared" ref="R936:R947" si="41">O936*P936</f>
        <v>3500</v>
      </c>
      <c r="S936" s="127">
        <f t="shared" si="40"/>
        <v>583.33333333333337</v>
      </c>
      <c r="T936" s="127">
        <v>583.33333333333337</v>
      </c>
      <c r="U936" s="127">
        <v>583.33333333333337</v>
      </c>
      <c r="V936" s="127">
        <v>583.33333333333337</v>
      </c>
      <c r="W936" s="127">
        <v>583.33333333333337</v>
      </c>
      <c r="X936" s="127">
        <v>583.33333333333337</v>
      </c>
      <c r="Y936" s="127">
        <v>0</v>
      </c>
      <c r="Z936" s="127">
        <v>0</v>
      </c>
      <c r="AA936" s="127">
        <v>0</v>
      </c>
      <c r="AB936" s="127">
        <v>0</v>
      </c>
      <c r="AC936" s="123">
        <v>0</v>
      </c>
      <c r="AD936" s="127">
        <v>0</v>
      </c>
    </row>
    <row r="937" spans="1:30" ht="39.5" x14ac:dyDescent="0.35">
      <c r="A937" s="16" t="s">
        <v>53</v>
      </c>
      <c r="B937" s="16" t="s">
        <v>708</v>
      </c>
      <c r="C937" s="16" t="s">
        <v>708</v>
      </c>
      <c r="D937" s="16" t="s">
        <v>36</v>
      </c>
      <c r="E937" s="16" t="s">
        <v>37</v>
      </c>
      <c r="F937" s="16" t="s">
        <v>36</v>
      </c>
      <c r="G937" s="16" t="s">
        <v>38</v>
      </c>
      <c r="H937" s="16">
        <v>26103</v>
      </c>
      <c r="I937" s="79" t="s">
        <v>548</v>
      </c>
      <c r="J937" s="51" t="s">
        <v>786</v>
      </c>
      <c r="K937" s="79" t="s">
        <v>787</v>
      </c>
      <c r="L937" s="14" t="s">
        <v>46</v>
      </c>
      <c r="M937" s="14" t="s">
        <v>83</v>
      </c>
      <c r="N937" s="14" t="s">
        <v>43</v>
      </c>
      <c r="O937" s="18">
        <v>26</v>
      </c>
      <c r="P937" s="136">
        <v>50</v>
      </c>
      <c r="Q937" s="17" t="s">
        <v>46</v>
      </c>
      <c r="R937" s="127">
        <f t="shared" si="41"/>
        <v>1300</v>
      </c>
      <c r="S937" s="127">
        <f t="shared" si="40"/>
        <v>216.66666666666666</v>
      </c>
      <c r="T937" s="127">
        <v>216.66666666666666</v>
      </c>
      <c r="U937" s="127">
        <v>216.66666666666666</v>
      </c>
      <c r="V937" s="127">
        <v>216.66666666666666</v>
      </c>
      <c r="W937" s="127">
        <v>216.66666666666666</v>
      </c>
      <c r="X937" s="127">
        <v>216.66666666666666</v>
      </c>
      <c r="Y937" s="127">
        <v>0</v>
      </c>
      <c r="Z937" s="127">
        <v>0</v>
      </c>
      <c r="AA937" s="127">
        <v>0</v>
      </c>
      <c r="AB937" s="127">
        <v>0</v>
      </c>
      <c r="AC937" s="123">
        <v>0</v>
      </c>
      <c r="AD937" s="127">
        <v>0</v>
      </c>
    </row>
    <row r="938" spans="1:30" ht="39.5" x14ac:dyDescent="0.35">
      <c r="A938" s="16" t="s">
        <v>53</v>
      </c>
      <c r="B938" s="16" t="s">
        <v>708</v>
      </c>
      <c r="C938" s="16" t="s">
        <v>708</v>
      </c>
      <c r="D938" s="16" t="s">
        <v>36</v>
      </c>
      <c r="E938" s="16" t="s">
        <v>37</v>
      </c>
      <c r="F938" s="16" t="s">
        <v>36</v>
      </c>
      <c r="G938" s="16" t="s">
        <v>38</v>
      </c>
      <c r="H938" s="16">
        <v>26103</v>
      </c>
      <c r="I938" s="79" t="s">
        <v>548</v>
      </c>
      <c r="J938" s="51" t="s">
        <v>788</v>
      </c>
      <c r="K938" s="79" t="s">
        <v>789</v>
      </c>
      <c r="L938" s="14" t="s">
        <v>46</v>
      </c>
      <c r="M938" s="14" t="s">
        <v>83</v>
      </c>
      <c r="N938" s="14" t="s">
        <v>43</v>
      </c>
      <c r="O938" s="18">
        <v>25</v>
      </c>
      <c r="P938" s="136">
        <v>30</v>
      </c>
      <c r="Q938" s="17" t="s">
        <v>46</v>
      </c>
      <c r="R938" s="127">
        <f t="shared" si="41"/>
        <v>750</v>
      </c>
      <c r="S938" s="127">
        <f t="shared" si="40"/>
        <v>125</v>
      </c>
      <c r="T938" s="127">
        <v>125</v>
      </c>
      <c r="U938" s="127">
        <v>125</v>
      </c>
      <c r="V938" s="127">
        <v>125</v>
      </c>
      <c r="W938" s="127">
        <v>125</v>
      </c>
      <c r="X938" s="127">
        <v>125</v>
      </c>
      <c r="Y938" s="127">
        <v>0</v>
      </c>
      <c r="Z938" s="127">
        <v>0</v>
      </c>
      <c r="AA938" s="127">
        <v>0</v>
      </c>
      <c r="AB938" s="127">
        <v>0</v>
      </c>
      <c r="AC938" s="123">
        <v>0</v>
      </c>
      <c r="AD938" s="127">
        <v>0</v>
      </c>
    </row>
    <row r="939" spans="1:30" ht="39.5" x14ac:dyDescent="0.35">
      <c r="A939" s="16" t="s">
        <v>53</v>
      </c>
      <c r="B939" s="16" t="s">
        <v>708</v>
      </c>
      <c r="C939" s="16" t="s">
        <v>708</v>
      </c>
      <c r="D939" s="16" t="s">
        <v>36</v>
      </c>
      <c r="E939" s="16" t="s">
        <v>37</v>
      </c>
      <c r="F939" s="16" t="s">
        <v>36</v>
      </c>
      <c r="G939" s="16" t="s">
        <v>38</v>
      </c>
      <c r="H939" s="16">
        <v>26103</v>
      </c>
      <c r="I939" s="79" t="s">
        <v>548</v>
      </c>
      <c r="J939" s="51" t="s">
        <v>790</v>
      </c>
      <c r="K939" s="79" t="s">
        <v>791</v>
      </c>
      <c r="L939" s="14" t="s">
        <v>46</v>
      </c>
      <c r="M939" s="14" t="s">
        <v>83</v>
      </c>
      <c r="N939" s="14" t="s">
        <v>43</v>
      </c>
      <c r="O939" s="18">
        <v>24</v>
      </c>
      <c r="P939" s="136">
        <v>20</v>
      </c>
      <c r="Q939" s="17" t="s">
        <v>46</v>
      </c>
      <c r="R939" s="127">
        <f t="shared" si="41"/>
        <v>480</v>
      </c>
      <c r="S939" s="127">
        <f t="shared" si="40"/>
        <v>80</v>
      </c>
      <c r="T939" s="127">
        <v>80</v>
      </c>
      <c r="U939" s="127">
        <v>80</v>
      </c>
      <c r="V939" s="127">
        <v>80</v>
      </c>
      <c r="W939" s="127">
        <v>80</v>
      </c>
      <c r="X939" s="127">
        <v>80</v>
      </c>
      <c r="Y939" s="127">
        <v>0</v>
      </c>
      <c r="Z939" s="127">
        <v>0</v>
      </c>
      <c r="AA939" s="127">
        <v>0</v>
      </c>
      <c r="AB939" s="127">
        <v>0</v>
      </c>
      <c r="AC939" s="123">
        <v>0</v>
      </c>
      <c r="AD939" s="127">
        <v>0</v>
      </c>
    </row>
    <row r="940" spans="1:30" ht="39.5" x14ac:dyDescent="0.35">
      <c r="A940" s="16" t="s">
        <v>53</v>
      </c>
      <c r="B940" s="16" t="s">
        <v>708</v>
      </c>
      <c r="C940" s="16" t="s">
        <v>708</v>
      </c>
      <c r="D940" s="16" t="s">
        <v>36</v>
      </c>
      <c r="E940" s="16" t="s">
        <v>37</v>
      </c>
      <c r="F940" s="16" t="s">
        <v>36</v>
      </c>
      <c r="G940" s="16" t="s">
        <v>38</v>
      </c>
      <c r="H940" s="16">
        <v>26103</v>
      </c>
      <c r="I940" s="79" t="s">
        <v>548</v>
      </c>
      <c r="J940" s="51" t="s">
        <v>792</v>
      </c>
      <c r="K940" s="79" t="s">
        <v>793</v>
      </c>
      <c r="L940" s="14" t="s">
        <v>46</v>
      </c>
      <c r="M940" s="14" t="s">
        <v>83</v>
      </c>
      <c r="N940" s="14" t="s">
        <v>43</v>
      </c>
      <c r="O940" s="18">
        <v>36</v>
      </c>
      <c r="P940" s="136">
        <v>10</v>
      </c>
      <c r="Q940" s="17" t="s">
        <v>46</v>
      </c>
      <c r="R940" s="127">
        <f t="shared" si="41"/>
        <v>360</v>
      </c>
      <c r="S940" s="127">
        <f t="shared" si="40"/>
        <v>60</v>
      </c>
      <c r="T940" s="127">
        <v>60</v>
      </c>
      <c r="U940" s="127">
        <v>60</v>
      </c>
      <c r="V940" s="127">
        <v>60</v>
      </c>
      <c r="W940" s="127">
        <v>60</v>
      </c>
      <c r="X940" s="127">
        <v>60</v>
      </c>
      <c r="Y940" s="127">
        <v>0</v>
      </c>
      <c r="Z940" s="127">
        <v>0</v>
      </c>
      <c r="AA940" s="127">
        <v>0</v>
      </c>
      <c r="AB940" s="127">
        <v>0</v>
      </c>
      <c r="AC940" s="123">
        <v>0</v>
      </c>
      <c r="AD940" s="127">
        <v>0</v>
      </c>
    </row>
    <row r="941" spans="1:30" ht="39.5" x14ac:dyDescent="0.35">
      <c r="A941" s="16" t="s">
        <v>53</v>
      </c>
      <c r="B941" s="16" t="s">
        <v>708</v>
      </c>
      <c r="C941" s="16" t="s">
        <v>708</v>
      </c>
      <c r="D941" s="16" t="s">
        <v>36</v>
      </c>
      <c r="E941" s="16" t="s">
        <v>37</v>
      </c>
      <c r="F941" s="16" t="s">
        <v>36</v>
      </c>
      <c r="G941" s="16" t="s">
        <v>38</v>
      </c>
      <c r="H941" s="16">
        <v>26103</v>
      </c>
      <c r="I941" s="79" t="s">
        <v>548</v>
      </c>
      <c r="J941" s="51" t="s">
        <v>794</v>
      </c>
      <c r="K941" s="79" t="s">
        <v>795</v>
      </c>
      <c r="L941" s="14" t="s">
        <v>46</v>
      </c>
      <c r="M941" s="14" t="s">
        <v>83</v>
      </c>
      <c r="N941" s="14" t="s">
        <v>43</v>
      </c>
      <c r="O941" s="18">
        <v>36</v>
      </c>
      <c r="P941" s="136">
        <v>5</v>
      </c>
      <c r="Q941" s="17" t="s">
        <v>46</v>
      </c>
      <c r="R941" s="127">
        <f t="shared" si="41"/>
        <v>180</v>
      </c>
      <c r="S941" s="127">
        <f t="shared" si="40"/>
        <v>30</v>
      </c>
      <c r="T941" s="127">
        <v>30</v>
      </c>
      <c r="U941" s="127">
        <v>30</v>
      </c>
      <c r="V941" s="127">
        <v>30</v>
      </c>
      <c r="W941" s="127">
        <v>30</v>
      </c>
      <c r="X941" s="127">
        <v>30</v>
      </c>
      <c r="Y941" s="127">
        <v>0</v>
      </c>
      <c r="Z941" s="127">
        <v>0</v>
      </c>
      <c r="AA941" s="127">
        <v>0</v>
      </c>
      <c r="AB941" s="127">
        <v>0</v>
      </c>
      <c r="AC941" s="123">
        <v>0</v>
      </c>
      <c r="AD941" s="127">
        <v>0</v>
      </c>
    </row>
    <row r="942" spans="1:30" ht="39.5" x14ac:dyDescent="0.35">
      <c r="A942" s="16" t="s">
        <v>53</v>
      </c>
      <c r="B942" s="16" t="s">
        <v>708</v>
      </c>
      <c r="C942" s="16" t="s">
        <v>708</v>
      </c>
      <c r="D942" s="16" t="s">
        <v>36</v>
      </c>
      <c r="E942" s="16" t="s">
        <v>37</v>
      </c>
      <c r="F942" s="16" t="s">
        <v>36</v>
      </c>
      <c r="G942" s="16" t="s">
        <v>38</v>
      </c>
      <c r="H942" s="16">
        <v>26103</v>
      </c>
      <c r="I942" s="79" t="s">
        <v>548</v>
      </c>
      <c r="J942" s="51" t="s">
        <v>796</v>
      </c>
      <c r="K942" s="79" t="s">
        <v>797</v>
      </c>
      <c r="L942" s="14" t="s">
        <v>46</v>
      </c>
      <c r="M942" s="14" t="s">
        <v>83</v>
      </c>
      <c r="N942" s="14" t="s">
        <v>43</v>
      </c>
      <c r="O942" s="18">
        <v>60</v>
      </c>
      <c r="P942" s="136">
        <v>1</v>
      </c>
      <c r="Q942" s="17" t="s">
        <v>46</v>
      </c>
      <c r="R942" s="127">
        <f t="shared" si="41"/>
        <v>60</v>
      </c>
      <c r="S942" s="127">
        <f t="shared" si="40"/>
        <v>10</v>
      </c>
      <c r="T942" s="127">
        <v>10</v>
      </c>
      <c r="U942" s="127">
        <v>10</v>
      </c>
      <c r="V942" s="127">
        <v>10</v>
      </c>
      <c r="W942" s="127">
        <v>10</v>
      </c>
      <c r="X942" s="127">
        <v>10</v>
      </c>
      <c r="Y942" s="127">
        <v>0</v>
      </c>
      <c r="Z942" s="127">
        <v>0</v>
      </c>
      <c r="AA942" s="127">
        <v>0</v>
      </c>
      <c r="AB942" s="127">
        <v>0</v>
      </c>
      <c r="AC942" s="123">
        <v>0</v>
      </c>
      <c r="AD942" s="127">
        <v>0</v>
      </c>
    </row>
    <row r="943" spans="1:30" ht="39.5" x14ac:dyDescent="0.35">
      <c r="A943" s="16" t="s">
        <v>53</v>
      </c>
      <c r="B943" s="16" t="s">
        <v>708</v>
      </c>
      <c r="C943" s="16" t="s">
        <v>708</v>
      </c>
      <c r="D943" s="16" t="s">
        <v>36</v>
      </c>
      <c r="E943" s="16" t="s">
        <v>37</v>
      </c>
      <c r="F943" s="16" t="s">
        <v>36</v>
      </c>
      <c r="G943" s="16" t="s">
        <v>38</v>
      </c>
      <c r="H943" s="16">
        <v>26103</v>
      </c>
      <c r="I943" s="79" t="s">
        <v>548</v>
      </c>
      <c r="J943" s="51" t="s">
        <v>798</v>
      </c>
      <c r="K943" s="79" t="s">
        <v>799</v>
      </c>
      <c r="L943" s="14" t="s">
        <v>46</v>
      </c>
      <c r="M943" s="14" t="s">
        <v>83</v>
      </c>
      <c r="N943" s="14" t="s">
        <v>43</v>
      </c>
      <c r="O943" s="18">
        <v>24</v>
      </c>
      <c r="P943" s="136">
        <v>2</v>
      </c>
      <c r="Q943" s="17" t="s">
        <v>46</v>
      </c>
      <c r="R943" s="127">
        <f t="shared" si="41"/>
        <v>48</v>
      </c>
      <c r="S943" s="127">
        <f t="shared" si="40"/>
        <v>8</v>
      </c>
      <c r="T943" s="127">
        <v>8</v>
      </c>
      <c r="U943" s="127">
        <v>8</v>
      </c>
      <c r="V943" s="127">
        <v>8</v>
      </c>
      <c r="W943" s="127">
        <v>8</v>
      </c>
      <c r="X943" s="127">
        <v>8</v>
      </c>
      <c r="Y943" s="127">
        <v>0</v>
      </c>
      <c r="Z943" s="127">
        <v>0</v>
      </c>
      <c r="AA943" s="127">
        <v>0</v>
      </c>
      <c r="AB943" s="127">
        <v>0</v>
      </c>
      <c r="AC943" s="123">
        <v>0</v>
      </c>
      <c r="AD943" s="127">
        <v>0</v>
      </c>
    </row>
    <row r="944" spans="1:30" ht="39.5" x14ac:dyDescent="0.35">
      <c r="A944" s="16" t="s">
        <v>53</v>
      </c>
      <c r="B944" s="16" t="s">
        <v>708</v>
      </c>
      <c r="C944" s="16" t="s">
        <v>708</v>
      </c>
      <c r="D944" s="16" t="s">
        <v>36</v>
      </c>
      <c r="E944" s="16" t="s">
        <v>37</v>
      </c>
      <c r="F944" s="16" t="s">
        <v>36</v>
      </c>
      <c r="G944" s="16" t="s">
        <v>38</v>
      </c>
      <c r="H944" s="16">
        <v>26103</v>
      </c>
      <c r="I944" s="79" t="s">
        <v>548</v>
      </c>
      <c r="J944" s="51" t="s">
        <v>800</v>
      </c>
      <c r="K944" s="79" t="s">
        <v>801</v>
      </c>
      <c r="L944" s="14" t="s">
        <v>46</v>
      </c>
      <c r="M944" s="14" t="s">
        <v>83</v>
      </c>
      <c r="N944" s="14" t="s">
        <v>43</v>
      </c>
      <c r="O944" s="18">
        <v>24</v>
      </c>
      <c r="P944" s="136">
        <v>15</v>
      </c>
      <c r="Q944" s="17" t="s">
        <v>46</v>
      </c>
      <c r="R944" s="127">
        <f t="shared" si="41"/>
        <v>360</v>
      </c>
      <c r="S944" s="127">
        <f t="shared" si="40"/>
        <v>60</v>
      </c>
      <c r="T944" s="127">
        <v>60</v>
      </c>
      <c r="U944" s="127">
        <v>60</v>
      </c>
      <c r="V944" s="127">
        <v>60</v>
      </c>
      <c r="W944" s="127">
        <v>60</v>
      </c>
      <c r="X944" s="127">
        <v>60</v>
      </c>
      <c r="Y944" s="127">
        <v>0</v>
      </c>
      <c r="Z944" s="127">
        <v>0</v>
      </c>
      <c r="AA944" s="127">
        <v>0</v>
      </c>
      <c r="AB944" s="127">
        <v>0</v>
      </c>
      <c r="AC944" s="123">
        <v>0</v>
      </c>
      <c r="AD944" s="127">
        <v>0</v>
      </c>
    </row>
    <row r="945" spans="1:30" ht="39.5" x14ac:dyDescent="0.35">
      <c r="A945" s="16" t="s">
        <v>53</v>
      </c>
      <c r="B945" s="16" t="s">
        <v>708</v>
      </c>
      <c r="C945" s="16" t="s">
        <v>708</v>
      </c>
      <c r="D945" s="16" t="s">
        <v>36</v>
      </c>
      <c r="E945" s="16" t="s">
        <v>37</v>
      </c>
      <c r="F945" s="16" t="s">
        <v>36</v>
      </c>
      <c r="G945" s="16" t="s">
        <v>38</v>
      </c>
      <c r="H945" s="16">
        <v>26103</v>
      </c>
      <c r="I945" s="79" t="s">
        <v>548</v>
      </c>
      <c r="J945" s="51" t="s">
        <v>802</v>
      </c>
      <c r="K945" s="79" t="s">
        <v>803</v>
      </c>
      <c r="L945" s="14" t="s">
        <v>46</v>
      </c>
      <c r="M945" s="14" t="s">
        <v>83</v>
      </c>
      <c r="N945" s="14" t="s">
        <v>43</v>
      </c>
      <c r="O945" s="18">
        <v>24</v>
      </c>
      <c r="P945" s="136">
        <v>25</v>
      </c>
      <c r="Q945" s="17" t="s">
        <v>46</v>
      </c>
      <c r="R945" s="127">
        <f t="shared" si="41"/>
        <v>600</v>
      </c>
      <c r="S945" s="127">
        <f t="shared" si="40"/>
        <v>100</v>
      </c>
      <c r="T945" s="127">
        <v>100</v>
      </c>
      <c r="U945" s="127">
        <v>100</v>
      </c>
      <c r="V945" s="127">
        <v>100</v>
      </c>
      <c r="W945" s="127">
        <v>100</v>
      </c>
      <c r="X945" s="127">
        <v>100</v>
      </c>
      <c r="Y945" s="127">
        <v>0</v>
      </c>
      <c r="Z945" s="127">
        <v>0</v>
      </c>
      <c r="AA945" s="127">
        <v>0</v>
      </c>
      <c r="AB945" s="127">
        <v>0</v>
      </c>
      <c r="AC945" s="123">
        <v>0</v>
      </c>
      <c r="AD945" s="127">
        <v>0</v>
      </c>
    </row>
    <row r="946" spans="1:30" ht="39.5" x14ac:dyDescent="0.35">
      <c r="A946" s="16" t="s">
        <v>53</v>
      </c>
      <c r="B946" s="16" t="s">
        <v>708</v>
      </c>
      <c r="C946" s="16" t="s">
        <v>708</v>
      </c>
      <c r="D946" s="16" t="s">
        <v>36</v>
      </c>
      <c r="E946" s="16" t="s">
        <v>37</v>
      </c>
      <c r="F946" s="16" t="s">
        <v>36</v>
      </c>
      <c r="G946" s="16" t="s">
        <v>38</v>
      </c>
      <c r="H946" s="16">
        <v>26103</v>
      </c>
      <c r="I946" s="79" t="s">
        <v>548</v>
      </c>
      <c r="J946" s="51" t="s">
        <v>804</v>
      </c>
      <c r="K946" s="79" t="s">
        <v>805</v>
      </c>
      <c r="L946" s="14" t="s">
        <v>46</v>
      </c>
      <c r="M946" s="14" t="s">
        <v>83</v>
      </c>
      <c r="N946" s="14" t="s">
        <v>43</v>
      </c>
      <c r="O946" s="18">
        <v>75</v>
      </c>
      <c r="P946" s="136">
        <v>500</v>
      </c>
      <c r="Q946" s="17" t="s">
        <v>46</v>
      </c>
      <c r="R946" s="127">
        <f t="shared" si="41"/>
        <v>37500</v>
      </c>
      <c r="S946" s="127">
        <f t="shared" si="40"/>
        <v>6250</v>
      </c>
      <c r="T946" s="127">
        <v>6250</v>
      </c>
      <c r="U946" s="127">
        <v>6250</v>
      </c>
      <c r="V946" s="127">
        <v>6250</v>
      </c>
      <c r="W946" s="127">
        <v>6250</v>
      </c>
      <c r="X946" s="127">
        <v>6250</v>
      </c>
      <c r="Y946" s="127">
        <v>0</v>
      </c>
      <c r="Z946" s="127">
        <v>0</v>
      </c>
      <c r="AA946" s="127">
        <v>0</v>
      </c>
      <c r="AB946" s="127">
        <v>0</v>
      </c>
      <c r="AC946" s="123">
        <v>0</v>
      </c>
      <c r="AD946" s="127">
        <v>0</v>
      </c>
    </row>
    <row r="947" spans="1:30" ht="39.5" x14ac:dyDescent="0.35">
      <c r="A947" s="16" t="s">
        <v>53</v>
      </c>
      <c r="B947" s="16" t="s">
        <v>708</v>
      </c>
      <c r="C947" s="16" t="s">
        <v>708</v>
      </c>
      <c r="D947" s="16" t="s">
        <v>36</v>
      </c>
      <c r="E947" s="16" t="s">
        <v>37</v>
      </c>
      <c r="F947" s="16" t="s">
        <v>36</v>
      </c>
      <c r="G947" s="16" t="s">
        <v>38</v>
      </c>
      <c r="H947" s="16">
        <v>26103</v>
      </c>
      <c r="I947" s="79" t="s">
        <v>548</v>
      </c>
      <c r="J947" s="51" t="s">
        <v>806</v>
      </c>
      <c r="K947" s="79" t="s">
        <v>807</v>
      </c>
      <c r="L947" s="14" t="s">
        <v>46</v>
      </c>
      <c r="M947" s="14" t="s">
        <v>83</v>
      </c>
      <c r="N947" s="14" t="s">
        <v>43</v>
      </c>
      <c r="O947" s="18">
        <v>30</v>
      </c>
      <c r="P947" s="136">
        <v>300</v>
      </c>
      <c r="Q947" s="17" t="s">
        <v>46</v>
      </c>
      <c r="R947" s="127">
        <f t="shared" si="41"/>
        <v>9000</v>
      </c>
      <c r="S947" s="127">
        <f t="shared" si="40"/>
        <v>1500</v>
      </c>
      <c r="T947" s="127">
        <v>1500</v>
      </c>
      <c r="U947" s="127">
        <v>1500</v>
      </c>
      <c r="V947" s="127">
        <v>1500</v>
      </c>
      <c r="W947" s="127">
        <v>1500</v>
      </c>
      <c r="X947" s="127">
        <v>1500</v>
      </c>
      <c r="Y947" s="127">
        <v>0</v>
      </c>
      <c r="Z947" s="127">
        <v>0</v>
      </c>
      <c r="AA947" s="127">
        <v>0</v>
      </c>
      <c r="AB947" s="127">
        <v>0</v>
      </c>
      <c r="AC947" s="123">
        <v>0</v>
      </c>
      <c r="AD947" s="127">
        <v>0</v>
      </c>
    </row>
    <row r="948" spans="1:30" ht="39.5" x14ac:dyDescent="0.35">
      <c r="A948" s="16" t="s">
        <v>53</v>
      </c>
      <c r="B948" s="16" t="s">
        <v>708</v>
      </c>
      <c r="C948" s="16" t="s">
        <v>708</v>
      </c>
      <c r="D948" s="16" t="s">
        <v>36</v>
      </c>
      <c r="E948" s="16" t="s">
        <v>37</v>
      </c>
      <c r="F948" s="16" t="s">
        <v>36</v>
      </c>
      <c r="G948" s="16" t="s">
        <v>38</v>
      </c>
      <c r="H948" s="16">
        <v>26103</v>
      </c>
      <c r="I948" s="79" t="s">
        <v>548</v>
      </c>
      <c r="J948" s="51" t="s">
        <v>808</v>
      </c>
      <c r="K948" s="79" t="s">
        <v>809</v>
      </c>
      <c r="L948" s="14" t="s">
        <v>46</v>
      </c>
      <c r="M948" s="14" t="s">
        <v>83</v>
      </c>
      <c r="N948" s="14" t="s">
        <v>43</v>
      </c>
      <c r="O948" s="18">
        <v>55</v>
      </c>
      <c r="P948" s="136">
        <v>400</v>
      </c>
      <c r="Q948" s="17" t="s">
        <v>46</v>
      </c>
      <c r="R948" s="127">
        <f>O948*P948</f>
        <v>22000</v>
      </c>
      <c r="S948" s="127">
        <f t="shared" si="40"/>
        <v>3666.6666666666665</v>
      </c>
      <c r="T948" s="127">
        <v>3666.6666666666665</v>
      </c>
      <c r="U948" s="127">
        <v>3666.6666666666665</v>
      </c>
      <c r="V948" s="127">
        <v>3666.6666666666665</v>
      </c>
      <c r="W948" s="127">
        <v>3666.6666666666665</v>
      </c>
      <c r="X948" s="127">
        <v>3666.6666666666665</v>
      </c>
      <c r="Y948" s="127">
        <v>0</v>
      </c>
      <c r="Z948" s="127">
        <v>0</v>
      </c>
      <c r="AA948" s="127">
        <v>0</v>
      </c>
      <c r="AB948" s="127">
        <v>0</v>
      </c>
      <c r="AC948" s="123">
        <v>0</v>
      </c>
      <c r="AD948" s="127">
        <v>0</v>
      </c>
    </row>
    <row r="949" spans="1:30" ht="26.5" x14ac:dyDescent="0.35">
      <c r="A949" s="16" t="s">
        <v>53</v>
      </c>
      <c r="B949" s="16" t="s">
        <v>708</v>
      </c>
      <c r="C949" s="16" t="s">
        <v>708</v>
      </c>
      <c r="D949" s="16" t="s">
        <v>36</v>
      </c>
      <c r="E949" s="16" t="s">
        <v>37</v>
      </c>
      <c r="F949" s="16" t="s">
        <v>36</v>
      </c>
      <c r="G949" s="16" t="s">
        <v>38</v>
      </c>
      <c r="H949" s="16">
        <v>26105</v>
      </c>
      <c r="I949" s="79" t="s">
        <v>1338</v>
      </c>
      <c r="J949" s="51" t="s">
        <v>42</v>
      </c>
      <c r="K949" s="79" t="s">
        <v>810</v>
      </c>
      <c r="L949" s="14" t="s">
        <v>46</v>
      </c>
      <c r="M949" s="14" t="s">
        <v>83</v>
      </c>
      <c r="N949" s="14" t="s">
        <v>45</v>
      </c>
      <c r="O949" s="18">
        <v>60</v>
      </c>
      <c r="P949" s="136">
        <v>30</v>
      </c>
      <c r="Q949" s="17" t="s">
        <v>46</v>
      </c>
      <c r="R949" s="127">
        <v>6383</v>
      </c>
      <c r="S949" s="127">
        <v>0</v>
      </c>
      <c r="T949" s="127">
        <v>3285</v>
      </c>
      <c r="U949" s="127">
        <v>0</v>
      </c>
      <c r="V949" s="127">
        <v>0</v>
      </c>
      <c r="W949" s="127">
        <v>0</v>
      </c>
      <c r="X949" s="127">
        <v>0</v>
      </c>
      <c r="Y949" s="127">
        <v>3098</v>
      </c>
      <c r="Z949" s="127">
        <v>0</v>
      </c>
      <c r="AA949" s="127">
        <v>0</v>
      </c>
      <c r="AB949" s="127">
        <v>0</v>
      </c>
      <c r="AC949" s="123">
        <v>0</v>
      </c>
      <c r="AD949" s="127">
        <v>0</v>
      </c>
    </row>
    <row r="950" spans="1:30" x14ac:dyDescent="0.35">
      <c r="A950" s="16" t="s">
        <v>53</v>
      </c>
      <c r="B950" s="16" t="s">
        <v>708</v>
      </c>
      <c r="C950" s="16" t="s">
        <v>708</v>
      </c>
      <c r="D950" s="16" t="s">
        <v>36</v>
      </c>
      <c r="E950" s="16" t="s">
        <v>37</v>
      </c>
      <c r="F950" s="16" t="s">
        <v>36</v>
      </c>
      <c r="G950" s="16" t="s">
        <v>38</v>
      </c>
      <c r="H950" s="16">
        <v>27101</v>
      </c>
      <c r="I950" s="79" t="s">
        <v>57</v>
      </c>
      <c r="J950" s="51" t="s">
        <v>554</v>
      </c>
      <c r="K950" s="79" t="s">
        <v>555</v>
      </c>
      <c r="L950" s="14" t="s">
        <v>46</v>
      </c>
      <c r="M950" s="14" t="s">
        <v>83</v>
      </c>
      <c r="N950" s="14" t="s">
        <v>43</v>
      </c>
      <c r="O950" s="18">
        <v>71</v>
      </c>
      <c r="P950" s="136">
        <v>272</v>
      </c>
      <c r="Q950" s="17" t="s">
        <v>46</v>
      </c>
      <c r="R950" s="127">
        <f>O950*P950</f>
        <v>19312</v>
      </c>
      <c r="S950" s="127">
        <v>0</v>
      </c>
      <c r="T950" s="127">
        <v>19312</v>
      </c>
      <c r="U950" s="127">
        <v>0</v>
      </c>
      <c r="V950" s="127">
        <v>0</v>
      </c>
      <c r="W950" s="127">
        <v>0</v>
      </c>
      <c r="X950" s="127">
        <v>0</v>
      </c>
      <c r="Y950" s="127">
        <v>0</v>
      </c>
      <c r="Z950" s="127">
        <v>0</v>
      </c>
      <c r="AA950" s="127">
        <v>0</v>
      </c>
      <c r="AB950" s="127">
        <v>0</v>
      </c>
      <c r="AC950" s="123">
        <v>0</v>
      </c>
      <c r="AD950" s="127">
        <v>0</v>
      </c>
    </row>
    <row r="951" spans="1:30" x14ac:dyDescent="0.35">
      <c r="A951" s="16" t="s">
        <v>53</v>
      </c>
      <c r="B951" s="16" t="s">
        <v>708</v>
      </c>
      <c r="C951" s="16" t="s">
        <v>708</v>
      </c>
      <c r="D951" s="16" t="s">
        <v>36</v>
      </c>
      <c r="E951" s="16" t="s">
        <v>37</v>
      </c>
      <c r="F951" s="16" t="s">
        <v>36</v>
      </c>
      <c r="G951" s="16" t="s">
        <v>134</v>
      </c>
      <c r="H951" s="16">
        <v>35801</v>
      </c>
      <c r="I951" s="79" t="s">
        <v>136</v>
      </c>
      <c r="J951" s="51" t="s">
        <v>42</v>
      </c>
      <c r="K951" s="79" t="s">
        <v>607</v>
      </c>
      <c r="L951" s="14" t="s">
        <v>82</v>
      </c>
      <c r="M951" s="14" t="s">
        <v>83</v>
      </c>
      <c r="N951" s="14" t="s">
        <v>45</v>
      </c>
      <c r="O951" s="18">
        <v>12</v>
      </c>
      <c r="P951" s="136">
        <v>16579</v>
      </c>
      <c r="Q951" s="17" t="s">
        <v>46</v>
      </c>
      <c r="R951" s="127">
        <f>O951*P951</f>
        <v>198948</v>
      </c>
      <c r="S951" s="127">
        <v>0</v>
      </c>
      <c r="T951" s="127">
        <v>16579</v>
      </c>
      <c r="U951" s="127">
        <v>16579</v>
      </c>
      <c r="V951" s="127">
        <v>16579</v>
      </c>
      <c r="W951" s="127">
        <v>16579</v>
      </c>
      <c r="X951" s="127">
        <v>16579</v>
      </c>
      <c r="Y951" s="127">
        <v>16579</v>
      </c>
      <c r="Z951" s="127">
        <v>16579</v>
      </c>
      <c r="AA951" s="127">
        <v>16579</v>
      </c>
      <c r="AB951" s="127">
        <v>16579</v>
      </c>
      <c r="AC951" s="127">
        <v>16579</v>
      </c>
      <c r="AD951" s="127">
        <v>33158</v>
      </c>
    </row>
    <row r="952" spans="1:30" x14ac:dyDescent="0.35">
      <c r="A952" s="16" t="s">
        <v>53</v>
      </c>
      <c r="B952" s="16" t="s">
        <v>708</v>
      </c>
      <c r="C952" s="16" t="s">
        <v>708</v>
      </c>
      <c r="D952" s="16" t="s">
        <v>36</v>
      </c>
      <c r="E952" s="16" t="s">
        <v>54</v>
      </c>
      <c r="F952" s="83" t="s">
        <v>67</v>
      </c>
      <c r="G952" s="16" t="s">
        <v>66</v>
      </c>
      <c r="H952" s="16">
        <v>35801</v>
      </c>
      <c r="I952" s="79" t="s">
        <v>136</v>
      </c>
      <c r="J952" s="51" t="s">
        <v>42</v>
      </c>
      <c r="K952" s="79" t="s">
        <v>607</v>
      </c>
      <c r="L952" s="14" t="s">
        <v>82</v>
      </c>
      <c r="M952" s="14" t="s">
        <v>83</v>
      </c>
      <c r="N952" s="14" t="s">
        <v>45</v>
      </c>
      <c r="O952" s="18">
        <v>12</v>
      </c>
      <c r="P952" s="136">
        <v>8291</v>
      </c>
      <c r="Q952" s="17" t="s">
        <v>46</v>
      </c>
      <c r="R952" s="127">
        <f>O952*P952</f>
        <v>99492</v>
      </c>
      <c r="S952" s="127">
        <v>0</v>
      </c>
      <c r="T952" s="127">
        <v>8291</v>
      </c>
      <c r="U952" s="127">
        <v>8291</v>
      </c>
      <c r="V952" s="127">
        <v>8291</v>
      </c>
      <c r="W952" s="127">
        <v>8291</v>
      </c>
      <c r="X952" s="127">
        <v>8291</v>
      </c>
      <c r="Y952" s="127">
        <v>8291</v>
      </c>
      <c r="Z952" s="127">
        <v>8291</v>
      </c>
      <c r="AA952" s="127">
        <v>8291</v>
      </c>
      <c r="AB952" s="127">
        <v>8291</v>
      </c>
      <c r="AC952" s="127">
        <v>8291</v>
      </c>
      <c r="AD952" s="127">
        <v>16582</v>
      </c>
    </row>
    <row r="953" spans="1:30" x14ac:dyDescent="0.35">
      <c r="A953" s="16" t="s">
        <v>53</v>
      </c>
      <c r="B953" s="16" t="s">
        <v>708</v>
      </c>
      <c r="C953" s="16" t="s">
        <v>708</v>
      </c>
      <c r="D953" s="16" t="s">
        <v>36</v>
      </c>
      <c r="E953" s="16" t="s">
        <v>37</v>
      </c>
      <c r="F953" s="16" t="s">
        <v>36</v>
      </c>
      <c r="G953" s="16" t="s">
        <v>38</v>
      </c>
      <c r="H953" s="16">
        <v>39202</v>
      </c>
      <c r="I953" s="79" t="s">
        <v>65</v>
      </c>
      <c r="J953" s="51" t="s">
        <v>42</v>
      </c>
      <c r="K953" s="79" t="s">
        <v>65</v>
      </c>
      <c r="L953" s="14" t="s">
        <v>811</v>
      </c>
      <c r="M953" s="14" t="s">
        <v>83</v>
      </c>
      <c r="N953" s="14" t="s">
        <v>45</v>
      </c>
      <c r="O953" s="18">
        <v>1</v>
      </c>
      <c r="P953" s="136">
        <v>9000</v>
      </c>
      <c r="Q953" s="17" t="s">
        <v>46</v>
      </c>
      <c r="R953" s="127">
        <f t="shared" ref="R953:R997" si="42">O953*P953</f>
        <v>9000</v>
      </c>
      <c r="S953" s="127">
        <v>0</v>
      </c>
      <c r="T953" s="127">
        <v>9000</v>
      </c>
      <c r="U953" s="127">
        <v>0</v>
      </c>
      <c r="V953" s="127">
        <v>0</v>
      </c>
      <c r="W953" s="127">
        <v>0</v>
      </c>
      <c r="X953" s="127">
        <v>0</v>
      </c>
      <c r="Y953" s="127">
        <v>0</v>
      </c>
      <c r="Z953" s="127">
        <v>0</v>
      </c>
      <c r="AA953" s="127">
        <v>0</v>
      </c>
      <c r="AB953" s="127">
        <v>0</v>
      </c>
      <c r="AC953" s="127">
        <v>0</v>
      </c>
      <c r="AD953" s="127">
        <v>0</v>
      </c>
    </row>
    <row r="954" spans="1:30" x14ac:dyDescent="0.35">
      <c r="A954" s="16" t="s">
        <v>53</v>
      </c>
      <c r="B954" s="16" t="s">
        <v>708</v>
      </c>
      <c r="C954" s="16" t="s">
        <v>708</v>
      </c>
      <c r="D954" s="16" t="s">
        <v>36</v>
      </c>
      <c r="E954" s="16" t="s">
        <v>37</v>
      </c>
      <c r="F954" s="16" t="s">
        <v>36</v>
      </c>
      <c r="G954" s="16" t="s">
        <v>38</v>
      </c>
      <c r="H954" s="10">
        <v>31401</v>
      </c>
      <c r="I954" s="80" t="s">
        <v>88</v>
      </c>
      <c r="J954" s="51" t="s">
        <v>42</v>
      </c>
      <c r="K954" s="79" t="s">
        <v>88</v>
      </c>
      <c r="L954" s="14" t="s">
        <v>42</v>
      </c>
      <c r="M954" s="14" t="s">
        <v>83</v>
      </c>
      <c r="N954" s="14" t="s">
        <v>45</v>
      </c>
      <c r="O954" s="18">
        <v>11</v>
      </c>
      <c r="P954" s="136">
        <v>1500</v>
      </c>
      <c r="Q954" s="17" t="s">
        <v>46</v>
      </c>
      <c r="R954" s="127">
        <v>17977</v>
      </c>
      <c r="S954" s="127">
        <v>1477</v>
      </c>
      <c r="T954" s="127">
        <v>1500</v>
      </c>
      <c r="U954" s="127">
        <v>1500</v>
      </c>
      <c r="V954" s="127">
        <v>1500</v>
      </c>
      <c r="W954" s="127">
        <v>1500</v>
      </c>
      <c r="X954" s="127">
        <v>1500</v>
      </c>
      <c r="Y954" s="127">
        <v>1500</v>
      </c>
      <c r="Z954" s="127">
        <v>1500</v>
      </c>
      <c r="AA954" s="127">
        <v>1500</v>
      </c>
      <c r="AB954" s="127">
        <v>1500</v>
      </c>
      <c r="AC954" s="127">
        <v>1500</v>
      </c>
      <c r="AD954" s="127">
        <v>1500</v>
      </c>
    </row>
    <row r="955" spans="1:30" x14ac:dyDescent="0.35">
      <c r="A955" s="16" t="s">
        <v>53</v>
      </c>
      <c r="B955" s="16" t="s">
        <v>708</v>
      </c>
      <c r="C955" s="16" t="s">
        <v>708</v>
      </c>
      <c r="D955" s="16" t="s">
        <v>36</v>
      </c>
      <c r="E955" s="16" t="s">
        <v>37</v>
      </c>
      <c r="F955" s="16" t="s">
        <v>36</v>
      </c>
      <c r="G955" s="16" t="s">
        <v>38</v>
      </c>
      <c r="H955" s="10">
        <v>31801</v>
      </c>
      <c r="I955" s="80" t="s">
        <v>394</v>
      </c>
      <c r="J955" s="51" t="s">
        <v>42</v>
      </c>
      <c r="K955" s="79" t="s">
        <v>394</v>
      </c>
      <c r="L955" s="14" t="s">
        <v>42</v>
      </c>
      <c r="M955" s="14" t="s">
        <v>83</v>
      </c>
      <c r="N955" s="14" t="s">
        <v>45</v>
      </c>
      <c r="O955" s="18">
        <v>10</v>
      </c>
      <c r="P955" s="136">
        <v>1000</v>
      </c>
      <c r="Q955" s="17" t="s">
        <v>46</v>
      </c>
      <c r="R955" s="127">
        <f t="shared" si="42"/>
        <v>10000</v>
      </c>
      <c r="S955" s="127">
        <v>0</v>
      </c>
      <c r="T955" s="127">
        <v>1000</v>
      </c>
      <c r="U955" s="127">
        <v>1000</v>
      </c>
      <c r="V955" s="127">
        <v>1000</v>
      </c>
      <c r="W955" s="127">
        <v>1000</v>
      </c>
      <c r="X955" s="127">
        <v>1000</v>
      </c>
      <c r="Y955" s="127">
        <v>1000</v>
      </c>
      <c r="Z955" s="127">
        <v>1000</v>
      </c>
      <c r="AA955" s="127">
        <v>1000</v>
      </c>
      <c r="AB955" s="127">
        <v>1000</v>
      </c>
      <c r="AC955" s="127">
        <v>1000</v>
      </c>
      <c r="AD955" s="127">
        <v>0</v>
      </c>
    </row>
    <row r="956" spans="1:30" x14ac:dyDescent="0.35">
      <c r="A956" s="16" t="s">
        <v>53</v>
      </c>
      <c r="B956" s="16" t="s">
        <v>708</v>
      </c>
      <c r="C956" s="16" t="s">
        <v>708</v>
      </c>
      <c r="D956" s="16" t="s">
        <v>36</v>
      </c>
      <c r="E956" s="16" t="s">
        <v>37</v>
      </c>
      <c r="F956" s="16" t="s">
        <v>36</v>
      </c>
      <c r="G956" s="16" t="s">
        <v>134</v>
      </c>
      <c r="H956" s="10">
        <v>33801</v>
      </c>
      <c r="I956" s="80" t="s">
        <v>140</v>
      </c>
      <c r="J956" s="51" t="s">
        <v>42</v>
      </c>
      <c r="K956" s="79" t="s">
        <v>140</v>
      </c>
      <c r="L956" s="14" t="s">
        <v>82</v>
      </c>
      <c r="M956" s="14" t="s">
        <v>83</v>
      </c>
      <c r="N956" s="14" t="s">
        <v>45</v>
      </c>
      <c r="O956" s="18">
        <v>12</v>
      </c>
      <c r="P956" s="136">
        <v>19660</v>
      </c>
      <c r="Q956" s="17" t="s">
        <v>46</v>
      </c>
      <c r="R956" s="127">
        <f>O956*P956</f>
        <v>235920</v>
      </c>
      <c r="S956" s="127">
        <v>0</v>
      </c>
      <c r="T956" s="127">
        <v>19660</v>
      </c>
      <c r="U956" s="127">
        <v>19660</v>
      </c>
      <c r="V956" s="127">
        <v>19660</v>
      </c>
      <c r="W956" s="127">
        <v>19660</v>
      </c>
      <c r="X956" s="127">
        <v>19660</v>
      </c>
      <c r="Y956" s="127">
        <v>19660</v>
      </c>
      <c r="Z956" s="127">
        <v>19660</v>
      </c>
      <c r="AA956" s="127">
        <v>19660</v>
      </c>
      <c r="AB956" s="127">
        <v>19660</v>
      </c>
      <c r="AC956" s="127">
        <v>19660</v>
      </c>
      <c r="AD956" s="127">
        <v>39320</v>
      </c>
    </row>
    <row r="957" spans="1:30" x14ac:dyDescent="0.35">
      <c r="A957" s="16" t="s">
        <v>53</v>
      </c>
      <c r="B957" s="16" t="s">
        <v>708</v>
      </c>
      <c r="C957" s="16" t="s">
        <v>708</v>
      </c>
      <c r="D957" s="16" t="s">
        <v>36</v>
      </c>
      <c r="E957" s="16" t="s">
        <v>54</v>
      </c>
      <c r="F957" s="83" t="s">
        <v>67</v>
      </c>
      <c r="G957" s="13" t="s">
        <v>66</v>
      </c>
      <c r="H957" s="10">
        <v>33801</v>
      </c>
      <c r="I957" s="80" t="s">
        <v>140</v>
      </c>
      <c r="J957" s="51" t="s">
        <v>42</v>
      </c>
      <c r="K957" s="79" t="s">
        <v>140</v>
      </c>
      <c r="L957" s="14" t="s">
        <v>82</v>
      </c>
      <c r="M957" s="14" t="s">
        <v>83</v>
      </c>
      <c r="N957" s="14" t="s">
        <v>45</v>
      </c>
      <c r="O957" s="18">
        <v>12</v>
      </c>
      <c r="P957" s="136">
        <v>7634</v>
      </c>
      <c r="Q957" s="17" t="s">
        <v>46</v>
      </c>
      <c r="R957" s="127">
        <f>O957*P957</f>
        <v>91608</v>
      </c>
      <c r="S957" s="127">
        <v>0</v>
      </c>
      <c r="T957" s="127">
        <v>7634</v>
      </c>
      <c r="U957" s="127">
        <v>7634</v>
      </c>
      <c r="V957" s="127">
        <v>7634</v>
      </c>
      <c r="W957" s="127">
        <v>7634</v>
      </c>
      <c r="X957" s="127">
        <v>7634</v>
      </c>
      <c r="Y957" s="127">
        <v>7634</v>
      </c>
      <c r="Z957" s="127">
        <v>7634</v>
      </c>
      <c r="AA957" s="127">
        <v>7634</v>
      </c>
      <c r="AB957" s="127">
        <v>7634</v>
      </c>
      <c r="AC957" s="127">
        <v>7634</v>
      </c>
      <c r="AD957" s="127">
        <v>15268</v>
      </c>
    </row>
    <row r="958" spans="1:30" x14ac:dyDescent="0.35">
      <c r="A958" s="16" t="s">
        <v>53</v>
      </c>
      <c r="B958" s="16" t="s">
        <v>708</v>
      </c>
      <c r="C958" s="16" t="s">
        <v>708</v>
      </c>
      <c r="D958" s="16" t="s">
        <v>36</v>
      </c>
      <c r="E958" s="16" t="s">
        <v>54</v>
      </c>
      <c r="F958" s="83" t="s">
        <v>67</v>
      </c>
      <c r="G958" s="13" t="s">
        <v>66</v>
      </c>
      <c r="H958" s="16">
        <v>21101</v>
      </c>
      <c r="I958" s="79" t="s">
        <v>60</v>
      </c>
      <c r="J958" s="51" t="s">
        <v>268</v>
      </c>
      <c r="K958" s="79" t="s">
        <v>722</v>
      </c>
      <c r="L958" s="14" t="s">
        <v>46</v>
      </c>
      <c r="M958" s="14" t="s">
        <v>83</v>
      </c>
      <c r="N958" s="14" t="s">
        <v>43</v>
      </c>
      <c r="O958" s="18">
        <v>50</v>
      </c>
      <c r="P958" s="116">
        <v>19</v>
      </c>
      <c r="Q958" s="17" t="s">
        <v>46</v>
      </c>
      <c r="R958" s="127">
        <f t="shared" si="42"/>
        <v>950</v>
      </c>
      <c r="S958" s="127">
        <v>0</v>
      </c>
      <c r="T958" s="127">
        <v>316.66666666666669</v>
      </c>
      <c r="U958" s="127">
        <v>0</v>
      </c>
      <c r="V958" s="127">
        <v>0</v>
      </c>
      <c r="W958" s="127">
        <v>316.66666666666669</v>
      </c>
      <c r="X958" s="127">
        <v>0</v>
      </c>
      <c r="Y958" s="127">
        <v>0</v>
      </c>
      <c r="Z958" s="127">
        <v>316.66666666666669</v>
      </c>
      <c r="AA958" s="127">
        <v>0</v>
      </c>
      <c r="AB958" s="127">
        <v>0</v>
      </c>
      <c r="AC958" s="123">
        <v>0</v>
      </c>
      <c r="AD958" s="127">
        <v>0</v>
      </c>
    </row>
    <row r="959" spans="1:30" x14ac:dyDescent="0.35">
      <c r="A959" s="16" t="s">
        <v>53</v>
      </c>
      <c r="B959" s="16" t="s">
        <v>708</v>
      </c>
      <c r="C959" s="16" t="s">
        <v>708</v>
      </c>
      <c r="D959" s="16" t="s">
        <v>36</v>
      </c>
      <c r="E959" s="16" t="s">
        <v>54</v>
      </c>
      <c r="F959" s="83" t="s">
        <v>67</v>
      </c>
      <c r="G959" s="13" t="s">
        <v>66</v>
      </c>
      <c r="H959" s="16">
        <v>21101</v>
      </c>
      <c r="I959" s="79" t="s">
        <v>60</v>
      </c>
      <c r="J959" s="51" t="s">
        <v>61</v>
      </c>
      <c r="K959" s="79" t="s">
        <v>270</v>
      </c>
      <c r="L959" s="14" t="s">
        <v>46</v>
      </c>
      <c r="M959" s="14" t="s">
        <v>83</v>
      </c>
      <c r="N959" s="14" t="s">
        <v>63</v>
      </c>
      <c r="O959" s="18">
        <v>30</v>
      </c>
      <c r="P959" s="136">
        <v>15</v>
      </c>
      <c r="Q959" s="17" t="s">
        <v>46</v>
      </c>
      <c r="R959" s="127">
        <f t="shared" si="42"/>
        <v>450</v>
      </c>
      <c r="S959" s="127">
        <v>0</v>
      </c>
      <c r="T959" s="127">
        <v>150</v>
      </c>
      <c r="U959" s="127">
        <v>0</v>
      </c>
      <c r="V959" s="127">
        <v>0</v>
      </c>
      <c r="W959" s="127">
        <v>150</v>
      </c>
      <c r="X959" s="127">
        <v>0</v>
      </c>
      <c r="Y959" s="127">
        <v>0</v>
      </c>
      <c r="Z959" s="127">
        <v>150</v>
      </c>
      <c r="AA959" s="127">
        <v>0</v>
      </c>
      <c r="AB959" s="127">
        <v>0</v>
      </c>
      <c r="AC959" s="123">
        <v>0</v>
      </c>
      <c r="AD959" s="127">
        <v>0</v>
      </c>
    </row>
    <row r="960" spans="1:30" x14ac:dyDescent="0.35">
      <c r="A960" s="16" t="s">
        <v>53</v>
      </c>
      <c r="B960" s="16" t="s">
        <v>708</v>
      </c>
      <c r="C960" s="16" t="s">
        <v>708</v>
      </c>
      <c r="D960" s="16" t="s">
        <v>36</v>
      </c>
      <c r="E960" s="16" t="s">
        <v>54</v>
      </c>
      <c r="F960" s="83" t="s">
        <v>67</v>
      </c>
      <c r="G960" s="13" t="s">
        <v>66</v>
      </c>
      <c r="H960" s="16">
        <v>21101</v>
      </c>
      <c r="I960" s="79" t="s">
        <v>60</v>
      </c>
      <c r="J960" s="51" t="s">
        <v>723</v>
      </c>
      <c r="K960" s="79" t="s">
        <v>724</v>
      </c>
      <c r="L960" s="14" t="s">
        <v>46</v>
      </c>
      <c r="M960" s="14" t="s">
        <v>83</v>
      </c>
      <c r="N960" s="14" t="s">
        <v>63</v>
      </c>
      <c r="O960" s="18">
        <v>30</v>
      </c>
      <c r="P960" s="136">
        <v>15</v>
      </c>
      <c r="Q960" s="17" t="s">
        <v>46</v>
      </c>
      <c r="R960" s="127">
        <f t="shared" si="42"/>
        <v>450</v>
      </c>
      <c r="S960" s="127">
        <v>0</v>
      </c>
      <c r="T960" s="127">
        <v>150</v>
      </c>
      <c r="U960" s="127">
        <v>0</v>
      </c>
      <c r="V960" s="127">
        <v>0</v>
      </c>
      <c r="W960" s="127">
        <v>150</v>
      </c>
      <c r="X960" s="127">
        <v>0</v>
      </c>
      <c r="Y960" s="127">
        <v>0</v>
      </c>
      <c r="Z960" s="127">
        <v>150</v>
      </c>
      <c r="AA960" s="127">
        <v>0</v>
      </c>
      <c r="AB960" s="127">
        <v>0</v>
      </c>
      <c r="AC960" s="123">
        <v>0</v>
      </c>
      <c r="AD960" s="127">
        <v>0</v>
      </c>
    </row>
    <row r="961" spans="1:30" x14ac:dyDescent="0.35">
      <c r="A961" s="16" t="s">
        <v>53</v>
      </c>
      <c r="B961" s="16" t="s">
        <v>708</v>
      </c>
      <c r="C961" s="16" t="s">
        <v>708</v>
      </c>
      <c r="D961" s="16" t="s">
        <v>36</v>
      </c>
      <c r="E961" s="16" t="s">
        <v>54</v>
      </c>
      <c r="F961" s="83" t="s">
        <v>67</v>
      </c>
      <c r="G961" s="13" t="s">
        <v>66</v>
      </c>
      <c r="H961" s="16">
        <v>21101</v>
      </c>
      <c r="I961" s="79" t="s">
        <v>712</v>
      </c>
      <c r="J961" s="51" t="s">
        <v>725</v>
      </c>
      <c r="K961" s="79" t="s">
        <v>726</v>
      </c>
      <c r="L961" s="14" t="s">
        <v>46</v>
      </c>
      <c r="M961" s="14" t="s">
        <v>83</v>
      </c>
      <c r="N961" s="14" t="s">
        <v>63</v>
      </c>
      <c r="O961" s="18">
        <v>32</v>
      </c>
      <c r="P961" s="136">
        <v>22</v>
      </c>
      <c r="Q961" s="17" t="s">
        <v>46</v>
      </c>
      <c r="R961" s="127">
        <f t="shared" si="42"/>
        <v>704</v>
      </c>
      <c r="S961" s="127">
        <v>0</v>
      </c>
      <c r="T961" s="127">
        <v>234.66666666666666</v>
      </c>
      <c r="U961" s="127">
        <v>0</v>
      </c>
      <c r="V961" s="127">
        <v>0</v>
      </c>
      <c r="W961" s="127">
        <v>234.66666666666666</v>
      </c>
      <c r="X961" s="127">
        <v>0</v>
      </c>
      <c r="Y961" s="127">
        <v>0</v>
      </c>
      <c r="Z961" s="127">
        <v>234.66666666666666</v>
      </c>
      <c r="AA961" s="127">
        <v>0</v>
      </c>
      <c r="AB961" s="127">
        <v>0</v>
      </c>
      <c r="AC961" s="123">
        <v>0</v>
      </c>
      <c r="AD961" s="127">
        <v>0</v>
      </c>
    </row>
    <row r="962" spans="1:30" x14ac:dyDescent="0.35">
      <c r="A962" s="16" t="s">
        <v>53</v>
      </c>
      <c r="B962" s="16" t="s">
        <v>708</v>
      </c>
      <c r="C962" s="16" t="s">
        <v>708</v>
      </c>
      <c r="D962" s="16" t="s">
        <v>36</v>
      </c>
      <c r="E962" s="16" t="s">
        <v>54</v>
      </c>
      <c r="F962" s="83" t="s">
        <v>67</v>
      </c>
      <c r="G962" s="13" t="s">
        <v>66</v>
      </c>
      <c r="H962" s="16">
        <v>21101</v>
      </c>
      <c r="I962" s="79" t="s">
        <v>60</v>
      </c>
      <c r="J962" s="51" t="s">
        <v>727</v>
      </c>
      <c r="K962" s="79" t="s">
        <v>728</v>
      </c>
      <c r="L962" s="14" t="s">
        <v>46</v>
      </c>
      <c r="M962" s="14" t="s">
        <v>83</v>
      </c>
      <c r="N962" s="14" t="s">
        <v>63</v>
      </c>
      <c r="O962" s="18">
        <v>40</v>
      </c>
      <c r="P962" s="136">
        <v>53</v>
      </c>
      <c r="Q962" s="17" t="s">
        <v>46</v>
      </c>
      <c r="R962" s="127">
        <f t="shared" si="42"/>
        <v>2120</v>
      </c>
      <c r="S962" s="127">
        <v>0</v>
      </c>
      <c r="T962" s="127">
        <v>706.66666666666663</v>
      </c>
      <c r="U962" s="127">
        <v>0</v>
      </c>
      <c r="V962" s="127">
        <v>0</v>
      </c>
      <c r="W962" s="127">
        <v>706.66666666666663</v>
      </c>
      <c r="X962" s="127">
        <v>0</v>
      </c>
      <c r="Y962" s="127">
        <v>0</v>
      </c>
      <c r="Z962" s="127">
        <v>706.66666666666663</v>
      </c>
      <c r="AA962" s="127">
        <v>0</v>
      </c>
      <c r="AB962" s="127">
        <v>0</v>
      </c>
      <c r="AC962" s="123">
        <v>0</v>
      </c>
      <c r="AD962" s="127">
        <v>0</v>
      </c>
    </row>
    <row r="963" spans="1:30" x14ac:dyDescent="0.35">
      <c r="A963" s="16" t="s">
        <v>53</v>
      </c>
      <c r="B963" s="16" t="s">
        <v>708</v>
      </c>
      <c r="C963" s="16" t="s">
        <v>708</v>
      </c>
      <c r="D963" s="16" t="s">
        <v>36</v>
      </c>
      <c r="E963" s="16" t="s">
        <v>54</v>
      </c>
      <c r="F963" s="83" t="s">
        <v>67</v>
      </c>
      <c r="G963" s="13" t="s">
        <v>66</v>
      </c>
      <c r="H963" s="16">
        <v>21101</v>
      </c>
      <c r="I963" s="79" t="s">
        <v>712</v>
      </c>
      <c r="J963" s="51" t="s">
        <v>729</v>
      </c>
      <c r="K963" s="79" t="s">
        <v>730</v>
      </c>
      <c r="L963" s="14" t="s">
        <v>46</v>
      </c>
      <c r="M963" s="14" t="s">
        <v>83</v>
      </c>
      <c r="N963" s="14" t="s">
        <v>43</v>
      </c>
      <c r="O963" s="18">
        <v>20</v>
      </c>
      <c r="P963" s="136">
        <v>38</v>
      </c>
      <c r="Q963" s="17" t="s">
        <v>46</v>
      </c>
      <c r="R963" s="127">
        <f t="shared" si="42"/>
        <v>760</v>
      </c>
      <c r="S963" s="127">
        <v>0</v>
      </c>
      <c r="T963" s="127">
        <v>253.33333333333334</v>
      </c>
      <c r="U963" s="127">
        <v>0</v>
      </c>
      <c r="V963" s="127">
        <v>0</v>
      </c>
      <c r="W963" s="127">
        <v>253.33333333333334</v>
      </c>
      <c r="X963" s="127">
        <v>0</v>
      </c>
      <c r="Y963" s="127">
        <v>0</v>
      </c>
      <c r="Z963" s="127">
        <v>253.33333333333334</v>
      </c>
      <c r="AA963" s="127">
        <v>0</v>
      </c>
      <c r="AB963" s="127">
        <v>0</v>
      </c>
      <c r="AC963" s="123">
        <v>0</v>
      </c>
      <c r="AD963" s="127">
        <v>0</v>
      </c>
    </row>
    <row r="964" spans="1:30" x14ac:dyDescent="0.35">
      <c r="A964" s="16" t="s">
        <v>53</v>
      </c>
      <c r="B964" s="16" t="s">
        <v>708</v>
      </c>
      <c r="C964" s="16" t="s">
        <v>708</v>
      </c>
      <c r="D964" s="16" t="s">
        <v>36</v>
      </c>
      <c r="E964" s="16" t="s">
        <v>54</v>
      </c>
      <c r="F964" s="83" t="s">
        <v>67</v>
      </c>
      <c r="G964" s="13" t="s">
        <v>66</v>
      </c>
      <c r="H964" s="16">
        <v>21101</v>
      </c>
      <c r="I964" s="79" t="s">
        <v>712</v>
      </c>
      <c r="J964" s="51" t="s">
        <v>648</v>
      </c>
      <c r="K964" s="79" t="s">
        <v>1078</v>
      </c>
      <c r="L964" s="14" t="s">
        <v>46</v>
      </c>
      <c r="M964" s="14" t="s">
        <v>83</v>
      </c>
      <c r="N964" s="14" t="s">
        <v>63</v>
      </c>
      <c r="O964" s="18">
        <v>52</v>
      </c>
      <c r="P964" s="136">
        <v>64</v>
      </c>
      <c r="Q964" s="17" t="s">
        <v>46</v>
      </c>
      <c r="R964" s="127">
        <f t="shared" si="42"/>
        <v>3328</v>
      </c>
      <c r="S964" s="127">
        <v>0</v>
      </c>
      <c r="T964" s="127">
        <v>1109.3333333333333</v>
      </c>
      <c r="U964" s="127">
        <v>0</v>
      </c>
      <c r="V964" s="127">
        <v>0</v>
      </c>
      <c r="W964" s="127">
        <v>1109.3333333333333</v>
      </c>
      <c r="X964" s="127">
        <v>0</v>
      </c>
      <c r="Y964" s="127">
        <v>0</v>
      </c>
      <c r="Z964" s="127">
        <v>1109.3333333333333</v>
      </c>
      <c r="AA964" s="127">
        <v>0</v>
      </c>
      <c r="AB964" s="127">
        <v>0</v>
      </c>
      <c r="AC964" s="123">
        <v>0</v>
      </c>
      <c r="AD964" s="127">
        <v>0</v>
      </c>
    </row>
    <row r="965" spans="1:30" x14ac:dyDescent="0.35">
      <c r="A965" s="16" t="s">
        <v>53</v>
      </c>
      <c r="B965" s="16" t="s">
        <v>708</v>
      </c>
      <c r="C965" s="16" t="s">
        <v>708</v>
      </c>
      <c r="D965" s="16" t="s">
        <v>36</v>
      </c>
      <c r="E965" s="16" t="s">
        <v>54</v>
      </c>
      <c r="F965" s="83" t="s">
        <v>67</v>
      </c>
      <c r="G965" s="13" t="s">
        <v>66</v>
      </c>
      <c r="H965" s="16">
        <v>21101</v>
      </c>
      <c r="I965" s="79" t="s">
        <v>60</v>
      </c>
      <c r="J965" s="51" t="s">
        <v>731</v>
      </c>
      <c r="K965" s="79" t="s">
        <v>732</v>
      </c>
      <c r="L965" s="14" t="s">
        <v>46</v>
      </c>
      <c r="M965" s="14" t="s">
        <v>83</v>
      </c>
      <c r="N965" s="14" t="s">
        <v>43</v>
      </c>
      <c r="O965" s="18">
        <v>35</v>
      </c>
      <c r="P965" s="136">
        <v>71</v>
      </c>
      <c r="Q965" s="17" t="s">
        <v>46</v>
      </c>
      <c r="R965" s="127">
        <f t="shared" si="42"/>
        <v>2485</v>
      </c>
      <c r="S965" s="127">
        <v>0</v>
      </c>
      <c r="T965" s="127">
        <v>828.33333333333337</v>
      </c>
      <c r="U965" s="127">
        <v>0</v>
      </c>
      <c r="V965" s="127">
        <v>0</v>
      </c>
      <c r="W965" s="127">
        <v>828.33333333333337</v>
      </c>
      <c r="X965" s="127">
        <v>0</v>
      </c>
      <c r="Y965" s="127">
        <v>0</v>
      </c>
      <c r="Z965" s="127">
        <v>828.33333333333337</v>
      </c>
      <c r="AA965" s="127">
        <v>0</v>
      </c>
      <c r="AB965" s="127">
        <v>0</v>
      </c>
      <c r="AC965" s="123">
        <v>0</v>
      </c>
      <c r="AD965" s="127">
        <v>0</v>
      </c>
    </row>
    <row r="966" spans="1:30" x14ac:dyDescent="0.35">
      <c r="A966" s="16" t="s">
        <v>53</v>
      </c>
      <c r="B966" s="16" t="s">
        <v>708</v>
      </c>
      <c r="C966" s="16" t="s">
        <v>708</v>
      </c>
      <c r="D966" s="16" t="s">
        <v>36</v>
      </c>
      <c r="E966" s="16" t="s">
        <v>54</v>
      </c>
      <c r="F966" s="83" t="s">
        <v>67</v>
      </c>
      <c r="G966" s="13" t="s">
        <v>66</v>
      </c>
      <c r="H966" s="16">
        <v>21101</v>
      </c>
      <c r="I966" s="79" t="s">
        <v>712</v>
      </c>
      <c r="J966" s="51" t="s">
        <v>733</v>
      </c>
      <c r="K966" s="79" t="s">
        <v>734</v>
      </c>
      <c r="L966" s="14" t="s">
        <v>46</v>
      </c>
      <c r="M966" s="14" t="s">
        <v>83</v>
      </c>
      <c r="N966" s="14" t="s">
        <v>43</v>
      </c>
      <c r="O966" s="18">
        <v>15</v>
      </c>
      <c r="P966" s="136">
        <v>6</v>
      </c>
      <c r="Q966" s="17" t="s">
        <v>46</v>
      </c>
      <c r="R966" s="127">
        <f t="shared" si="42"/>
        <v>90</v>
      </c>
      <c r="S966" s="127">
        <v>0</v>
      </c>
      <c r="T966" s="127">
        <v>30</v>
      </c>
      <c r="U966" s="127">
        <v>0</v>
      </c>
      <c r="V966" s="127">
        <v>0</v>
      </c>
      <c r="W966" s="127">
        <v>30</v>
      </c>
      <c r="X966" s="127">
        <v>0</v>
      </c>
      <c r="Y966" s="127">
        <v>0</v>
      </c>
      <c r="Z966" s="127">
        <v>30</v>
      </c>
      <c r="AA966" s="127">
        <v>0</v>
      </c>
      <c r="AB966" s="127">
        <v>0</v>
      </c>
      <c r="AC966" s="123">
        <v>0</v>
      </c>
      <c r="AD966" s="127">
        <v>0</v>
      </c>
    </row>
    <row r="967" spans="1:30" x14ac:dyDescent="0.35">
      <c r="A967" s="16" t="s">
        <v>53</v>
      </c>
      <c r="B967" s="16" t="s">
        <v>708</v>
      </c>
      <c r="C967" s="16" t="s">
        <v>708</v>
      </c>
      <c r="D967" s="16" t="s">
        <v>36</v>
      </c>
      <c r="E967" s="16" t="s">
        <v>54</v>
      </c>
      <c r="F967" s="83" t="s">
        <v>67</v>
      </c>
      <c r="G967" s="13" t="s">
        <v>66</v>
      </c>
      <c r="H967" s="16">
        <v>21101</v>
      </c>
      <c r="I967" s="79" t="s">
        <v>1331</v>
      </c>
      <c r="J967" s="51" t="s">
        <v>203</v>
      </c>
      <c r="K967" s="79" t="s">
        <v>204</v>
      </c>
      <c r="L967" s="14" t="s">
        <v>46</v>
      </c>
      <c r="M967" s="14" t="s">
        <v>83</v>
      </c>
      <c r="N967" s="14" t="s">
        <v>43</v>
      </c>
      <c r="O967" s="18">
        <v>12</v>
      </c>
      <c r="P967" s="136">
        <v>291</v>
      </c>
      <c r="Q967" s="17" t="s">
        <v>46</v>
      </c>
      <c r="R967" s="127">
        <f t="shared" si="42"/>
        <v>3492</v>
      </c>
      <c r="S967" s="127">
        <v>0</v>
      </c>
      <c r="T967" s="127">
        <v>1164</v>
      </c>
      <c r="U967" s="127">
        <v>0</v>
      </c>
      <c r="V967" s="127">
        <v>0</v>
      </c>
      <c r="W967" s="127">
        <v>1164</v>
      </c>
      <c r="X967" s="127">
        <v>0</v>
      </c>
      <c r="Y967" s="127">
        <v>0</v>
      </c>
      <c r="Z967" s="127">
        <v>1164</v>
      </c>
      <c r="AA967" s="127">
        <v>0</v>
      </c>
      <c r="AB967" s="127">
        <v>0</v>
      </c>
      <c r="AC967" s="123">
        <v>0</v>
      </c>
      <c r="AD967" s="127">
        <v>0</v>
      </c>
    </row>
    <row r="968" spans="1:30" x14ac:dyDescent="0.35">
      <c r="A968" s="16" t="s">
        <v>53</v>
      </c>
      <c r="B968" s="16" t="s">
        <v>708</v>
      </c>
      <c r="C968" s="16" t="s">
        <v>708</v>
      </c>
      <c r="D968" s="16" t="s">
        <v>36</v>
      </c>
      <c r="E968" s="16" t="s">
        <v>54</v>
      </c>
      <c r="F968" s="83" t="s">
        <v>67</v>
      </c>
      <c r="G968" s="13" t="s">
        <v>66</v>
      </c>
      <c r="H968" s="16">
        <v>21101</v>
      </c>
      <c r="I968" s="79" t="s">
        <v>60</v>
      </c>
      <c r="J968" s="51" t="s">
        <v>151</v>
      </c>
      <c r="K968" s="79" t="s">
        <v>124</v>
      </c>
      <c r="L968" s="14" t="s">
        <v>46</v>
      </c>
      <c r="M968" s="14" t="s">
        <v>83</v>
      </c>
      <c r="N968" s="14" t="s">
        <v>63</v>
      </c>
      <c r="O968" s="18">
        <v>4</v>
      </c>
      <c r="P968" s="136">
        <v>1148</v>
      </c>
      <c r="Q968" s="17" t="s">
        <v>46</v>
      </c>
      <c r="R968" s="127">
        <f t="shared" si="42"/>
        <v>4592</v>
      </c>
      <c r="S968" s="127">
        <v>0</v>
      </c>
      <c r="T968" s="127">
        <v>1530.6666666666667</v>
      </c>
      <c r="U968" s="127">
        <v>0</v>
      </c>
      <c r="V968" s="127">
        <v>0</v>
      </c>
      <c r="W968" s="127">
        <v>1530.6666666666667</v>
      </c>
      <c r="X968" s="127">
        <v>0</v>
      </c>
      <c r="Y968" s="127">
        <v>0</v>
      </c>
      <c r="Z968" s="127">
        <v>1530.6666666666667</v>
      </c>
      <c r="AA968" s="127">
        <v>0</v>
      </c>
      <c r="AB968" s="127">
        <v>0</v>
      </c>
      <c r="AC968" s="123">
        <v>0</v>
      </c>
      <c r="AD968" s="127">
        <v>0</v>
      </c>
    </row>
    <row r="969" spans="1:30" x14ac:dyDescent="0.35">
      <c r="A969" s="16" t="s">
        <v>53</v>
      </c>
      <c r="B969" s="16" t="s">
        <v>708</v>
      </c>
      <c r="C969" s="16" t="s">
        <v>708</v>
      </c>
      <c r="D969" s="16" t="s">
        <v>36</v>
      </c>
      <c r="E969" s="16" t="s">
        <v>54</v>
      </c>
      <c r="F969" s="83" t="s">
        <v>67</v>
      </c>
      <c r="G969" s="13" t="s">
        <v>66</v>
      </c>
      <c r="H969" s="16">
        <v>21101</v>
      </c>
      <c r="I969" s="79" t="s">
        <v>712</v>
      </c>
      <c r="J969" s="51" t="s">
        <v>123</v>
      </c>
      <c r="K969" s="79" t="s">
        <v>1098</v>
      </c>
      <c r="L969" s="14" t="s">
        <v>46</v>
      </c>
      <c r="M969" s="14" t="s">
        <v>83</v>
      </c>
      <c r="N969" s="14" t="s">
        <v>63</v>
      </c>
      <c r="O969" s="18">
        <v>10</v>
      </c>
      <c r="P969" s="136">
        <v>209</v>
      </c>
      <c r="Q969" s="17" t="s">
        <v>46</v>
      </c>
      <c r="R969" s="127">
        <f t="shared" si="42"/>
        <v>2090</v>
      </c>
      <c r="S969" s="127">
        <v>0</v>
      </c>
      <c r="T969" s="127">
        <v>696.66666666666663</v>
      </c>
      <c r="U969" s="127">
        <v>0</v>
      </c>
      <c r="V969" s="127">
        <v>0</v>
      </c>
      <c r="W969" s="127">
        <v>696.66666666666663</v>
      </c>
      <c r="X969" s="127">
        <v>0</v>
      </c>
      <c r="Y969" s="127">
        <v>0</v>
      </c>
      <c r="Z969" s="127">
        <v>696.66666666666663</v>
      </c>
      <c r="AA969" s="127">
        <v>0</v>
      </c>
      <c r="AB969" s="127">
        <v>0</v>
      </c>
      <c r="AC969" s="123">
        <v>0</v>
      </c>
      <c r="AD969" s="127">
        <v>0</v>
      </c>
    </row>
    <row r="970" spans="1:30" x14ac:dyDescent="0.35">
      <c r="A970" s="16" t="s">
        <v>53</v>
      </c>
      <c r="B970" s="16" t="s">
        <v>708</v>
      </c>
      <c r="C970" s="16" t="s">
        <v>708</v>
      </c>
      <c r="D970" s="16" t="s">
        <v>36</v>
      </c>
      <c r="E970" s="16" t="s">
        <v>54</v>
      </c>
      <c r="F970" s="83" t="s">
        <v>67</v>
      </c>
      <c r="G970" s="13" t="s">
        <v>66</v>
      </c>
      <c r="H970" s="16">
        <v>21101</v>
      </c>
      <c r="I970" s="79" t="s">
        <v>60</v>
      </c>
      <c r="J970" s="51" t="s">
        <v>221</v>
      </c>
      <c r="K970" s="79" t="s">
        <v>1099</v>
      </c>
      <c r="L970" s="14" t="s">
        <v>46</v>
      </c>
      <c r="M970" s="14" t="s">
        <v>83</v>
      </c>
      <c r="N970" s="14" t="s">
        <v>63</v>
      </c>
      <c r="O970" s="18">
        <v>8</v>
      </c>
      <c r="P970" s="136">
        <v>1128</v>
      </c>
      <c r="Q970" s="17" t="s">
        <v>46</v>
      </c>
      <c r="R970" s="127">
        <f t="shared" si="42"/>
        <v>9024</v>
      </c>
      <c r="S970" s="127">
        <v>0</v>
      </c>
      <c r="T970" s="127">
        <v>3008</v>
      </c>
      <c r="U970" s="127">
        <v>0</v>
      </c>
      <c r="V970" s="127">
        <v>0</v>
      </c>
      <c r="W970" s="127">
        <v>3008</v>
      </c>
      <c r="X970" s="127">
        <v>0</v>
      </c>
      <c r="Y970" s="127">
        <v>0</v>
      </c>
      <c r="Z970" s="127">
        <v>3008</v>
      </c>
      <c r="AA970" s="127">
        <v>0</v>
      </c>
      <c r="AB970" s="127">
        <v>0</v>
      </c>
      <c r="AC970" s="123">
        <v>0</v>
      </c>
      <c r="AD970" s="127">
        <v>0</v>
      </c>
    </row>
    <row r="971" spans="1:30" x14ac:dyDescent="0.35">
      <c r="A971" s="16" t="s">
        <v>53</v>
      </c>
      <c r="B971" s="16" t="s">
        <v>708</v>
      </c>
      <c r="C971" s="16" t="s">
        <v>708</v>
      </c>
      <c r="D971" s="16" t="s">
        <v>36</v>
      </c>
      <c r="E971" s="16" t="s">
        <v>54</v>
      </c>
      <c r="F971" s="83" t="s">
        <v>67</v>
      </c>
      <c r="G971" s="13" t="s">
        <v>66</v>
      </c>
      <c r="H971" s="16">
        <v>21101</v>
      </c>
      <c r="I971" s="79" t="s">
        <v>60</v>
      </c>
      <c r="J971" s="51" t="s">
        <v>750</v>
      </c>
      <c r="K971" s="79" t="s">
        <v>751</v>
      </c>
      <c r="L971" s="14" t="s">
        <v>46</v>
      </c>
      <c r="M971" s="14" t="s">
        <v>83</v>
      </c>
      <c r="N971" s="14" t="s">
        <v>75</v>
      </c>
      <c r="O971" s="18">
        <v>12</v>
      </c>
      <c r="P971" s="136">
        <v>143</v>
      </c>
      <c r="Q971" s="17" t="s">
        <v>46</v>
      </c>
      <c r="R971" s="127">
        <f t="shared" si="42"/>
        <v>1716</v>
      </c>
      <c r="S971" s="127">
        <v>0</v>
      </c>
      <c r="T971" s="127">
        <v>572</v>
      </c>
      <c r="U971" s="127">
        <v>0</v>
      </c>
      <c r="V971" s="127">
        <v>0</v>
      </c>
      <c r="W971" s="127">
        <v>572</v>
      </c>
      <c r="X971" s="127">
        <v>0</v>
      </c>
      <c r="Y971" s="127">
        <v>0</v>
      </c>
      <c r="Z971" s="127">
        <v>572</v>
      </c>
      <c r="AA971" s="127">
        <v>0</v>
      </c>
      <c r="AB971" s="127">
        <v>0</v>
      </c>
      <c r="AC971" s="123">
        <v>0</v>
      </c>
      <c r="AD971" s="127">
        <v>0</v>
      </c>
    </row>
    <row r="972" spans="1:30" x14ac:dyDescent="0.35">
      <c r="A972" s="16" t="s">
        <v>53</v>
      </c>
      <c r="B972" s="16" t="s">
        <v>708</v>
      </c>
      <c r="C972" s="16" t="s">
        <v>708</v>
      </c>
      <c r="D972" s="16" t="s">
        <v>36</v>
      </c>
      <c r="E972" s="16" t="s">
        <v>54</v>
      </c>
      <c r="F972" s="83" t="s">
        <v>67</v>
      </c>
      <c r="G972" s="13" t="s">
        <v>66</v>
      </c>
      <c r="H972" s="16">
        <v>21101</v>
      </c>
      <c r="I972" s="79" t="s">
        <v>60</v>
      </c>
      <c r="J972" s="51" t="s">
        <v>263</v>
      </c>
      <c r="K972" s="79" t="s">
        <v>1332</v>
      </c>
      <c r="L972" s="14" t="s">
        <v>46</v>
      </c>
      <c r="M972" s="14" t="s">
        <v>83</v>
      </c>
      <c r="N972" s="14" t="s">
        <v>43</v>
      </c>
      <c r="O972" s="18">
        <v>20</v>
      </c>
      <c r="P972" s="136">
        <v>30</v>
      </c>
      <c r="Q972" s="17" t="s">
        <v>46</v>
      </c>
      <c r="R972" s="127">
        <f t="shared" si="42"/>
        <v>600</v>
      </c>
      <c r="S972" s="127">
        <v>0</v>
      </c>
      <c r="T972" s="127">
        <v>200</v>
      </c>
      <c r="U972" s="127">
        <v>0</v>
      </c>
      <c r="V972" s="127">
        <v>0</v>
      </c>
      <c r="W972" s="127">
        <v>200</v>
      </c>
      <c r="X972" s="127">
        <v>0</v>
      </c>
      <c r="Y972" s="127">
        <v>0</v>
      </c>
      <c r="Z972" s="127">
        <v>200</v>
      </c>
      <c r="AA972" s="127">
        <v>0</v>
      </c>
      <c r="AB972" s="127">
        <v>0</v>
      </c>
      <c r="AC972" s="123">
        <v>0</v>
      </c>
      <c r="AD972" s="127">
        <v>0</v>
      </c>
    </row>
    <row r="973" spans="1:30" x14ac:dyDescent="0.35">
      <c r="A973" s="16" t="s">
        <v>53</v>
      </c>
      <c r="B973" s="16" t="s">
        <v>708</v>
      </c>
      <c r="C973" s="16" t="s">
        <v>708</v>
      </c>
      <c r="D973" s="16" t="s">
        <v>36</v>
      </c>
      <c r="E973" s="16" t="s">
        <v>54</v>
      </c>
      <c r="F973" s="83" t="s">
        <v>67</v>
      </c>
      <c r="G973" s="13" t="s">
        <v>66</v>
      </c>
      <c r="H973" s="16">
        <v>21101</v>
      </c>
      <c r="I973" s="79" t="s">
        <v>60</v>
      </c>
      <c r="J973" s="51" t="s">
        <v>442</v>
      </c>
      <c r="K973" s="79" t="s">
        <v>443</v>
      </c>
      <c r="L973" s="14" t="s">
        <v>46</v>
      </c>
      <c r="M973" s="14" t="s">
        <v>83</v>
      </c>
      <c r="N973" s="14" t="s">
        <v>43</v>
      </c>
      <c r="O973" s="18">
        <v>25</v>
      </c>
      <c r="P973" s="136">
        <v>65</v>
      </c>
      <c r="Q973" s="17" t="s">
        <v>46</v>
      </c>
      <c r="R973" s="127">
        <f t="shared" si="42"/>
        <v>1625</v>
      </c>
      <c r="S973" s="127">
        <v>0</v>
      </c>
      <c r="T973" s="127">
        <v>541.66666666666663</v>
      </c>
      <c r="U973" s="127">
        <v>0</v>
      </c>
      <c r="V973" s="127">
        <v>0</v>
      </c>
      <c r="W973" s="127">
        <v>541.66666666666663</v>
      </c>
      <c r="X973" s="127">
        <v>0</v>
      </c>
      <c r="Y973" s="127">
        <v>0</v>
      </c>
      <c r="Z973" s="127">
        <v>541.66666666666663</v>
      </c>
      <c r="AA973" s="127">
        <v>0</v>
      </c>
      <c r="AB973" s="127">
        <v>0</v>
      </c>
      <c r="AC973" s="123">
        <v>0</v>
      </c>
      <c r="AD973" s="127">
        <v>0</v>
      </c>
    </row>
    <row r="974" spans="1:30" x14ac:dyDescent="0.35">
      <c r="A974" s="16" t="s">
        <v>53</v>
      </c>
      <c r="B974" s="16" t="s">
        <v>708</v>
      </c>
      <c r="C974" s="16" t="s">
        <v>708</v>
      </c>
      <c r="D974" s="16" t="s">
        <v>36</v>
      </c>
      <c r="E974" s="16" t="s">
        <v>54</v>
      </c>
      <c r="F974" s="83" t="s">
        <v>67</v>
      </c>
      <c r="G974" s="13" t="s">
        <v>66</v>
      </c>
      <c r="H974" s="16">
        <v>21101</v>
      </c>
      <c r="I974" s="79" t="s">
        <v>60</v>
      </c>
      <c r="J974" s="51" t="s">
        <v>743</v>
      </c>
      <c r="K974" s="79" t="s">
        <v>744</v>
      </c>
      <c r="L974" s="14" t="s">
        <v>46</v>
      </c>
      <c r="M974" s="14" t="s">
        <v>83</v>
      </c>
      <c r="N974" s="14" t="s">
        <v>63</v>
      </c>
      <c r="O974" s="18">
        <v>25</v>
      </c>
      <c r="P974" s="136">
        <v>31</v>
      </c>
      <c r="Q974" s="17" t="s">
        <v>46</v>
      </c>
      <c r="R974" s="127">
        <f>O974*P974</f>
        <v>775</v>
      </c>
      <c r="S974" s="127">
        <v>0</v>
      </c>
      <c r="T974" s="127">
        <v>258.33333333333331</v>
      </c>
      <c r="U974" s="127">
        <v>0</v>
      </c>
      <c r="V974" s="127">
        <v>0</v>
      </c>
      <c r="W974" s="127">
        <v>258.33333333333331</v>
      </c>
      <c r="X974" s="127">
        <v>0</v>
      </c>
      <c r="Y974" s="127">
        <v>0</v>
      </c>
      <c r="Z974" s="127">
        <v>258.33333333333331</v>
      </c>
      <c r="AA974" s="127">
        <v>0</v>
      </c>
      <c r="AB974" s="127">
        <v>0</v>
      </c>
      <c r="AC974" s="123">
        <v>0</v>
      </c>
      <c r="AD974" s="127">
        <v>0</v>
      </c>
    </row>
    <row r="975" spans="1:30" ht="39.5" x14ac:dyDescent="0.35">
      <c r="A975" s="16" t="s">
        <v>53</v>
      </c>
      <c r="B975" s="16" t="s">
        <v>708</v>
      </c>
      <c r="C975" s="16" t="s">
        <v>708</v>
      </c>
      <c r="D975" s="16" t="s">
        <v>36</v>
      </c>
      <c r="E975" s="16" t="s">
        <v>54</v>
      </c>
      <c r="F975" s="83" t="s">
        <v>67</v>
      </c>
      <c r="G975" s="13" t="s">
        <v>66</v>
      </c>
      <c r="H975" s="16">
        <v>26102</v>
      </c>
      <c r="I975" s="79" t="s">
        <v>100</v>
      </c>
      <c r="J975" s="51" t="s">
        <v>812</v>
      </c>
      <c r="K975" s="79" t="s">
        <v>1100</v>
      </c>
      <c r="L975" s="14" t="s">
        <v>46</v>
      </c>
      <c r="M975" s="14" t="s">
        <v>83</v>
      </c>
      <c r="N975" s="14" t="s">
        <v>43</v>
      </c>
      <c r="O975" s="18">
        <v>60</v>
      </c>
      <c r="P975" s="136">
        <v>200</v>
      </c>
      <c r="Q975" s="17" t="s">
        <v>46</v>
      </c>
      <c r="R975" s="127">
        <f t="shared" si="42"/>
        <v>12000</v>
      </c>
      <c r="S975" s="127">
        <f t="shared" ref="S975:S987" si="43">R975/6</f>
        <v>2000</v>
      </c>
      <c r="T975" s="127">
        <v>2000</v>
      </c>
      <c r="U975" s="127">
        <v>2000</v>
      </c>
      <c r="V975" s="127">
        <v>2000</v>
      </c>
      <c r="W975" s="127">
        <v>2000</v>
      </c>
      <c r="X975" s="127">
        <v>2000</v>
      </c>
      <c r="Y975" s="127">
        <v>0</v>
      </c>
      <c r="Z975" s="127">
        <v>0</v>
      </c>
      <c r="AA975" s="127">
        <v>0</v>
      </c>
      <c r="AB975" s="127">
        <v>0</v>
      </c>
      <c r="AC975" s="123">
        <v>0</v>
      </c>
      <c r="AD975" s="127">
        <v>0</v>
      </c>
    </row>
    <row r="976" spans="1:30" ht="39.5" x14ac:dyDescent="0.35">
      <c r="A976" s="16" t="s">
        <v>53</v>
      </c>
      <c r="B976" s="16" t="s">
        <v>708</v>
      </c>
      <c r="C976" s="16" t="s">
        <v>708</v>
      </c>
      <c r="D976" s="16" t="s">
        <v>36</v>
      </c>
      <c r="E976" s="16" t="s">
        <v>54</v>
      </c>
      <c r="F976" s="83" t="s">
        <v>67</v>
      </c>
      <c r="G976" s="13" t="s">
        <v>66</v>
      </c>
      <c r="H976" s="16">
        <v>26102</v>
      </c>
      <c r="I976" s="79" t="s">
        <v>100</v>
      </c>
      <c r="J976" s="51" t="s">
        <v>813</v>
      </c>
      <c r="K976" s="79" t="s">
        <v>1101</v>
      </c>
      <c r="L976" s="14" t="s">
        <v>46</v>
      </c>
      <c r="M976" s="14" t="s">
        <v>83</v>
      </c>
      <c r="N976" s="14" t="s">
        <v>43</v>
      </c>
      <c r="O976" s="18">
        <v>24</v>
      </c>
      <c r="P976" s="136">
        <v>100</v>
      </c>
      <c r="Q976" s="17" t="s">
        <v>46</v>
      </c>
      <c r="R976" s="127">
        <f t="shared" si="42"/>
        <v>2400</v>
      </c>
      <c r="S976" s="127">
        <f t="shared" si="43"/>
        <v>400</v>
      </c>
      <c r="T976" s="127">
        <v>400</v>
      </c>
      <c r="U976" s="127">
        <v>400</v>
      </c>
      <c r="V976" s="127">
        <v>400</v>
      </c>
      <c r="W976" s="127">
        <v>400</v>
      </c>
      <c r="X976" s="127">
        <v>400</v>
      </c>
      <c r="Y976" s="127">
        <v>0</v>
      </c>
      <c r="Z976" s="127">
        <v>0</v>
      </c>
      <c r="AA976" s="127">
        <v>0</v>
      </c>
      <c r="AB976" s="127">
        <v>0</v>
      </c>
      <c r="AC976" s="123">
        <v>0</v>
      </c>
      <c r="AD976" s="127">
        <v>0</v>
      </c>
    </row>
    <row r="977" spans="1:30" ht="39.5" x14ac:dyDescent="0.35">
      <c r="A977" s="16" t="s">
        <v>53</v>
      </c>
      <c r="B977" s="16" t="s">
        <v>708</v>
      </c>
      <c r="C977" s="16" t="s">
        <v>708</v>
      </c>
      <c r="D977" s="16" t="s">
        <v>36</v>
      </c>
      <c r="E977" s="16" t="s">
        <v>54</v>
      </c>
      <c r="F977" s="83" t="s">
        <v>67</v>
      </c>
      <c r="G977" s="13" t="s">
        <v>66</v>
      </c>
      <c r="H977" s="16">
        <v>26102</v>
      </c>
      <c r="I977" s="79" t="s">
        <v>100</v>
      </c>
      <c r="J977" s="51" t="s">
        <v>814</v>
      </c>
      <c r="K977" s="79" t="s">
        <v>1102</v>
      </c>
      <c r="L977" s="14" t="s">
        <v>46</v>
      </c>
      <c r="M977" s="14" t="s">
        <v>83</v>
      </c>
      <c r="N977" s="14" t="s">
        <v>43</v>
      </c>
      <c r="O977" s="18">
        <v>12</v>
      </c>
      <c r="P977" s="136">
        <v>50</v>
      </c>
      <c r="Q977" s="17" t="s">
        <v>46</v>
      </c>
      <c r="R977" s="127">
        <f t="shared" si="42"/>
        <v>600</v>
      </c>
      <c r="S977" s="127">
        <f t="shared" si="43"/>
        <v>100</v>
      </c>
      <c r="T977" s="127">
        <v>100</v>
      </c>
      <c r="U977" s="127">
        <v>100</v>
      </c>
      <c r="V977" s="127">
        <v>100</v>
      </c>
      <c r="W977" s="127">
        <v>100</v>
      </c>
      <c r="X977" s="127">
        <v>100</v>
      </c>
      <c r="Y977" s="127">
        <v>0</v>
      </c>
      <c r="Z977" s="127">
        <v>0</v>
      </c>
      <c r="AA977" s="127">
        <v>0</v>
      </c>
      <c r="AB977" s="127">
        <v>0</v>
      </c>
      <c r="AC977" s="123">
        <v>0</v>
      </c>
      <c r="AD977" s="127">
        <v>0</v>
      </c>
    </row>
    <row r="978" spans="1:30" ht="39.5" x14ac:dyDescent="0.35">
      <c r="A978" s="16" t="s">
        <v>53</v>
      </c>
      <c r="B978" s="16" t="s">
        <v>708</v>
      </c>
      <c r="C978" s="16" t="s">
        <v>708</v>
      </c>
      <c r="D978" s="16" t="s">
        <v>36</v>
      </c>
      <c r="E978" s="16" t="s">
        <v>54</v>
      </c>
      <c r="F978" s="83" t="s">
        <v>67</v>
      </c>
      <c r="G978" s="13" t="s">
        <v>66</v>
      </c>
      <c r="H978" s="16">
        <v>26102</v>
      </c>
      <c r="I978" s="79" t="s">
        <v>100</v>
      </c>
      <c r="J978" s="51" t="s">
        <v>815</v>
      </c>
      <c r="K978" s="79" t="s">
        <v>1103</v>
      </c>
      <c r="L978" s="14" t="s">
        <v>46</v>
      </c>
      <c r="M978" s="14" t="s">
        <v>83</v>
      </c>
      <c r="N978" s="14" t="s">
        <v>43</v>
      </c>
      <c r="O978" s="18">
        <v>25</v>
      </c>
      <c r="P978" s="136">
        <v>30</v>
      </c>
      <c r="Q978" s="17" t="s">
        <v>46</v>
      </c>
      <c r="R978" s="127">
        <f t="shared" si="42"/>
        <v>750</v>
      </c>
      <c r="S978" s="127">
        <f t="shared" si="43"/>
        <v>125</v>
      </c>
      <c r="T978" s="127">
        <v>125</v>
      </c>
      <c r="U978" s="127">
        <v>125</v>
      </c>
      <c r="V978" s="127">
        <v>125</v>
      </c>
      <c r="W978" s="127">
        <v>125</v>
      </c>
      <c r="X978" s="127">
        <v>125</v>
      </c>
      <c r="Y978" s="127">
        <v>0</v>
      </c>
      <c r="Z978" s="127">
        <v>0</v>
      </c>
      <c r="AA978" s="127">
        <v>0</v>
      </c>
      <c r="AB978" s="127">
        <v>0</v>
      </c>
      <c r="AC978" s="123">
        <v>0</v>
      </c>
      <c r="AD978" s="127">
        <v>0</v>
      </c>
    </row>
    <row r="979" spans="1:30" ht="39.5" x14ac:dyDescent="0.35">
      <c r="A979" s="16" t="s">
        <v>53</v>
      </c>
      <c r="B979" s="16" t="s">
        <v>708</v>
      </c>
      <c r="C979" s="16" t="s">
        <v>708</v>
      </c>
      <c r="D979" s="16" t="s">
        <v>36</v>
      </c>
      <c r="E979" s="16" t="s">
        <v>54</v>
      </c>
      <c r="F979" s="83" t="s">
        <v>67</v>
      </c>
      <c r="G979" s="13" t="s">
        <v>66</v>
      </c>
      <c r="H979" s="16">
        <v>26102</v>
      </c>
      <c r="I979" s="79" t="s">
        <v>100</v>
      </c>
      <c r="J979" s="51" t="s">
        <v>816</v>
      </c>
      <c r="K979" s="79" t="s">
        <v>1104</v>
      </c>
      <c r="L979" s="14" t="s">
        <v>46</v>
      </c>
      <c r="M979" s="14" t="s">
        <v>83</v>
      </c>
      <c r="N979" s="14" t="s">
        <v>43</v>
      </c>
      <c r="O979" s="18">
        <v>60</v>
      </c>
      <c r="P979" s="136">
        <v>20</v>
      </c>
      <c r="Q979" s="17" t="s">
        <v>46</v>
      </c>
      <c r="R979" s="127">
        <f t="shared" si="42"/>
        <v>1200</v>
      </c>
      <c r="S979" s="127">
        <f t="shared" si="43"/>
        <v>200</v>
      </c>
      <c r="T979" s="127">
        <v>200</v>
      </c>
      <c r="U979" s="127">
        <v>200</v>
      </c>
      <c r="V979" s="127">
        <v>200</v>
      </c>
      <c r="W979" s="127">
        <v>200</v>
      </c>
      <c r="X979" s="127">
        <v>200</v>
      </c>
      <c r="Y979" s="127">
        <v>0</v>
      </c>
      <c r="Z979" s="127">
        <v>0</v>
      </c>
      <c r="AA979" s="127">
        <v>0</v>
      </c>
      <c r="AB979" s="127">
        <v>0</v>
      </c>
      <c r="AC979" s="123">
        <v>0</v>
      </c>
      <c r="AD979" s="127">
        <v>0</v>
      </c>
    </row>
    <row r="980" spans="1:30" ht="39.5" x14ac:dyDescent="0.35">
      <c r="A980" s="16" t="s">
        <v>53</v>
      </c>
      <c r="B980" s="16" t="s">
        <v>708</v>
      </c>
      <c r="C980" s="16" t="s">
        <v>708</v>
      </c>
      <c r="D980" s="16" t="s">
        <v>36</v>
      </c>
      <c r="E980" s="16" t="s">
        <v>54</v>
      </c>
      <c r="F980" s="83" t="s">
        <v>67</v>
      </c>
      <c r="G980" s="13" t="s">
        <v>66</v>
      </c>
      <c r="H980" s="16">
        <v>26102</v>
      </c>
      <c r="I980" s="79" t="s">
        <v>100</v>
      </c>
      <c r="J980" s="51" t="s">
        <v>817</v>
      </c>
      <c r="K980" s="79" t="s">
        <v>1105</v>
      </c>
      <c r="L980" s="14" t="s">
        <v>46</v>
      </c>
      <c r="M980" s="14" t="s">
        <v>83</v>
      </c>
      <c r="N980" s="14" t="s">
        <v>43</v>
      </c>
      <c r="O980" s="18">
        <v>24</v>
      </c>
      <c r="P980" s="136">
        <v>10</v>
      </c>
      <c r="Q980" s="17" t="s">
        <v>46</v>
      </c>
      <c r="R980" s="127">
        <f t="shared" si="42"/>
        <v>240</v>
      </c>
      <c r="S980" s="127">
        <f t="shared" si="43"/>
        <v>40</v>
      </c>
      <c r="T980" s="127">
        <v>40</v>
      </c>
      <c r="U980" s="127">
        <v>40</v>
      </c>
      <c r="V980" s="127">
        <v>40</v>
      </c>
      <c r="W980" s="127">
        <v>40</v>
      </c>
      <c r="X980" s="127">
        <v>40</v>
      </c>
      <c r="Y980" s="127">
        <v>0</v>
      </c>
      <c r="Z980" s="127">
        <v>0</v>
      </c>
      <c r="AA980" s="127">
        <v>0</v>
      </c>
      <c r="AB980" s="127">
        <v>0</v>
      </c>
      <c r="AC980" s="123">
        <v>0</v>
      </c>
      <c r="AD980" s="127">
        <v>0</v>
      </c>
    </row>
    <row r="981" spans="1:30" ht="39.5" x14ac:dyDescent="0.35">
      <c r="A981" s="16" t="s">
        <v>53</v>
      </c>
      <c r="B981" s="16" t="s">
        <v>708</v>
      </c>
      <c r="C981" s="16" t="s">
        <v>708</v>
      </c>
      <c r="D981" s="16" t="s">
        <v>36</v>
      </c>
      <c r="E981" s="16" t="s">
        <v>54</v>
      </c>
      <c r="F981" s="83" t="s">
        <v>67</v>
      </c>
      <c r="G981" s="13" t="s">
        <v>66</v>
      </c>
      <c r="H981" s="16">
        <v>26102</v>
      </c>
      <c r="I981" s="79" t="s">
        <v>100</v>
      </c>
      <c r="J981" s="51" t="s">
        <v>818</v>
      </c>
      <c r="K981" s="79" t="s">
        <v>1109</v>
      </c>
      <c r="L981" s="14" t="s">
        <v>46</v>
      </c>
      <c r="M981" s="14" t="s">
        <v>83</v>
      </c>
      <c r="N981" s="14" t="s">
        <v>43</v>
      </c>
      <c r="O981" s="18">
        <v>24</v>
      </c>
      <c r="P981" s="136">
        <v>5</v>
      </c>
      <c r="Q981" s="17" t="s">
        <v>46</v>
      </c>
      <c r="R981" s="127">
        <f t="shared" si="42"/>
        <v>120</v>
      </c>
      <c r="S981" s="127">
        <f t="shared" si="43"/>
        <v>20</v>
      </c>
      <c r="T981" s="127">
        <v>20</v>
      </c>
      <c r="U981" s="127">
        <v>20</v>
      </c>
      <c r="V981" s="127">
        <v>20</v>
      </c>
      <c r="W981" s="127">
        <v>20</v>
      </c>
      <c r="X981" s="127">
        <v>20</v>
      </c>
      <c r="Y981" s="127">
        <v>0</v>
      </c>
      <c r="Z981" s="127">
        <v>0</v>
      </c>
      <c r="AA981" s="127">
        <v>0</v>
      </c>
      <c r="AB981" s="127">
        <v>0</v>
      </c>
      <c r="AC981" s="123">
        <v>0</v>
      </c>
      <c r="AD981" s="127">
        <v>0</v>
      </c>
    </row>
    <row r="982" spans="1:30" ht="39.5" x14ac:dyDescent="0.35">
      <c r="A982" s="16" t="s">
        <v>53</v>
      </c>
      <c r="B982" s="16" t="s">
        <v>708</v>
      </c>
      <c r="C982" s="16" t="s">
        <v>708</v>
      </c>
      <c r="D982" s="16" t="s">
        <v>36</v>
      </c>
      <c r="E982" s="16" t="s">
        <v>54</v>
      </c>
      <c r="F982" s="83" t="s">
        <v>67</v>
      </c>
      <c r="G982" s="13" t="s">
        <v>66</v>
      </c>
      <c r="H982" s="16">
        <v>26102</v>
      </c>
      <c r="I982" s="79" t="s">
        <v>100</v>
      </c>
      <c r="J982" s="51" t="s">
        <v>819</v>
      </c>
      <c r="K982" s="79" t="s">
        <v>1108</v>
      </c>
      <c r="L982" s="14" t="s">
        <v>46</v>
      </c>
      <c r="M982" s="14" t="s">
        <v>83</v>
      </c>
      <c r="N982" s="14" t="s">
        <v>43</v>
      </c>
      <c r="O982" s="18">
        <v>501</v>
      </c>
      <c r="P982" s="136">
        <v>1</v>
      </c>
      <c r="Q982" s="17" t="s">
        <v>46</v>
      </c>
      <c r="R982" s="127">
        <f t="shared" si="42"/>
        <v>501</v>
      </c>
      <c r="S982" s="127">
        <f t="shared" si="43"/>
        <v>83.5</v>
      </c>
      <c r="T982" s="127">
        <v>83.5</v>
      </c>
      <c r="U982" s="127">
        <v>83.5</v>
      </c>
      <c r="V982" s="127">
        <v>83.5</v>
      </c>
      <c r="W982" s="127">
        <v>83.5</v>
      </c>
      <c r="X982" s="127">
        <v>83.5</v>
      </c>
      <c r="Y982" s="127">
        <v>0</v>
      </c>
      <c r="Z982" s="127">
        <v>0</v>
      </c>
      <c r="AA982" s="127">
        <v>0</v>
      </c>
      <c r="AB982" s="127">
        <v>0</v>
      </c>
      <c r="AC982" s="123">
        <v>0</v>
      </c>
      <c r="AD982" s="127">
        <v>0</v>
      </c>
    </row>
    <row r="983" spans="1:30" ht="39.5" x14ac:dyDescent="0.35">
      <c r="A983" s="16" t="s">
        <v>53</v>
      </c>
      <c r="B983" s="16" t="s">
        <v>708</v>
      </c>
      <c r="C983" s="16" t="s">
        <v>708</v>
      </c>
      <c r="D983" s="16" t="s">
        <v>36</v>
      </c>
      <c r="E983" s="16" t="s">
        <v>54</v>
      </c>
      <c r="F983" s="83" t="s">
        <v>67</v>
      </c>
      <c r="G983" s="13" t="s">
        <v>66</v>
      </c>
      <c r="H983" s="16">
        <v>26102</v>
      </c>
      <c r="I983" s="79" t="s">
        <v>100</v>
      </c>
      <c r="J983" s="51" t="s">
        <v>820</v>
      </c>
      <c r="K983" s="79" t="s">
        <v>1107</v>
      </c>
      <c r="L983" s="14" t="s">
        <v>46</v>
      </c>
      <c r="M983" s="14" t="s">
        <v>83</v>
      </c>
      <c r="N983" s="14" t="s">
        <v>43</v>
      </c>
      <c r="O983" s="18">
        <v>100</v>
      </c>
      <c r="P983" s="136">
        <v>2</v>
      </c>
      <c r="Q983" s="17" t="s">
        <v>46</v>
      </c>
      <c r="R983" s="127">
        <f t="shared" si="42"/>
        <v>200</v>
      </c>
      <c r="S983" s="127">
        <f t="shared" si="43"/>
        <v>33.333333333333336</v>
      </c>
      <c r="T983" s="127">
        <v>33.333333333333336</v>
      </c>
      <c r="U983" s="127">
        <v>33.333333333333336</v>
      </c>
      <c r="V983" s="127">
        <v>33.333333333333336</v>
      </c>
      <c r="W983" s="127">
        <v>33.333333333333336</v>
      </c>
      <c r="X983" s="127">
        <v>33.333333333333336</v>
      </c>
      <c r="Y983" s="127">
        <v>0</v>
      </c>
      <c r="Z983" s="127">
        <v>0</v>
      </c>
      <c r="AA983" s="127">
        <v>0</v>
      </c>
      <c r="AB983" s="127">
        <v>0</v>
      </c>
      <c r="AC983" s="123">
        <v>0</v>
      </c>
      <c r="AD983" s="127">
        <v>0</v>
      </c>
    </row>
    <row r="984" spans="1:30" ht="39.5" x14ac:dyDescent="0.35">
      <c r="A984" s="16" t="s">
        <v>53</v>
      </c>
      <c r="B984" s="16" t="s">
        <v>708</v>
      </c>
      <c r="C984" s="16" t="s">
        <v>708</v>
      </c>
      <c r="D984" s="16" t="s">
        <v>36</v>
      </c>
      <c r="E984" s="16" t="s">
        <v>54</v>
      </c>
      <c r="F984" s="83" t="s">
        <v>67</v>
      </c>
      <c r="G984" s="13" t="s">
        <v>66</v>
      </c>
      <c r="H984" s="16">
        <v>26102</v>
      </c>
      <c r="I984" s="79" t="s">
        <v>100</v>
      </c>
      <c r="J984" s="51" t="s">
        <v>821</v>
      </c>
      <c r="K984" s="79" t="s">
        <v>1106</v>
      </c>
      <c r="L984" s="14" t="s">
        <v>46</v>
      </c>
      <c r="M984" s="14" t="s">
        <v>83</v>
      </c>
      <c r="N984" s="14" t="s">
        <v>43</v>
      </c>
      <c r="O984" s="18">
        <v>110</v>
      </c>
      <c r="P984" s="136">
        <v>15</v>
      </c>
      <c r="Q984" s="17" t="s">
        <v>46</v>
      </c>
      <c r="R984" s="127">
        <f t="shared" si="42"/>
        <v>1650</v>
      </c>
      <c r="S984" s="127">
        <f t="shared" si="43"/>
        <v>275</v>
      </c>
      <c r="T984" s="127">
        <v>275</v>
      </c>
      <c r="U984" s="127">
        <v>275</v>
      </c>
      <c r="V984" s="127">
        <v>275</v>
      </c>
      <c r="W984" s="127">
        <v>275</v>
      </c>
      <c r="X984" s="127">
        <v>275</v>
      </c>
      <c r="Y984" s="127">
        <v>0</v>
      </c>
      <c r="Z984" s="127">
        <v>0</v>
      </c>
      <c r="AA984" s="127">
        <v>0</v>
      </c>
      <c r="AB984" s="127">
        <v>0</v>
      </c>
      <c r="AC984" s="123">
        <v>0</v>
      </c>
      <c r="AD984" s="127">
        <v>0</v>
      </c>
    </row>
    <row r="985" spans="1:30" ht="39.5" x14ac:dyDescent="0.35">
      <c r="A985" s="16" t="s">
        <v>53</v>
      </c>
      <c r="B985" s="16" t="s">
        <v>708</v>
      </c>
      <c r="C985" s="16" t="s">
        <v>708</v>
      </c>
      <c r="D985" s="16" t="s">
        <v>36</v>
      </c>
      <c r="E985" s="16" t="s">
        <v>54</v>
      </c>
      <c r="F985" s="83" t="s">
        <v>67</v>
      </c>
      <c r="G985" s="13" t="s">
        <v>66</v>
      </c>
      <c r="H985" s="16">
        <v>26102</v>
      </c>
      <c r="I985" s="79" t="s">
        <v>100</v>
      </c>
      <c r="J985" s="51" t="s">
        <v>822</v>
      </c>
      <c r="K985" s="79" t="s">
        <v>1110</v>
      </c>
      <c r="L985" s="14" t="s">
        <v>46</v>
      </c>
      <c r="M985" s="14" t="s">
        <v>83</v>
      </c>
      <c r="N985" s="14" t="s">
        <v>43</v>
      </c>
      <c r="O985" s="18">
        <v>60</v>
      </c>
      <c r="P985" s="136">
        <v>25</v>
      </c>
      <c r="Q985" s="17" t="s">
        <v>46</v>
      </c>
      <c r="R985" s="127">
        <f t="shared" si="42"/>
        <v>1500</v>
      </c>
      <c r="S985" s="127">
        <f t="shared" si="43"/>
        <v>250</v>
      </c>
      <c r="T985" s="127">
        <v>250</v>
      </c>
      <c r="U985" s="127">
        <v>250</v>
      </c>
      <c r="V985" s="127">
        <v>250</v>
      </c>
      <c r="W985" s="127">
        <v>250</v>
      </c>
      <c r="X985" s="127">
        <v>250</v>
      </c>
      <c r="Y985" s="127">
        <v>0</v>
      </c>
      <c r="Z985" s="127">
        <v>0</v>
      </c>
      <c r="AA985" s="127">
        <v>0</v>
      </c>
      <c r="AB985" s="127">
        <v>0</v>
      </c>
      <c r="AC985" s="123">
        <v>0</v>
      </c>
      <c r="AD985" s="127">
        <v>0</v>
      </c>
    </row>
    <row r="986" spans="1:30" ht="39.5" x14ac:dyDescent="0.35">
      <c r="A986" s="16" t="s">
        <v>53</v>
      </c>
      <c r="B986" s="16" t="s">
        <v>708</v>
      </c>
      <c r="C986" s="16" t="s">
        <v>708</v>
      </c>
      <c r="D986" s="16" t="s">
        <v>36</v>
      </c>
      <c r="E986" s="16" t="s">
        <v>54</v>
      </c>
      <c r="F986" s="83" t="s">
        <v>67</v>
      </c>
      <c r="G986" s="13" t="s">
        <v>66</v>
      </c>
      <c r="H986" s="16">
        <v>26102</v>
      </c>
      <c r="I986" s="79" t="s">
        <v>100</v>
      </c>
      <c r="J986" s="51" t="s">
        <v>823</v>
      </c>
      <c r="K986" s="79" t="s">
        <v>1111</v>
      </c>
      <c r="L986" s="14" t="s">
        <v>46</v>
      </c>
      <c r="M986" s="14" t="s">
        <v>83</v>
      </c>
      <c r="N986" s="14" t="s">
        <v>43</v>
      </c>
      <c r="O986" s="18">
        <v>126</v>
      </c>
      <c r="P986" s="136">
        <v>500</v>
      </c>
      <c r="Q986" s="17" t="s">
        <v>46</v>
      </c>
      <c r="R986" s="127">
        <f t="shared" si="42"/>
        <v>63000</v>
      </c>
      <c r="S986" s="127">
        <f t="shared" si="43"/>
        <v>10500</v>
      </c>
      <c r="T986" s="127">
        <v>10500</v>
      </c>
      <c r="U986" s="127">
        <v>10500</v>
      </c>
      <c r="V986" s="127">
        <v>10500</v>
      </c>
      <c r="W986" s="127">
        <v>10500</v>
      </c>
      <c r="X986" s="127">
        <v>10500</v>
      </c>
      <c r="Y986" s="127">
        <v>0</v>
      </c>
      <c r="Z986" s="127">
        <v>0</v>
      </c>
      <c r="AA986" s="127">
        <v>0</v>
      </c>
      <c r="AB986" s="127">
        <v>0</v>
      </c>
      <c r="AC986" s="123">
        <v>0</v>
      </c>
      <c r="AD986" s="127">
        <v>0</v>
      </c>
    </row>
    <row r="987" spans="1:30" ht="39.5" x14ac:dyDescent="0.35">
      <c r="A987" s="16" t="s">
        <v>53</v>
      </c>
      <c r="B987" s="16" t="s">
        <v>708</v>
      </c>
      <c r="C987" s="16" t="s">
        <v>708</v>
      </c>
      <c r="D987" s="16" t="s">
        <v>36</v>
      </c>
      <c r="E987" s="16" t="s">
        <v>54</v>
      </c>
      <c r="F987" s="83" t="s">
        <v>67</v>
      </c>
      <c r="G987" s="13" t="s">
        <v>66</v>
      </c>
      <c r="H987" s="16">
        <v>26102</v>
      </c>
      <c r="I987" s="79" t="s">
        <v>100</v>
      </c>
      <c r="J987" s="51" t="s">
        <v>824</v>
      </c>
      <c r="K987" s="79" t="s">
        <v>1112</v>
      </c>
      <c r="L987" s="14" t="s">
        <v>46</v>
      </c>
      <c r="M987" s="14" t="s">
        <v>83</v>
      </c>
      <c r="N987" s="14" t="s">
        <v>43</v>
      </c>
      <c r="O987" s="18">
        <v>80</v>
      </c>
      <c r="P987" s="136">
        <v>300</v>
      </c>
      <c r="Q987" s="17" t="s">
        <v>46</v>
      </c>
      <c r="R987" s="127">
        <f t="shared" si="42"/>
        <v>24000</v>
      </c>
      <c r="S987" s="127">
        <f t="shared" si="43"/>
        <v>4000</v>
      </c>
      <c r="T987" s="127">
        <v>4000</v>
      </c>
      <c r="U987" s="127">
        <v>4000</v>
      </c>
      <c r="V987" s="127">
        <v>4000</v>
      </c>
      <c r="W987" s="127">
        <v>4000</v>
      </c>
      <c r="X987" s="127">
        <v>4000</v>
      </c>
      <c r="Y987" s="127">
        <v>0</v>
      </c>
      <c r="Z987" s="127">
        <v>0</v>
      </c>
      <c r="AA987" s="127">
        <v>0</v>
      </c>
      <c r="AB987" s="127">
        <v>0</v>
      </c>
      <c r="AC987" s="123">
        <v>0</v>
      </c>
      <c r="AD987" s="127">
        <v>0</v>
      </c>
    </row>
    <row r="988" spans="1:30" ht="26.5" x14ac:dyDescent="0.35">
      <c r="A988" s="16" t="s">
        <v>53</v>
      </c>
      <c r="B988" s="16" t="s">
        <v>708</v>
      </c>
      <c r="C988" s="16" t="s">
        <v>708</v>
      </c>
      <c r="D988" s="16" t="s">
        <v>36</v>
      </c>
      <c r="E988" s="16" t="s">
        <v>37</v>
      </c>
      <c r="F988" s="16" t="s">
        <v>36</v>
      </c>
      <c r="G988" s="16" t="s">
        <v>38</v>
      </c>
      <c r="H988" s="16">
        <v>35501</v>
      </c>
      <c r="I988" s="79" t="s">
        <v>1054</v>
      </c>
      <c r="J988" s="51" t="s">
        <v>42</v>
      </c>
      <c r="K988" s="79" t="s">
        <v>1113</v>
      </c>
      <c r="L988" s="14" t="s">
        <v>46</v>
      </c>
      <c r="M988" s="14" t="s">
        <v>83</v>
      </c>
      <c r="N988" s="14"/>
      <c r="O988" s="18">
        <v>1</v>
      </c>
      <c r="P988" s="136">
        <v>51500</v>
      </c>
      <c r="Q988" s="17" t="s">
        <v>46</v>
      </c>
      <c r="R988" s="127">
        <f t="shared" si="42"/>
        <v>51500</v>
      </c>
      <c r="S988" s="127">
        <v>15000</v>
      </c>
      <c r="T988" s="127">
        <v>0</v>
      </c>
      <c r="U988" s="127">
        <v>0</v>
      </c>
      <c r="V988" s="127">
        <v>10000</v>
      </c>
      <c r="W988" s="127">
        <v>2000</v>
      </c>
      <c r="X988" s="127">
        <v>0</v>
      </c>
      <c r="Y988" s="127">
        <v>8000</v>
      </c>
      <c r="Z988" s="127">
        <v>0</v>
      </c>
      <c r="AA988" s="127">
        <v>4000</v>
      </c>
      <c r="AB988" s="127">
        <v>0</v>
      </c>
      <c r="AC988" s="127">
        <v>12500</v>
      </c>
      <c r="AD988" s="127">
        <v>0</v>
      </c>
    </row>
    <row r="989" spans="1:30" x14ac:dyDescent="0.35">
      <c r="A989" s="16" t="s">
        <v>53</v>
      </c>
      <c r="B989" s="16" t="s">
        <v>708</v>
      </c>
      <c r="C989" s="16" t="s">
        <v>708</v>
      </c>
      <c r="D989" s="16" t="s">
        <v>36</v>
      </c>
      <c r="E989" s="16" t="s">
        <v>37</v>
      </c>
      <c r="F989" s="16" t="s">
        <v>36</v>
      </c>
      <c r="G989" s="16" t="s">
        <v>38</v>
      </c>
      <c r="H989" s="16">
        <v>35901</v>
      </c>
      <c r="I989" s="79" t="s">
        <v>135</v>
      </c>
      <c r="J989" s="51" t="s">
        <v>42</v>
      </c>
      <c r="K989" s="79" t="s">
        <v>1339</v>
      </c>
      <c r="L989" s="14" t="s">
        <v>46</v>
      </c>
      <c r="M989" s="14" t="s">
        <v>83</v>
      </c>
      <c r="N989" s="14"/>
      <c r="O989" s="18">
        <v>1</v>
      </c>
      <c r="P989" s="136">
        <v>20000</v>
      </c>
      <c r="Q989" s="17" t="s">
        <v>46</v>
      </c>
      <c r="R989" s="127">
        <f t="shared" si="42"/>
        <v>20000</v>
      </c>
      <c r="S989" s="127">
        <v>0</v>
      </c>
      <c r="T989" s="127">
        <v>0</v>
      </c>
      <c r="U989" s="127">
        <v>0</v>
      </c>
      <c r="V989" s="127">
        <v>10000</v>
      </c>
      <c r="W989" s="127">
        <v>0</v>
      </c>
      <c r="X989" s="127">
        <v>0</v>
      </c>
      <c r="Y989" s="127">
        <v>0</v>
      </c>
      <c r="Z989" s="127">
        <v>0</v>
      </c>
      <c r="AA989" s="127">
        <v>10000</v>
      </c>
      <c r="AB989" s="127">
        <v>0</v>
      </c>
      <c r="AC989" s="127">
        <v>0</v>
      </c>
      <c r="AD989" s="127">
        <v>0</v>
      </c>
    </row>
    <row r="990" spans="1:30" ht="26.5" x14ac:dyDescent="0.35">
      <c r="A990" s="16" t="s">
        <v>53</v>
      </c>
      <c r="B990" s="16" t="s">
        <v>708</v>
      </c>
      <c r="C990" s="16" t="s">
        <v>708</v>
      </c>
      <c r="D990" s="16" t="s">
        <v>36</v>
      </c>
      <c r="E990" s="16" t="s">
        <v>37</v>
      </c>
      <c r="F990" s="16" t="s">
        <v>36</v>
      </c>
      <c r="G990" s="16" t="s">
        <v>38</v>
      </c>
      <c r="H990" s="16">
        <v>29601</v>
      </c>
      <c r="I990" s="79" t="s">
        <v>1055</v>
      </c>
      <c r="J990" s="51" t="s">
        <v>825</v>
      </c>
      <c r="K990" s="79" t="s">
        <v>826</v>
      </c>
      <c r="L990" s="14" t="s">
        <v>46</v>
      </c>
      <c r="M990" s="14" t="s">
        <v>83</v>
      </c>
      <c r="N990" s="14" t="s">
        <v>827</v>
      </c>
      <c r="O990" s="18">
        <v>12</v>
      </c>
      <c r="P990" s="136">
        <f>R990/O990</f>
        <v>8875</v>
      </c>
      <c r="Q990" s="17" t="s">
        <v>46</v>
      </c>
      <c r="R990" s="127">
        <v>106500</v>
      </c>
      <c r="S990" s="127">
        <v>0</v>
      </c>
      <c r="T990" s="127">
        <v>16500</v>
      </c>
      <c r="U990" s="127">
        <v>22000</v>
      </c>
      <c r="V990" s="127">
        <v>44000</v>
      </c>
      <c r="W990" s="127">
        <v>0</v>
      </c>
      <c r="X990" s="127">
        <v>0</v>
      </c>
      <c r="Y990" s="127">
        <v>0</v>
      </c>
      <c r="Z990" s="127">
        <v>0</v>
      </c>
      <c r="AA990" s="127">
        <v>16500</v>
      </c>
      <c r="AB990" s="127">
        <v>7500</v>
      </c>
      <c r="AC990" s="127">
        <v>0</v>
      </c>
      <c r="AD990" s="127">
        <v>0</v>
      </c>
    </row>
    <row r="991" spans="1:30" x14ac:dyDescent="0.35">
      <c r="A991" s="16" t="s">
        <v>53</v>
      </c>
      <c r="B991" s="16" t="s">
        <v>708</v>
      </c>
      <c r="C991" s="16" t="s">
        <v>708</v>
      </c>
      <c r="D991" s="16" t="s">
        <v>36</v>
      </c>
      <c r="E991" s="16" t="s">
        <v>37</v>
      </c>
      <c r="F991" s="16" t="s">
        <v>36</v>
      </c>
      <c r="G991" s="16" t="s">
        <v>38</v>
      </c>
      <c r="H991" s="16">
        <v>24601</v>
      </c>
      <c r="I991" s="82" t="s">
        <v>1052</v>
      </c>
      <c r="J991" s="51" t="s">
        <v>828</v>
      </c>
      <c r="K991" s="79" t="s">
        <v>1340</v>
      </c>
      <c r="L991" s="14" t="s">
        <v>46</v>
      </c>
      <c r="M991" s="14" t="s">
        <v>83</v>
      </c>
      <c r="N991" s="14" t="s">
        <v>827</v>
      </c>
      <c r="O991" s="18">
        <v>40</v>
      </c>
      <c r="P991" s="136">
        <v>500</v>
      </c>
      <c r="Q991" s="17" t="s">
        <v>46</v>
      </c>
      <c r="R991" s="127">
        <v>20000</v>
      </c>
      <c r="S991" s="127">
        <v>0</v>
      </c>
      <c r="T991" s="127">
        <v>5000</v>
      </c>
      <c r="U991" s="127">
        <v>0</v>
      </c>
      <c r="V991" s="127">
        <v>0</v>
      </c>
      <c r="W991" s="127">
        <v>5000</v>
      </c>
      <c r="X991" s="127">
        <v>0</v>
      </c>
      <c r="Y991" s="127">
        <v>0</v>
      </c>
      <c r="Z991" s="127">
        <v>5000</v>
      </c>
      <c r="AA991" s="127">
        <v>0</v>
      </c>
      <c r="AB991" s="127">
        <v>5000</v>
      </c>
      <c r="AC991" s="127">
        <v>0</v>
      </c>
      <c r="AD991" s="127">
        <v>0</v>
      </c>
    </row>
    <row r="992" spans="1:30" x14ac:dyDescent="0.35">
      <c r="A992" s="16" t="s">
        <v>53</v>
      </c>
      <c r="B992" s="16" t="s">
        <v>708</v>
      </c>
      <c r="C992" s="16" t="s">
        <v>708</v>
      </c>
      <c r="D992" s="16" t="s">
        <v>36</v>
      </c>
      <c r="E992" s="16" t="s">
        <v>54</v>
      </c>
      <c r="F992" s="83" t="s">
        <v>67</v>
      </c>
      <c r="G992" s="13" t="s">
        <v>66</v>
      </c>
      <c r="H992" s="16">
        <v>24601</v>
      </c>
      <c r="I992" s="82" t="s">
        <v>1052</v>
      </c>
      <c r="J992" s="51" t="s">
        <v>828</v>
      </c>
      <c r="K992" s="79" t="s">
        <v>1340</v>
      </c>
      <c r="L992" s="14" t="s">
        <v>46</v>
      </c>
      <c r="M992" s="14" t="s">
        <v>83</v>
      </c>
      <c r="N992" s="14" t="s">
        <v>827</v>
      </c>
      <c r="O992" s="18">
        <v>24</v>
      </c>
      <c r="P992" s="136">
        <v>500</v>
      </c>
      <c r="Q992" s="17" t="s">
        <v>46</v>
      </c>
      <c r="R992" s="127">
        <v>12000</v>
      </c>
      <c r="S992" s="127">
        <v>0</v>
      </c>
      <c r="T992" s="127">
        <v>3000</v>
      </c>
      <c r="U992" s="127">
        <v>0</v>
      </c>
      <c r="V992" s="127">
        <v>0</v>
      </c>
      <c r="W992" s="127">
        <v>3000</v>
      </c>
      <c r="X992" s="127">
        <v>0</v>
      </c>
      <c r="Y992" s="127">
        <v>0</v>
      </c>
      <c r="Z992" s="127">
        <v>3000</v>
      </c>
      <c r="AA992" s="127">
        <v>0</v>
      </c>
      <c r="AB992" s="127">
        <v>3000</v>
      </c>
      <c r="AC992" s="127">
        <v>0</v>
      </c>
      <c r="AD992" s="127">
        <v>0</v>
      </c>
    </row>
    <row r="993" spans="1:30" ht="26.5" x14ac:dyDescent="0.35">
      <c r="A993" s="16" t="s">
        <v>53</v>
      </c>
      <c r="B993" s="16" t="s">
        <v>708</v>
      </c>
      <c r="C993" s="16" t="s">
        <v>708</v>
      </c>
      <c r="D993" s="16" t="s">
        <v>36</v>
      </c>
      <c r="E993" s="16" t="s">
        <v>37</v>
      </c>
      <c r="F993" s="16" t="s">
        <v>36</v>
      </c>
      <c r="G993" s="16" t="s">
        <v>38</v>
      </c>
      <c r="H993" s="16">
        <v>29401</v>
      </c>
      <c r="I993" s="79" t="s">
        <v>1056</v>
      </c>
      <c r="J993" s="51" t="s">
        <v>829</v>
      </c>
      <c r="K993" s="79" t="s">
        <v>830</v>
      </c>
      <c r="L993" s="14" t="s">
        <v>46</v>
      </c>
      <c r="M993" s="14" t="s">
        <v>83</v>
      </c>
      <c r="N993" s="14" t="s">
        <v>827</v>
      </c>
      <c r="O993" s="18">
        <v>4</v>
      </c>
      <c r="P993" s="136">
        <f>R993/4</f>
        <v>5000</v>
      </c>
      <c r="Q993" s="17" t="s">
        <v>46</v>
      </c>
      <c r="R993" s="127">
        <v>20000</v>
      </c>
      <c r="S993" s="127">
        <v>0</v>
      </c>
      <c r="T993" s="127">
        <v>5000</v>
      </c>
      <c r="U993" s="127">
        <v>0</v>
      </c>
      <c r="V993" s="127">
        <v>0</v>
      </c>
      <c r="W993" s="127">
        <v>5000</v>
      </c>
      <c r="X993" s="127">
        <v>0</v>
      </c>
      <c r="Y993" s="127">
        <v>0</v>
      </c>
      <c r="Z993" s="127">
        <v>5000</v>
      </c>
      <c r="AA993" s="127">
        <v>0</v>
      </c>
      <c r="AB993" s="127">
        <v>5000</v>
      </c>
      <c r="AC993" s="127">
        <v>0</v>
      </c>
      <c r="AD993" s="127">
        <v>0</v>
      </c>
    </row>
    <row r="994" spans="1:30" ht="26.5" x14ac:dyDescent="0.35">
      <c r="A994" s="16" t="s">
        <v>53</v>
      </c>
      <c r="B994" s="16" t="s">
        <v>708</v>
      </c>
      <c r="C994" s="16" t="s">
        <v>708</v>
      </c>
      <c r="D994" s="16" t="s">
        <v>36</v>
      </c>
      <c r="E994" s="16" t="s">
        <v>37</v>
      </c>
      <c r="F994" s="16" t="s">
        <v>36</v>
      </c>
      <c r="G994" s="16" t="s">
        <v>38</v>
      </c>
      <c r="H994" s="16">
        <v>35201</v>
      </c>
      <c r="I994" s="79" t="s">
        <v>1057</v>
      </c>
      <c r="J994" s="51" t="s">
        <v>42</v>
      </c>
      <c r="K994" s="79" t="s">
        <v>831</v>
      </c>
      <c r="L994" s="14" t="s">
        <v>46</v>
      </c>
      <c r="M994" s="14" t="s">
        <v>83</v>
      </c>
      <c r="N994" s="14" t="s">
        <v>42</v>
      </c>
      <c r="O994" s="18">
        <v>1</v>
      </c>
      <c r="P994" s="136">
        <v>12000</v>
      </c>
      <c r="Q994" s="17" t="s">
        <v>46</v>
      </c>
      <c r="R994" s="127">
        <v>12000</v>
      </c>
      <c r="S994" s="127">
        <v>0</v>
      </c>
      <c r="T994" s="127">
        <v>0</v>
      </c>
      <c r="U994" s="127">
        <v>0</v>
      </c>
      <c r="V994" s="127">
        <v>12000</v>
      </c>
      <c r="W994" s="127">
        <v>0</v>
      </c>
      <c r="X994" s="127">
        <v>0</v>
      </c>
      <c r="Y994" s="127">
        <v>0</v>
      </c>
      <c r="Z994" s="127">
        <v>0</v>
      </c>
      <c r="AA994" s="127">
        <v>0</v>
      </c>
      <c r="AB994" s="127">
        <v>0</v>
      </c>
      <c r="AC994" s="127">
        <v>0</v>
      </c>
      <c r="AD994" s="127">
        <v>0</v>
      </c>
    </row>
    <row r="995" spans="1:30" ht="26.5" x14ac:dyDescent="0.35">
      <c r="A995" s="16" t="s">
        <v>53</v>
      </c>
      <c r="B995" s="16" t="s">
        <v>708</v>
      </c>
      <c r="C995" s="16" t="s">
        <v>708</v>
      </c>
      <c r="D995" s="16" t="s">
        <v>36</v>
      </c>
      <c r="E995" s="16" t="s">
        <v>37</v>
      </c>
      <c r="F995" s="16" t="s">
        <v>36</v>
      </c>
      <c r="G995" s="16" t="s">
        <v>38</v>
      </c>
      <c r="H995" s="16">
        <v>35701</v>
      </c>
      <c r="I995" s="79" t="s">
        <v>1341</v>
      </c>
      <c r="J995" s="51" t="s">
        <v>42</v>
      </c>
      <c r="K995" s="79" t="s">
        <v>1342</v>
      </c>
      <c r="L995" s="14" t="s">
        <v>46</v>
      </c>
      <c r="M995" s="14" t="s">
        <v>83</v>
      </c>
      <c r="N995" s="14" t="s">
        <v>42</v>
      </c>
      <c r="O995" s="18">
        <v>1</v>
      </c>
      <c r="P995" s="136">
        <v>12000</v>
      </c>
      <c r="Q995" s="17"/>
      <c r="R995" s="127">
        <v>12000</v>
      </c>
      <c r="S995" s="127">
        <v>0</v>
      </c>
      <c r="T995" s="127">
        <v>6000</v>
      </c>
      <c r="U995" s="127">
        <v>0</v>
      </c>
      <c r="V995" s="127">
        <v>0</v>
      </c>
      <c r="W995" s="127">
        <v>0</v>
      </c>
      <c r="X995" s="127">
        <v>0</v>
      </c>
      <c r="Y995" s="127">
        <v>0</v>
      </c>
      <c r="Z995" s="127">
        <v>0</v>
      </c>
      <c r="AA995" s="127">
        <v>0</v>
      </c>
      <c r="AB995" s="127">
        <v>6000</v>
      </c>
      <c r="AC995" s="127">
        <v>0</v>
      </c>
      <c r="AD995" s="127">
        <v>0</v>
      </c>
    </row>
    <row r="996" spans="1:30" x14ac:dyDescent="0.35">
      <c r="A996" s="16" t="s">
        <v>53</v>
      </c>
      <c r="B996" s="16" t="s">
        <v>708</v>
      </c>
      <c r="C996" s="16" t="s">
        <v>708</v>
      </c>
      <c r="D996" s="16" t="s">
        <v>36</v>
      </c>
      <c r="E996" s="16" t="s">
        <v>54</v>
      </c>
      <c r="F996" s="83" t="s">
        <v>67</v>
      </c>
      <c r="G996" s="13" t="s">
        <v>66</v>
      </c>
      <c r="H996" s="7">
        <v>25401</v>
      </c>
      <c r="I996" s="82" t="s">
        <v>1053</v>
      </c>
      <c r="J996" s="14" t="s">
        <v>832</v>
      </c>
      <c r="K996" s="79" t="s">
        <v>1343</v>
      </c>
      <c r="L996" s="14" t="s">
        <v>46</v>
      </c>
      <c r="M996" s="14" t="s">
        <v>83</v>
      </c>
      <c r="N996" s="14" t="s">
        <v>827</v>
      </c>
      <c r="O996" s="18">
        <v>4</v>
      </c>
      <c r="P996" s="136">
        <f>R996/4</f>
        <v>1856</v>
      </c>
      <c r="Q996" s="17" t="s">
        <v>46</v>
      </c>
      <c r="R996" s="127">
        <v>7424</v>
      </c>
      <c r="S996" s="127">
        <v>0</v>
      </c>
      <c r="T996" s="127">
        <v>7424</v>
      </c>
      <c r="U996" s="127">
        <v>0</v>
      </c>
      <c r="V996" s="127">
        <v>0</v>
      </c>
      <c r="W996" s="127">
        <v>0</v>
      </c>
      <c r="X996" s="127">
        <v>0</v>
      </c>
      <c r="Y996" s="127">
        <v>0</v>
      </c>
      <c r="Z996" s="127">
        <v>0</v>
      </c>
      <c r="AA996" s="127">
        <v>0</v>
      </c>
      <c r="AB996" s="127">
        <v>0</v>
      </c>
      <c r="AC996" s="127">
        <v>0</v>
      </c>
      <c r="AD996" s="127">
        <v>0</v>
      </c>
    </row>
    <row r="997" spans="1:30" ht="39.5" x14ac:dyDescent="0.35">
      <c r="A997" s="16" t="s">
        <v>53</v>
      </c>
      <c r="B997" s="16" t="s">
        <v>708</v>
      </c>
      <c r="C997" s="16" t="s">
        <v>708</v>
      </c>
      <c r="D997" s="16" t="s">
        <v>36</v>
      </c>
      <c r="E997" s="16" t="s">
        <v>54</v>
      </c>
      <c r="F997" s="83" t="s">
        <v>67</v>
      </c>
      <c r="G997" s="13" t="s">
        <v>66</v>
      </c>
      <c r="H997" s="16">
        <v>26102</v>
      </c>
      <c r="I997" s="79" t="s">
        <v>100</v>
      </c>
      <c r="J997" s="51" t="s">
        <v>833</v>
      </c>
      <c r="K997" s="79" t="s">
        <v>1114</v>
      </c>
      <c r="L997" s="14" t="s">
        <v>46</v>
      </c>
      <c r="M997" s="14" t="s">
        <v>83</v>
      </c>
      <c r="N997" s="14" t="s">
        <v>43</v>
      </c>
      <c r="O997" s="18">
        <v>60</v>
      </c>
      <c r="P997" s="136">
        <v>400</v>
      </c>
      <c r="Q997" s="17" t="s">
        <v>46</v>
      </c>
      <c r="R997" s="127">
        <f t="shared" si="42"/>
        <v>24000</v>
      </c>
      <c r="S997" s="127">
        <f>R997/6</f>
        <v>4000</v>
      </c>
      <c r="T997" s="127">
        <v>4000</v>
      </c>
      <c r="U997" s="127">
        <v>4000</v>
      </c>
      <c r="V997" s="127">
        <v>4000</v>
      </c>
      <c r="W997" s="127">
        <v>4000</v>
      </c>
      <c r="X997" s="127">
        <v>4000</v>
      </c>
      <c r="Y997" s="127">
        <v>0</v>
      </c>
      <c r="Z997" s="127">
        <v>0</v>
      </c>
      <c r="AA997" s="127">
        <v>0</v>
      </c>
      <c r="AB997" s="127">
        <v>0</v>
      </c>
      <c r="AC997" s="127">
        <v>0</v>
      </c>
      <c r="AD997" s="127">
        <v>0</v>
      </c>
    </row>
    <row r="998" spans="1:30" x14ac:dyDescent="0.35">
      <c r="A998" s="7" t="s">
        <v>53</v>
      </c>
      <c r="B998" s="7" t="s">
        <v>834</v>
      </c>
      <c r="C998" s="7" t="s">
        <v>834</v>
      </c>
      <c r="D998" s="68" t="s">
        <v>36</v>
      </c>
      <c r="E998" s="7" t="s">
        <v>37</v>
      </c>
      <c r="F998" s="68" t="s">
        <v>36</v>
      </c>
      <c r="G998" s="7" t="s">
        <v>38</v>
      </c>
      <c r="H998" s="68">
        <v>21101</v>
      </c>
      <c r="I998" s="54" t="s">
        <v>60</v>
      </c>
      <c r="J998" s="47" t="s">
        <v>426</v>
      </c>
      <c r="K998" s="54" t="s">
        <v>1069</v>
      </c>
      <c r="L998" s="47" t="s">
        <v>42</v>
      </c>
      <c r="M998" s="47" t="s">
        <v>83</v>
      </c>
      <c r="N998" s="47" t="s">
        <v>75</v>
      </c>
      <c r="O998" s="14">
        <v>92</v>
      </c>
      <c r="P998" s="114">
        <v>100</v>
      </c>
      <c r="Q998" s="68" t="s">
        <v>150</v>
      </c>
      <c r="R998" s="18">
        <f>SUM(S998:AD998)</f>
        <v>9200</v>
      </c>
      <c r="S998" s="18">
        <v>0</v>
      </c>
      <c r="T998" s="18">
        <v>9200</v>
      </c>
      <c r="U998" s="18">
        <v>0</v>
      </c>
      <c r="V998" s="18">
        <v>0</v>
      </c>
      <c r="W998" s="18">
        <v>0</v>
      </c>
      <c r="X998" s="18">
        <v>0</v>
      </c>
      <c r="Y998" s="18">
        <v>0</v>
      </c>
      <c r="Z998" s="18">
        <v>0</v>
      </c>
      <c r="AA998" s="18">
        <v>0</v>
      </c>
      <c r="AB998" s="18">
        <v>0</v>
      </c>
      <c r="AC998" s="18">
        <v>0</v>
      </c>
      <c r="AD998" s="18">
        <v>0</v>
      </c>
    </row>
    <row r="999" spans="1:30" x14ac:dyDescent="0.35">
      <c r="A999" s="7" t="s">
        <v>53</v>
      </c>
      <c r="B999" s="7" t="s">
        <v>834</v>
      </c>
      <c r="C999" s="7" t="s">
        <v>834</v>
      </c>
      <c r="D999" s="68" t="s">
        <v>36</v>
      </c>
      <c r="E999" s="7" t="s">
        <v>37</v>
      </c>
      <c r="F999" s="68" t="s">
        <v>36</v>
      </c>
      <c r="G999" s="7" t="s">
        <v>38</v>
      </c>
      <c r="H999" s="68">
        <v>21101</v>
      </c>
      <c r="I999" s="54" t="s">
        <v>60</v>
      </c>
      <c r="J999" s="47" t="s">
        <v>123</v>
      </c>
      <c r="K999" s="54" t="s">
        <v>1098</v>
      </c>
      <c r="L999" s="47" t="s">
        <v>42</v>
      </c>
      <c r="M999" s="47" t="s">
        <v>83</v>
      </c>
      <c r="N999" s="47" t="s">
        <v>75</v>
      </c>
      <c r="O999" s="14">
        <v>5</v>
      </c>
      <c r="P999" s="114">
        <v>308</v>
      </c>
      <c r="Q999" s="68" t="s">
        <v>150</v>
      </c>
      <c r="R999" s="18">
        <f t="shared" ref="R999:R1062" si="44">SUM(S999:AD999)</f>
        <v>1540</v>
      </c>
      <c r="S999" s="18">
        <v>0</v>
      </c>
      <c r="T999" s="18">
        <v>1540</v>
      </c>
      <c r="U999" s="18">
        <v>0</v>
      </c>
      <c r="V999" s="18">
        <v>0</v>
      </c>
      <c r="W999" s="18">
        <v>0</v>
      </c>
      <c r="X999" s="18">
        <v>0</v>
      </c>
      <c r="Y999" s="18">
        <v>0</v>
      </c>
      <c r="Z999" s="18">
        <v>0</v>
      </c>
      <c r="AA999" s="18">
        <v>0</v>
      </c>
      <c r="AB999" s="18">
        <v>0</v>
      </c>
      <c r="AC999" s="18">
        <v>0</v>
      </c>
      <c r="AD999" s="18">
        <v>0</v>
      </c>
    </row>
    <row r="1000" spans="1:30" x14ac:dyDescent="0.35">
      <c r="A1000" s="7" t="s">
        <v>53</v>
      </c>
      <c r="B1000" s="7" t="s">
        <v>834</v>
      </c>
      <c r="C1000" s="7" t="s">
        <v>834</v>
      </c>
      <c r="D1000" s="68" t="s">
        <v>36</v>
      </c>
      <c r="E1000" s="7" t="s">
        <v>37</v>
      </c>
      <c r="F1000" s="68" t="s">
        <v>36</v>
      </c>
      <c r="G1000" s="7" t="s">
        <v>38</v>
      </c>
      <c r="H1000" s="68">
        <v>21101</v>
      </c>
      <c r="I1000" s="54" t="s">
        <v>60</v>
      </c>
      <c r="J1000" s="47" t="s">
        <v>125</v>
      </c>
      <c r="K1000" s="54" t="s">
        <v>1115</v>
      </c>
      <c r="L1000" s="47" t="s">
        <v>42</v>
      </c>
      <c r="M1000" s="47" t="s">
        <v>83</v>
      </c>
      <c r="N1000" s="47" t="s">
        <v>75</v>
      </c>
      <c r="O1000" s="14">
        <v>30</v>
      </c>
      <c r="P1000" s="114">
        <v>140</v>
      </c>
      <c r="Q1000" s="68" t="s">
        <v>150</v>
      </c>
      <c r="R1000" s="18">
        <f t="shared" si="44"/>
        <v>4200</v>
      </c>
      <c r="S1000" s="18">
        <v>0</v>
      </c>
      <c r="T1000" s="18">
        <v>4200</v>
      </c>
      <c r="U1000" s="18">
        <v>0</v>
      </c>
      <c r="V1000" s="18">
        <v>0</v>
      </c>
      <c r="W1000" s="18">
        <v>0</v>
      </c>
      <c r="X1000" s="18">
        <v>0</v>
      </c>
      <c r="Y1000" s="18">
        <v>0</v>
      </c>
      <c r="Z1000" s="18">
        <v>0</v>
      </c>
      <c r="AA1000" s="18">
        <v>0</v>
      </c>
      <c r="AB1000" s="18">
        <v>0</v>
      </c>
      <c r="AC1000" s="18">
        <v>0</v>
      </c>
      <c r="AD1000" s="18">
        <v>0</v>
      </c>
    </row>
    <row r="1001" spans="1:30" x14ac:dyDescent="0.35">
      <c r="A1001" s="7" t="s">
        <v>53</v>
      </c>
      <c r="B1001" s="7" t="s">
        <v>834</v>
      </c>
      <c r="C1001" s="7" t="s">
        <v>834</v>
      </c>
      <c r="D1001" s="68" t="s">
        <v>36</v>
      </c>
      <c r="E1001" s="7" t="s">
        <v>37</v>
      </c>
      <c r="F1001" s="68" t="s">
        <v>36</v>
      </c>
      <c r="G1001" s="7" t="s">
        <v>38</v>
      </c>
      <c r="H1001" s="68">
        <v>21101</v>
      </c>
      <c r="I1001" s="54" t="s">
        <v>60</v>
      </c>
      <c r="J1001" s="47" t="s">
        <v>402</v>
      </c>
      <c r="K1001" s="54" t="s">
        <v>638</v>
      </c>
      <c r="L1001" s="47" t="s">
        <v>42</v>
      </c>
      <c r="M1001" s="47" t="s">
        <v>83</v>
      </c>
      <c r="N1001" s="47" t="s">
        <v>75</v>
      </c>
      <c r="O1001" s="14">
        <v>5</v>
      </c>
      <c r="P1001" s="114">
        <v>84</v>
      </c>
      <c r="Q1001" s="68" t="s">
        <v>150</v>
      </c>
      <c r="R1001" s="18">
        <f t="shared" si="44"/>
        <v>420</v>
      </c>
      <c r="S1001" s="18">
        <v>0</v>
      </c>
      <c r="T1001" s="18">
        <v>168</v>
      </c>
      <c r="U1001" s="18">
        <v>0</v>
      </c>
      <c r="V1001" s="18">
        <v>0</v>
      </c>
      <c r="W1001" s="18">
        <v>0</v>
      </c>
      <c r="X1001" s="18">
        <v>0</v>
      </c>
      <c r="Y1001" s="18">
        <v>0</v>
      </c>
      <c r="Z1001" s="18">
        <v>252</v>
      </c>
      <c r="AA1001" s="18">
        <v>0</v>
      </c>
      <c r="AB1001" s="18">
        <v>0</v>
      </c>
      <c r="AC1001" s="18">
        <v>0</v>
      </c>
      <c r="AD1001" s="18">
        <v>0</v>
      </c>
    </row>
    <row r="1002" spans="1:30" x14ac:dyDescent="0.35">
      <c r="A1002" s="7" t="s">
        <v>53</v>
      </c>
      <c r="B1002" s="7" t="s">
        <v>834</v>
      </c>
      <c r="C1002" s="7" t="s">
        <v>834</v>
      </c>
      <c r="D1002" s="68" t="s">
        <v>36</v>
      </c>
      <c r="E1002" s="7" t="s">
        <v>37</v>
      </c>
      <c r="F1002" s="68" t="s">
        <v>36</v>
      </c>
      <c r="G1002" s="7" t="s">
        <v>38</v>
      </c>
      <c r="H1002" s="68">
        <v>21101</v>
      </c>
      <c r="I1002" s="54" t="s">
        <v>60</v>
      </c>
      <c r="J1002" s="47" t="s">
        <v>835</v>
      </c>
      <c r="K1002" s="54" t="s">
        <v>1116</v>
      </c>
      <c r="L1002" s="47" t="s">
        <v>42</v>
      </c>
      <c r="M1002" s="47" t="s">
        <v>83</v>
      </c>
      <c r="N1002" s="47" t="s">
        <v>43</v>
      </c>
      <c r="O1002" s="14">
        <v>10</v>
      </c>
      <c r="P1002" s="114">
        <v>475</v>
      </c>
      <c r="Q1002" s="68" t="s">
        <v>150</v>
      </c>
      <c r="R1002" s="18">
        <f t="shared" si="44"/>
        <v>9500</v>
      </c>
      <c r="S1002" s="18">
        <v>0</v>
      </c>
      <c r="T1002" s="18">
        <v>4750</v>
      </c>
      <c r="U1002" s="18">
        <v>0</v>
      </c>
      <c r="V1002" s="18">
        <v>0</v>
      </c>
      <c r="W1002" s="18">
        <v>0</v>
      </c>
      <c r="X1002" s="18">
        <v>0</v>
      </c>
      <c r="Y1002" s="18">
        <v>0</v>
      </c>
      <c r="Z1002" s="18">
        <v>4750</v>
      </c>
      <c r="AA1002" s="18">
        <v>0</v>
      </c>
      <c r="AB1002" s="18">
        <v>0</v>
      </c>
      <c r="AC1002" s="18">
        <v>0</v>
      </c>
      <c r="AD1002" s="18">
        <v>0</v>
      </c>
    </row>
    <row r="1003" spans="1:30" x14ac:dyDescent="0.35">
      <c r="A1003" s="7" t="s">
        <v>53</v>
      </c>
      <c r="B1003" s="7" t="s">
        <v>834</v>
      </c>
      <c r="C1003" s="7" t="s">
        <v>834</v>
      </c>
      <c r="D1003" s="68" t="s">
        <v>36</v>
      </c>
      <c r="E1003" s="7" t="s">
        <v>37</v>
      </c>
      <c r="F1003" s="68" t="s">
        <v>36</v>
      </c>
      <c r="G1003" s="7" t="s">
        <v>38</v>
      </c>
      <c r="H1003" s="68">
        <v>21101</v>
      </c>
      <c r="I1003" s="54" t="s">
        <v>60</v>
      </c>
      <c r="J1003" s="47" t="s">
        <v>836</v>
      </c>
      <c r="K1003" s="54" t="s">
        <v>837</v>
      </c>
      <c r="L1003" s="47" t="s">
        <v>42</v>
      </c>
      <c r="M1003" s="47" t="s">
        <v>83</v>
      </c>
      <c r="N1003" s="47" t="s">
        <v>43</v>
      </c>
      <c r="O1003" s="14">
        <v>5</v>
      </c>
      <c r="P1003" s="114">
        <v>465</v>
      </c>
      <c r="Q1003" s="68" t="s">
        <v>150</v>
      </c>
      <c r="R1003" s="18">
        <f t="shared" si="44"/>
        <v>4650</v>
      </c>
      <c r="S1003" s="18">
        <v>0</v>
      </c>
      <c r="T1003" s="18">
        <v>2325</v>
      </c>
      <c r="U1003" s="18">
        <v>0</v>
      </c>
      <c r="V1003" s="18">
        <v>0</v>
      </c>
      <c r="W1003" s="18">
        <v>0</v>
      </c>
      <c r="X1003" s="18">
        <v>0</v>
      </c>
      <c r="Y1003" s="18">
        <v>0</v>
      </c>
      <c r="Z1003" s="18">
        <v>2325</v>
      </c>
      <c r="AA1003" s="18">
        <v>0</v>
      </c>
      <c r="AB1003" s="18">
        <v>0</v>
      </c>
      <c r="AC1003" s="18">
        <v>0</v>
      </c>
      <c r="AD1003" s="18">
        <v>0</v>
      </c>
    </row>
    <row r="1004" spans="1:30" x14ac:dyDescent="0.35">
      <c r="A1004" s="7" t="s">
        <v>53</v>
      </c>
      <c r="B1004" s="7" t="s">
        <v>834</v>
      </c>
      <c r="C1004" s="7" t="s">
        <v>834</v>
      </c>
      <c r="D1004" s="68" t="s">
        <v>36</v>
      </c>
      <c r="E1004" s="7" t="s">
        <v>37</v>
      </c>
      <c r="F1004" s="68" t="s">
        <v>36</v>
      </c>
      <c r="G1004" s="7" t="s">
        <v>38</v>
      </c>
      <c r="H1004" s="68">
        <v>21101</v>
      </c>
      <c r="I1004" s="54" t="s">
        <v>60</v>
      </c>
      <c r="J1004" s="47" t="s">
        <v>279</v>
      </c>
      <c r="K1004" s="54" t="s">
        <v>280</v>
      </c>
      <c r="L1004" s="47" t="s">
        <v>42</v>
      </c>
      <c r="M1004" s="47" t="s">
        <v>83</v>
      </c>
      <c r="N1004" s="47" t="s">
        <v>43</v>
      </c>
      <c r="O1004" s="14">
        <v>16</v>
      </c>
      <c r="P1004" s="114">
        <v>8.5</v>
      </c>
      <c r="Q1004" s="68" t="s">
        <v>150</v>
      </c>
      <c r="R1004" s="18">
        <f t="shared" si="44"/>
        <v>272</v>
      </c>
      <c r="S1004" s="18">
        <v>0</v>
      </c>
      <c r="T1004" s="18">
        <v>136</v>
      </c>
      <c r="U1004" s="18">
        <v>0</v>
      </c>
      <c r="V1004" s="18">
        <v>0</v>
      </c>
      <c r="W1004" s="18">
        <v>0</v>
      </c>
      <c r="X1004" s="18">
        <v>0</v>
      </c>
      <c r="Y1004" s="18">
        <v>0</v>
      </c>
      <c r="Z1004" s="18">
        <v>136</v>
      </c>
      <c r="AA1004" s="18">
        <v>0</v>
      </c>
      <c r="AB1004" s="18">
        <v>0</v>
      </c>
      <c r="AC1004" s="18">
        <v>0</v>
      </c>
      <c r="AD1004" s="18">
        <v>0</v>
      </c>
    </row>
    <row r="1005" spans="1:30" x14ac:dyDescent="0.35">
      <c r="A1005" s="7" t="s">
        <v>53</v>
      </c>
      <c r="B1005" s="7" t="s">
        <v>834</v>
      </c>
      <c r="C1005" s="7" t="s">
        <v>834</v>
      </c>
      <c r="D1005" s="68" t="s">
        <v>36</v>
      </c>
      <c r="E1005" s="7" t="s">
        <v>37</v>
      </c>
      <c r="F1005" s="68" t="s">
        <v>36</v>
      </c>
      <c r="G1005" s="7" t="s">
        <v>38</v>
      </c>
      <c r="H1005" s="68">
        <v>21101</v>
      </c>
      <c r="I1005" s="54" t="s">
        <v>60</v>
      </c>
      <c r="J1005" s="47" t="s">
        <v>452</v>
      </c>
      <c r="K1005" s="54" t="s">
        <v>453</v>
      </c>
      <c r="L1005" s="47" t="s">
        <v>42</v>
      </c>
      <c r="M1005" s="47" t="s">
        <v>83</v>
      </c>
      <c r="N1005" s="47" t="s">
        <v>43</v>
      </c>
      <c r="O1005" s="14">
        <v>15</v>
      </c>
      <c r="P1005" s="114">
        <v>8.5</v>
      </c>
      <c r="Q1005" s="68" t="s">
        <v>150</v>
      </c>
      <c r="R1005" s="18">
        <f t="shared" si="44"/>
        <v>255</v>
      </c>
      <c r="S1005" s="18">
        <v>0</v>
      </c>
      <c r="T1005" s="18">
        <v>127.5</v>
      </c>
      <c r="U1005" s="18">
        <v>0</v>
      </c>
      <c r="V1005" s="18">
        <v>0</v>
      </c>
      <c r="W1005" s="18">
        <v>0</v>
      </c>
      <c r="X1005" s="18">
        <v>0</v>
      </c>
      <c r="Y1005" s="18">
        <v>0</v>
      </c>
      <c r="Z1005" s="18">
        <v>127.5</v>
      </c>
      <c r="AA1005" s="18">
        <v>0</v>
      </c>
      <c r="AB1005" s="18">
        <v>0</v>
      </c>
      <c r="AC1005" s="18">
        <v>0</v>
      </c>
      <c r="AD1005" s="18">
        <v>0</v>
      </c>
    </row>
    <row r="1006" spans="1:30" x14ac:dyDescent="0.35">
      <c r="A1006" s="7" t="s">
        <v>53</v>
      </c>
      <c r="B1006" s="7" t="s">
        <v>834</v>
      </c>
      <c r="C1006" s="7" t="s">
        <v>834</v>
      </c>
      <c r="D1006" s="68" t="s">
        <v>36</v>
      </c>
      <c r="E1006" s="7" t="s">
        <v>37</v>
      </c>
      <c r="F1006" s="68" t="s">
        <v>36</v>
      </c>
      <c r="G1006" s="7" t="s">
        <v>38</v>
      </c>
      <c r="H1006" s="68">
        <v>21101</v>
      </c>
      <c r="I1006" s="54" t="s">
        <v>60</v>
      </c>
      <c r="J1006" s="47" t="s">
        <v>617</v>
      </c>
      <c r="K1006" s="54" t="s">
        <v>618</v>
      </c>
      <c r="L1006" s="47" t="s">
        <v>42</v>
      </c>
      <c r="M1006" s="47" t="s">
        <v>83</v>
      </c>
      <c r="N1006" s="47" t="s">
        <v>43</v>
      </c>
      <c r="O1006" s="14">
        <v>15</v>
      </c>
      <c r="P1006" s="114">
        <v>8.5</v>
      </c>
      <c r="Q1006" s="68" t="s">
        <v>150</v>
      </c>
      <c r="R1006" s="18">
        <f t="shared" si="44"/>
        <v>255</v>
      </c>
      <c r="S1006" s="18">
        <v>0</v>
      </c>
      <c r="T1006" s="18">
        <v>127.5</v>
      </c>
      <c r="U1006" s="18">
        <v>0</v>
      </c>
      <c r="V1006" s="18">
        <v>0</v>
      </c>
      <c r="W1006" s="18">
        <v>0</v>
      </c>
      <c r="X1006" s="18">
        <v>0</v>
      </c>
      <c r="Y1006" s="18">
        <v>0</v>
      </c>
      <c r="Z1006" s="18">
        <v>127.5</v>
      </c>
      <c r="AA1006" s="18">
        <v>0</v>
      </c>
      <c r="AB1006" s="18">
        <v>0</v>
      </c>
      <c r="AC1006" s="18">
        <v>0</v>
      </c>
      <c r="AD1006" s="18">
        <v>0</v>
      </c>
    </row>
    <row r="1007" spans="1:30" x14ac:dyDescent="0.35">
      <c r="A1007" s="7" t="s">
        <v>53</v>
      </c>
      <c r="B1007" s="7" t="s">
        <v>834</v>
      </c>
      <c r="C1007" s="7" t="s">
        <v>834</v>
      </c>
      <c r="D1007" s="68" t="s">
        <v>36</v>
      </c>
      <c r="E1007" s="7" t="s">
        <v>37</v>
      </c>
      <c r="F1007" s="68" t="s">
        <v>36</v>
      </c>
      <c r="G1007" s="7" t="s">
        <v>38</v>
      </c>
      <c r="H1007" s="68">
        <v>21101</v>
      </c>
      <c r="I1007" s="54" t="s">
        <v>60</v>
      </c>
      <c r="J1007" s="47" t="s">
        <v>444</v>
      </c>
      <c r="K1007" s="54" t="s">
        <v>445</v>
      </c>
      <c r="L1007" s="47" t="s">
        <v>42</v>
      </c>
      <c r="M1007" s="47" t="s">
        <v>83</v>
      </c>
      <c r="N1007" s="47" t="s">
        <v>43</v>
      </c>
      <c r="O1007" s="14">
        <v>15</v>
      </c>
      <c r="P1007" s="114">
        <v>8.5</v>
      </c>
      <c r="Q1007" s="68" t="s">
        <v>150</v>
      </c>
      <c r="R1007" s="18">
        <f t="shared" si="44"/>
        <v>255</v>
      </c>
      <c r="S1007" s="18">
        <v>0</v>
      </c>
      <c r="T1007" s="18">
        <v>127.5</v>
      </c>
      <c r="U1007" s="18">
        <v>0</v>
      </c>
      <c r="V1007" s="18">
        <v>0</v>
      </c>
      <c r="W1007" s="18">
        <v>0</v>
      </c>
      <c r="X1007" s="18">
        <v>0</v>
      </c>
      <c r="Y1007" s="18">
        <v>0</v>
      </c>
      <c r="Z1007" s="18">
        <v>127.5</v>
      </c>
      <c r="AA1007" s="18">
        <v>0</v>
      </c>
      <c r="AB1007" s="18">
        <v>0</v>
      </c>
      <c r="AC1007" s="18">
        <v>0</v>
      </c>
      <c r="AD1007" s="18">
        <v>0</v>
      </c>
    </row>
    <row r="1008" spans="1:30" x14ac:dyDescent="0.35">
      <c r="A1008" s="7" t="s">
        <v>53</v>
      </c>
      <c r="B1008" s="7" t="s">
        <v>834</v>
      </c>
      <c r="C1008" s="7" t="s">
        <v>834</v>
      </c>
      <c r="D1008" s="68" t="s">
        <v>36</v>
      </c>
      <c r="E1008" s="7" t="s">
        <v>37</v>
      </c>
      <c r="F1008" s="68" t="s">
        <v>36</v>
      </c>
      <c r="G1008" s="7" t="s">
        <v>38</v>
      </c>
      <c r="H1008" s="68">
        <v>21101</v>
      </c>
      <c r="I1008" s="54" t="s">
        <v>60</v>
      </c>
      <c r="J1008" s="47" t="s">
        <v>201</v>
      </c>
      <c r="K1008" s="54" t="s">
        <v>202</v>
      </c>
      <c r="L1008" s="47" t="s">
        <v>42</v>
      </c>
      <c r="M1008" s="47" t="s">
        <v>83</v>
      </c>
      <c r="N1008" s="47" t="s">
        <v>43</v>
      </c>
      <c r="O1008" s="71">
        <v>15</v>
      </c>
      <c r="P1008" s="114">
        <v>8.5</v>
      </c>
      <c r="Q1008" s="68" t="s">
        <v>150</v>
      </c>
      <c r="R1008" s="18">
        <f t="shared" si="44"/>
        <v>255</v>
      </c>
      <c r="S1008" s="18">
        <v>0</v>
      </c>
      <c r="T1008" s="18">
        <v>127.5</v>
      </c>
      <c r="U1008" s="18">
        <v>0</v>
      </c>
      <c r="V1008" s="18">
        <v>0</v>
      </c>
      <c r="W1008" s="18">
        <v>0</v>
      </c>
      <c r="X1008" s="18">
        <v>0</v>
      </c>
      <c r="Y1008" s="18">
        <v>0</v>
      </c>
      <c r="Z1008" s="18">
        <v>127.5</v>
      </c>
      <c r="AA1008" s="18">
        <v>0</v>
      </c>
      <c r="AB1008" s="18">
        <v>0</v>
      </c>
      <c r="AC1008" s="18">
        <v>0</v>
      </c>
      <c r="AD1008" s="18">
        <v>0</v>
      </c>
    </row>
    <row r="1009" spans="1:30" x14ac:dyDescent="0.35">
      <c r="A1009" s="7" t="s">
        <v>53</v>
      </c>
      <c r="B1009" s="7" t="s">
        <v>834</v>
      </c>
      <c r="C1009" s="7" t="s">
        <v>834</v>
      </c>
      <c r="D1009" s="68" t="s">
        <v>36</v>
      </c>
      <c r="E1009" s="7" t="s">
        <v>37</v>
      </c>
      <c r="F1009" s="68" t="s">
        <v>36</v>
      </c>
      <c r="G1009" s="7" t="s">
        <v>38</v>
      </c>
      <c r="H1009" s="68">
        <v>21101</v>
      </c>
      <c r="I1009" s="54" t="s">
        <v>60</v>
      </c>
      <c r="J1009" s="47" t="s">
        <v>838</v>
      </c>
      <c r="K1009" s="54" t="s">
        <v>839</v>
      </c>
      <c r="L1009" s="47" t="s">
        <v>42</v>
      </c>
      <c r="M1009" s="47" t="s">
        <v>83</v>
      </c>
      <c r="N1009" s="47" t="s">
        <v>75</v>
      </c>
      <c r="O1009" s="14">
        <v>1</v>
      </c>
      <c r="P1009" s="114">
        <v>219</v>
      </c>
      <c r="Q1009" s="68" t="s">
        <v>150</v>
      </c>
      <c r="R1009" s="18">
        <f t="shared" si="44"/>
        <v>438</v>
      </c>
      <c r="S1009" s="18">
        <v>0</v>
      </c>
      <c r="T1009" s="18">
        <v>219</v>
      </c>
      <c r="U1009" s="18">
        <v>0</v>
      </c>
      <c r="V1009" s="18">
        <v>0</v>
      </c>
      <c r="W1009" s="18">
        <v>0</v>
      </c>
      <c r="X1009" s="18">
        <v>0</v>
      </c>
      <c r="Y1009" s="18">
        <v>0</v>
      </c>
      <c r="Z1009" s="18">
        <v>219</v>
      </c>
      <c r="AA1009" s="18">
        <v>0</v>
      </c>
      <c r="AB1009" s="18">
        <v>0</v>
      </c>
      <c r="AC1009" s="18">
        <v>0</v>
      </c>
      <c r="AD1009" s="18">
        <v>0</v>
      </c>
    </row>
    <row r="1010" spans="1:30" x14ac:dyDescent="0.35">
      <c r="A1010" s="7" t="s">
        <v>53</v>
      </c>
      <c r="B1010" s="7" t="s">
        <v>834</v>
      </c>
      <c r="C1010" s="7" t="s">
        <v>834</v>
      </c>
      <c r="D1010" s="68" t="s">
        <v>36</v>
      </c>
      <c r="E1010" s="7" t="s">
        <v>37</v>
      </c>
      <c r="F1010" s="68" t="s">
        <v>36</v>
      </c>
      <c r="G1010" s="7" t="s">
        <v>38</v>
      </c>
      <c r="H1010" s="68">
        <v>21101</v>
      </c>
      <c r="I1010" s="54" t="s">
        <v>60</v>
      </c>
      <c r="J1010" s="47" t="s">
        <v>840</v>
      </c>
      <c r="K1010" s="54" t="s">
        <v>841</v>
      </c>
      <c r="L1010" s="47" t="s">
        <v>42</v>
      </c>
      <c r="M1010" s="47" t="s">
        <v>83</v>
      </c>
      <c r="N1010" s="47" t="s">
        <v>75</v>
      </c>
      <c r="O1010" s="14">
        <v>1</v>
      </c>
      <c r="P1010" s="114">
        <v>219</v>
      </c>
      <c r="Q1010" s="68" t="s">
        <v>150</v>
      </c>
      <c r="R1010" s="18">
        <f t="shared" si="44"/>
        <v>438</v>
      </c>
      <c r="S1010" s="18">
        <v>0</v>
      </c>
      <c r="T1010" s="18">
        <v>219</v>
      </c>
      <c r="U1010" s="18">
        <v>0</v>
      </c>
      <c r="V1010" s="18">
        <v>0</v>
      </c>
      <c r="W1010" s="18">
        <v>0</v>
      </c>
      <c r="X1010" s="18">
        <v>0</v>
      </c>
      <c r="Y1010" s="18">
        <v>0</v>
      </c>
      <c r="Z1010" s="18">
        <v>219</v>
      </c>
      <c r="AA1010" s="18">
        <v>0</v>
      </c>
      <c r="AB1010" s="18">
        <v>0</v>
      </c>
      <c r="AC1010" s="18">
        <v>0</v>
      </c>
      <c r="AD1010" s="18">
        <v>0</v>
      </c>
    </row>
    <row r="1011" spans="1:30" x14ac:dyDescent="0.35">
      <c r="A1011" s="7" t="s">
        <v>53</v>
      </c>
      <c r="B1011" s="7" t="s">
        <v>834</v>
      </c>
      <c r="C1011" s="7" t="s">
        <v>834</v>
      </c>
      <c r="D1011" s="68" t="s">
        <v>36</v>
      </c>
      <c r="E1011" s="7" t="s">
        <v>37</v>
      </c>
      <c r="F1011" s="68" t="s">
        <v>36</v>
      </c>
      <c r="G1011" s="7" t="s">
        <v>38</v>
      </c>
      <c r="H1011" s="68">
        <v>21101</v>
      </c>
      <c r="I1011" s="54" t="s">
        <v>60</v>
      </c>
      <c r="J1011" s="47" t="s">
        <v>127</v>
      </c>
      <c r="K1011" s="54" t="s">
        <v>277</v>
      </c>
      <c r="L1011" s="47" t="s">
        <v>42</v>
      </c>
      <c r="M1011" s="47" t="s">
        <v>83</v>
      </c>
      <c r="N1011" s="47" t="s">
        <v>43</v>
      </c>
      <c r="O1011" s="14">
        <v>15</v>
      </c>
      <c r="P1011" s="114">
        <v>51</v>
      </c>
      <c r="Q1011" s="68" t="s">
        <v>150</v>
      </c>
      <c r="R1011" s="18">
        <f t="shared" si="44"/>
        <v>1428</v>
      </c>
      <c r="S1011" s="18">
        <v>0</v>
      </c>
      <c r="T1011" s="18">
        <v>765</v>
      </c>
      <c r="U1011" s="18">
        <v>0</v>
      </c>
      <c r="V1011" s="18">
        <v>0</v>
      </c>
      <c r="W1011" s="18">
        <v>0</v>
      </c>
      <c r="X1011" s="18">
        <v>0</v>
      </c>
      <c r="Y1011" s="18">
        <v>0</v>
      </c>
      <c r="Z1011" s="18">
        <v>663</v>
      </c>
      <c r="AA1011" s="18">
        <v>0</v>
      </c>
      <c r="AB1011" s="18">
        <v>0</v>
      </c>
      <c r="AC1011" s="18">
        <v>0</v>
      </c>
      <c r="AD1011" s="18">
        <v>0</v>
      </c>
    </row>
    <row r="1012" spans="1:30" x14ac:dyDescent="0.35">
      <c r="A1012" s="7" t="s">
        <v>53</v>
      </c>
      <c r="B1012" s="7" t="s">
        <v>834</v>
      </c>
      <c r="C1012" s="7" t="s">
        <v>834</v>
      </c>
      <c r="D1012" s="68" t="s">
        <v>36</v>
      </c>
      <c r="E1012" s="7" t="s">
        <v>37</v>
      </c>
      <c r="F1012" s="68" t="s">
        <v>36</v>
      </c>
      <c r="G1012" s="7" t="s">
        <v>38</v>
      </c>
      <c r="H1012" s="68">
        <v>21101</v>
      </c>
      <c r="I1012" s="54" t="s">
        <v>60</v>
      </c>
      <c r="J1012" s="47" t="s">
        <v>129</v>
      </c>
      <c r="K1012" s="54" t="s">
        <v>278</v>
      </c>
      <c r="L1012" s="47" t="s">
        <v>42</v>
      </c>
      <c r="M1012" s="47" t="s">
        <v>83</v>
      </c>
      <c r="N1012" s="47" t="s">
        <v>43</v>
      </c>
      <c r="O1012" s="14">
        <v>10</v>
      </c>
      <c r="P1012" s="114">
        <v>55</v>
      </c>
      <c r="Q1012" s="68" t="s">
        <v>150</v>
      </c>
      <c r="R1012" s="18">
        <f t="shared" si="44"/>
        <v>1100</v>
      </c>
      <c r="S1012" s="18">
        <v>0</v>
      </c>
      <c r="T1012" s="18">
        <v>550</v>
      </c>
      <c r="U1012" s="18">
        <v>0</v>
      </c>
      <c r="V1012" s="18">
        <v>0</v>
      </c>
      <c r="W1012" s="18">
        <v>0</v>
      </c>
      <c r="X1012" s="18">
        <v>0</v>
      </c>
      <c r="Y1012" s="18">
        <v>0</v>
      </c>
      <c r="Z1012" s="18">
        <v>550</v>
      </c>
      <c r="AA1012" s="18">
        <v>0</v>
      </c>
      <c r="AB1012" s="18">
        <v>0</v>
      </c>
      <c r="AC1012" s="18">
        <v>0</v>
      </c>
      <c r="AD1012" s="18">
        <v>0</v>
      </c>
    </row>
    <row r="1013" spans="1:30" x14ac:dyDescent="0.35">
      <c r="A1013" s="7" t="s">
        <v>53</v>
      </c>
      <c r="B1013" s="7" t="s">
        <v>834</v>
      </c>
      <c r="C1013" s="7" t="s">
        <v>834</v>
      </c>
      <c r="D1013" s="68" t="s">
        <v>36</v>
      </c>
      <c r="E1013" s="7" t="s">
        <v>37</v>
      </c>
      <c r="F1013" s="68" t="s">
        <v>36</v>
      </c>
      <c r="G1013" s="7" t="s">
        <v>38</v>
      </c>
      <c r="H1013" s="68">
        <v>21101</v>
      </c>
      <c r="I1013" s="54" t="s">
        <v>60</v>
      </c>
      <c r="J1013" s="47" t="s">
        <v>842</v>
      </c>
      <c r="K1013" s="54" t="s">
        <v>843</v>
      </c>
      <c r="L1013" s="47" t="s">
        <v>42</v>
      </c>
      <c r="M1013" s="47" t="s">
        <v>83</v>
      </c>
      <c r="N1013" s="47" t="s">
        <v>43</v>
      </c>
      <c r="O1013" s="14">
        <v>3</v>
      </c>
      <c r="P1013" s="114">
        <v>420</v>
      </c>
      <c r="Q1013" s="68" t="s">
        <v>150</v>
      </c>
      <c r="R1013" s="18">
        <f t="shared" si="44"/>
        <v>1260</v>
      </c>
      <c r="S1013" s="18">
        <v>0</v>
      </c>
      <c r="T1013" s="18">
        <v>1260</v>
      </c>
      <c r="U1013" s="18">
        <v>0</v>
      </c>
      <c r="V1013" s="18">
        <v>0</v>
      </c>
      <c r="W1013" s="18">
        <v>0</v>
      </c>
      <c r="X1013" s="18">
        <v>0</v>
      </c>
      <c r="Y1013" s="18">
        <v>0</v>
      </c>
      <c r="Z1013" s="18">
        <v>0</v>
      </c>
      <c r="AA1013" s="18">
        <v>0</v>
      </c>
      <c r="AB1013" s="18">
        <v>0</v>
      </c>
      <c r="AC1013" s="18">
        <v>0</v>
      </c>
      <c r="AD1013" s="18">
        <v>0</v>
      </c>
    </row>
    <row r="1014" spans="1:30" x14ac:dyDescent="0.35">
      <c r="A1014" s="7" t="s">
        <v>53</v>
      </c>
      <c r="B1014" s="7" t="s">
        <v>834</v>
      </c>
      <c r="C1014" s="7" t="s">
        <v>834</v>
      </c>
      <c r="D1014" s="68" t="s">
        <v>36</v>
      </c>
      <c r="E1014" s="7" t="s">
        <v>37</v>
      </c>
      <c r="F1014" s="68" t="s">
        <v>36</v>
      </c>
      <c r="G1014" s="7" t="s">
        <v>38</v>
      </c>
      <c r="H1014" s="68">
        <v>21101</v>
      </c>
      <c r="I1014" s="54" t="s">
        <v>60</v>
      </c>
      <c r="J1014" s="47" t="s">
        <v>844</v>
      </c>
      <c r="K1014" s="54" t="s">
        <v>1117</v>
      </c>
      <c r="L1014" s="47" t="s">
        <v>42</v>
      </c>
      <c r="M1014" s="47" t="s">
        <v>83</v>
      </c>
      <c r="N1014" s="47" t="s">
        <v>63</v>
      </c>
      <c r="O1014" s="14">
        <v>1</v>
      </c>
      <c r="P1014" s="114">
        <v>136</v>
      </c>
      <c r="Q1014" s="68" t="s">
        <v>150</v>
      </c>
      <c r="R1014" s="18">
        <f t="shared" si="44"/>
        <v>136</v>
      </c>
      <c r="S1014" s="18">
        <v>0</v>
      </c>
      <c r="T1014" s="18">
        <v>136</v>
      </c>
      <c r="U1014" s="18">
        <v>0</v>
      </c>
      <c r="V1014" s="18">
        <v>0</v>
      </c>
      <c r="W1014" s="18">
        <v>0</v>
      </c>
      <c r="X1014" s="18">
        <v>0</v>
      </c>
      <c r="Y1014" s="18">
        <v>0</v>
      </c>
      <c r="Z1014" s="18">
        <v>0</v>
      </c>
      <c r="AA1014" s="18">
        <v>0</v>
      </c>
      <c r="AB1014" s="18">
        <v>0</v>
      </c>
      <c r="AC1014" s="18">
        <v>0</v>
      </c>
      <c r="AD1014" s="18">
        <v>0</v>
      </c>
    </row>
    <row r="1015" spans="1:30" x14ac:dyDescent="0.35">
      <c r="A1015" s="7" t="s">
        <v>53</v>
      </c>
      <c r="B1015" s="7" t="s">
        <v>834</v>
      </c>
      <c r="C1015" s="7" t="s">
        <v>834</v>
      </c>
      <c r="D1015" s="68" t="s">
        <v>36</v>
      </c>
      <c r="E1015" s="7" t="s">
        <v>37</v>
      </c>
      <c r="F1015" s="68" t="s">
        <v>36</v>
      </c>
      <c r="G1015" s="7" t="s">
        <v>38</v>
      </c>
      <c r="H1015" s="68">
        <v>21101</v>
      </c>
      <c r="I1015" s="54" t="s">
        <v>60</v>
      </c>
      <c r="J1015" s="47" t="s">
        <v>845</v>
      </c>
      <c r="K1015" s="54" t="s">
        <v>846</v>
      </c>
      <c r="L1015" s="47" t="s">
        <v>42</v>
      </c>
      <c r="M1015" s="47" t="s">
        <v>83</v>
      </c>
      <c r="N1015" s="47" t="s">
        <v>43</v>
      </c>
      <c r="O1015" s="14">
        <v>10</v>
      </c>
      <c r="P1015" s="114">
        <v>11</v>
      </c>
      <c r="Q1015" s="68" t="s">
        <v>150</v>
      </c>
      <c r="R1015" s="18">
        <f t="shared" si="44"/>
        <v>110</v>
      </c>
      <c r="S1015" s="18">
        <v>0</v>
      </c>
      <c r="T1015" s="18">
        <v>22</v>
      </c>
      <c r="U1015" s="18">
        <v>0</v>
      </c>
      <c r="V1015" s="18">
        <v>0</v>
      </c>
      <c r="W1015" s="18">
        <v>0</v>
      </c>
      <c r="X1015" s="18">
        <v>0</v>
      </c>
      <c r="Y1015" s="18">
        <v>0</v>
      </c>
      <c r="Z1015" s="18">
        <v>88</v>
      </c>
      <c r="AA1015" s="18">
        <v>0</v>
      </c>
      <c r="AB1015" s="18">
        <v>0</v>
      </c>
      <c r="AC1015" s="18">
        <v>0</v>
      </c>
      <c r="AD1015" s="18">
        <v>0</v>
      </c>
    </row>
    <row r="1016" spans="1:30" x14ac:dyDescent="0.35">
      <c r="A1016" s="7" t="s">
        <v>53</v>
      </c>
      <c r="B1016" s="7" t="s">
        <v>834</v>
      </c>
      <c r="C1016" s="7" t="s">
        <v>834</v>
      </c>
      <c r="D1016" s="68" t="s">
        <v>36</v>
      </c>
      <c r="E1016" s="7" t="s">
        <v>37</v>
      </c>
      <c r="F1016" s="68" t="s">
        <v>36</v>
      </c>
      <c r="G1016" s="7" t="s">
        <v>38</v>
      </c>
      <c r="H1016" s="68">
        <v>21401</v>
      </c>
      <c r="I1016" s="54" t="s">
        <v>119</v>
      </c>
      <c r="J1016" s="47" t="s">
        <v>847</v>
      </c>
      <c r="K1016" s="54" t="s">
        <v>848</v>
      </c>
      <c r="L1016" s="47" t="s">
        <v>42</v>
      </c>
      <c r="M1016" s="47" t="s">
        <v>83</v>
      </c>
      <c r="N1016" s="47" t="s">
        <v>43</v>
      </c>
      <c r="O1016" s="14">
        <v>1</v>
      </c>
      <c r="P1016" s="114">
        <v>5050</v>
      </c>
      <c r="Q1016" s="68" t="s">
        <v>150</v>
      </c>
      <c r="R1016" s="18">
        <f t="shared" si="44"/>
        <v>5050</v>
      </c>
      <c r="S1016" s="18">
        <v>0</v>
      </c>
      <c r="T1016" s="18">
        <v>5050</v>
      </c>
      <c r="U1016" s="18">
        <v>0</v>
      </c>
      <c r="V1016" s="18">
        <v>0</v>
      </c>
      <c r="W1016" s="18">
        <v>0</v>
      </c>
      <c r="X1016" s="18">
        <v>0</v>
      </c>
      <c r="Y1016" s="18">
        <v>0</v>
      </c>
      <c r="Z1016" s="18">
        <v>0</v>
      </c>
      <c r="AA1016" s="18">
        <v>0</v>
      </c>
      <c r="AB1016" s="18">
        <v>0</v>
      </c>
      <c r="AC1016" s="18">
        <v>0</v>
      </c>
      <c r="AD1016" s="18">
        <v>0</v>
      </c>
    </row>
    <row r="1017" spans="1:30" x14ac:dyDescent="0.35">
      <c r="A1017" s="7" t="s">
        <v>53</v>
      </c>
      <c r="B1017" s="7" t="s">
        <v>834</v>
      </c>
      <c r="C1017" s="7" t="s">
        <v>834</v>
      </c>
      <c r="D1017" s="68" t="s">
        <v>36</v>
      </c>
      <c r="E1017" s="7" t="s">
        <v>37</v>
      </c>
      <c r="F1017" s="68" t="s">
        <v>36</v>
      </c>
      <c r="G1017" s="7" t="s">
        <v>38</v>
      </c>
      <c r="H1017" s="68">
        <v>21601</v>
      </c>
      <c r="I1017" s="54" t="s">
        <v>70</v>
      </c>
      <c r="J1017" s="47" t="s">
        <v>849</v>
      </c>
      <c r="K1017" s="54" t="s">
        <v>1167</v>
      </c>
      <c r="L1017" s="47" t="s">
        <v>42</v>
      </c>
      <c r="M1017" s="47" t="s">
        <v>83</v>
      </c>
      <c r="N1017" s="47" t="s">
        <v>63</v>
      </c>
      <c r="O1017" s="14">
        <v>9</v>
      </c>
      <c r="P1017" s="114">
        <v>188.99999944000001</v>
      </c>
      <c r="Q1017" s="68" t="s">
        <v>150</v>
      </c>
      <c r="R1017" s="18">
        <f t="shared" si="44"/>
        <v>1700.9999949600001</v>
      </c>
      <c r="S1017" s="18">
        <v>0</v>
      </c>
      <c r="T1017" s="18">
        <v>0</v>
      </c>
      <c r="U1017" s="18">
        <v>566.99999832000003</v>
      </c>
      <c r="V1017" s="18">
        <v>0</v>
      </c>
      <c r="W1017" s="18">
        <v>0</v>
      </c>
      <c r="X1017" s="18">
        <v>566.99999832000003</v>
      </c>
      <c r="Y1017" s="18">
        <v>0</v>
      </c>
      <c r="Z1017" s="18">
        <v>0</v>
      </c>
      <c r="AA1017" s="18">
        <v>566.99999832000003</v>
      </c>
      <c r="AB1017" s="18">
        <v>0</v>
      </c>
      <c r="AC1017" s="18">
        <v>0</v>
      </c>
      <c r="AD1017" s="18">
        <v>0</v>
      </c>
    </row>
    <row r="1018" spans="1:30" x14ac:dyDescent="0.35">
      <c r="A1018" s="7" t="s">
        <v>53</v>
      </c>
      <c r="B1018" s="7" t="s">
        <v>834</v>
      </c>
      <c r="C1018" s="7" t="s">
        <v>834</v>
      </c>
      <c r="D1018" s="68" t="s">
        <v>36</v>
      </c>
      <c r="E1018" s="7" t="s">
        <v>37</v>
      </c>
      <c r="F1018" s="68" t="s">
        <v>36</v>
      </c>
      <c r="G1018" s="7" t="s">
        <v>38</v>
      </c>
      <c r="H1018" s="68">
        <v>21601</v>
      </c>
      <c r="I1018" s="54" t="s">
        <v>70</v>
      </c>
      <c r="J1018" s="47" t="s">
        <v>851</v>
      </c>
      <c r="K1018" s="54" t="s">
        <v>1194</v>
      </c>
      <c r="L1018" s="47" t="s">
        <v>42</v>
      </c>
      <c r="M1018" s="47" t="s">
        <v>83</v>
      </c>
      <c r="N1018" s="47" t="s">
        <v>43</v>
      </c>
      <c r="O1018" s="14">
        <v>18</v>
      </c>
      <c r="P1018" s="114">
        <v>100</v>
      </c>
      <c r="Q1018" s="68" t="s">
        <v>150</v>
      </c>
      <c r="R1018" s="18">
        <f t="shared" si="44"/>
        <v>1800</v>
      </c>
      <c r="S1018" s="18">
        <v>0</v>
      </c>
      <c r="T1018" s="18">
        <v>0</v>
      </c>
      <c r="U1018" s="18">
        <v>600</v>
      </c>
      <c r="V1018" s="18">
        <v>0</v>
      </c>
      <c r="W1018" s="18">
        <v>0</v>
      </c>
      <c r="X1018" s="18">
        <v>600</v>
      </c>
      <c r="Y1018" s="18">
        <v>0</v>
      </c>
      <c r="Z1018" s="18">
        <v>0</v>
      </c>
      <c r="AA1018" s="18">
        <v>600</v>
      </c>
      <c r="AB1018" s="18">
        <v>0</v>
      </c>
      <c r="AC1018" s="18">
        <v>0</v>
      </c>
      <c r="AD1018" s="18">
        <v>0</v>
      </c>
    </row>
    <row r="1019" spans="1:30" x14ac:dyDescent="0.35">
      <c r="A1019" s="7" t="s">
        <v>53</v>
      </c>
      <c r="B1019" s="7" t="s">
        <v>834</v>
      </c>
      <c r="C1019" s="7" t="s">
        <v>834</v>
      </c>
      <c r="D1019" s="68" t="s">
        <v>36</v>
      </c>
      <c r="E1019" s="7" t="s">
        <v>37</v>
      </c>
      <c r="F1019" s="68" t="s">
        <v>36</v>
      </c>
      <c r="G1019" s="7" t="s">
        <v>38</v>
      </c>
      <c r="H1019" s="68">
        <v>21601</v>
      </c>
      <c r="I1019" s="54" t="s">
        <v>70</v>
      </c>
      <c r="J1019" s="47" t="s">
        <v>460</v>
      </c>
      <c r="K1019" s="54" t="s">
        <v>461</v>
      </c>
      <c r="L1019" s="47" t="s">
        <v>42</v>
      </c>
      <c r="M1019" s="47" t="s">
        <v>83</v>
      </c>
      <c r="N1019" s="47" t="s">
        <v>411</v>
      </c>
      <c r="O1019" s="14">
        <v>12</v>
      </c>
      <c r="P1019" s="114">
        <v>95</v>
      </c>
      <c r="Q1019" s="68" t="s">
        <v>150</v>
      </c>
      <c r="R1019" s="18">
        <f t="shared" si="44"/>
        <v>1140</v>
      </c>
      <c r="S1019" s="18">
        <v>0</v>
      </c>
      <c r="T1019" s="18">
        <v>0</v>
      </c>
      <c r="U1019" s="18">
        <v>380</v>
      </c>
      <c r="V1019" s="18">
        <v>0</v>
      </c>
      <c r="W1019" s="18">
        <v>0</v>
      </c>
      <c r="X1019" s="18">
        <v>380</v>
      </c>
      <c r="Y1019" s="18">
        <v>0</v>
      </c>
      <c r="Z1019" s="18">
        <v>0</v>
      </c>
      <c r="AA1019" s="18">
        <v>380</v>
      </c>
      <c r="AB1019" s="18">
        <v>0</v>
      </c>
      <c r="AC1019" s="18">
        <v>0</v>
      </c>
      <c r="AD1019" s="18">
        <v>0</v>
      </c>
    </row>
    <row r="1020" spans="1:30" x14ac:dyDescent="0.35">
      <c r="A1020" s="7" t="s">
        <v>53</v>
      </c>
      <c r="B1020" s="7" t="s">
        <v>834</v>
      </c>
      <c r="C1020" s="7" t="s">
        <v>834</v>
      </c>
      <c r="D1020" s="68" t="s">
        <v>36</v>
      </c>
      <c r="E1020" s="7" t="s">
        <v>37</v>
      </c>
      <c r="F1020" s="68" t="s">
        <v>36</v>
      </c>
      <c r="G1020" s="7" t="s">
        <v>38</v>
      </c>
      <c r="H1020" s="68">
        <v>21601</v>
      </c>
      <c r="I1020" s="54" t="s">
        <v>70</v>
      </c>
      <c r="J1020" s="47" t="s">
        <v>71</v>
      </c>
      <c r="K1020" s="54" t="s">
        <v>72</v>
      </c>
      <c r="L1020" s="47" t="s">
        <v>42</v>
      </c>
      <c r="M1020" s="47" t="s">
        <v>83</v>
      </c>
      <c r="N1020" s="47" t="s">
        <v>43</v>
      </c>
      <c r="O1020" s="14">
        <v>9</v>
      </c>
      <c r="P1020" s="114">
        <v>217</v>
      </c>
      <c r="Q1020" s="68" t="s">
        <v>150</v>
      </c>
      <c r="R1020" s="18">
        <f t="shared" si="44"/>
        <v>1953</v>
      </c>
      <c r="S1020" s="18">
        <v>0</v>
      </c>
      <c r="T1020" s="18">
        <v>0</v>
      </c>
      <c r="U1020" s="18">
        <v>651</v>
      </c>
      <c r="V1020" s="18">
        <v>0</v>
      </c>
      <c r="W1020" s="18">
        <v>0</v>
      </c>
      <c r="X1020" s="18">
        <v>651</v>
      </c>
      <c r="Y1020" s="18">
        <v>0</v>
      </c>
      <c r="Z1020" s="18">
        <v>0</v>
      </c>
      <c r="AA1020" s="18">
        <v>651</v>
      </c>
      <c r="AB1020" s="18">
        <v>0</v>
      </c>
      <c r="AC1020" s="18">
        <v>0</v>
      </c>
      <c r="AD1020" s="18">
        <v>0</v>
      </c>
    </row>
    <row r="1021" spans="1:30" x14ac:dyDescent="0.35">
      <c r="A1021" s="7" t="s">
        <v>53</v>
      </c>
      <c r="B1021" s="7" t="s">
        <v>834</v>
      </c>
      <c r="C1021" s="7" t="s">
        <v>834</v>
      </c>
      <c r="D1021" s="68" t="s">
        <v>36</v>
      </c>
      <c r="E1021" s="7" t="s">
        <v>37</v>
      </c>
      <c r="F1021" s="68" t="s">
        <v>36</v>
      </c>
      <c r="G1021" s="7" t="s">
        <v>38</v>
      </c>
      <c r="H1021" s="68">
        <v>21601</v>
      </c>
      <c r="I1021" s="54" t="s">
        <v>70</v>
      </c>
      <c r="J1021" s="47" t="s">
        <v>162</v>
      </c>
      <c r="K1021" s="54" t="s">
        <v>852</v>
      </c>
      <c r="L1021" s="47" t="s">
        <v>42</v>
      </c>
      <c r="M1021" s="47" t="s">
        <v>83</v>
      </c>
      <c r="N1021" s="47" t="s">
        <v>63</v>
      </c>
      <c r="O1021" s="14">
        <v>18</v>
      </c>
      <c r="P1021" s="114">
        <v>410</v>
      </c>
      <c r="Q1021" s="68" t="s">
        <v>150</v>
      </c>
      <c r="R1021" s="18">
        <f t="shared" si="44"/>
        <v>7380</v>
      </c>
      <c r="S1021" s="18">
        <v>0</v>
      </c>
      <c r="T1021" s="18">
        <v>0</v>
      </c>
      <c r="U1021" s="18">
        <v>2460</v>
      </c>
      <c r="V1021" s="18">
        <v>0</v>
      </c>
      <c r="W1021" s="18">
        <v>0</v>
      </c>
      <c r="X1021" s="18">
        <v>2460</v>
      </c>
      <c r="Y1021" s="18">
        <v>0</v>
      </c>
      <c r="Z1021" s="18">
        <v>0</v>
      </c>
      <c r="AA1021" s="18">
        <v>2460</v>
      </c>
      <c r="AB1021" s="18">
        <v>0</v>
      </c>
      <c r="AC1021" s="18">
        <v>0</v>
      </c>
      <c r="AD1021" s="18">
        <v>0</v>
      </c>
    </row>
    <row r="1022" spans="1:30" x14ac:dyDescent="0.35">
      <c r="A1022" s="7" t="s">
        <v>53</v>
      </c>
      <c r="B1022" s="7" t="s">
        <v>834</v>
      </c>
      <c r="C1022" s="7" t="s">
        <v>834</v>
      </c>
      <c r="D1022" s="68" t="s">
        <v>36</v>
      </c>
      <c r="E1022" s="7" t="s">
        <v>37</v>
      </c>
      <c r="F1022" s="68" t="s">
        <v>36</v>
      </c>
      <c r="G1022" s="7" t="s">
        <v>38</v>
      </c>
      <c r="H1022" s="68">
        <v>21601</v>
      </c>
      <c r="I1022" s="54" t="s">
        <v>70</v>
      </c>
      <c r="J1022" s="47" t="s">
        <v>853</v>
      </c>
      <c r="K1022" s="54" t="s">
        <v>854</v>
      </c>
      <c r="L1022" s="47" t="s">
        <v>42</v>
      </c>
      <c r="M1022" s="47" t="s">
        <v>83</v>
      </c>
      <c r="N1022" s="47" t="s">
        <v>43</v>
      </c>
      <c r="O1022" s="14">
        <v>57</v>
      </c>
      <c r="P1022" s="114">
        <v>18</v>
      </c>
      <c r="Q1022" s="68" t="s">
        <v>150</v>
      </c>
      <c r="R1022" s="18">
        <f t="shared" si="44"/>
        <v>1026</v>
      </c>
      <c r="S1022" s="18">
        <v>0</v>
      </c>
      <c r="T1022" s="18">
        <v>0</v>
      </c>
      <c r="U1022" s="18">
        <v>342</v>
      </c>
      <c r="V1022" s="18">
        <v>0</v>
      </c>
      <c r="W1022" s="18">
        <v>0</v>
      </c>
      <c r="X1022" s="18">
        <v>342</v>
      </c>
      <c r="Y1022" s="18">
        <v>0</v>
      </c>
      <c r="Z1022" s="18">
        <v>0</v>
      </c>
      <c r="AA1022" s="18">
        <v>342</v>
      </c>
      <c r="AB1022" s="18">
        <v>0</v>
      </c>
      <c r="AC1022" s="18">
        <v>0</v>
      </c>
      <c r="AD1022" s="18">
        <v>0</v>
      </c>
    </row>
    <row r="1023" spans="1:30" x14ac:dyDescent="0.35">
      <c r="A1023" s="7" t="s">
        <v>53</v>
      </c>
      <c r="B1023" s="7" t="s">
        <v>834</v>
      </c>
      <c r="C1023" s="7" t="s">
        <v>834</v>
      </c>
      <c r="D1023" s="68" t="s">
        <v>36</v>
      </c>
      <c r="E1023" s="7" t="s">
        <v>37</v>
      </c>
      <c r="F1023" s="68" t="s">
        <v>36</v>
      </c>
      <c r="G1023" s="7" t="s">
        <v>38</v>
      </c>
      <c r="H1023" s="68">
        <v>22104</v>
      </c>
      <c r="I1023" s="54" t="s">
        <v>111</v>
      </c>
      <c r="J1023" s="47" t="s">
        <v>183</v>
      </c>
      <c r="K1023" s="54" t="s">
        <v>1118</v>
      </c>
      <c r="L1023" s="47" t="s">
        <v>42</v>
      </c>
      <c r="M1023" s="47" t="s">
        <v>83</v>
      </c>
      <c r="N1023" s="47" t="s">
        <v>63</v>
      </c>
      <c r="O1023" s="14">
        <v>300</v>
      </c>
      <c r="P1023" s="114">
        <v>16</v>
      </c>
      <c r="Q1023" s="68" t="s">
        <v>150</v>
      </c>
      <c r="R1023" s="18">
        <f t="shared" si="44"/>
        <v>4800</v>
      </c>
      <c r="S1023" s="18">
        <v>800</v>
      </c>
      <c r="T1023" s="18">
        <v>800</v>
      </c>
      <c r="U1023" s="18">
        <v>800</v>
      </c>
      <c r="V1023" s="18">
        <v>800</v>
      </c>
      <c r="W1023" s="18">
        <v>800</v>
      </c>
      <c r="X1023" s="18">
        <v>800</v>
      </c>
      <c r="Y1023" s="18">
        <v>0</v>
      </c>
      <c r="Z1023" s="18">
        <v>0</v>
      </c>
      <c r="AA1023" s="18">
        <v>0</v>
      </c>
      <c r="AB1023" s="18">
        <v>0</v>
      </c>
      <c r="AC1023" s="18">
        <v>0</v>
      </c>
      <c r="AD1023" s="18">
        <v>0</v>
      </c>
    </row>
    <row r="1024" spans="1:30" x14ac:dyDescent="0.35">
      <c r="A1024" s="7" t="s">
        <v>53</v>
      </c>
      <c r="B1024" s="7" t="s">
        <v>834</v>
      </c>
      <c r="C1024" s="7" t="s">
        <v>834</v>
      </c>
      <c r="D1024" s="68" t="s">
        <v>36</v>
      </c>
      <c r="E1024" s="7" t="s">
        <v>37</v>
      </c>
      <c r="F1024" s="68" t="s">
        <v>36</v>
      </c>
      <c r="G1024" s="7" t="s">
        <v>38</v>
      </c>
      <c r="H1024" s="68">
        <v>22104</v>
      </c>
      <c r="I1024" s="54" t="s">
        <v>111</v>
      </c>
      <c r="J1024" s="47" t="s">
        <v>473</v>
      </c>
      <c r="K1024" s="54" t="s">
        <v>474</v>
      </c>
      <c r="L1024" s="47" t="s">
        <v>42</v>
      </c>
      <c r="M1024" s="47" t="s">
        <v>83</v>
      </c>
      <c r="N1024" s="47" t="s">
        <v>45</v>
      </c>
      <c r="O1024" s="14">
        <v>127</v>
      </c>
      <c r="P1024" s="114">
        <v>100</v>
      </c>
      <c r="Q1024" s="68" t="s">
        <v>150</v>
      </c>
      <c r="R1024" s="18">
        <f t="shared" si="44"/>
        <v>12715</v>
      </c>
      <c r="S1024" s="18">
        <v>2200</v>
      </c>
      <c r="T1024" s="18">
        <v>2200</v>
      </c>
      <c r="U1024" s="18">
        <v>2200</v>
      </c>
      <c r="V1024" s="18">
        <v>2200</v>
      </c>
      <c r="W1024" s="18">
        <v>2200</v>
      </c>
      <c r="X1024" s="18">
        <v>1715</v>
      </c>
      <c r="Y1024" s="18">
        <v>0</v>
      </c>
      <c r="Z1024" s="18">
        <v>0</v>
      </c>
      <c r="AA1024" s="18">
        <v>0</v>
      </c>
      <c r="AB1024" s="18">
        <v>0</v>
      </c>
      <c r="AC1024" s="18">
        <v>0</v>
      </c>
      <c r="AD1024" s="18">
        <v>0</v>
      </c>
    </row>
    <row r="1025" spans="1:30" x14ac:dyDescent="0.35">
      <c r="A1025" s="7" t="s">
        <v>53</v>
      </c>
      <c r="B1025" s="7" t="s">
        <v>834</v>
      </c>
      <c r="C1025" s="7" t="s">
        <v>834</v>
      </c>
      <c r="D1025" s="68" t="s">
        <v>36</v>
      </c>
      <c r="E1025" s="7" t="s">
        <v>37</v>
      </c>
      <c r="F1025" s="68" t="s">
        <v>36</v>
      </c>
      <c r="G1025" s="7" t="s">
        <v>38</v>
      </c>
      <c r="H1025" s="68">
        <v>24601</v>
      </c>
      <c r="I1025" s="54" t="s">
        <v>105</v>
      </c>
      <c r="J1025" s="47" t="s">
        <v>481</v>
      </c>
      <c r="K1025" s="54" t="s">
        <v>482</v>
      </c>
      <c r="L1025" s="47" t="s">
        <v>42</v>
      </c>
      <c r="M1025" s="47" t="s">
        <v>83</v>
      </c>
      <c r="N1025" s="47" t="s">
        <v>43</v>
      </c>
      <c r="O1025" s="14">
        <v>30</v>
      </c>
      <c r="P1025" s="114">
        <v>50</v>
      </c>
      <c r="Q1025" s="68" t="s">
        <v>150</v>
      </c>
      <c r="R1025" s="18">
        <f t="shared" si="44"/>
        <v>1500</v>
      </c>
      <c r="S1025" s="18">
        <v>0</v>
      </c>
      <c r="T1025" s="18">
        <v>500</v>
      </c>
      <c r="U1025" s="18">
        <v>0</v>
      </c>
      <c r="V1025" s="18">
        <v>0</v>
      </c>
      <c r="W1025" s="18">
        <v>500</v>
      </c>
      <c r="X1025" s="18">
        <v>0</v>
      </c>
      <c r="Y1025" s="18">
        <v>0</v>
      </c>
      <c r="Z1025" s="18">
        <v>500</v>
      </c>
      <c r="AA1025" s="18">
        <v>0</v>
      </c>
      <c r="AB1025" s="18">
        <v>0</v>
      </c>
      <c r="AC1025" s="18">
        <v>0</v>
      </c>
      <c r="AD1025" s="18">
        <v>0</v>
      </c>
    </row>
    <row r="1026" spans="1:30" x14ac:dyDescent="0.35">
      <c r="A1026" s="7" t="s">
        <v>53</v>
      </c>
      <c r="B1026" s="7" t="s">
        <v>834</v>
      </c>
      <c r="C1026" s="7" t="s">
        <v>834</v>
      </c>
      <c r="D1026" s="68" t="s">
        <v>36</v>
      </c>
      <c r="E1026" s="7" t="s">
        <v>37</v>
      </c>
      <c r="F1026" s="68" t="s">
        <v>36</v>
      </c>
      <c r="G1026" s="7" t="s">
        <v>38</v>
      </c>
      <c r="H1026" s="68">
        <v>24601</v>
      </c>
      <c r="I1026" s="54" t="s">
        <v>105</v>
      </c>
      <c r="J1026" s="47" t="s">
        <v>226</v>
      </c>
      <c r="K1026" s="54" t="s">
        <v>855</v>
      </c>
      <c r="L1026" s="47" t="s">
        <v>42</v>
      </c>
      <c r="M1026" s="47" t="s">
        <v>83</v>
      </c>
      <c r="N1026" s="47" t="s">
        <v>43</v>
      </c>
      <c r="O1026" s="14">
        <v>18</v>
      </c>
      <c r="P1026" s="114">
        <v>70</v>
      </c>
      <c r="Q1026" s="68" t="s">
        <v>150</v>
      </c>
      <c r="R1026" s="18">
        <f t="shared" si="44"/>
        <v>1260</v>
      </c>
      <c r="S1026" s="18">
        <v>0</v>
      </c>
      <c r="T1026" s="18">
        <v>420</v>
      </c>
      <c r="U1026" s="18">
        <v>0</v>
      </c>
      <c r="V1026" s="18">
        <v>0</v>
      </c>
      <c r="W1026" s="18">
        <v>420</v>
      </c>
      <c r="X1026" s="18">
        <v>0</v>
      </c>
      <c r="Y1026" s="18">
        <v>0</v>
      </c>
      <c r="Z1026" s="18">
        <v>420</v>
      </c>
      <c r="AA1026" s="18">
        <v>0</v>
      </c>
      <c r="AB1026" s="18">
        <v>0</v>
      </c>
      <c r="AC1026" s="18">
        <v>0</v>
      </c>
      <c r="AD1026" s="18">
        <v>0</v>
      </c>
    </row>
    <row r="1027" spans="1:30" x14ac:dyDescent="0.35">
      <c r="A1027" s="7" t="s">
        <v>53</v>
      </c>
      <c r="B1027" s="7" t="s">
        <v>834</v>
      </c>
      <c r="C1027" s="7" t="s">
        <v>834</v>
      </c>
      <c r="D1027" s="68" t="s">
        <v>36</v>
      </c>
      <c r="E1027" s="7" t="s">
        <v>37</v>
      </c>
      <c r="F1027" s="68" t="s">
        <v>36</v>
      </c>
      <c r="G1027" s="7" t="s">
        <v>38</v>
      </c>
      <c r="H1027" s="68">
        <v>24601</v>
      </c>
      <c r="I1027" s="54" t="s">
        <v>105</v>
      </c>
      <c r="J1027" s="47" t="s">
        <v>856</v>
      </c>
      <c r="K1027" s="54" t="s">
        <v>857</v>
      </c>
      <c r="L1027" s="47" t="s">
        <v>42</v>
      </c>
      <c r="M1027" s="47" t="s">
        <v>83</v>
      </c>
      <c r="N1027" s="47" t="s">
        <v>43</v>
      </c>
      <c r="O1027" s="14">
        <v>6</v>
      </c>
      <c r="P1027" s="114">
        <v>180</v>
      </c>
      <c r="Q1027" s="68" t="s">
        <v>150</v>
      </c>
      <c r="R1027" s="18">
        <f t="shared" si="44"/>
        <v>1080</v>
      </c>
      <c r="S1027" s="18">
        <v>0</v>
      </c>
      <c r="T1027" s="18">
        <v>360</v>
      </c>
      <c r="U1027" s="18">
        <v>0</v>
      </c>
      <c r="V1027" s="18">
        <v>0</v>
      </c>
      <c r="W1027" s="18">
        <v>360</v>
      </c>
      <c r="X1027" s="18">
        <v>0</v>
      </c>
      <c r="Y1027" s="18">
        <v>0</v>
      </c>
      <c r="Z1027" s="18">
        <v>360</v>
      </c>
      <c r="AA1027" s="18">
        <v>0</v>
      </c>
      <c r="AB1027" s="18">
        <v>0</v>
      </c>
      <c r="AC1027" s="18">
        <v>0</v>
      </c>
      <c r="AD1027" s="18">
        <v>0</v>
      </c>
    </row>
    <row r="1028" spans="1:30" x14ac:dyDescent="0.35">
      <c r="A1028" s="7" t="s">
        <v>53</v>
      </c>
      <c r="B1028" s="7" t="s">
        <v>834</v>
      </c>
      <c r="C1028" s="7" t="s">
        <v>834</v>
      </c>
      <c r="D1028" s="68" t="s">
        <v>36</v>
      </c>
      <c r="E1028" s="7" t="s">
        <v>37</v>
      </c>
      <c r="F1028" s="68" t="s">
        <v>36</v>
      </c>
      <c r="G1028" s="7" t="s">
        <v>38</v>
      </c>
      <c r="H1028" s="68">
        <v>24601</v>
      </c>
      <c r="I1028" s="54" t="s">
        <v>105</v>
      </c>
      <c r="J1028" s="47" t="s">
        <v>858</v>
      </c>
      <c r="K1028" s="54" t="s">
        <v>859</v>
      </c>
      <c r="L1028" s="47" t="s">
        <v>42</v>
      </c>
      <c r="M1028" s="47" t="s">
        <v>83</v>
      </c>
      <c r="N1028" s="47" t="s">
        <v>43</v>
      </c>
      <c r="O1028" s="14">
        <v>6</v>
      </c>
      <c r="P1028" s="114">
        <v>110</v>
      </c>
      <c r="Q1028" s="68" t="s">
        <v>150</v>
      </c>
      <c r="R1028" s="18">
        <f t="shared" si="44"/>
        <v>660</v>
      </c>
      <c r="S1028" s="18">
        <v>0</v>
      </c>
      <c r="T1028" s="18">
        <v>220</v>
      </c>
      <c r="U1028" s="18">
        <v>0</v>
      </c>
      <c r="V1028" s="18">
        <v>0</v>
      </c>
      <c r="W1028" s="18">
        <v>220</v>
      </c>
      <c r="X1028" s="18">
        <v>0</v>
      </c>
      <c r="Y1028" s="18">
        <v>0</v>
      </c>
      <c r="Z1028" s="18">
        <v>220</v>
      </c>
      <c r="AA1028" s="18">
        <v>0</v>
      </c>
      <c r="AB1028" s="18">
        <v>0</v>
      </c>
      <c r="AC1028" s="18">
        <v>0</v>
      </c>
      <c r="AD1028" s="18">
        <v>0</v>
      </c>
    </row>
    <row r="1029" spans="1:30" x14ac:dyDescent="0.35">
      <c r="A1029" s="7" t="s">
        <v>53</v>
      </c>
      <c r="B1029" s="7" t="s">
        <v>834</v>
      </c>
      <c r="C1029" s="7" t="s">
        <v>834</v>
      </c>
      <c r="D1029" s="68" t="s">
        <v>36</v>
      </c>
      <c r="E1029" s="7" t="s">
        <v>37</v>
      </c>
      <c r="F1029" s="68" t="s">
        <v>36</v>
      </c>
      <c r="G1029" s="7" t="s">
        <v>38</v>
      </c>
      <c r="H1029" s="68">
        <v>26103</v>
      </c>
      <c r="I1029" s="54" t="s">
        <v>548</v>
      </c>
      <c r="J1029" s="47" t="s">
        <v>99</v>
      </c>
      <c r="K1029" s="54" t="s">
        <v>237</v>
      </c>
      <c r="L1029" s="47" t="s">
        <v>860</v>
      </c>
      <c r="M1029" s="47" t="s">
        <v>83</v>
      </c>
      <c r="N1029" s="47" t="s">
        <v>45</v>
      </c>
      <c r="O1029" s="14">
        <v>1</v>
      </c>
      <c r="P1029" s="114">
        <v>23343</v>
      </c>
      <c r="Q1029" s="68" t="s">
        <v>598</v>
      </c>
      <c r="R1029" s="18">
        <f t="shared" si="44"/>
        <v>23343</v>
      </c>
      <c r="S1029" s="18">
        <v>4000</v>
      </c>
      <c r="T1029" s="18">
        <v>4000</v>
      </c>
      <c r="U1029" s="18">
        <v>4000</v>
      </c>
      <c r="V1029" s="18">
        <v>4000</v>
      </c>
      <c r="W1029" s="18">
        <v>4000</v>
      </c>
      <c r="X1029" s="18">
        <v>3343</v>
      </c>
      <c r="Y1029" s="18">
        <v>0</v>
      </c>
      <c r="Z1029" s="18">
        <v>0</v>
      </c>
      <c r="AA1029" s="18">
        <v>0</v>
      </c>
      <c r="AB1029" s="18">
        <v>0</v>
      </c>
      <c r="AC1029" s="18">
        <v>0</v>
      </c>
      <c r="AD1029" s="18">
        <v>0</v>
      </c>
    </row>
    <row r="1030" spans="1:30" x14ac:dyDescent="0.35">
      <c r="A1030" s="7" t="s">
        <v>53</v>
      </c>
      <c r="B1030" s="7" t="s">
        <v>834</v>
      </c>
      <c r="C1030" s="7" t="s">
        <v>834</v>
      </c>
      <c r="D1030" s="68" t="s">
        <v>36</v>
      </c>
      <c r="E1030" s="7" t="s">
        <v>37</v>
      </c>
      <c r="F1030" s="68" t="s">
        <v>36</v>
      </c>
      <c r="G1030" s="7" t="s">
        <v>38</v>
      </c>
      <c r="H1030" s="68">
        <v>27101</v>
      </c>
      <c r="I1030" s="54" t="s">
        <v>57</v>
      </c>
      <c r="J1030" s="47" t="s">
        <v>554</v>
      </c>
      <c r="K1030" s="54" t="s">
        <v>861</v>
      </c>
      <c r="L1030" s="47" t="s">
        <v>42</v>
      </c>
      <c r="M1030" s="47" t="s">
        <v>83</v>
      </c>
      <c r="N1030" s="47" t="s">
        <v>43</v>
      </c>
      <c r="O1030" s="14">
        <v>10</v>
      </c>
      <c r="P1030" s="114">
        <v>255</v>
      </c>
      <c r="Q1030" s="68" t="s">
        <v>150</v>
      </c>
      <c r="R1030" s="18">
        <f t="shared" si="44"/>
        <v>2550</v>
      </c>
      <c r="S1030" s="18">
        <v>0</v>
      </c>
      <c r="T1030" s="18">
        <v>0</v>
      </c>
      <c r="U1030" s="18">
        <v>0</v>
      </c>
      <c r="V1030" s="18">
        <v>2550</v>
      </c>
      <c r="W1030" s="18">
        <v>0</v>
      </c>
      <c r="X1030" s="18">
        <v>0</v>
      </c>
      <c r="Y1030" s="18">
        <v>0</v>
      </c>
      <c r="Z1030" s="18">
        <v>0</v>
      </c>
      <c r="AA1030" s="18">
        <v>0</v>
      </c>
      <c r="AB1030" s="18">
        <v>0</v>
      </c>
      <c r="AC1030" s="18">
        <v>0</v>
      </c>
      <c r="AD1030" s="18">
        <v>0</v>
      </c>
    </row>
    <row r="1031" spans="1:30" x14ac:dyDescent="0.35">
      <c r="A1031" s="7" t="s">
        <v>53</v>
      </c>
      <c r="B1031" s="7" t="s">
        <v>834</v>
      </c>
      <c r="C1031" s="7" t="s">
        <v>834</v>
      </c>
      <c r="D1031" s="68" t="s">
        <v>36</v>
      </c>
      <c r="E1031" s="7" t="s">
        <v>37</v>
      </c>
      <c r="F1031" s="68" t="s">
        <v>36</v>
      </c>
      <c r="G1031" s="7" t="s">
        <v>38</v>
      </c>
      <c r="H1031" s="68">
        <v>27101</v>
      </c>
      <c r="I1031" s="54" t="s">
        <v>57</v>
      </c>
      <c r="J1031" s="47" t="s">
        <v>554</v>
      </c>
      <c r="K1031" s="54" t="s">
        <v>862</v>
      </c>
      <c r="L1031" s="47" t="s">
        <v>42</v>
      </c>
      <c r="M1031" s="47" t="s">
        <v>83</v>
      </c>
      <c r="N1031" s="47" t="s">
        <v>43</v>
      </c>
      <c r="O1031" s="14">
        <v>24</v>
      </c>
      <c r="P1031" s="114">
        <v>290</v>
      </c>
      <c r="Q1031" s="68" t="s">
        <v>150</v>
      </c>
      <c r="R1031" s="18">
        <f t="shared" si="44"/>
        <v>6960</v>
      </c>
      <c r="S1031" s="18">
        <v>0</v>
      </c>
      <c r="T1031" s="18">
        <v>0</v>
      </c>
      <c r="U1031" s="18">
        <v>0</v>
      </c>
      <c r="V1031" s="18">
        <v>6960</v>
      </c>
      <c r="W1031" s="18">
        <v>0</v>
      </c>
      <c r="X1031" s="18">
        <v>0</v>
      </c>
      <c r="Y1031" s="18">
        <v>0</v>
      </c>
      <c r="Z1031" s="18">
        <v>0</v>
      </c>
      <c r="AA1031" s="18">
        <v>0</v>
      </c>
      <c r="AB1031" s="18">
        <v>0</v>
      </c>
      <c r="AC1031" s="18">
        <v>0</v>
      </c>
      <c r="AD1031" s="18">
        <v>0</v>
      </c>
    </row>
    <row r="1032" spans="1:30" x14ac:dyDescent="0.35">
      <c r="A1032" s="7" t="s">
        <v>53</v>
      </c>
      <c r="B1032" s="7" t="s">
        <v>834</v>
      </c>
      <c r="C1032" s="7" t="s">
        <v>834</v>
      </c>
      <c r="D1032" s="68" t="s">
        <v>36</v>
      </c>
      <c r="E1032" s="7" t="s">
        <v>37</v>
      </c>
      <c r="F1032" s="68" t="s">
        <v>36</v>
      </c>
      <c r="G1032" s="7" t="s">
        <v>38</v>
      </c>
      <c r="H1032" s="68">
        <v>27101</v>
      </c>
      <c r="I1032" s="54" t="s">
        <v>57</v>
      </c>
      <c r="J1032" s="47" t="s">
        <v>863</v>
      </c>
      <c r="K1032" s="54" t="s">
        <v>864</v>
      </c>
      <c r="L1032" s="47" t="s">
        <v>42</v>
      </c>
      <c r="M1032" s="47" t="s">
        <v>83</v>
      </c>
      <c r="N1032" s="47" t="s">
        <v>43</v>
      </c>
      <c r="O1032" s="14">
        <v>1</v>
      </c>
      <c r="P1032" s="114">
        <v>490</v>
      </c>
      <c r="Q1032" s="68" t="s">
        <v>150</v>
      </c>
      <c r="R1032" s="18">
        <f t="shared" si="44"/>
        <v>490</v>
      </c>
      <c r="S1032" s="18">
        <v>0</v>
      </c>
      <c r="T1032" s="18">
        <v>0</v>
      </c>
      <c r="U1032" s="18">
        <v>0</v>
      </c>
      <c r="V1032" s="18">
        <v>490</v>
      </c>
      <c r="W1032" s="18">
        <v>0</v>
      </c>
      <c r="X1032" s="18">
        <v>0</v>
      </c>
      <c r="Y1032" s="18">
        <v>0</v>
      </c>
      <c r="Z1032" s="18">
        <v>0</v>
      </c>
      <c r="AA1032" s="18">
        <v>0</v>
      </c>
      <c r="AB1032" s="18">
        <v>0</v>
      </c>
      <c r="AC1032" s="18">
        <v>0</v>
      </c>
      <c r="AD1032" s="18">
        <v>0</v>
      </c>
    </row>
    <row r="1033" spans="1:30" x14ac:dyDescent="0.35">
      <c r="A1033" s="7" t="s">
        <v>53</v>
      </c>
      <c r="B1033" s="7" t="s">
        <v>834</v>
      </c>
      <c r="C1033" s="7" t="s">
        <v>834</v>
      </c>
      <c r="D1033" s="68" t="s">
        <v>36</v>
      </c>
      <c r="E1033" s="7" t="s">
        <v>37</v>
      </c>
      <c r="F1033" s="68" t="s">
        <v>36</v>
      </c>
      <c r="G1033" s="7" t="s">
        <v>38</v>
      </c>
      <c r="H1033" s="68">
        <v>29101</v>
      </c>
      <c r="I1033" s="54" t="s">
        <v>371</v>
      </c>
      <c r="J1033" s="47" t="s">
        <v>865</v>
      </c>
      <c r="K1033" s="54" t="s">
        <v>866</v>
      </c>
      <c r="L1033" s="47" t="s">
        <v>42</v>
      </c>
      <c r="M1033" s="47" t="s">
        <v>83</v>
      </c>
      <c r="N1033" s="47" t="s">
        <v>43</v>
      </c>
      <c r="O1033" s="14">
        <v>2</v>
      </c>
      <c r="P1033" s="114">
        <v>200</v>
      </c>
      <c r="Q1033" s="68" t="s">
        <v>150</v>
      </c>
      <c r="R1033" s="18">
        <f t="shared" si="44"/>
        <v>400</v>
      </c>
      <c r="S1033" s="18">
        <v>0</v>
      </c>
      <c r="T1033" s="18">
        <v>400</v>
      </c>
      <c r="U1033" s="18">
        <v>0</v>
      </c>
      <c r="V1033" s="18">
        <v>0</v>
      </c>
      <c r="W1033" s="18">
        <v>0</v>
      </c>
      <c r="X1033" s="18">
        <v>0</v>
      </c>
      <c r="Y1033" s="18">
        <v>0</v>
      </c>
      <c r="Z1033" s="18">
        <v>0</v>
      </c>
      <c r="AA1033" s="18">
        <v>0</v>
      </c>
      <c r="AB1033" s="18">
        <v>0</v>
      </c>
      <c r="AC1033" s="18">
        <v>0</v>
      </c>
      <c r="AD1033" s="18">
        <v>0</v>
      </c>
    </row>
    <row r="1034" spans="1:30" x14ac:dyDescent="0.35">
      <c r="A1034" s="7" t="s">
        <v>53</v>
      </c>
      <c r="B1034" s="7" t="s">
        <v>834</v>
      </c>
      <c r="C1034" s="7" t="s">
        <v>834</v>
      </c>
      <c r="D1034" s="68" t="s">
        <v>36</v>
      </c>
      <c r="E1034" s="7" t="s">
        <v>37</v>
      </c>
      <c r="F1034" s="68" t="s">
        <v>36</v>
      </c>
      <c r="G1034" s="7" t="s">
        <v>38</v>
      </c>
      <c r="H1034" s="68">
        <v>29101</v>
      </c>
      <c r="I1034" s="54" t="s">
        <v>371</v>
      </c>
      <c r="J1034" s="47" t="s">
        <v>867</v>
      </c>
      <c r="K1034" s="54" t="s">
        <v>868</v>
      </c>
      <c r="L1034" s="47" t="s">
        <v>42</v>
      </c>
      <c r="M1034" s="47" t="s">
        <v>83</v>
      </c>
      <c r="N1034" s="47" t="s">
        <v>487</v>
      </c>
      <c r="O1034" s="14">
        <v>1</v>
      </c>
      <c r="P1034" s="114">
        <v>1600</v>
      </c>
      <c r="Q1034" s="68" t="s">
        <v>150</v>
      </c>
      <c r="R1034" s="18">
        <f t="shared" si="44"/>
        <v>1600</v>
      </c>
      <c r="S1034" s="18">
        <v>0</v>
      </c>
      <c r="T1034" s="18">
        <v>1600</v>
      </c>
      <c r="U1034" s="18">
        <v>0</v>
      </c>
      <c r="V1034" s="18">
        <v>0</v>
      </c>
      <c r="W1034" s="18">
        <v>0</v>
      </c>
      <c r="X1034" s="18"/>
      <c r="Y1034" s="18">
        <v>0</v>
      </c>
      <c r="Z1034" s="18">
        <v>0</v>
      </c>
      <c r="AA1034" s="18">
        <v>0</v>
      </c>
      <c r="AB1034" s="18">
        <v>0</v>
      </c>
      <c r="AC1034" s="18">
        <v>0</v>
      </c>
      <c r="AD1034" s="18">
        <v>0</v>
      </c>
    </row>
    <row r="1035" spans="1:30" x14ac:dyDescent="0.35">
      <c r="A1035" s="7" t="s">
        <v>53</v>
      </c>
      <c r="B1035" s="7" t="s">
        <v>834</v>
      </c>
      <c r="C1035" s="7" t="s">
        <v>834</v>
      </c>
      <c r="D1035" s="68" t="s">
        <v>36</v>
      </c>
      <c r="E1035" s="7" t="s">
        <v>37</v>
      </c>
      <c r="F1035" s="68" t="s">
        <v>36</v>
      </c>
      <c r="G1035" s="7" t="s">
        <v>38</v>
      </c>
      <c r="H1035" s="68">
        <v>29101</v>
      </c>
      <c r="I1035" s="54" t="s">
        <v>371</v>
      </c>
      <c r="J1035" s="47" t="s">
        <v>869</v>
      </c>
      <c r="K1035" s="54" t="s">
        <v>870</v>
      </c>
      <c r="L1035" s="47" t="s">
        <v>42</v>
      </c>
      <c r="M1035" s="47" t="s">
        <v>83</v>
      </c>
      <c r="N1035" s="47" t="s">
        <v>43</v>
      </c>
      <c r="O1035" s="14">
        <v>1</v>
      </c>
      <c r="P1035" s="114">
        <v>1220</v>
      </c>
      <c r="Q1035" s="68" t="s">
        <v>150</v>
      </c>
      <c r="R1035" s="18">
        <f t="shared" si="44"/>
        <v>1220</v>
      </c>
      <c r="S1035" s="18">
        <v>0</v>
      </c>
      <c r="T1035" s="18">
        <v>0</v>
      </c>
      <c r="U1035" s="18">
        <v>0</v>
      </c>
      <c r="V1035" s="18">
        <v>0</v>
      </c>
      <c r="W1035" s="18">
        <v>0</v>
      </c>
      <c r="X1035" s="18">
        <v>1220</v>
      </c>
      <c r="Y1035" s="18">
        <v>0</v>
      </c>
      <c r="Z1035" s="18">
        <v>0</v>
      </c>
      <c r="AA1035" s="18">
        <v>0</v>
      </c>
      <c r="AB1035" s="18">
        <v>0</v>
      </c>
      <c r="AC1035" s="18">
        <v>0</v>
      </c>
      <c r="AD1035" s="18">
        <v>0</v>
      </c>
    </row>
    <row r="1036" spans="1:30" x14ac:dyDescent="0.35">
      <c r="A1036" s="7" t="s">
        <v>53</v>
      </c>
      <c r="B1036" s="7" t="s">
        <v>834</v>
      </c>
      <c r="C1036" s="7" t="s">
        <v>834</v>
      </c>
      <c r="D1036" s="68" t="s">
        <v>36</v>
      </c>
      <c r="E1036" s="7" t="s">
        <v>37</v>
      </c>
      <c r="F1036" s="68" t="s">
        <v>36</v>
      </c>
      <c r="G1036" s="7" t="s">
        <v>38</v>
      </c>
      <c r="H1036" s="68">
        <v>29101</v>
      </c>
      <c r="I1036" s="54" t="s">
        <v>371</v>
      </c>
      <c r="J1036" s="47" t="s">
        <v>871</v>
      </c>
      <c r="K1036" s="54" t="s">
        <v>872</v>
      </c>
      <c r="L1036" s="47" t="s">
        <v>42</v>
      </c>
      <c r="M1036" s="47" t="s">
        <v>83</v>
      </c>
      <c r="N1036" s="47" t="s">
        <v>43</v>
      </c>
      <c r="O1036" s="14">
        <v>3</v>
      </c>
      <c r="P1036" s="114">
        <v>260</v>
      </c>
      <c r="Q1036" s="68" t="s">
        <v>150</v>
      </c>
      <c r="R1036" s="18">
        <f t="shared" si="44"/>
        <v>780</v>
      </c>
      <c r="S1036" s="18">
        <v>0</v>
      </c>
      <c r="T1036" s="18">
        <v>0</v>
      </c>
      <c r="U1036" s="18">
        <v>0</v>
      </c>
      <c r="V1036" s="18">
        <v>0</v>
      </c>
      <c r="W1036" s="18">
        <v>0</v>
      </c>
      <c r="X1036" s="18">
        <v>780</v>
      </c>
      <c r="Y1036" s="18">
        <v>0</v>
      </c>
      <c r="Z1036" s="18">
        <v>0</v>
      </c>
      <c r="AA1036" s="18">
        <v>0</v>
      </c>
      <c r="AB1036" s="18">
        <v>0</v>
      </c>
      <c r="AC1036" s="18">
        <v>0</v>
      </c>
      <c r="AD1036" s="18">
        <v>0</v>
      </c>
    </row>
    <row r="1037" spans="1:30" x14ac:dyDescent="0.35">
      <c r="A1037" s="7" t="s">
        <v>53</v>
      </c>
      <c r="B1037" s="7" t="s">
        <v>834</v>
      </c>
      <c r="C1037" s="7" t="s">
        <v>834</v>
      </c>
      <c r="D1037" s="68" t="s">
        <v>36</v>
      </c>
      <c r="E1037" s="7" t="s">
        <v>37</v>
      </c>
      <c r="F1037" s="68" t="s">
        <v>36</v>
      </c>
      <c r="G1037" s="7" t="s">
        <v>38</v>
      </c>
      <c r="H1037" s="68">
        <v>29201</v>
      </c>
      <c r="I1037" s="54" t="s">
        <v>575</v>
      </c>
      <c r="J1037" s="47" t="s">
        <v>873</v>
      </c>
      <c r="K1037" s="54" t="s">
        <v>874</v>
      </c>
      <c r="L1037" s="47" t="s">
        <v>42</v>
      </c>
      <c r="M1037" s="47" t="s">
        <v>83</v>
      </c>
      <c r="N1037" s="47" t="s">
        <v>43</v>
      </c>
      <c r="O1037" s="14">
        <v>2</v>
      </c>
      <c r="P1037" s="114">
        <v>1000</v>
      </c>
      <c r="Q1037" s="68" t="s">
        <v>150</v>
      </c>
      <c r="R1037" s="18">
        <f t="shared" si="44"/>
        <v>2000</v>
      </c>
      <c r="S1037" s="18">
        <v>0</v>
      </c>
      <c r="T1037" s="18">
        <v>0</v>
      </c>
      <c r="U1037" s="18">
        <v>1000</v>
      </c>
      <c r="V1037" s="18">
        <v>0</v>
      </c>
      <c r="W1037" s="18">
        <v>0</v>
      </c>
      <c r="X1037" s="18">
        <v>0</v>
      </c>
      <c r="Y1037" s="18">
        <v>1000</v>
      </c>
      <c r="Z1037" s="18">
        <v>0</v>
      </c>
      <c r="AA1037" s="18">
        <v>0</v>
      </c>
      <c r="AB1037" s="18">
        <v>0</v>
      </c>
      <c r="AC1037" s="18">
        <v>0</v>
      </c>
      <c r="AD1037" s="18">
        <v>0</v>
      </c>
    </row>
    <row r="1038" spans="1:30" x14ac:dyDescent="0.35">
      <c r="A1038" s="7" t="s">
        <v>53</v>
      </c>
      <c r="B1038" s="7" t="s">
        <v>834</v>
      </c>
      <c r="C1038" s="7" t="s">
        <v>834</v>
      </c>
      <c r="D1038" s="68" t="s">
        <v>36</v>
      </c>
      <c r="E1038" s="7" t="s">
        <v>37</v>
      </c>
      <c r="F1038" s="68" t="s">
        <v>36</v>
      </c>
      <c r="G1038" s="7" t="s">
        <v>38</v>
      </c>
      <c r="H1038" s="68">
        <v>29201</v>
      </c>
      <c r="I1038" s="54" t="s">
        <v>575</v>
      </c>
      <c r="J1038" s="47" t="s">
        <v>875</v>
      </c>
      <c r="K1038" s="54" t="s">
        <v>876</v>
      </c>
      <c r="L1038" s="47" t="s">
        <v>42</v>
      </c>
      <c r="M1038" s="47" t="s">
        <v>83</v>
      </c>
      <c r="N1038" s="47" t="s">
        <v>43</v>
      </c>
      <c r="O1038" s="14">
        <v>2</v>
      </c>
      <c r="P1038" s="114">
        <v>500</v>
      </c>
      <c r="Q1038" s="68" t="s">
        <v>150</v>
      </c>
      <c r="R1038" s="18">
        <f t="shared" si="44"/>
        <v>1000</v>
      </c>
      <c r="S1038" s="18">
        <v>0</v>
      </c>
      <c r="T1038" s="18">
        <v>0</v>
      </c>
      <c r="U1038" s="18">
        <v>500</v>
      </c>
      <c r="V1038" s="18">
        <v>0</v>
      </c>
      <c r="W1038" s="18">
        <v>0</v>
      </c>
      <c r="X1038" s="18">
        <v>0</v>
      </c>
      <c r="Y1038" s="18">
        <v>500</v>
      </c>
      <c r="Z1038" s="18">
        <v>0</v>
      </c>
      <c r="AA1038" s="18">
        <v>0</v>
      </c>
      <c r="AB1038" s="18">
        <v>0</v>
      </c>
      <c r="AC1038" s="18">
        <v>0</v>
      </c>
      <c r="AD1038" s="18">
        <v>0</v>
      </c>
    </row>
    <row r="1039" spans="1:30" x14ac:dyDescent="0.35">
      <c r="A1039" s="7" t="s">
        <v>53</v>
      </c>
      <c r="B1039" s="7" t="s">
        <v>834</v>
      </c>
      <c r="C1039" s="7" t="s">
        <v>834</v>
      </c>
      <c r="D1039" s="68" t="s">
        <v>36</v>
      </c>
      <c r="E1039" s="7" t="s">
        <v>85</v>
      </c>
      <c r="F1039" s="68" t="s">
        <v>36</v>
      </c>
      <c r="G1039" s="7" t="s">
        <v>38</v>
      </c>
      <c r="H1039" s="68">
        <v>21401</v>
      </c>
      <c r="I1039" s="54" t="s">
        <v>119</v>
      </c>
      <c r="J1039" s="47" t="s">
        <v>762</v>
      </c>
      <c r="K1039" s="54" t="s">
        <v>1187</v>
      </c>
      <c r="L1039" s="47" t="s">
        <v>42</v>
      </c>
      <c r="M1039" s="47" t="s">
        <v>83</v>
      </c>
      <c r="N1039" s="47" t="s">
        <v>43</v>
      </c>
      <c r="O1039" s="14">
        <v>1</v>
      </c>
      <c r="P1039" s="114">
        <v>5050</v>
      </c>
      <c r="Q1039" s="68" t="s">
        <v>150</v>
      </c>
      <c r="R1039" s="18">
        <f t="shared" si="44"/>
        <v>5050</v>
      </c>
      <c r="S1039" s="18">
        <v>0</v>
      </c>
      <c r="T1039" s="18">
        <v>0</v>
      </c>
      <c r="U1039" s="18">
        <v>5050</v>
      </c>
      <c r="V1039" s="18">
        <v>0</v>
      </c>
      <c r="W1039" s="18">
        <v>0</v>
      </c>
      <c r="X1039" s="18">
        <v>0</v>
      </c>
      <c r="Y1039" s="18">
        <v>0</v>
      </c>
      <c r="Z1039" s="18">
        <v>0</v>
      </c>
      <c r="AA1039" s="18">
        <v>0</v>
      </c>
      <c r="AB1039" s="18">
        <v>0</v>
      </c>
      <c r="AC1039" s="18">
        <v>0</v>
      </c>
      <c r="AD1039" s="18">
        <v>0</v>
      </c>
    </row>
    <row r="1040" spans="1:30" x14ac:dyDescent="0.35">
      <c r="A1040" s="7" t="s">
        <v>53</v>
      </c>
      <c r="B1040" s="7" t="s">
        <v>834</v>
      </c>
      <c r="C1040" s="7" t="s">
        <v>834</v>
      </c>
      <c r="D1040" s="68" t="s">
        <v>36</v>
      </c>
      <c r="E1040" s="7" t="s">
        <v>37</v>
      </c>
      <c r="F1040" s="68" t="s">
        <v>36</v>
      </c>
      <c r="G1040" s="7" t="s">
        <v>38</v>
      </c>
      <c r="H1040" s="68">
        <v>29601</v>
      </c>
      <c r="I1040" s="54" t="s">
        <v>39</v>
      </c>
      <c r="J1040" s="47" t="s">
        <v>40</v>
      </c>
      <c r="K1040" s="54" t="s">
        <v>393</v>
      </c>
      <c r="L1040" s="47" t="s">
        <v>42</v>
      </c>
      <c r="M1040" s="47" t="s">
        <v>83</v>
      </c>
      <c r="N1040" s="47" t="s">
        <v>43</v>
      </c>
      <c r="O1040" s="14">
        <v>12</v>
      </c>
      <c r="P1040" s="114">
        <v>4100</v>
      </c>
      <c r="Q1040" s="68" t="s">
        <v>150</v>
      </c>
      <c r="R1040" s="18">
        <f t="shared" si="44"/>
        <v>49200</v>
      </c>
      <c r="S1040" s="18">
        <v>0</v>
      </c>
      <c r="T1040" s="18">
        <v>49200</v>
      </c>
      <c r="U1040" s="18">
        <v>0</v>
      </c>
      <c r="V1040" s="18"/>
      <c r="W1040" s="18">
        <v>0</v>
      </c>
      <c r="X1040" s="18">
        <v>0</v>
      </c>
      <c r="Y1040" s="18">
        <v>0</v>
      </c>
      <c r="Z1040" s="18">
        <v>0</v>
      </c>
      <c r="AA1040" s="18">
        <v>0</v>
      </c>
      <c r="AB1040" s="18">
        <v>0</v>
      </c>
      <c r="AC1040" s="18">
        <v>0</v>
      </c>
      <c r="AD1040" s="18">
        <v>0</v>
      </c>
    </row>
    <row r="1041" spans="1:30" x14ac:dyDescent="0.35">
      <c r="A1041" s="7" t="s">
        <v>53</v>
      </c>
      <c r="B1041" s="7" t="s">
        <v>834</v>
      </c>
      <c r="C1041" s="7" t="s">
        <v>834</v>
      </c>
      <c r="D1041" s="68" t="s">
        <v>36</v>
      </c>
      <c r="E1041" s="7" t="s">
        <v>85</v>
      </c>
      <c r="F1041" s="68" t="s">
        <v>36</v>
      </c>
      <c r="G1041" s="7" t="s">
        <v>38</v>
      </c>
      <c r="H1041" s="68">
        <v>26103</v>
      </c>
      <c r="I1041" s="54" t="s">
        <v>1199</v>
      </c>
      <c r="J1041" s="47" t="s">
        <v>99</v>
      </c>
      <c r="K1041" s="54" t="s">
        <v>237</v>
      </c>
      <c r="L1041" s="47" t="s">
        <v>860</v>
      </c>
      <c r="M1041" s="47" t="s">
        <v>83</v>
      </c>
      <c r="N1041" s="47" t="s">
        <v>45</v>
      </c>
      <c r="O1041" s="71">
        <v>1</v>
      </c>
      <c r="P1041" s="114">
        <v>11672</v>
      </c>
      <c r="Q1041" s="68" t="s">
        <v>598</v>
      </c>
      <c r="R1041" s="18">
        <f t="shared" si="44"/>
        <v>11672</v>
      </c>
      <c r="S1041" s="18">
        <v>2000</v>
      </c>
      <c r="T1041" s="18">
        <v>2000</v>
      </c>
      <c r="U1041" s="18">
        <v>2000</v>
      </c>
      <c r="V1041" s="18">
        <v>2000</v>
      </c>
      <c r="W1041" s="18">
        <v>2000</v>
      </c>
      <c r="X1041" s="18">
        <v>1672</v>
      </c>
      <c r="Y1041" s="18">
        <v>0</v>
      </c>
      <c r="Z1041" s="18">
        <v>0</v>
      </c>
      <c r="AA1041" s="18">
        <v>0</v>
      </c>
      <c r="AB1041" s="18">
        <v>0</v>
      </c>
      <c r="AC1041" s="18">
        <v>0</v>
      </c>
      <c r="AD1041" s="18">
        <v>0</v>
      </c>
    </row>
    <row r="1042" spans="1:30" x14ac:dyDescent="0.35">
      <c r="A1042" s="7" t="s">
        <v>53</v>
      </c>
      <c r="B1042" s="7" t="s">
        <v>834</v>
      </c>
      <c r="C1042" s="7" t="s">
        <v>834</v>
      </c>
      <c r="D1042" s="68" t="s">
        <v>36</v>
      </c>
      <c r="E1042" s="7" t="s">
        <v>37</v>
      </c>
      <c r="F1042" s="68" t="s">
        <v>36</v>
      </c>
      <c r="G1042" s="7" t="s">
        <v>38</v>
      </c>
      <c r="H1042" s="68">
        <v>31401</v>
      </c>
      <c r="I1042" s="54" t="s">
        <v>88</v>
      </c>
      <c r="J1042" s="47" t="s">
        <v>591</v>
      </c>
      <c r="K1042" s="54" t="s">
        <v>877</v>
      </c>
      <c r="L1042" s="47" t="s">
        <v>42</v>
      </c>
      <c r="M1042" s="47" t="s">
        <v>83</v>
      </c>
      <c r="N1042" s="47" t="s">
        <v>45</v>
      </c>
      <c r="O1042" s="71">
        <v>12</v>
      </c>
      <c r="P1042" s="114">
        <v>15600</v>
      </c>
      <c r="Q1042" s="68" t="s">
        <v>598</v>
      </c>
      <c r="R1042" s="18">
        <f t="shared" si="44"/>
        <v>15600</v>
      </c>
      <c r="S1042" s="18">
        <v>0</v>
      </c>
      <c r="T1042" s="18">
        <v>1300</v>
      </c>
      <c r="U1042" s="18">
        <v>1300</v>
      </c>
      <c r="V1042" s="18">
        <v>1300</v>
      </c>
      <c r="W1042" s="18">
        <v>1300</v>
      </c>
      <c r="X1042" s="18">
        <v>1300</v>
      </c>
      <c r="Y1042" s="18">
        <v>1300</v>
      </c>
      <c r="Z1042" s="18">
        <v>1300</v>
      </c>
      <c r="AA1042" s="18">
        <v>1300</v>
      </c>
      <c r="AB1042" s="18">
        <v>1300</v>
      </c>
      <c r="AC1042" s="18">
        <v>1300</v>
      </c>
      <c r="AD1042" s="18">
        <v>2600</v>
      </c>
    </row>
    <row r="1043" spans="1:30" x14ac:dyDescent="0.35">
      <c r="A1043" s="7" t="s">
        <v>53</v>
      </c>
      <c r="B1043" s="7" t="s">
        <v>834</v>
      </c>
      <c r="C1043" s="7" t="s">
        <v>834</v>
      </c>
      <c r="D1043" s="68" t="s">
        <v>36</v>
      </c>
      <c r="E1043" s="7" t="s">
        <v>37</v>
      </c>
      <c r="F1043" s="68" t="s">
        <v>36</v>
      </c>
      <c r="G1043" s="7" t="s">
        <v>38</v>
      </c>
      <c r="H1043" s="68">
        <v>32601</v>
      </c>
      <c r="I1043" s="54" t="s">
        <v>1207</v>
      </c>
      <c r="J1043" s="47" t="s">
        <v>591</v>
      </c>
      <c r="K1043" s="54" t="s">
        <v>878</v>
      </c>
      <c r="L1043" s="47" t="s">
        <v>879</v>
      </c>
      <c r="M1043" s="47" t="s">
        <v>83</v>
      </c>
      <c r="N1043" s="47" t="s">
        <v>45</v>
      </c>
      <c r="O1043" s="71">
        <v>12</v>
      </c>
      <c r="P1043" s="114">
        <v>5500</v>
      </c>
      <c r="Q1043" s="68" t="s">
        <v>598</v>
      </c>
      <c r="R1043" s="18">
        <f t="shared" si="44"/>
        <v>66000</v>
      </c>
      <c r="S1043" s="18">
        <v>0</v>
      </c>
      <c r="T1043" s="18">
        <v>5500</v>
      </c>
      <c r="U1043" s="18">
        <v>5500</v>
      </c>
      <c r="V1043" s="18">
        <v>5500</v>
      </c>
      <c r="W1043" s="18">
        <v>5500</v>
      </c>
      <c r="X1043" s="18">
        <v>5500</v>
      </c>
      <c r="Y1043" s="18">
        <v>5500</v>
      </c>
      <c r="Z1043" s="18">
        <v>5500</v>
      </c>
      <c r="AA1043" s="18">
        <v>5500</v>
      </c>
      <c r="AB1043" s="18">
        <v>5500</v>
      </c>
      <c r="AC1043" s="18">
        <v>5500</v>
      </c>
      <c r="AD1043" s="18">
        <v>11000</v>
      </c>
    </row>
    <row r="1044" spans="1:30" x14ac:dyDescent="0.35">
      <c r="A1044" s="7" t="s">
        <v>53</v>
      </c>
      <c r="B1044" s="7" t="s">
        <v>834</v>
      </c>
      <c r="C1044" s="7" t="s">
        <v>834</v>
      </c>
      <c r="D1044" s="68" t="s">
        <v>36</v>
      </c>
      <c r="E1044" s="7" t="s">
        <v>37</v>
      </c>
      <c r="F1044" s="68" t="s">
        <v>36</v>
      </c>
      <c r="G1044" s="7" t="s">
        <v>38</v>
      </c>
      <c r="H1044" s="68">
        <v>34701</v>
      </c>
      <c r="I1044" s="54" t="s">
        <v>80</v>
      </c>
      <c r="J1044" s="47" t="s">
        <v>591</v>
      </c>
      <c r="K1044" s="54" t="s">
        <v>880</v>
      </c>
      <c r="L1044" s="47" t="s">
        <v>42</v>
      </c>
      <c r="M1044" s="47" t="s">
        <v>83</v>
      </c>
      <c r="N1044" s="47" t="s">
        <v>45</v>
      </c>
      <c r="O1044" s="14">
        <v>6</v>
      </c>
      <c r="P1044" s="114">
        <v>400</v>
      </c>
      <c r="Q1044" s="68" t="s">
        <v>598</v>
      </c>
      <c r="R1044" s="18">
        <f t="shared" si="44"/>
        <v>2400</v>
      </c>
      <c r="S1044" s="18">
        <v>400</v>
      </c>
      <c r="T1044" s="18">
        <v>0</v>
      </c>
      <c r="U1044" s="18">
        <v>400</v>
      </c>
      <c r="V1044" s="18">
        <v>0</v>
      </c>
      <c r="W1044" s="18">
        <v>400</v>
      </c>
      <c r="X1044" s="18">
        <v>0</v>
      </c>
      <c r="Y1044" s="18">
        <v>400</v>
      </c>
      <c r="Z1044" s="18">
        <v>0</v>
      </c>
      <c r="AA1044" s="18">
        <v>400</v>
      </c>
      <c r="AB1044" s="18">
        <v>0</v>
      </c>
      <c r="AC1044" s="18">
        <v>400</v>
      </c>
      <c r="AD1044" s="18">
        <v>0</v>
      </c>
    </row>
    <row r="1045" spans="1:30" x14ac:dyDescent="0.35">
      <c r="A1045" s="7" t="s">
        <v>53</v>
      </c>
      <c r="B1045" s="7" t="s">
        <v>834</v>
      </c>
      <c r="C1045" s="7" t="s">
        <v>834</v>
      </c>
      <c r="D1045" s="68" t="s">
        <v>36</v>
      </c>
      <c r="E1045" s="7" t="s">
        <v>37</v>
      </c>
      <c r="F1045" s="68" t="s">
        <v>36</v>
      </c>
      <c r="G1045" s="7" t="s">
        <v>38</v>
      </c>
      <c r="H1045" s="68">
        <v>35201</v>
      </c>
      <c r="I1045" s="54" t="s">
        <v>396</v>
      </c>
      <c r="J1045" s="47" t="s">
        <v>591</v>
      </c>
      <c r="K1045" s="54" t="s">
        <v>881</v>
      </c>
      <c r="L1045" s="47" t="s">
        <v>42</v>
      </c>
      <c r="M1045" s="47" t="s">
        <v>83</v>
      </c>
      <c r="N1045" s="47" t="s">
        <v>45</v>
      </c>
      <c r="O1045" s="14">
        <v>1</v>
      </c>
      <c r="P1045" s="114">
        <v>15000</v>
      </c>
      <c r="Q1045" s="68" t="s">
        <v>598</v>
      </c>
      <c r="R1045" s="18">
        <f t="shared" si="44"/>
        <v>15000</v>
      </c>
      <c r="S1045" s="18">
        <v>0</v>
      </c>
      <c r="T1045" s="18">
        <v>0</v>
      </c>
      <c r="U1045" s="18">
        <v>15000</v>
      </c>
      <c r="V1045" s="18">
        <v>0</v>
      </c>
      <c r="W1045" s="18">
        <v>0</v>
      </c>
      <c r="X1045" s="18">
        <v>0</v>
      </c>
      <c r="Y1045" s="18">
        <v>0</v>
      </c>
      <c r="Z1045" s="18">
        <v>0</v>
      </c>
      <c r="AA1045" s="18">
        <v>0</v>
      </c>
      <c r="AB1045" s="18">
        <v>0</v>
      </c>
      <c r="AC1045" s="18">
        <v>0</v>
      </c>
      <c r="AD1045" s="18">
        <v>0</v>
      </c>
    </row>
    <row r="1046" spans="1:30" x14ac:dyDescent="0.35">
      <c r="A1046" s="7" t="s">
        <v>53</v>
      </c>
      <c r="B1046" s="7" t="s">
        <v>834</v>
      </c>
      <c r="C1046" s="7" t="s">
        <v>834</v>
      </c>
      <c r="D1046" s="68" t="s">
        <v>36</v>
      </c>
      <c r="E1046" s="7" t="s">
        <v>37</v>
      </c>
      <c r="F1046" s="68" t="s">
        <v>36</v>
      </c>
      <c r="G1046" s="7" t="s">
        <v>38</v>
      </c>
      <c r="H1046" s="68">
        <v>35501</v>
      </c>
      <c r="I1046" s="54" t="s">
        <v>79</v>
      </c>
      <c r="J1046" s="47" t="s">
        <v>591</v>
      </c>
      <c r="K1046" s="54" t="s">
        <v>882</v>
      </c>
      <c r="L1046" s="47" t="s">
        <v>42</v>
      </c>
      <c r="M1046" s="47" t="s">
        <v>83</v>
      </c>
      <c r="N1046" s="47" t="s">
        <v>45</v>
      </c>
      <c r="O1046" s="14">
        <v>6</v>
      </c>
      <c r="P1046" s="114">
        <v>3662</v>
      </c>
      <c r="Q1046" s="68" t="s">
        <v>598</v>
      </c>
      <c r="R1046" s="18">
        <f t="shared" si="44"/>
        <v>22356</v>
      </c>
      <c r="S1046" s="18">
        <v>0</v>
      </c>
      <c r="T1046" s="18">
        <v>3662</v>
      </c>
      <c r="U1046" s="18">
        <v>3662</v>
      </c>
      <c r="V1046" s="18">
        <v>3662</v>
      </c>
      <c r="W1046" s="18">
        <v>0</v>
      </c>
      <c r="X1046" s="18">
        <v>0</v>
      </c>
      <c r="Y1046" s="18">
        <v>3790</v>
      </c>
      <c r="Z1046" s="18">
        <v>3790</v>
      </c>
      <c r="AA1046" s="18">
        <v>3790</v>
      </c>
      <c r="AB1046" s="18">
        <v>0</v>
      </c>
      <c r="AC1046" s="18">
        <v>0</v>
      </c>
      <c r="AD1046" s="18">
        <v>0</v>
      </c>
    </row>
    <row r="1047" spans="1:30" x14ac:dyDescent="0.35">
      <c r="A1047" s="7" t="s">
        <v>53</v>
      </c>
      <c r="B1047" s="7" t="s">
        <v>834</v>
      </c>
      <c r="C1047" s="7" t="s">
        <v>834</v>
      </c>
      <c r="D1047" s="68" t="s">
        <v>36</v>
      </c>
      <c r="E1047" s="7" t="s">
        <v>37</v>
      </c>
      <c r="F1047" s="68" t="s">
        <v>36</v>
      </c>
      <c r="G1047" s="7" t="s">
        <v>38</v>
      </c>
      <c r="H1047" s="68">
        <v>35701</v>
      </c>
      <c r="I1047" s="54" t="s">
        <v>1208</v>
      </c>
      <c r="J1047" s="47" t="s">
        <v>591</v>
      </c>
      <c r="K1047" s="54" t="s">
        <v>883</v>
      </c>
      <c r="L1047" s="47" t="s">
        <v>42</v>
      </c>
      <c r="M1047" s="47" t="s">
        <v>83</v>
      </c>
      <c r="N1047" s="47" t="s">
        <v>45</v>
      </c>
      <c r="O1047" s="14">
        <v>1</v>
      </c>
      <c r="P1047" s="114">
        <v>11953</v>
      </c>
      <c r="Q1047" s="68" t="s">
        <v>598</v>
      </c>
      <c r="R1047" s="18">
        <f t="shared" si="44"/>
        <v>11953</v>
      </c>
      <c r="S1047" s="18">
        <v>11953</v>
      </c>
      <c r="T1047" s="18">
        <v>0</v>
      </c>
      <c r="U1047" s="18">
        <v>0</v>
      </c>
      <c r="V1047" s="18">
        <v>0</v>
      </c>
      <c r="W1047" s="18">
        <v>0</v>
      </c>
      <c r="X1047" s="18">
        <v>0</v>
      </c>
      <c r="Y1047" s="18">
        <v>0</v>
      </c>
      <c r="Z1047" s="18">
        <v>0</v>
      </c>
      <c r="AA1047" s="18">
        <v>0</v>
      </c>
      <c r="AB1047" s="18">
        <v>0</v>
      </c>
      <c r="AC1047" s="18">
        <v>0</v>
      </c>
      <c r="AD1047" s="18">
        <v>0</v>
      </c>
    </row>
    <row r="1048" spans="1:30" x14ac:dyDescent="0.35">
      <c r="A1048" s="7" t="s">
        <v>53</v>
      </c>
      <c r="B1048" s="7" t="s">
        <v>834</v>
      </c>
      <c r="C1048" s="7" t="s">
        <v>834</v>
      </c>
      <c r="D1048" s="68" t="s">
        <v>36</v>
      </c>
      <c r="E1048" s="7" t="s">
        <v>37</v>
      </c>
      <c r="F1048" s="68" t="s">
        <v>36</v>
      </c>
      <c r="G1048" s="7" t="s">
        <v>38</v>
      </c>
      <c r="H1048" s="68">
        <v>35901</v>
      </c>
      <c r="I1048" s="54" t="s">
        <v>135</v>
      </c>
      <c r="J1048" s="47" t="s">
        <v>591</v>
      </c>
      <c r="K1048" s="54" t="s">
        <v>884</v>
      </c>
      <c r="L1048" s="47" t="s">
        <v>42</v>
      </c>
      <c r="M1048" s="47" t="s">
        <v>83</v>
      </c>
      <c r="N1048" s="47" t="s">
        <v>45</v>
      </c>
      <c r="O1048" s="14">
        <v>2</v>
      </c>
      <c r="P1048" s="114">
        <v>7800</v>
      </c>
      <c r="Q1048" s="68" t="s">
        <v>598</v>
      </c>
      <c r="R1048" s="18">
        <f t="shared" si="44"/>
        <v>15600</v>
      </c>
      <c r="S1048" s="18">
        <v>0</v>
      </c>
      <c r="T1048" s="18">
        <v>0</v>
      </c>
      <c r="U1048" s="18">
        <v>0</v>
      </c>
      <c r="V1048" s="18">
        <v>7800</v>
      </c>
      <c r="W1048" s="18">
        <v>0</v>
      </c>
      <c r="X1048" s="18">
        <v>0</v>
      </c>
      <c r="Y1048" s="18">
        <v>0</v>
      </c>
      <c r="Z1048" s="18">
        <v>0</v>
      </c>
      <c r="AA1048" s="18">
        <v>0</v>
      </c>
      <c r="AB1048" s="18">
        <v>7800</v>
      </c>
      <c r="AC1048" s="18">
        <v>0</v>
      </c>
      <c r="AD1048" s="18">
        <v>0</v>
      </c>
    </row>
    <row r="1049" spans="1:30" x14ac:dyDescent="0.35">
      <c r="A1049" s="7" t="s">
        <v>53</v>
      </c>
      <c r="B1049" s="7" t="s">
        <v>834</v>
      </c>
      <c r="C1049" s="7" t="s">
        <v>834</v>
      </c>
      <c r="D1049" s="68" t="s">
        <v>36</v>
      </c>
      <c r="E1049" s="7" t="s">
        <v>49</v>
      </c>
      <c r="F1049" s="68" t="s">
        <v>50</v>
      </c>
      <c r="G1049" s="7" t="s">
        <v>38</v>
      </c>
      <c r="H1049" s="68">
        <v>21401</v>
      </c>
      <c r="I1049" s="54" t="s">
        <v>119</v>
      </c>
      <c r="J1049" s="47" t="s">
        <v>847</v>
      </c>
      <c r="K1049" s="54" t="s">
        <v>848</v>
      </c>
      <c r="L1049" s="47" t="s">
        <v>42</v>
      </c>
      <c r="M1049" s="47" t="s">
        <v>83</v>
      </c>
      <c r="N1049" s="47" t="s">
        <v>43</v>
      </c>
      <c r="O1049" s="14">
        <v>1</v>
      </c>
      <c r="P1049" s="114">
        <v>5050</v>
      </c>
      <c r="Q1049" s="68" t="s">
        <v>150</v>
      </c>
      <c r="R1049" s="18">
        <f t="shared" si="44"/>
        <v>5050</v>
      </c>
      <c r="S1049" s="18">
        <v>0</v>
      </c>
      <c r="T1049" s="18">
        <v>0</v>
      </c>
      <c r="U1049" s="18">
        <v>0</v>
      </c>
      <c r="V1049" s="18">
        <v>0</v>
      </c>
      <c r="W1049" s="18">
        <v>0</v>
      </c>
      <c r="X1049" s="18">
        <v>5050</v>
      </c>
      <c r="Y1049" s="18">
        <v>0</v>
      </c>
      <c r="Z1049" s="18">
        <v>0</v>
      </c>
      <c r="AA1049" s="18">
        <v>0</v>
      </c>
      <c r="AB1049" s="18">
        <v>0</v>
      </c>
      <c r="AC1049" s="18">
        <v>0</v>
      </c>
      <c r="AD1049" s="18">
        <v>0</v>
      </c>
    </row>
    <row r="1050" spans="1:30" x14ac:dyDescent="0.35">
      <c r="A1050" s="7" t="s">
        <v>53</v>
      </c>
      <c r="B1050" s="7" t="s">
        <v>834</v>
      </c>
      <c r="C1050" s="7" t="s">
        <v>834</v>
      </c>
      <c r="D1050" s="68" t="s">
        <v>36</v>
      </c>
      <c r="E1050" s="7" t="s">
        <v>49</v>
      </c>
      <c r="F1050" s="68" t="s">
        <v>50</v>
      </c>
      <c r="G1050" s="7" t="s">
        <v>38</v>
      </c>
      <c r="H1050" s="68">
        <v>26103</v>
      </c>
      <c r="I1050" s="54" t="s">
        <v>1199</v>
      </c>
      <c r="J1050" s="47" t="s">
        <v>99</v>
      </c>
      <c r="K1050" s="54" t="s">
        <v>549</v>
      </c>
      <c r="L1050" s="47" t="s">
        <v>860</v>
      </c>
      <c r="M1050" s="47" t="s">
        <v>83</v>
      </c>
      <c r="N1050" s="47" t="s">
        <v>45</v>
      </c>
      <c r="O1050" s="14">
        <v>1</v>
      </c>
      <c r="P1050" s="114">
        <v>17508</v>
      </c>
      <c r="Q1050" s="68" t="s">
        <v>598</v>
      </c>
      <c r="R1050" s="18">
        <f t="shared" si="44"/>
        <v>17508</v>
      </c>
      <c r="S1050" s="18">
        <v>3000</v>
      </c>
      <c r="T1050" s="18">
        <v>3000</v>
      </c>
      <c r="U1050" s="18">
        <v>3000</v>
      </c>
      <c r="V1050" s="18">
        <v>3000</v>
      </c>
      <c r="W1050" s="18">
        <v>3000</v>
      </c>
      <c r="X1050" s="18">
        <v>2508</v>
      </c>
      <c r="Y1050" s="18">
        <v>0</v>
      </c>
      <c r="Z1050" s="18">
        <v>0</v>
      </c>
      <c r="AA1050" s="18">
        <v>0</v>
      </c>
      <c r="AB1050" s="18">
        <v>0</v>
      </c>
      <c r="AC1050" s="18">
        <v>0</v>
      </c>
      <c r="AD1050" s="18">
        <v>0</v>
      </c>
    </row>
    <row r="1051" spans="1:30" x14ac:dyDescent="0.35">
      <c r="A1051" s="7" t="s">
        <v>53</v>
      </c>
      <c r="B1051" s="7" t="s">
        <v>834</v>
      </c>
      <c r="C1051" s="7" t="s">
        <v>834</v>
      </c>
      <c r="D1051" s="68" t="s">
        <v>36</v>
      </c>
      <c r="E1051" s="7" t="s">
        <v>47</v>
      </c>
      <c r="F1051" s="68" t="s">
        <v>48</v>
      </c>
      <c r="G1051" s="7" t="s">
        <v>38</v>
      </c>
      <c r="H1051" s="68">
        <v>21401</v>
      </c>
      <c r="I1051" s="54" t="s">
        <v>119</v>
      </c>
      <c r="J1051" s="47" t="s">
        <v>847</v>
      </c>
      <c r="K1051" s="54" t="s">
        <v>848</v>
      </c>
      <c r="L1051" s="47" t="s">
        <v>42</v>
      </c>
      <c r="M1051" s="47" t="s">
        <v>83</v>
      </c>
      <c r="N1051" s="47" t="s">
        <v>43</v>
      </c>
      <c r="O1051" s="14">
        <v>1</v>
      </c>
      <c r="P1051" s="114">
        <v>5050</v>
      </c>
      <c r="Q1051" s="68" t="s">
        <v>150</v>
      </c>
      <c r="R1051" s="18">
        <f t="shared" si="44"/>
        <v>5050</v>
      </c>
      <c r="S1051" s="18">
        <v>0</v>
      </c>
      <c r="T1051" s="18">
        <v>0</v>
      </c>
      <c r="U1051" s="18">
        <v>0</v>
      </c>
      <c r="V1051" s="18">
        <v>5050</v>
      </c>
      <c r="W1051" s="18">
        <v>0</v>
      </c>
      <c r="X1051" s="18">
        <v>0</v>
      </c>
      <c r="Y1051" s="18">
        <v>0</v>
      </c>
      <c r="Z1051" s="18">
        <v>0</v>
      </c>
      <c r="AA1051" s="18">
        <v>0</v>
      </c>
      <c r="AB1051" s="18">
        <v>0</v>
      </c>
      <c r="AC1051" s="18">
        <v>0</v>
      </c>
      <c r="AD1051" s="18">
        <v>0</v>
      </c>
    </row>
    <row r="1052" spans="1:30" x14ac:dyDescent="0.35">
      <c r="A1052" s="7" t="s">
        <v>53</v>
      </c>
      <c r="B1052" s="7" t="s">
        <v>834</v>
      </c>
      <c r="C1052" s="7" t="s">
        <v>834</v>
      </c>
      <c r="D1052" s="68" t="s">
        <v>36</v>
      </c>
      <c r="E1052" s="7" t="s">
        <v>47</v>
      </c>
      <c r="F1052" s="68" t="s">
        <v>48</v>
      </c>
      <c r="G1052" s="7" t="s">
        <v>38</v>
      </c>
      <c r="H1052" s="68">
        <v>26103</v>
      </c>
      <c r="I1052" s="54" t="s">
        <v>1199</v>
      </c>
      <c r="J1052" s="47" t="s">
        <v>99</v>
      </c>
      <c r="K1052" s="54" t="s">
        <v>549</v>
      </c>
      <c r="L1052" s="47" t="s">
        <v>860</v>
      </c>
      <c r="M1052" s="47" t="s">
        <v>83</v>
      </c>
      <c r="N1052" s="47" t="s">
        <v>45</v>
      </c>
      <c r="O1052" s="14">
        <v>1</v>
      </c>
      <c r="P1052" s="114">
        <v>11672</v>
      </c>
      <c r="Q1052" s="68" t="s">
        <v>598</v>
      </c>
      <c r="R1052" s="18">
        <f t="shared" si="44"/>
        <v>11672</v>
      </c>
      <c r="S1052" s="18">
        <v>2000</v>
      </c>
      <c r="T1052" s="18">
        <v>2000</v>
      </c>
      <c r="U1052" s="18">
        <v>2000</v>
      </c>
      <c r="V1052" s="18">
        <v>2000</v>
      </c>
      <c r="W1052" s="18">
        <v>2000</v>
      </c>
      <c r="X1052" s="18">
        <v>1672</v>
      </c>
      <c r="Y1052" s="18">
        <v>0</v>
      </c>
      <c r="Z1052" s="18">
        <v>0</v>
      </c>
      <c r="AA1052" s="18">
        <v>0</v>
      </c>
      <c r="AB1052" s="18">
        <v>0</v>
      </c>
      <c r="AC1052" s="18">
        <v>0</v>
      </c>
      <c r="AD1052" s="18">
        <v>0</v>
      </c>
    </row>
    <row r="1053" spans="1:30" x14ac:dyDescent="0.35">
      <c r="A1053" s="7" t="s">
        <v>53</v>
      </c>
      <c r="B1053" s="7" t="s">
        <v>834</v>
      </c>
      <c r="C1053" s="7" t="s">
        <v>834</v>
      </c>
      <c r="D1053" s="68" t="s">
        <v>36</v>
      </c>
      <c r="E1053" s="7" t="s">
        <v>54</v>
      </c>
      <c r="F1053" s="68" t="s">
        <v>55</v>
      </c>
      <c r="G1053" s="7" t="s">
        <v>38</v>
      </c>
      <c r="H1053" s="68">
        <v>21401</v>
      </c>
      <c r="I1053" s="54" t="s">
        <v>119</v>
      </c>
      <c r="J1053" s="47" t="s">
        <v>847</v>
      </c>
      <c r="K1053" s="54" t="s">
        <v>848</v>
      </c>
      <c r="L1053" s="47" t="s">
        <v>42</v>
      </c>
      <c r="M1053" s="47" t="s">
        <v>83</v>
      </c>
      <c r="N1053" s="47" t="s">
        <v>43</v>
      </c>
      <c r="O1053" s="14">
        <v>1</v>
      </c>
      <c r="P1053" s="114">
        <v>5050</v>
      </c>
      <c r="Q1053" s="68" t="s">
        <v>150</v>
      </c>
      <c r="R1053" s="18">
        <f t="shared" si="44"/>
        <v>5050</v>
      </c>
      <c r="S1053" s="18">
        <v>0</v>
      </c>
      <c r="T1053" s="18">
        <v>0</v>
      </c>
      <c r="U1053" s="18">
        <v>0</v>
      </c>
      <c r="V1053" s="18">
        <v>0</v>
      </c>
      <c r="W1053" s="18">
        <v>0</v>
      </c>
      <c r="X1053" s="18">
        <v>5050</v>
      </c>
      <c r="Y1053" s="18">
        <v>0</v>
      </c>
      <c r="Z1053" s="18">
        <v>0</v>
      </c>
      <c r="AA1053" s="18">
        <v>0</v>
      </c>
      <c r="AB1053" s="18">
        <v>0</v>
      </c>
      <c r="AC1053" s="18">
        <v>0</v>
      </c>
      <c r="AD1053" s="18">
        <v>0</v>
      </c>
    </row>
    <row r="1054" spans="1:30" x14ac:dyDescent="0.35">
      <c r="A1054" s="7" t="s">
        <v>53</v>
      </c>
      <c r="B1054" s="7" t="s">
        <v>834</v>
      </c>
      <c r="C1054" s="7" t="s">
        <v>834</v>
      </c>
      <c r="D1054" s="68" t="s">
        <v>36</v>
      </c>
      <c r="E1054" s="7" t="s">
        <v>54</v>
      </c>
      <c r="F1054" s="68" t="s">
        <v>55</v>
      </c>
      <c r="G1054" s="7" t="s">
        <v>38</v>
      </c>
      <c r="H1054" s="68">
        <v>26103</v>
      </c>
      <c r="I1054" s="54" t="s">
        <v>1199</v>
      </c>
      <c r="J1054" s="47" t="s">
        <v>99</v>
      </c>
      <c r="K1054" s="54" t="s">
        <v>237</v>
      </c>
      <c r="L1054" s="47" t="s">
        <v>860</v>
      </c>
      <c r="M1054" s="47" t="s">
        <v>83</v>
      </c>
      <c r="N1054" s="47" t="s">
        <v>45</v>
      </c>
      <c r="O1054" s="14">
        <v>1</v>
      </c>
      <c r="P1054" s="114">
        <v>29179</v>
      </c>
      <c r="Q1054" s="68" t="s">
        <v>598</v>
      </c>
      <c r="R1054" s="18">
        <f t="shared" si="44"/>
        <v>29179</v>
      </c>
      <c r="S1054" s="18">
        <v>5000</v>
      </c>
      <c r="T1054" s="18">
        <v>5000</v>
      </c>
      <c r="U1054" s="18">
        <v>5000</v>
      </c>
      <c r="V1054" s="18">
        <v>5000</v>
      </c>
      <c r="W1054" s="18">
        <v>5000</v>
      </c>
      <c r="X1054" s="18">
        <v>4179</v>
      </c>
      <c r="Y1054" s="18">
        <v>0</v>
      </c>
      <c r="Z1054" s="18">
        <v>0</v>
      </c>
      <c r="AA1054" s="18">
        <v>0</v>
      </c>
      <c r="AB1054" s="18">
        <v>0</v>
      </c>
      <c r="AC1054" s="18">
        <v>0</v>
      </c>
      <c r="AD1054" s="18">
        <v>0</v>
      </c>
    </row>
    <row r="1055" spans="1:30" x14ac:dyDescent="0.35">
      <c r="A1055" s="7" t="s">
        <v>53</v>
      </c>
      <c r="B1055" s="7" t="s">
        <v>834</v>
      </c>
      <c r="C1055" s="7" t="s">
        <v>834</v>
      </c>
      <c r="D1055" s="68" t="s">
        <v>36</v>
      </c>
      <c r="E1055" s="7" t="s">
        <v>37</v>
      </c>
      <c r="F1055" s="68" t="s">
        <v>36</v>
      </c>
      <c r="G1055" s="7" t="s">
        <v>134</v>
      </c>
      <c r="H1055" s="68">
        <v>33801</v>
      </c>
      <c r="I1055" s="54" t="s">
        <v>885</v>
      </c>
      <c r="J1055" s="47" t="s">
        <v>591</v>
      </c>
      <c r="K1055" s="54" t="s">
        <v>886</v>
      </c>
      <c r="L1055" s="47" t="s">
        <v>887</v>
      </c>
      <c r="M1055" s="47" t="s">
        <v>83</v>
      </c>
      <c r="N1055" s="47" t="s">
        <v>45</v>
      </c>
      <c r="O1055" s="14">
        <v>12</v>
      </c>
      <c r="P1055" s="114">
        <v>374196</v>
      </c>
      <c r="Q1055" s="68" t="s">
        <v>598</v>
      </c>
      <c r="R1055" s="18">
        <f t="shared" si="44"/>
        <v>374196</v>
      </c>
      <c r="S1055" s="18">
        <v>0</v>
      </c>
      <c r="T1055" s="18">
        <v>31183</v>
      </c>
      <c r="U1055" s="18">
        <v>31183</v>
      </c>
      <c r="V1055" s="18">
        <v>31183</v>
      </c>
      <c r="W1055" s="18">
        <v>31183</v>
      </c>
      <c r="X1055" s="18">
        <v>31183</v>
      </c>
      <c r="Y1055" s="18">
        <v>31183</v>
      </c>
      <c r="Z1055" s="18">
        <v>31183</v>
      </c>
      <c r="AA1055" s="18">
        <v>31183</v>
      </c>
      <c r="AB1055" s="18">
        <v>31183</v>
      </c>
      <c r="AC1055" s="18">
        <v>31183</v>
      </c>
      <c r="AD1055" s="18">
        <v>62366</v>
      </c>
    </row>
    <row r="1056" spans="1:30" x14ac:dyDescent="0.35">
      <c r="A1056" s="7" t="s">
        <v>53</v>
      </c>
      <c r="B1056" s="7" t="s">
        <v>834</v>
      </c>
      <c r="C1056" s="7" t="s">
        <v>834</v>
      </c>
      <c r="D1056" s="68" t="s">
        <v>36</v>
      </c>
      <c r="E1056" s="7" t="s">
        <v>37</v>
      </c>
      <c r="F1056" s="68" t="s">
        <v>36</v>
      </c>
      <c r="G1056" s="7" t="s">
        <v>134</v>
      </c>
      <c r="H1056" s="68">
        <v>35801</v>
      </c>
      <c r="I1056" s="54" t="s">
        <v>136</v>
      </c>
      <c r="J1056" s="47" t="s">
        <v>591</v>
      </c>
      <c r="K1056" s="54" t="s">
        <v>888</v>
      </c>
      <c r="L1056" s="47" t="s">
        <v>889</v>
      </c>
      <c r="M1056" s="47" t="s">
        <v>83</v>
      </c>
      <c r="N1056" s="47" t="s">
        <v>45</v>
      </c>
      <c r="O1056" s="14">
        <v>12</v>
      </c>
      <c r="P1056" s="114">
        <v>222024</v>
      </c>
      <c r="Q1056" s="68" t="s">
        <v>598</v>
      </c>
      <c r="R1056" s="18">
        <f t="shared" si="44"/>
        <v>222024</v>
      </c>
      <c r="S1056" s="18">
        <v>0</v>
      </c>
      <c r="T1056" s="18">
        <v>18502</v>
      </c>
      <c r="U1056" s="18">
        <v>18502</v>
      </c>
      <c r="V1056" s="18">
        <v>18502</v>
      </c>
      <c r="W1056" s="18">
        <v>18502</v>
      </c>
      <c r="X1056" s="18">
        <v>18502</v>
      </c>
      <c r="Y1056" s="18">
        <v>18502</v>
      </c>
      <c r="Z1056" s="18">
        <v>18502</v>
      </c>
      <c r="AA1056" s="18">
        <v>18502</v>
      </c>
      <c r="AB1056" s="18">
        <v>18502</v>
      </c>
      <c r="AC1056" s="18">
        <v>18502</v>
      </c>
      <c r="AD1056" s="18">
        <v>37004</v>
      </c>
    </row>
    <row r="1057" spans="1:30" x14ac:dyDescent="0.35">
      <c r="A1057" s="7" t="s">
        <v>53</v>
      </c>
      <c r="B1057" s="7" t="s">
        <v>834</v>
      </c>
      <c r="C1057" s="7" t="s">
        <v>834</v>
      </c>
      <c r="D1057" s="68" t="s">
        <v>36</v>
      </c>
      <c r="E1057" s="7" t="s">
        <v>37</v>
      </c>
      <c r="F1057" s="68" t="s">
        <v>36</v>
      </c>
      <c r="G1057" s="7" t="s">
        <v>38</v>
      </c>
      <c r="H1057" s="68">
        <v>21101</v>
      </c>
      <c r="I1057" s="54" t="s">
        <v>60</v>
      </c>
      <c r="J1057" s="47" t="s">
        <v>426</v>
      </c>
      <c r="K1057" s="54" t="s">
        <v>1069</v>
      </c>
      <c r="L1057" s="47" t="s">
        <v>42</v>
      </c>
      <c r="M1057" s="47" t="s">
        <v>83</v>
      </c>
      <c r="N1057" s="47" t="s">
        <v>75</v>
      </c>
      <c r="O1057" s="14">
        <v>90</v>
      </c>
      <c r="P1057" s="114">
        <v>100</v>
      </c>
      <c r="Q1057" s="68" t="s">
        <v>150</v>
      </c>
      <c r="R1057" s="18">
        <f t="shared" si="44"/>
        <v>9000</v>
      </c>
      <c r="S1057" s="18">
        <v>0</v>
      </c>
      <c r="T1057" s="18">
        <v>0</v>
      </c>
      <c r="U1057" s="18">
        <v>6600</v>
      </c>
      <c r="V1057" s="18">
        <v>0</v>
      </c>
      <c r="W1057" s="18">
        <v>0</v>
      </c>
      <c r="X1057" s="18">
        <v>0</v>
      </c>
      <c r="Y1057" s="18">
        <v>0</v>
      </c>
      <c r="Z1057" s="18">
        <v>0</v>
      </c>
      <c r="AA1057" s="18">
        <v>2400</v>
      </c>
      <c r="AB1057" s="18">
        <v>0</v>
      </c>
      <c r="AC1057" s="18">
        <v>0</v>
      </c>
      <c r="AD1057" s="18">
        <v>0</v>
      </c>
    </row>
    <row r="1058" spans="1:30" x14ac:dyDescent="0.35">
      <c r="A1058" s="7" t="s">
        <v>53</v>
      </c>
      <c r="B1058" s="7" t="s">
        <v>834</v>
      </c>
      <c r="C1058" s="7" t="s">
        <v>834</v>
      </c>
      <c r="D1058" s="68" t="s">
        <v>36</v>
      </c>
      <c r="E1058" s="7" t="s">
        <v>37</v>
      </c>
      <c r="F1058" s="68" t="s">
        <v>36</v>
      </c>
      <c r="G1058" s="7" t="s">
        <v>38</v>
      </c>
      <c r="H1058" s="68">
        <v>21101</v>
      </c>
      <c r="I1058" s="54" t="s">
        <v>60</v>
      </c>
      <c r="J1058" s="47" t="s">
        <v>123</v>
      </c>
      <c r="K1058" s="54" t="s">
        <v>1098</v>
      </c>
      <c r="L1058" s="47" t="s">
        <v>42</v>
      </c>
      <c r="M1058" s="47" t="s">
        <v>83</v>
      </c>
      <c r="N1058" s="47" t="s">
        <v>75</v>
      </c>
      <c r="O1058" s="14">
        <v>6</v>
      </c>
      <c r="P1058" s="114">
        <v>308</v>
      </c>
      <c r="Q1058" s="68" t="s">
        <v>150</v>
      </c>
      <c r="R1058" s="18">
        <f t="shared" si="44"/>
        <v>1848</v>
      </c>
      <c r="S1058" s="18">
        <v>0</v>
      </c>
      <c r="T1058" s="18">
        <v>0</v>
      </c>
      <c r="U1058" s="18">
        <v>1540</v>
      </c>
      <c r="V1058" s="18">
        <v>0</v>
      </c>
      <c r="W1058" s="18">
        <v>0</v>
      </c>
      <c r="X1058" s="18">
        <v>0</v>
      </c>
      <c r="Y1058" s="18">
        <v>0</v>
      </c>
      <c r="Z1058" s="18">
        <v>0</v>
      </c>
      <c r="AA1058" s="18">
        <v>308</v>
      </c>
      <c r="AB1058" s="18">
        <v>0</v>
      </c>
      <c r="AC1058" s="18">
        <v>0</v>
      </c>
      <c r="AD1058" s="18">
        <v>0</v>
      </c>
    </row>
    <row r="1059" spans="1:30" x14ac:dyDescent="0.35">
      <c r="A1059" s="7" t="s">
        <v>53</v>
      </c>
      <c r="B1059" s="7" t="s">
        <v>834</v>
      </c>
      <c r="C1059" s="7" t="s">
        <v>834</v>
      </c>
      <c r="D1059" s="68" t="s">
        <v>36</v>
      </c>
      <c r="E1059" s="7" t="s">
        <v>37</v>
      </c>
      <c r="F1059" s="68" t="s">
        <v>36</v>
      </c>
      <c r="G1059" s="7" t="s">
        <v>38</v>
      </c>
      <c r="H1059" s="68">
        <v>21101</v>
      </c>
      <c r="I1059" s="54" t="s">
        <v>60</v>
      </c>
      <c r="J1059" s="47" t="s">
        <v>125</v>
      </c>
      <c r="K1059" s="54" t="s">
        <v>1115</v>
      </c>
      <c r="L1059" s="47" t="s">
        <v>42</v>
      </c>
      <c r="M1059" s="47" t="s">
        <v>83</v>
      </c>
      <c r="N1059" s="47" t="s">
        <v>75</v>
      </c>
      <c r="O1059" s="14">
        <v>20</v>
      </c>
      <c r="P1059" s="114">
        <v>140</v>
      </c>
      <c r="Q1059" s="68" t="s">
        <v>150</v>
      </c>
      <c r="R1059" s="18">
        <f t="shared" si="44"/>
        <v>4060</v>
      </c>
      <c r="S1059" s="18">
        <v>0</v>
      </c>
      <c r="T1059" s="18">
        <v>0</v>
      </c>
      <c r="U1059" s="18">
        <v>2800</v>
      </c>
      <c r="V1059" s="18">
        <v>0</v>
      </c>
      <c r="W1059" s="18">
        <v>0</v>
      </c>
      <c r="X1059" s="18">
        <v>0</v>
      </c>
      <c r="Y1059" s="18">
        <v>0</v>
      </c>
      <c r="Z1059" s="18">
        <v>0</v>
      </c>
      <c r="AA1059" s="18">
        <v>1260</v>
      </c>
      <c r="AB1059" s="18">
        <v>0</v>
      </c>
      <c r="AC1059" s="18">
        <v>0</v>
      </c>
      <c r="AD1059" s="18">
        <v>0</v>
      </c>
    </row>
    <row r="1060" spans="1:30" x14ac:dyDescent="0.35">
      <c r="A1060" s="7" t="s">
        <v>53</v>
      </c>
      <c r="B1060" s="7" t="s">
        <v>834</v>
      </c>
      <c r="C1060" s="7" t="s">
        <v>834</v>
      </c>
      <c r="D1060" s="68" t="s">
        <v>36</v>
      </c>
      <c r="E1060" s="7" t="s">
        <v>37</v>
      </c>
      <c r="F1060" s="68" t="s">
        <v>36</v>
      </c>
      <c r="G1060" s="7" t="s">
        <v>38</v>
      </c>
      <c r="H1060" s="68">
        <v>21101</v>
      </c>
      <c r="I1060" s="54" t="s">
        <v>60</v>
      </c>
      <c r="J1060" s="47" t="s">
        <v>402</v>
      </c>
      <c r="K1060" s="54" t="s">
        <v>638</v>
      </c>
      <c r="L1060" s="47" t="s">
        <v>42</v>
      </c>
      <c r="M1060" s="47" t="s">
        <v>83</v>
      </c>
      <c r="N1060" s="47" t="s">
        <v>75</v>
      </c>
      <c r="O1060" s="14">
        <v>5</v>
      </c>
      <c r="P1060" s="114">
        <v>84</v>
      </c>
      <c r="Q1060" s="68" t="s">
        <v>150</v>
      </c>
      <c r="R1060" s="18">
        <f t="shared" si="44"/>
        <v>504</v>
      </c>
      <c r="S1060" s="18">
        <v>0</v>
      </c>
      <c r="T1060" s="18">
        <v>0</v>
      </c>
      <c r="U1060" s="18">
        <v>168</v>
      </c>
      <c r="V1060" s="18">
        <v>0</v>
      </c>
      <c r="W1060" s="18">
        <v>0</v>
      </c>
      <c r="X1060" s="18">
        <v>0</v>
      </c>
      <c r="Y1060" s="18">
        <v>0</v>
      </c>
      <c r="Z1060" s="18">
        <v>0</v>
      </c>
      <c r="AA1060" s="18">
        <v>336</v>
      </c>
      <c r="AB1060" s="18">
        <v>0</v>
      </c>
      <c r="AC1060" s="18">
        <v>0</v>
      </c>
      <c r="AD1060" s="18">
        <v>0</v>
      </c>
    </row>
    <row r="1061" spans="1:30" x14ac:dyDescent="0.35">
      <c r="A1061" s="7" t="s">
        <v>53</v>
      </c>
      <c r="B1061" s="7" t="s">
        <v>834</v>
      </c>
      <c r="C1061" s="7" t="s">
        <v>834</v>
      </c>
      <c r="D1061" s="68" t="s">
        <v>36</v>
      </c>
      <c r="E1061" s="7" t="s">
        <v>37</v>
      </c>
      <c r="F1061" s="68" t="s">
        <v>36</v>
      </c>
      <c r="G1061" s="7" t="s">
        <v>38</v>
      </c>
      <c r="H1061" s="68">
        <v>21101</v>
      </c>
      <c r="I1061" s="54" t="s">
        <v>60</v>
      </c>
      <c r="J1061" s="47" t="s">
        <v>835</v>
      </c>
      <c r="K1061" s="54" t="s">
        <v>1119</v>
      </c>
      <c r="L1061" s="47" t="s">
        <v>42</v>
      </c>
      <c r="M1061" s="47" t="s">
        <v>83</v>
      </c>
      <c r="N1061" s="47" t="s">
        <v>43</v>
      </c>
      <c r="O1061" s="14">
        <v>10</v>
      </c>
      <c r="P1061" s="114">
        <v>475</v>
      </c>
      <c r="Q1061" s="68" t="s">
        <v>150</v>
      </c>
      <c r="R1061" s="18">
        <f t="shared" si="44"/>
        <v>4750</v>
      </c>
      <c r="S1061" s="18">
        <v>0</v>
      </c>
      <c r="T1061" s="18">
        <v>0</v>
      </c>
      <c r="U1061" s="18">
        <v>4750</v>
      </c>
      <c r="V1061" s="18">
        <v>0</v>
      </c>
      <c r="W1061" s="18">
        <v>0</v>
      </c>
      <c r="X1061" s="18">
        <v>0</v>
      </c>
      <c r="Y1061" s="18">
        <v>0</v>
      </c>
      <c r="Z1061" s="18">
        <v>0</v>
      </c>
      <c r="AA1061" s="18">
        <v>0</v>
      </c>
      <c r="AB1061" s="18">
        <v>0</v>
      </c>
      <c r="AC1061" s="18">
        <v>0</v>
      </c>
      <c r="AD1061" s="18">
        <v>0</v>
      </c>
    </row>
    <row r="1062" spans="1:30" x14ac:dyDescent="0.35">
      <c r="A1062" s="7" t="s">
        <v>53</v>
      </c>
      <c r="B1062" s="7" t="s">
        <v>834</v>
      </c>
      <c r="C1062" s="7" t="s">
        <v>834</v>
      </c>
      <c r="D1062" s="68" t="s">
        <v>36</v>
      </c>
      <c r="E1062" s="7" t="s">
        <v>37</v>
      </c>
      <c r="F1062" s="68" t="s">
        <v>36</v>
      </c>
      <c r="G1062" s="7" t="s">
        <v>38</v>
      </c>
      <c r="H1062" s="68">
        <v>21101</v>
      </c>
      <c r="I1062" s="54" t="s">
        <v>60</v>
      </c>
      <c r="J1062" s="47" t="s">
        <v>836</v>
      </c>
      <c r="K1062" s="54" t="s">
        <v>837</v>
      </c>
      <c r="L1062" s="47" t="s">
        <v>42</v>
      </c>
      <c r="M1062" s="47" t="s">
        <v>83</v>
      </c>
      <c r="N1062" s="47" t="s">
        <v>43</v>
      </c>
      <c r="O1062" s="14">
        <v>5</v>
      </c>
      <c r="P1062" s="114">
        <v>465</v>
      </c>
      <c r="Q1062" s="68" t="s">
        <v>150</v>
      </c>
      <c r="R1062" s="18">
        <f t="shared" si="44"/>
        <v>4650</v>
      </c>
      <c r="S1062" s="18">
        <v>0</v>
      </c>
      <c r="T1062" s="18">
        <v>0</v>
      </c>
      <c r="U1062" s="18">
        <v>2325</v>
      </c>
      <c r="V1062" s="18">
        <v>0</v>
      </c>
      <c r="W1062" s="18">
        <v>0</v>
      </c>
      <c r="X1062" s="18">
        <v>0</v>
      </c>
      <c r="Y1062" s="18">
        <v>0</v>
      </c>
      <c r="Z1062" s="18">
        <v>0</v>
      </c>
      <c r="AA1062" s="18">
        <v>2325</v>
      </c>
      <c r="AB1062" s="18">
        <v>0</v>
      </c>
      <c r="AC1062" s="18">
        <v>0</v>
      </c>
      <c r="AD1062" s="18">
        <v>0</v>
      </c>
    </row>
    <row r="1063" spans="1:30" x14ac:dyDescent="0.35">
      <c r="A1063" s="7" t="s">
        <v>53</v>
      </c>
      <c r="B1063" s="7" t="s">
        <v>834</v>
      </c>
      <c r="C1063" s="7" t="s">
        <v>834</v>
      </c>
      <c r="D1063" s="68" t="s">
        <v>36</v>
      </c>
      <c r="E1063" s="7" t="s">
        <v>37</v>
      </c>
      <c r="F1063" s="68" t="s">
        <v>36</v>
      </c>
      <c r="G1063" s="7" t="s">
        <v>38</v>
      </c>
      <c r="H1063" s="68">
        <v>21101</v>
      </c>
      <c r="I1063" s="54" t="s">
        <v>60</v>
      </c>
      <c r="J1063" s="47" t="s">
        <v>279</v>
      </c>
      <c r="K1063" s="54" t="s">
        <v>280</v>
      </c>
      <c r="L1063" s="47" t="s">
        <v>42</v>
      </c>
      <c r="M1063" s="47" t="s">
        <v>83</v>
      </c>
      <c r="N1063" s="47" t="s">
        <v>43</v>
      </c>
      <c r="O1063" s="14">
        <v>24</v>
      </c>
      <c r="P1063" s="114">
        <v>8.5</v>
      </c>
      <c r="Q1063" s="68" t="s">
        <v>150</v>
      </c>
      <c r="R1063" s="18">
        <f t="shared" ref="R1063:R1097" si="45">SUM(S1063:AD1063)</f>
        <v>204</v>
      </c>
      <c r="S1063" s="18">
        <v>0</v>
      </c>
      <c r="T1063" s="18">
        <v>0</v>
      </c>
      <c r="U1063" s="18">
        <v>136</v>
      </c>
      <c r="V1063" s="18">
        <v>0</v>
      </c>
      <c r="W1063" s="18">
        <v>0</v>
      </c>
      <c r="X1063" s="18">
        <v>0</v>
      </c>
      <c r="Y1063" s="18">
        <v>0</v>
      </c>
      <c r="Z1063" s="18">
        <v>0</v>
      </c>
      <c r="AA1063" s="18">
        <v>68</v>
      </c>
      <c r="AB1063" s="18">
        <v>0</v>
      </c>
      <c r="AC1063" s="18">
        <v>0</v>
      </c>
      <c r="AD1063" s="18">
        <v>0</v>
      </c>
    </row>
    <row r="1064" spans="1:30" x14ac:dyDescent="0.35">
      <c r="A1064" s="7" t="s">
        <v>53</v>
      </c>
      <c r="B1064" s="7" t="s">
        <v>834</v>
      </c>
      <c r="C1064" s="7" t="s">
        <v>834</v>
      </c>
      <c r="D1064" s="68" t="s">
        <v>36</v>
      </c>
      <c r="E1064" s="7" t="s">
        <v>37</v>
      </c>
      <c r="F1064" s="68" t="s">
        <v>36</v>
      </c>
      <c r="G1064" s="7" t="s">
        <v>38</v>
      </c>
      <c r="H1064" s="68">
        <v>21101</v>
      </c>
      <c r="I1064" s="54" t="s">
        <v>60</v>
      </c>
      <c r="J1064" s="47" t="s">
        <v>452</v>
      </c>
      <c r="K1064" s="54" t="s">
        <v>453</v>
      </c>
      <c r="L1064" s="47" t="s">
        <v>42</v>
      </c>
      <c r="M1064" s="47" t="s">
        <v>83</v>
      </c>
      <c r="N1064" s="47" t="s">
        <v>43</v>
      </c>
      <c r="O1064" s="14">
        <v>19</v>
      </c>
      <c r="P1064" s="114">
        <v>8.5</v>
      </c>
      <c r="Q1064" s="68" t="s">
        <v>150</v>
      </c>
      <c r="R1064" s="18">
        <f t="shared" si="45"/>
        <v>161.5</v>
      </c>
      <c r="S1064" s="18">
        <v>0</v>
      </c>
      <c r="T1064" s="18">
        <v>0</v>
      </c>
      <c r="U1064" s="18">
        <v>127.5</v>
      </c>
      <c r="V1064" s="18">
        <v>0</v>
      </c>
      <c r="W1064" s="18">
        <v>0</v>
      </c>
      <c r="X1064" s="18">
        <v>0</v>
      </c>
      <c r="Y1064" s="18">
        <v>0</v>
      </c>
      <c r="Z1064" s="18">
        <v>0</v>
      </c>
      <c r="AA1064" s="18">
        <v>34</v>
      </c>
      <c r="AB1064" s="18">
        <v>0</v>
      </c>
      <c r="AC1064" s="18">
        <v>0</v>
      </c>
      <c r="AD1064" s="18">
        <v>0</v>
      </c>
    </row>
    <row r="1065" spans="1:30" x14ac:dyDescent="0.35">
      <c r="A1065" s="7" t="s">
        <v>53</v>
      </c>
      <c r="B1065" s="7" t="s">
        <v>834</v>
      </c>
      <c r="C1065" s="7" t="s">
        <v>834</v>
      </c>
      <c r="D1065" s="68" t="s">
        <v>36</v>
      </c>
      <c r="E1065" s="7" t="s">
        <v>37</v>
      </c>
      <c r="F1065" s="68" t="s">
        <v>36</v>
      </c>
      <c r="G1065" s="7" t="s">
        <v>38</v>
      </c>
      <c r="H1065" s="68">
        <v>21101</v>
      </c>
      <c r="I1065" s="54" t="s">
        <v>60</v>
      </c>
      <c r="J1065" s="47" t="s">
        <v>617</v>
      </c>
      <c r="K1065" s="54" t="s">
        <v>618</v>
      </c>
      <c r="L1065" s="47" t="s">
        <v>42</v>
      </c>
      <c r="M1065" s="47" t="s">
        <v>83</v>
      </c>
      <c r="N1065" s="47" t="s">
        <v>43</v>
      </c>
      <c r="O1065" s="71">
        <v>19</v>
      </c>
      <c r="P1065" s="114">
        <v>8.5</v>
      </c>
      <c r="Q1065" s="68" t="s">
        <v>150</v>
      </c>
      <c r="R1065" s="18">
        <f t="shared" si="45"/>
        <v>161.5</v>
      </c>
      <c r="S1065" s="18">
        <v>0</v>
      </c>
      <c r="T1065" s="18">
        <v>0</v>
      </c>
      <c r="U1065" s="18">
        <v>127.5</v>
      </c>
      <c r="V1065" s="18">
        <v>0</v>
      </c>
      <c r="W1065" s="18">
        <v>0</v>
      </c>
      <c r="X1065" s="18">
        <v>0</v>
      </c>
      <c r="Y1065" s="18">
        <v>0</v>
      </c>
      <c r="Z1065" s="18">
        <v>0</v>
      </c>
      <c r="AA1065" s="18">
        <v>34</v>
      </c>
      <c r="AB1065" s="18">
        <v>0</v>
      </c>
      <c r="AC1065" s="18">
        <v>0</v>
      </c>
      <c r="AD1065" s="18">
        <v>0</v>
      </c>
    </row>
    <row r="1066" spans="1:30" x14ac:dyDescent="0.35">
      <c r="A1066" s="7" t="s">
        <v>53</v>
      </c>
      <c r="B1066" s="7" t="s">
        <v>834</v>
      </c>
      <c r="C1066" s="7" t="s">
        <v>834</v>
      </c>
      <c r="D1066" s="68" t="s">
        <v>36</v>
      </c>
      <c r="E1066" s="7" t="s">
        <v>37</v>
      </c>
      <c r="F1066" s="68" t="s">
        <v>36</v>
      </c>
      <c r="G1066" s="7" t="s">
        <v>38</v>
      </c>
      <c r="H1066" s="68">
        <v>21101</v>
      </c>
      <c r="I1066" s="54" t="s">
        <v>60</v>
      </c>
      <c r="J1066" s="47" t="s">
        <v>444</v>
      </c>
      <c r="K1066" s="54" t="s">
        <v>445</v>
      </c>
      <c r="L1066" s="47" t="s">
        <v>42</v>
      </c>
      <c r="M1066" s="47" t="s">
        <v>83</v>
      </c>
      <c r="N1066" s="47" t="s">
        <v>43</v>
      </c>
      <c r="O1066" s="14">
        <v>19</v>
      </c>
      <c r="P1066" s="114">
        <v>8.5</v>
      </c>
      <c r="Q1066" s="68" t="s">
        <v>150</v>
      </c>
      <c r="R1066" s="18">
        <f t="shared" si="45"/>
        <v>161.5</v>
      </c>
      <c r="S1066" s="18">
        <v>0</v>
      </c>
      <c r="T1066" s="18">
        <v>0</v>
      </c>
      <c r="U1066" s="18">
        <v>127.5</v>
      </c>
      <c r="V1066" s="18">
        <v>0</v>
      </c>
      <c r="W1066" s="18">
        <v>0</v>
      </c>
      <c r="X1066" s="18">
        <v>0</v>
      </c>
      <c r="Y1066" s="18">
        <v>0</v>
      </c>
      <c r="Z1066" s="18">
        <v>0</v>
      </c>
      <c r="AA1066" s="18">
        <v>34</v>
      </c>
      <c r="AB1066" s="18">
        <v>0</v>
      </c>
      <c r="AC1066" s="18">
        <v>0</v>
      </c>
      <c r="AD1066" s="18">
        <v>0</v>
      </c>
    </row>
    <row r="1067" spans="1:30" x14ac:dyDescent="0.35">
      <c r="A1067" s="7" t="s">
        <v>53</v>
      </c>
      <c r="B1067" s="7" t="s">
        <v>834</v>
      </c>
      <c r="C1067" s="7" t="s">
        <v>834</v>
      </c>
      <c r="D1067" s="68" t="s">
        <v>36</v>
      </c>
      <c r="E1067" s="7" t="s">
        <v>37</v>
      </c>
      <c r="F1067" s="68" t="s">
        <v>36</v>
      </c>
      <c r="G1067" s="7" t="s">
        <v>38</v>
      </c>
      <c r="H1067" s="68">
        <v>21101</v>
      </c>
      <c r="I1067" s="54" t="s">
        <v>60</v>
      </c>
      <c r="J1067" s="47" t="s">
        <v>201</v>
      </c>
      <c r="K1067" s="54" t="s">
        <v>202</v>
      </c>
      <c r="L1067" s="47" t="s">
        <v>42</v>
      </c>
      <c r="M1067" s="47" t="s">
        <v>83</v>
      </c>
      <c r="N1067" s="47" t="s">
        <v>43</v>
      </c>
      <c r="O1067" s="14">
        <v>19</v>
      </c>
      <c r="P1067" s="114">
        <v>8.5</v>
      </c>
      <c r="Q1067" s="68" t="s">
        <v>150</v>
      </c>
      <c r="R1067" s="18">
        <f t="shared" si="45"/>
        <v>161.5</v>
      </c>
      <c r="S1067" s="18">
        <v>0</v>
      </c>
      <c r="T1067" s="18">
        <v>0</v>
      </c>
      <c r="U1067" s="18">
        <v>127.5</v>
      </c>
      <c r="V1067" s="18">
        <v>0</v>
      </c>
      <c r="W1067" s="18">
        <v>0</v>
      </c>
      <c r="X1067" s="18">
        <v>0</v>
      </c>
      <c r="Y1067" s="18">
        <v>0</v>
      </c>
      <c r="Z1067" s="18">
        <v>0</v>
      </c>
      <c r="AA1067" s="18">
        <v>34</v>
      </c>
      <c r="AB1067" s="18">
        <v>0</v>
      </c>
      <c r="AC1067" s="18">
        <v>0</v>
      </c>
      <c r="AD1067" s="18">
        <v>0</v>
      </c>
    </row>
    <row r="1068" spans="1:30" x14ac:dyDescent="0.35">
      <c r="A1068" s="7" t="s">
        <v>53</v>
      </c>
      <c r="B1068" s="7" t="s">
        <v>834</v>
      </c>
      <c r="C1068" s="7" t="s">
        <v>834</v>
      </c>
      <c r="D1068" s="68" t="s">
        <v>36</v>
      </c>
      <c r="E1068" s="7" t="s">
        <v>37</v>
      </c>
      <c r="F1068" s="68" t="s">
        <v>36</v>
      </c>
      <c r="G1068" s="7" t="s">
        <v>38</v>
      </c>
      <c r="H1068" s="68">
        <v>21101</v>
      </c>
      <c r="I1068" s="54" t="s">
        <v>60</v>
      </c>
      <c r="J1068" s="47" t="s">
        <v>838</v>
      </c>
      <c r="K1068" s="54" t="s">
        <v>839</v>
      </c>
      <c r="L1068" s="47" t="s">
        <v>42</v>
      </c>
      <c r="M1068" s="47" t="s">
        <v>83</v>
      </c>
      <c r="N1068" s="47" t="s">
        <v>75</v>
      </c>
      <c r="O1068" s="14">
        <v>2</v>
      </c>
      <c r="P1068" s="114">
        <v>219</v>
      </c>
      <c r="Q1068" s="68" t="s">
        <v>150</v>
      </c>
      <c r="R1068" s="18">
        <f t="shared" si="45"/>
        <v>438</v>
      </c>
      <c r="S1068" s="18">
        <v>0</v>
      </c>
      <c r="T1068" s="18">
        <v>0</v>
      </c>
      <c r="U1068" s="18">
        <v>219</v>
      </c>
      <c r="V1068" s="18">
        <v>0</v>
      </c>
      <c r="W1068" s="18">
        <v>0</v>
      </c>
      <c r="X1068" s="18">
        <v>0</v>
      </c>
      <c r="Y1068" s="18">
        <v>0</v>
      </c>
      <c r="Z1068" s="18">
        <v>0</v>
      </c>
      <c r="AA1068" s="18">
        <v>219</v>
      </c>
      <c r="AB1068" s="18">
        <v>0</v>
      </c>
      <c r="AC1068" s="18">
        <v>0</v>
      </c>
      <c r="AD1068" s="18">
        <v>0</v>
      </c>
    </row>
    <row r="1069" spans="1:30" x14ac:dyDescent="0.35">
      <c r="A1069" s="7" t="s">
        <v>53</v>
      </c>
      <c r="B1069" s="7" t="s">
        <v>834</v>
      </c>
      <c r="C1069" s="7" t="s">
        <v>834</v>
      </c>
      <c r="D1069" s="68" t="s">
        <v>36</v>
      </c>
      <c r="E1069" s="7" t="s">
        <v>37</v>
      </c>
      <c r="F1069" s="68" t="s">
        <v>36</v>
      </c>
      <c r="G1069" s="7" t="s">
        <v>38</v>
      </c>
      <c r="H1069" s="68">
        <v>21101</v>
      </c>
      <c r="I1069" s="54" t="s">
        <v>60</v>
      </c>
      <c r="J1069" s="47" t="s">
        <v>840</v>
      </c>
      <c r="K1069" s="54" t="s">
        <v>841</v>
      </c>
      <c r="L1069" s="47" t="s">
        <v>42</v>
      </c>
      <c r="M1069" s="47" t="s">
        <v>83</v>
      </c>
      <c r="N1069" s="47" t="s">
        <v>75</v>
      </c>
      <c r="O1069" s="14">
        <v>2</v>
      </c>
      <c r="P1069" s="114">
        <v>219</v>
      </c>
      <c r="Q1069" s="68" t="s">
        <v>150</v>
      </c>
      <c r="R1069" s="18">
        <f t="shared" si="45"/>
        <v>438</v>
      </c>
      <c r="S1069" s="18">
        <v>0</v>
      </c>
      <c r="T1069" s="18">
        <v>0</v>
      </c>
      <c r="U1069" s="18">
        <v>219</v>
      </c>
      <c r="V1069" s="18">
        <v>0</v>
      </c>
      <c r="W1069" s="18">
        <v>0</v>
      </c>
      <c r="X1069" s="18">
        <v>0</v>
      </c>
      <c r="Y1069" s="18">
        <v>0</v>
      </c>
      <c r="Z1069" s="18">
        <v>0</v>
      </c>
      <c r="AA1069" s="18">
        <v>219</v>
      </c>
      <c r="AB1069" s="18">
        <v>0</v>
      </c>
      <c r="AC1069" s="18">
        <v>0</v>
      </c>
      <c r="AD1069" s="18">
        <v>0</v>
      </c>
    </row>
    <row r="1070" spans="1:30" x14ac:dyDescent="0.35">
      <c r="A1070" s="7" t="s">
        <v>53</v>
      </c>
      <c r="B1070" s="7" t="s">
        <v>834</v>
      </c>
      <c r="C1070" s="7" t="s">
        <v>834</v>
      </c>
      <c r="D1070" s="68" t="s">
        <v>36</v>
      </c>
      <c r="E1070" s="7" t="s">
        <v>37</v>
      </c>
      <c r="F1070" s="68" t="s">
        <v>36</v>
      </c>
      <c r="G1070" s="7" t="s">
        <v>38</v>
      </c>
      <c r="H1070" s="68">
        <v>21101</v>
      </c>
      <c r="I1070" s="54" t="s">
        <v>60</v>
      </c>
      <c r="J1070" s="47" t="s">
        <v>127</v>
      </c>
      <c r="K1070" s="54" t="s">
        <v>277</v>
      </c>
      <c r="L1070" s="47" t="s">
        <v>42</v>
      </c>
      <c r="M1070" s="47" t="s">
        <v>83</v>
      </c>
      <c r="N1070" s="47" t="s">
        <v>43</v>
      </c>
      <c r="O1070" s="14">
        <v>23</v>
      </c>
      <c r="P1070" s="114">
        <v>51</v>
      </c>
      <c r="Q1070" s="68" t="s">
        <v>150</v>
      </c>
      <c r="R1070" s="18">
        <f t="shared" si="45"/>
        <v>1173</v>
      </c>
      <c r="S1070" s="18">
        <v>0</v>
      </c>
      <c r="T1070" s="18">
        <v>0</v>
      </c>
      <c r="U1070" s="18">
        <v>765</v>
      </c>
      <c r="V1070" s="18">
        <v>0</v>
      </c>
      <c r="W1070" s="18">
        <v>0</v>
      </c>
      <c r="X1070" s="18">
        <v>0</v>
      </c>
      <c r="Y1070" s="18">
        <v>0</v>
      </c>
      <c r="Z1070" s="18">
        <v>0</v>
      </c>
      <c r="AA1070" s="18">
        <v>408</v>
      </c>
      <c r="AB1070" s="18">
        <v>0</v>
      </c>
      <c r="AC1070" s="18">
        <v>0</v>
      </c>
      <c r="AD1070" s="18">
        <v>0</v>
      </c>
    </row>
    <row r="1071" spans="1:30" x14ac:dyDescent="0.35">
      <c r="A1071" s="7" t="s">
        <v>53</v>
      </c>
      <c r="B1071" s="7" t="s">
        <v>834</v>
      </c>
      <c r="C1071" s="7" t="s">
        <v>834</v>
      </c>
      <c r="D1071" s="68" t="s">
        <v>36</v>
      </c>
      <c r="E1071" s="7" t="s">
        <v>37</v>
      </c>
      <c r="F1071" s="68" t="s">
        <v>36</v>
      </c>
      <c r="G1071" s="7" t="s">
        <v>38</v>
      </c>
      <c r="H1071" s="68">
        <v>21101</v>
      </c>
      <c r="I1071" s="54" t="s">
        <v>60</v>
      </c>
      <c r="J1071" s="47" t="s">
        <v>129</v>
      </c>
      <c r="K1071" s="54" t="s">
        <v>278</v>
      </c>
      <c r="L1071" s="47" t="s">
        <v>42</v>
      </c>
      <c r="M1071" s="47" t="s">
        <v>83</v>
      </c>
      <c r="N1071" s="47" t="s">
        <v>43</v>
      </c>
      <c r="O1071" s="14">
        <v>19</v>
      </c>
      <c r="P1071" s="114">
        <v>55</v>
      </c>
      <c r="Q1071" s="68" t="s">
        <v>150</v>
      </c>
      <c r="R1071" s="18">
        <f t="shared" si="45"/>
        <v>1045</v>
      </c>
      <c r="S1071" s="18">
        <v>0</v>
      </c>
      <c r="T1071" s="18">
        <v>0</v>
      </c>
      <c r="U1071" s="18">
        <v>550</v>
      </c>
      <c r="V1071" s="18">
        <v>0</v>
      </c>
      <c r="W1071" s="18">
        <v>0</v>
      </c>
      <c r="X1071" s="18">
        <v>0</v>
      </c>
      <c r="Y1071" s="18">
        <v>0</v>
      </c>
      <c r="Z1071" s="18">
        <v>0</v>
      </c>
      <c r="AA1071" s="18">
        <v>495</v>
      </c>
      <c r="AB1071" s="18">
        <v>0</v>
      </c>
      <c r="AC1071" s="18">
        <v>0</v>
      </c>
      <c r="AD1071" s="18">
        <v>0</v>
      </c>
    </row>
    <row r="1072" spans="1:30" x14ac:dyDescent="0.35">
      <c r="A1072" s="7" t="s">
        <v>53</v>
      </c>
      <c r="B1072" s="7" t="s">
        <v>834</v>
      </c>
      <c r="C1072" s="7" t="s">
        <v>834</v>
      </c>
      <c r="D1072" s="68" t="s">
        <v>36</v>
      </c>
      <c r="E1072" s="7" t="s">
        <v>37</v>
      </c>
      <c r="F1072" s="68" t="s">
        <v>36</v>
      </c>
      <c r="G1072" s="7" t="s">
        <v>38</v>
      </c>
      <c r="H1072" s="68">
        <v>21101</v>
      </c>
      <c r="I1072" s="54" t="s">
        <v>60</v>
      </c>
      <c r="J1072" s="47" t="s">
        <v>842</v>
      </c>
      <c r="K1072" s="54" t="s">
        <v>843</v>
      </c>
      <c r="L1072" s="47" t="s">
        <v>42</v>
      </c>
      <c r="M1072" s="47" t="s">
        <v>83</v>
      </c>
      <c r="N1072" s="47" t="s">
        <v>43</v>
      </c>
      <c r="O1072" s="14">
        <v>3</v>
      </c>
      <c r="P1072" s="114">
        <v>420</v>
      </c>
      <c r="Q1072" s="68" t="s">
        <v>150</v>
      </c>
      <c r="R1072" s="18">
        <f t="shared" si="45"/>
        <v>1260</v>
      </c>
      <c r="S1072" s="18">
        <v>0</v>
      </c>
      <c r="T1072" s="18">
        <v>0</v>
      </c>
      <c r="U1072" s="18">
        <v>1260</v>
      </c>
      <c r="V1072" s="18">
        <v>0</v>
      </c>
      <c r="W1072" s="18">
        <v>0</v>
      </c>
      <c r="X1072" s="18">
        <v>0</v>
      </c>
      <c r="Y1072" s="18">
        <v>0</v>
      </c>
      <c r="Z1072" s="18">
        <v>0</v>
      </c>
      <c r="AA1072" s="18">
        <v>0</v>
      </c>
      <c r="AB1072" s="18">
        <v>0</v>
      </c>
      <c r="AC1072" s="18">
        <v>0</v>
      </c>
      <c r="AD1072" s="18">
        <v>0</v>
      </c>
    </row>
    <row r="1073" spans="1:30" x14ac:dyDescent="0.35">
      <c r="A1073" s="7" t="s">
        <v>53</v>
      </c>
      <c r="B1073" s="7" t="s">
        <v>834</v>
      </c>
      <c r="C1073" s="7" t="s">
        <v>834</v>
      </c>
      <c r="D1073" s="68" t="s">
        <v>36</v>
      </c>
      <c r="E1073" s="7" t="s">
        <v>37</v>
      </c>
      <c r="F1073" s="68" t="s">
        <v>36</v>
      </c>
      <c r="G1073" s="7" t="s">
        <v>38</v>
      </c>
      <c r="H1073" s="68">
        <v>21101</v>
      </c>
      <c r="I1073" s="54" t="s">
        <v>60</v>
      </c>
      <c r="J1073" s="47" t="s">
        <v>844</v>
      </c>
      <c r="K1073" s="54" t="s">
        <v>1117</v>
      </c>
      <c r="L1073" s="47" t="s">
        <v>42</v>
      </c>
      <c r="M1073" s="47" t="s">
        <v>83</v>
      </c>
      <c r="N1073" s="47" t="s">
        <v>63</v>
      </c>
      <c r="O1073" s="14">
        <v>1</v>
      </c>
      <c r="P1073" s="114">
        <v>136</v>
      </c>
      <c r="Q1073" s="68" t="s">
        <v>150</v>
      </c>
      <c r="R1073" s="18">
        <f t="shared" si="45"/>
        <v>136</v>
      </c>
      <c r="S1073" s="18">
        <v>0</v>
      </c>
      <c r="T1073" s="18">
        <v>0</v>
      </c>
      <c r="U1073" s="18">
        <v>136</v>
      </c>
      <c r="V1073" s="18">
        <v>0</v>
      </c>
      <c r="W1073" s="18">
        <v>0</v>
      </c>
      <c r="X1073" s="18">
        <v>0</v>
      </c>
      <c r="Y1073" s="18">
        <v>0</v>
      </c>
      <c r="Z1073" s="18">
        <v>0</v>
      </c>
      <c r="AA1073" s="18">
        <v>0</v>
      </c>
      <c r="AB1073" s="18">
        <v>0</v>
      </c>
      <c r="AC1073" s="18">
        <v>0</v>
      </c>
      <c r="AD1073" s="18">
        <v>0</v>
      </c>
    </row>
    <row r="1074" spans="1:30" x14ac:dyDescent="0.35">
      <c r="A1074" s="7" t="s">
        <v>53</v>
      </c>
      <c r="B1074" s="7" t="s">
        <v>834</v>
      </c>
      <c r="C1074" s="7" t="s">
        <v>834</v>
      </c>
      <c r="D1074" s="68" t="s">
        <v>36</v>
      </c>
      <c r="E1074" s="7" t="s">
        <v>37</v>
      </c>
      <c r="F1074" s="68" t="s">
        <v>36</v>
      </c>
      <c r="G1074" s="7" t="s">
        <v>38</v>
      </c>
      <c r="H1074" s="68">
        <v>21101</v>
      </c>
      <c r="I1074" s="54" t="s">
        <v>60</v>
      </c>
      <c r="J1074" s="47" t="s">
        <v>845</v>
      </c>
      <c r="K1074" s="54" t="s">
        <v>846</v>
      </c>
      <c r="L1074" s="47" t="s">
        <v>42</v>
      </c>
      <c r="M1074" s="47" t="s">
        <v>83</v>
      </c>
      <c r="N1074" s="47" t="s">
        <v>43</v>
      </c>
      <c r="O1074" s="14">
        <v>6</v>
      </c>
      <c r="P1074" s="114">
        <v>11</v>
      </c>
      <c r="Q1074" s="68" t="s">
        <v>150</v>
      </c>
      <c r="R1074" s="18">
        <f t="shared" si="45"/>
        <v>66</v>
      </c>
      <c r="S1074" s="18">
        <v>0</v>
      </c>
      <c r="T1074" s="18">
        <v>0</v>
      </c>
      <c r="U1074" s="18">
        <v>22</v>
      </c>
      <c r="V1074" s="18">
        <v>0</v>
      </c>
      <c r="W1074" s="18">
        <v>0</v>
      </c>
      <c r="X1074" s="18">
        <v>0</v>
      </c>
      <c r="Y1074" s="18">
        <v>0</v>
      </c>
      <c r="Z1074" s="18">
        <v>0</v>
      </c>
      <c r="AA1074" s="18">
        <v>44</v>
      </c>
      <c r="AB1074" s="18">
        <v>0</v>
      </c>
      <c r="AC1074" s="18">
        <v>0</v>
      </c>
      <c r="AD1074" s="18">
        <v>0</v>
      </c>
    </row>
    <row r="1075" spans="1:30" x14ac:dyDescent="0.35">
      <c r="A1075" s="7" t="s">
        <v>53</v>
      </c>
      <c r="B1075" s="7" t="s">
        <v>834</v>
      </c>
      <c r="C1075" s="7" t="s">
        <v>834</v>
      </c>
      <c r="D1075" s="68" t="s">
        <v>36</v>
      </c>
      <c r="E1075" s="7" t="s">
        <v>54</v>
      </c>
      <c r="F1075" s="68" t="s">
        <v>67</v>
      </c>
      <c r="G1075" s="7" t="s">
        <v>66</v>
      </c>
      <c r="H1075" s="68">
        <v>21601</v>
      </c>
      <c r="I1075" s="54" t="s">
        <v>70</v>
      </c>
      <c r="J1075" s="47" t="s">
        <v>465</v>
      </c>
      <c r="K1075" s="54" t="s">
        <v>1082</v>
      </c>
      <c r="L1075" s="47" t="s">
        <v>42</v>
      </c>
      <c r="M1075" s="47" t="s">
        <v>83</v>
      </c>
      <c r="N1075" s="47" t="s">
        <v>43</v>
      </c>
      <c r="O1075" s="14">
        <v>10</v>
      </c>
      <c r="P1075" s="114">
        <v>49.999999680000002</v>
      </c>
      <c r="Q1075" s="68" t="s">
        <v>150</v>
      </c>
      <c r="R1075" s="18">
        <f t="shared" si="45"/>
        <v>999.99999360000004</v>
      </c>
      <c r="S1075" s="18">
        <v>0</v>
      </c>
      <c r="T1075" s="18">
        <v>499.99999680000002</v>
      </c>
      <c r="U1075" s="18">
        <v>0</v>
      </c>
      <c r="V1075" s="18">
        <v>0</v>
      </c>
      <c r="W1075" s="18">
        <v>0</v>
      </c>
      <c r="X1075" s="18">
        <v>0</v>
      </c>
      <c r="Y1075" s="18">
        <v>499.99999680000002</v>
      </c>
      <c r="Z1075" s="18">
        <v>0</v>
      </c>
      <c r="AA1075" s="18">
        <v>0</v>
      </c>
      <c r="AB1075" s="18">
        <v>0</v>
      </c>
      <c r="AC1075" s="18">
        <v>0</v>
      </c>
      <c r="AD1075" s="18">
        <v>0</v>
      </c>
    </row>
    <row r="1076" spans="1:30" x14ac:dyDescent="0.35">
      <c r="A1076" s="7" t="s">
        <v>53</v>
      </c>
      <c r="B1076" s="7" t="s">
        <v>834</v>
      </c>
      <c r="C1076" s="7" t="s">
        <v>834</v>
      </c>
      <c r="D1076" s="68" t="s">
        <v>36</v>
      </c>
      <c r="E1076" s="7" t="s">
        <v>54</v>
      </c>
      <c r="F1076" s="68" t="s">
        <v>67</v>
      </c>
      <c r="G1076" s="7" t="s">
        <v>66</v>
      </c>
      <c r="H1076" s="68">
        <v>21601</v>
      </c>
      <c r="I1076" s="54" t="s">
        <v>70</v>
      </c>
      <c r="J1076" s="47" t="s">
        <v>464</v>
      </c>
      <c r="K1076" s="54" t="s">
        <v>1081</v>
      </c>
      <c r="L1076" s="47" t="s">
        <v>42</v>
      </c>
      <c r="M1076" s="47" t="s">
        <v>83</v>
      </c>
      <c r="N1076" s="47" t="s">
        <v>43</v>
      </c>
      <c r="O1076" s="14">
        <v>90</v>
      </c>
      <c r="P1076" s="114">
        <v>5.9999990799999994</v>
      </c>
      <c r="Q1076" s="68" t="s">
        <v>150</v>
      </c>
      <c r="R1076" s="18">
        <f t="shared" si="45"/>
        <v>2159.9996687999997</v>
      </c>
      <c r="S1076" s="18">
        <v>0</v>
      </c>
      <c r="T1076" s="18">
        <v>1079.9998343999998</v>
      </c>
      <c r="U1076" s="18">
        <v>0</v>
      </c>
      <c r="V1076" s="18">
        <v>0</v>
      </c>
      <c r="W1076" s="18">
        <v>0</v>
      </c>
      <c r="X1076" s="18">
        <v>0</v>
      </c>
      <c r="Y1076" s="18">
        <v>1079.9998343999998</v>
      </c>
      <c r="Z1076" s="18">
        <v>0</v>
      </c>
      <c r="AA1076" s="18">
        <v>0</v>
      </c>
      <c r="AB1076" s="18">
        <v>0</v>
      </c>
      <c r="AC1076" s="18">
        <v>0</v>
      </c>
      <c r="AD1076" s="18">
        <v>0</v>
      </c>
    </row>
    <row r="1077" spans="1:30" x14ac:dyDescent="0.35">
      <c r="A1077" s="7" t="s">
        <v>53</v>
      </c>
      <c r="B1077" s="7" t="s">
        <v>834</v>
      </c>
      <c r="C1077" s="7" t="s">
        <v>834</v>
      </c>
      <c r="D1077" s="68" t="s">
        <v>36</v>
      </c>
      <c r="E1077" s="7" t="s">
        <v>54</v>
      </c>
      <c r="F1077" s="68" t="s">
        <v>67</v>
      </c>
      <c r="G1077" s="7" t="s">
        <v>66</v>
      </c>
      <c r="H1077" s="68">
        <v>21601</v>
      </c>
      <c r="I1077" s="54" t="s">
        <v>70</v>
      </c>
      <c r="J1077" s="47" t="s">
        <v>890</v>
      </c>
      <c r="K1077" s="54" t="s">
        <v>1120</v>
      </c>
      <c r="L1077" s="47" t="s">
        <v>42</v>
      </c>
      <c r="M1077" s="47" t="s">
        <v>83</v>
      </c>
      <c r="N1077" s="47" t="s">
        <v>43</v>
      </c>
      <c r="O1077" s="14">
        <v>90</v>
      </c>
      <c r="P1077" s="114">
        <v>8.9999991999999995</v>
      </c>
      <c r="Q1077" s="68" t="s">
        <v>150</v>
      </c>
      <c r="R1077" s="18">
        <f t="shared" si="45"/>
        <v>2753.9997552</v>
      </c>
      <c r="S1077" s="18">
        <v>0</v>
      </c>
      <c r="T1077" s="18">
        <v>1376.9998776</v>
      </c>
      <c r="U1077" s="18">
        <v>0</v>
      </c>
      <c r="V1077" s="18">
        <v>0</v>
      </c>
      <c r="W1077" s="18">
        <v>0</v>
      </c>
      <c r="X1077" s="18">
        <v>0</v>
      </c>
      <c r="Y1077" s="18">
        <v>1376.9998776</v>
      </c>
      <c r="Z1077" s="18">
        <v>0</v>
      </c>
      <c r="AA1077" s="18">
        <v>0</v>
      </c>
      <c r="AB1077" s="18">
        <v>0</v>
      </c>
      <c r="AC1077" s="18">
        <v>0</v>
      </c>
      <c r="AD1077" s="18">
        <v>0</v>
      </c>
    </row>
    <row r="1078" spans="1:30" x14ac:dyDescent="0.35">
      <c r="A1078" s="7" t="s">
        <v>53</v>
      </c>
      <c r="B1078" s="7" t="s">
        <v>834</v>
      </c>
      <c r="C1078" s="7" t="s">
        <v>834</v>
      </c>
      <c r="D1078" s="68" t="s">
        <v>36</v>
      </c>
      <c r="E1078" s="7" t="s">
        <v>54</v>
      </c>
      <c r="F1078" s="68" t="s">
        <v>67</v>
      </c>
      <c r="G1078" s="7" t="s">
        <v>66</v>
      </c>
      <c r="H1078" s="68">
        <v>21601</v>
      </c>
      <c r="I1078" s="54" t="s">
        <v>70</v>
      </c>
      <c r="J1078" s="47" t="s">
        <v>408</v>
      </c>
      <c r="K1078" s="54" t="s">
        <v>1121</v>
      </c>
      <c r="L1078" s="47" t="s">
        <v>42</v>
      </c>
      <c r="M1078" s="47" t="s">
        <v>83</v>
      </c>
      <c r="N1078" s="47" t="s">
        <v>43</v>
      </c>
      <c r="O1078" s="14">
        <v>9</v>
      </c>
      <c r="P1078" s="114">
        <v>45</v>
      </c>
      <c r="Q1078" s="68" t="s">
        <v>150</v>
      </c>
      <c r="R1078" s="18">
        <f t="shared" si="45"/>
        <v>1350</v>
      </c>
      <c r="S1078" s="18">
        <v>0</v>
      </c>
      <c r="T1078" s="18">
        <v>675</v>
      </c>
      <c r="U1078" s="18">
        <v>0</v>
      </c>
      <c r="V1078" s="18">
        <v>0</v>
      </c>
      <c r="W1078" s="18">
        <v>0</v>
      </c>
      <c r="X1078" s="18">
        <v>0</v>
      </c>
      <c r="Y1078" s="18">
        <v>675</v>
      </c>
      <c r="Z1078" s="18">
        <v>0</v>
      </c>
      <c r="AA1078" s="18">
        <v>0</v>
      </c>
      <c r="AB1078" s="18">
        <v>0</v>
      </c>
      <c r="AC1078" s="18">
        <v>0</v>
      </c>
      <c r="AD1078" s="18">
        <v>0</v>
      </c>
    </row>
    <row r="1079" spans="1:30" x14ac:dyDescent="0.35">
      <c r="A1079" s="7" t="s">
        <v>53</v>
      </c>
      <c r="B1079" s="7" t="s">
        <v>834</v>
      </c>
      <c r="C1079" s="7" t="s">
        <v>834</v>
      </c>
      <c r="D1079" s="68" t="s">
        <v>36</v>
      </c>
      <c r="E1079" s="7" t="s">
        <v>54</v>
      </c>
      <c r="F1079" s="68" t="s">
        <v>67</v>
      </c>
      <c r="G1079" s="7" t="s">
        <v>66</v>
      </c>
      <c r="H1079" s="68">
        <v>21601</v>
      </c>
      <c r="I1079" s="54" t="s">
        <v>70</v>
      </c>
      <c r="J1079" s="47" t="s">
        <v>157</v>
      </c>
      <c r="K1079" s="54" t="s">
        <v>1122</v>
      </c>
      <c r="L1079" s="47" t="s">
        <v>42</v>
      </c>
      <c r="M1079" s="47" t="s">
        <v>83</v>
      </c>
      <c r="N1079" s="47" t="s">
        <v>43</v>
      </c>
      <c r="O1079" s="14">
        <v>7</v>
      </c>
      <c r="P1079" s="114">
        <v>160</v>
      </c>
      <c r="Q1079" s="68" t="s">
        <v>150</v>
      </c>
      <c r="R1079" s="18">
        <f t="shared" si="45"/>
        <v>3200</v>
      </c>
      <c r="S1079" s="18">
        <v>0</v>
      </c>
      <c r="T1079" s="18">
        <v>1600</v>
      </c>
      <c r="U1079" s="18">
        <v>0</v>
      </c>
      <c r="V1079" s="18">
        <v>0</v>
      </c>
      <c r="W1079" s="18">
        <v>0</v>
      </c>
      <c r="X1079" s="18">
        <v>0</v>
      </c>
      <c r="Y1079" s="18">
        <v>1600</v>
      </c>
      <c r="Z1079" s="18">
        <v>0</v>
      </c>
      <c r="AA1079" s="18">
        <v>0</v>
      </c>
      <c r="AB1079" s="18">
        <v>0</v>
      </c>
      <c r="AC1079" s="18">
        <v>0</v>
      </c>
      <c r="AD1079" s="18">
        <v>0</v>
      </c>
    </row>
    <row r="1080" spans="1:30" x14ac:dyDescent="0.35">
      <c r="A1080" s="7" t="s">
        <v>53</v>
      </c>
      <c r="B1080" s="7" t="s">
        <v>834</v>
      </c>
      <c r="C1080" s="7" t="s">
        <v>834</v>
      </c>
      <c r="D1080" s="68" t="s">
        <v>36</v>
      </c>
      <c r="E1080" s="7" t="s">
        <v>54</v>
      </c>
      <c r="F1080" s="68" t="s">
        <v>67</v>
      </c>
      <c r="G1080" s="7" t="s">
        <v>66</v>
      </c>
      <c r="H1080" s="68">
        <v>21601</v>
      </c>
      <c r="I1080" s="54" t="s">
        <v>70</v>
      </c>
      <c r="J1080" s="47" t="s">
        <v>468</v>
      </c>
      <c r="K1080" s="54" t="s">
        <v>891</v>
      </c>
      <c r="L1080" s="47" t="s">
        <v>42</v>
      </c>
      <c r="M1080" s="47" t="s">
        <v>83</v>
      </c>
      <c r="N1080" s="47" t="s">
        <v>43</v>
      </c>
      <c r="O1080" s="14">
        <v>4</v>
      </c>
      <c r="P1080" s="114">
        <v>43</v>
      </c>
      <c r="Q1080" s="68" t="s">
        <v>150</v>
      </c>
      <c r="R1080" s="18">
        <f t="shared" si="45"/>
        <v>344</v>
      </c>
      <c r="S1080" s="18">
        <v>0</v>
      </c>
      <c r="T1080" s="18">
        <v>172</v>
      </c>
      <c r="U1080" s="18">
        <v>0</v>
      </c>
      <c r="V1080" s="18">
        <v>0</v>
      </c>
      <c r="W1080" s="18">
        <v>0</v>
      </c>
      <c r="X1080" s="18">
        <v>0</v>
      </c>
      <c r="Y1080" s="18">
        <v>172</v>
      </c>
      <c r="Z1080" s="18">
        <v>0</v>
      </c>
      <c r="AA1080" s="18">
        <v>0</v>
      </c>
      <c r="AB1080" s="18">
        <v>0</v>
      </c>
      <c r="AC1080" s="18">
        <v>0</v>
      </c>
      <c r="AD1080" s="18">
        <v>0</v>
      </c>
    </row>
    <row r="1081" spans="1:30" x14ac:dyDescent="0.35">
      <c r="A1081" s="7" t="s">
        <v>53</v>
      </c>
      <c r="B1081" s="7" t="s">
        <v>834</v>
      </c>
      <c r="C1081" s="7" t="s">
        <v>834</v>
      </c>
      <c r="D1081" s="68" t="s">
        <v>36</v>
      </c>
      <c r="E1081" s="7" t="s">
        <v>54</v>
      </c>
      <c r="F1081" s="68" t="s">
        <v>67</v>
      </c>
      <c r="G1081" s="7" t="s">
        <v>66</v>
      </c>
      <c r="H1081" s="68">
        <v>21601</v>
      </c>
      <c r="I1081" s="54" t="s">
        <v>70</v>
      </c>
      <c r="J1081" s="47" t="s">
        <v>892</v>
      </c>
      <c r="K1081" s="54" t="s">
        <v>1125</v>
      </c>
      <c r="L1081" s="47" t="s">
        <v>42</v>
      </c>
      <c r="M1081" s="47" t="s">
        <v>83</v>
      </c>
      <c r="N1081" s="47" t="s">
        <v>75</v>
      </c>
      <c r="O1081" s="14">
        <v>53</v>
      </c>
      <c r="P1081" s="114">
        <v>159.5</v>
      </c>
      <c r="Q1081" s="68" t="s">
        <v>150</v>
      </c>
      <c r="R1081" s="18">
        <f t="shared" si="45"/>
        <v>7337</v>
      </c>
      <c r="S1081" s="18">
        <v>0</v>
      </c>
      <c r="T1081" s="18">
        <v>3668.5</v>
      </c>
      <c r="U1081" s="18">
        <v>0</v>
      </c>
      <c r="V1081" s="18">
        <v>0</v>
      </c>
      <c r="W1081" s="18">
        <v>0</v>
      </c>
      <c r="X1081" s="18">
        <v>0</v>
      </c>
      <c r="Y1081" s="18">
        <v>3668.5</v>
      </c>
      <c r="Z1081" s="18">
        <v>0</v>
      </c>
      <c r="AA1081" s="18">
        <v>0</v>
      </c>
      <c r="AB1081" s="18">
        <v>0</v>
      </c>
      <c r="AC1081" s="18">
        <v>0</v>
      </c>
      <c r="AD1081" s="18">
        <v>0</v>
      </c>
    </row>
    <row r="1082" spans="1:30" x14ac:dyDescent="0.35">
      <c r="A1082" s="7" t="s">
        <v>53</v>
      </c>
      <c r="B1082" s="7" t="s">
        <v>834</v>
      </c>
      <c r="C1082" s="7" t="s">
        <v>834</v>
      </c>
      <c r="D1082" s="68" t="s">
        <v>36</v>
      </c>
      <c r="E1082" s="7" t="s">
        <v>54</v>
      </c>
      <c r="F1082" s="68" t="s">
        <v>67</v>
      </c>
      <c r="G1082" s="7" t="s">
        <v>66</v>
      </c>
      <c r="H1082" s="68">
        <v>21601</v>
      </c>
      <c r="I1082" s="54" t="s">
        <v>70</v>
      </c>
      <c r="J1082" s="47" t="s">
        <v>893</v>
      </c>
      <c r="K1082" s="54" t="s">
        <v>894</v>
      </c>
      <c r="L1082" s="47" t="s">
        <v>42</v>
      </c>
      <c r="M1082" s="47" t="s">
        <v>83</v>
      </c>
      <c r="N1082" s="47" t="s">
        <v>43</v>
      </c>
      <c r="O1082" s="14">
        <v>50</v>
      </c>
      <c r="P1082" s="114">
        <v>15</v>
      </c>
      <c r="Q1082" s="68" t="s">
        <v>150</v>
      </c>
      <c r="R1082" s="18">
        <f t="shared" si="45"/>
        <v>900</v>
      </c>
      <c r="S1082" s="18">
        <v>0</v>
      </c>
      <c r="T1082" s="18">
        <v>450</v>
      </c>
      <c r="U1082" s="18">
        <v>0</v>
      </c>
      <c r="V1082" s="18">
        <v>0</v>
      </c>
      <c r="W1082" s="18">
        <v>0</v>
      </c>
      <c r="X1082" s="18">
        <v>0</v>
      </c>
      <c r="Y1082" s="18">
        <v>450</v>
      </c>
      <c r="Z1082" s="18">
        <v>0</v>
      </c>
      <c r="AA1082" s="18">
        <v>0</v>
      </c>
      <c r="AB1082" s="18">
        <v>0</v>
      </c>
      <c r="AC1082" s="18">
        <v>0</v>
      </c>
      <c r="AD1082" s="18">
        <v>0</v>
      </c>
    </row>
    <row r="1083" spans="1:30" x14ac:dyDescent="0.35">
      <c r="A1083" s="7" t="s">
        <v>53</v>
      </c>
      <c r="B1083" s="7" t="s">
        <v>834</v>
      </c>
      <c r="C1083" s="7" t="s">
        <v>834</v>
      </c>
      <c r="D1083" s="68" t="s">
        <v>36</v>
      </c>
      <c r="E1083" s="7" t="s">
        <v>54</v>
      </c>
      <c r="F1083" s="68" t="s">
        <v>67</v>
      </c>
      <c r="G1083" s="7" t="s">
        <v>66</v>
      </c>
      <c r="H1083" s="68">
        <v>21601</v>
      </c>
      <c r="I1083" s="54" t="s">
        <v>70</v>
      </c>
      <c r="J1083" s="47" t="s">
        <v>895</v>
      </c>
      <c r="K1083" s="54" t="s">
        <v>1168</v>
      </c>
      <c r="L1083" s="47" t="s">
        <v>42</v>
      </c>
      <c r="M1083" s="47" t="s">
        <v>83</v>
      </c>
      <c r="N1083" s="47" t="s">
        <v>43</v>
      </c>
      <c r="O1083" s="14">
        <v>60</v>
      </c>
      <c r="P1083" s="114">
        <v>17.5</v>
      </c>
      <c r="Q1083" s="68" t="s">
        <v>150</v>
      </c>
      <c r="R1083" s="18">
        <f t="shared" si="45"/>
        <v>1050</v>
      </c>
      <c r="S1083" s="18">
        <v>0</v>
      </c>
      <c r="T1083" s="18">
        <v>525</v>
      </c>
      <c r="U1083" s="18">
        <v>0</v>
      </c>
      <c r="V1083" s="18">
        <v>0</v>
      </c>
      <c r="W1083" s="18">
        <v>0</v>
      </c>
      <c r="X1083" s="18">
        <v>0</v>
      </c>
      <c r="Y1083" s="18">
        <v>525</v>
      </c>
      <c r="Z1083" s="18">
        <v>0</v>
      </c>
      <c r="AA1083" s="18">
        <v>0</v>
      </c>
      <c r="AB1083" s="18">
        <v>0</v>
      </c>
      <c r="AC1083" s="18">
        <v>0</v>
      </c>
      <c r="AD1083" s="18">
        <v>0</v>
      </c>
    </row>
    <row r="1084" spans="1:30" x14ac:dyDescent="0.35">
      <c r="A1084" s="7" t="s">
        <v>53</v>
      </c>
      <c r="B1084" s="7" t="s">
        <v>834</v>
      </c>
      <c r="C1084" s="7" t="s">
        <v>834</v>
      </c>
      <c r="D1084" s="68" t="s">
        <v>36</v>
      </c>
      <c r="E1084" s="7" t="s">
        <v>54</v>
      </c>
      <c r="F1084" s="68" t="s">
        <v>67</v>
      </c>
      <c r="G1084" s="7" t="s">
        <v>66</v>
      </c>
      <c r="H1084" s="68">
        <v>21601</v>
      </c>
      <c r="I1084" s="54" t="s">
        <v>70</v>
      </c>
      <c r="J1084" s="47" t="s">
        <v>849</v>
      </c>
      <c r="K1084" s="54" t="s">
        <v>850</v>
      </c>
      <c r="L1084" s="47" t="s">
        <v>42</v>
      </c>
      <c r="M1084" s="47" t="s">
        <v>83</v>
      </c>
      <c r="N1084" s="47" t="s">
        <v>43</v>
      </c>
      <c r="O1084" s="14">
        <v>20</v>
      </c>
      <c r="P1084" s="114">
        <v>99.999999360000004</v>
      </c>
      <c r="Q1084" s="68" t="s">
        <v>150</v>
      </c>
      <c r="R1084" s="18">
        <f t="shared" si="45"/>
        <v>1999.9999872000001</v>
      </c>
      <c r="S1084" s="18">
        <v>0</v>
      </c>
      <c r="T1084" s="18">
        <v>999.99999360000004</v>
      </c>
      <c r="U1084" s="18">
        <v>0</v>
      </c>
      <c r="V1084" s="18">
        <v>0</v>
      </c>
      <c r="W1084" s="18">
        <v>0</v>
      </c>
      <c r="X1084" s="18">
        <v>0</v>
      </c>
      <c r="Y1084" s="18">
        <v>999.99999360000004</v>
      </c>
      <c r="Z1084" s="18">
        <v>0</v>
      </c>
      <c r="AA1084" s="18">
        <v>0</v>
      </c>
      <c r="AB1084" s="18">
        <v>0</v>
      </c>
      <c r="AC1084" s="18">
        <v>0</v>
      </c>
      <c r="AD1084" s="18">
        <v>0</v>
      </c>
    </row>
    <row r="1085" spans="1:30" x14ac:dyDescent="0.35">
      <c r="A1085" s="7" t="s">
        <v>53</v>
      </c>
      <c r="B1085" s="7" t="s">
        <v>834</v>
      </c>
      <c r="C1085" s="7" t="s">
        <v>834</v>
      </c>
      <c r="D1085" s="68" t="s">
        <v>36</v>
      </c>
      <c r="E1085" s="7" t="s">
        <v>54</v>
      </c>
      <c r="F1085" s="68" t="s">
        <v>67</v>
      </c>
      <c r="G1085" s="7" t="s">
        <v>66</v>
      </c>
      <c r="H1085" s="68">
        <v>21601</v>
      </c>
      <c r="I1085" s="54" t="s">
        <v>70</v>
      </c>
      <c r="J1085" s="47" t="s">
        <v>896</v>
      </c>
      <c r="K1085" s="54" t="s">
        <v>897</v>
      </c>
      <c r="L1085" s="47" t="s">
        <v>42</v>
      </c>
      <c r="M1085" s="47" t="s">
        <v>83</v>
      </c>
      <c r="N1085" s="47" t="s">
        <v>43</v>
      </c>
      <c r="O1085" s="14">
        <v>22</v>
      </c>
      <c r="P1085" s="114">
        <v>40</v>
      </c>
      <c r="Q1085" s="68" t="s">
        <v>150</v>
      </c>
      <c r="R1085" s="18">
        <f t="shared" si="45"/>
        <v>1600</v>
      </c>
      <c r="S1085" s="18">
        <v>0</v>
      </c>
      <c r="T1085" s="18">
        <v>800</v>
      </c>
      <c r="U1085" s="18">
        <v>0</v>
      </c>
      <c r="V1085" s="18">
        <v>0</v>
      </c>
      <c r="W1085" s="18">
        <v>0</v>
      </c>
      <c r="X1085" s="18">
        <v>0</v>
      </c>
      <c r="Y1085" s="18">
        <v>800</v>
      </c>
      <c r="Z1085" s="18">
        <v>0</v>
      </c>
      <c r="AA1085" s="18">
        <v>0</v>
      </c>
      <c r="AB1085" s="18">
        <v>0</v>
      </c>
      <c r="AC1085" s="18">
        <v>0</v>
      </c>
      <c r="AD1085" s="18">
        <v>0</v>
      </c>
    </row>
    <row r="1086" spans="1:30" x14ac:dyDescent="0.35">
      <c r="A1086" s="7" t="s">
        <v>53</v>
      </c>
      <c r="B1086" s="7" t="s">
        <v>834</v>
      </c>
      <c r="C1086" s="7" t="s">
        <v>834</v>
      </c>
      <c r="D1086" s="68" t="s">
        <v>36</v>
      </c>
      <c r="E1086" s="7" t="s">
        <v>54</v>
      </c>
      <c r="F1086" s="68" t="s">
        <v>67</v>
      </c>
      <c r="G1086" s="7" t="s">
        <v>66</v>
      </c>
      <c r="H1086" s="68">
        <v>21601</v>
      </c>
      <c r="I1086" s="54" t="s">
        <v>70</v>
      </c>
      <c r="J1086" s="47" t="s">
        <v>898</v>
      </c>
      <c r="K1086" s="54" t="s">
        <v>899</v>
      </c>
      <c r="L1086" s="47" t="s">
        <v>42</v>
      </c>
      <c r="M1086" s="47" t="s">
        <v>83</v>
      </c>
      <c r="N1086" s="47" t="s">
        <v>43</v>
      </c>
      <c r="O1086" s="14">
        <v>20</v>
      </c>
      <c r="P1086" s="114">
        <v>69.499999880000004</v>
      </c>
      <c r="Q1086" s="68" t="s">
        <v>150</v>
      </c>
      <c r="R1086" s="18">
        <f t="shared" si="45"/>
        <v>694.99999880000007</v>
      </c>
      <c r="S1086" s="18">
        <v>0</v>
      </c>
      <c r="T1086" s="18">
        <v>347.49999940000004</v>
      </c>
      <c r="U1086" s="18">
        <v>0</v>
      </c>
      <c r="V1086" s="18">
        <v>0</v>
      </c>
      <c r="W1086" s="18">
        <v>0</v>
      </c>
      <c r="X1086" s="18">
        <v>0</v>
      </c>
      <c r="Y1086" s="18">
        <v>347.49999940000004</v>
      </c>
      <c r="Z1086" s="18">
        <v>0</v>
      </c>
      <c r="AA1086" s="18">
        <v>0</v>
      </c>
      <c r="AB1086" s="18">
        <v>0</v>
      </c>
      <c r="AC1086" s="18">
        <v>0</v>
      </c>
      <c r="AD1086" s="18">
        <v>0</v>
      </c>
    </row>
    <row r="1087" spans="1:30" x14ac:dyDescent="0.35">
      <c r="A1087" s="7" t="s">
        <v>53</v>
      </c>
      <c r="B1087" s="7" t="s">
        <v>834</v>
      </c>
      <c r="C1087" s="7" t="s">
        <v>834</v>
      </c>
      <c r="D1087" s="68" t="s">
        <v>36</v>
      </c>
      <c r="E1087" s="7" t="s">
        <v>54</v>
      </c>
      <c r="F1087" s="68" t="s">
        <v>67</v>
      </c>
      <c r="G1087" s="7" t="s">
        <v>66</v>
      </c>
      <c r="H1087" s="68">
        <v>21601</v>
      </c>
      <c r="I1087" s="54" t="s">
        <v>70</v>
      </c>
      <c r="J1087" s="47" t="s">
        <v>407</v>
      </c>
      <c r="K1087" s="54" t="s">
        <v>1169</v>
      </c>
      <c r="L1087" s="47" t="s">
        <v>42</v>
      </c>
      <c r="M1087" s="47" t="s">
        <v>83</v>
      </c>
      <c r="N1087" s="47" t="s">
        <v>43</v>
      </c>
      <c r="O1087" s="14">
        <v>20</v>
      </c>
      <c r="P1087" s="114">
        <v>63</v>
      </c>
      <c r="Q1087" s="68" t="s">
        <v>150</v>
      </c>
      <c r="R1087" s="18">
        <f t="shared" si="45"/>
        <v>1890</v>
      </c>
      <c r="S1087" s="18">
        <v>0</v>
      </c>
      <c r="T1087" s="18">
        <v>945</v>
      </c>
      <c r="U1087" s="18">
        <v>0</v>
      </c>
      <c r="V1087" s="18">
        <v>0</v>
      </c>
      <c r="W1087" s="18">
        <v>0</v>
      </c>
      <c r="X1087" s="18">
        <v>0</v>
      </c>
      <c r="Y1087" s="18">
        <v>945</v>
      </c>
      <c r="Z1087" s="18">
        <v>0</v>
      </c>
      <c r="AA1087" s="18">
        <v>0</v>
      </c>
      <c r="AB1087" s="18">
        <v>0</v>
      </c>
      <c r="AC1087" s="18">
        <v>0</v>
      </c>
      <c r="AD1087" s="18">
        <v>0</v>
      </c>
    </row>
    <row r="1088" spans="1:30" x14ac:dyDescent="0.35">
      <c r="A1088" s="7" t="s">
        <v>53</v>
      </c>
      <c r="B1088" s="7" t="s">
        <v>834</v>
      </c>
      <c r="C1088" s="7" t="s">
        <v>834</v>
      </c>
      <c r="D1088" s="68" t="s">
        <v>36</v>
      </c>
      <c r="E1088" s="7" t="s">
        <v>54</v>
      </c>
      <c r="F1088" s="68" t="s">
        <v>67</v>
      </c>
      <c r="G1088" s="7" t="s">
        <v>66</v>
      </c>
      <c r="H1088" s="68">
        <v>21601</v>
      </c>
      <c r="I1088" s="54" t="s">
        <v>70</v>
      </c>
      <c r="J1088" s="47" t="s">
        <v>900</v>
      </c>
      <c r="K1088" s="54" t="s">
        <v>901</v>
      </c>
      <c r="L1088" s="47" t="s">
        <v>42</v>
      </c>
      <c r="M1088" s="47" t="s">
        <v>83</v>
      </c>
      <c r="N1088" s="47" t="s">
        <v>43</v>
      </c>
      <c r="O1088" s="14">
        <v>50</v>
      </c>
      <c r="P1088" s="114">
        <v>43</v>
      </c>
      <c r="Q1088" s="68" t="s">
        <v>150</v>
      </c>
      <c r="R1088" s="18">
        <f t="shared" si="45"/>
        <v>1720</v>
      </c>
      <c r="S1088" s="18">
        <v>0</v>
      </c>
      <c r="T1088" s="18">
        <v>860</v>
      </c>
      <c r="U1088" s="18">
        <v>0</v>
      </c>
      <c r="V1088" s="18">
        <v>0</v>
      </c>
      <c r="W1088" s="18">
        <v>0</v>
      </c>
      <c r="X1088" s="18">
        <v>0</v>
      </c>
      <c r="Y1088" s="18">
        <v>860</v>
      </c>
      <c r="Z1088" s="18">
        <v>0</v>
      </c>
      <c r="AA1088" s="18">
        <v>0</v>
      </c>
      <c r="AB1088" s="18">
        <v>0</v>
      </c>
      <c r="AC1088" s="18">
        <v>0</v>
      </c>
      <c r="AD1088" s="18">
        <v>0</v>
      </c>
    </row>
    <row r="1089" spans="1:30" x14ac:dyDescent="0.35">
      <c r="A1089" s="7" t="s">
        <v>53</v>
      </c>
      <c r="B1089" s="7" t="s">
        <v>834</v>
      </c>
      <c r="C1089" s="7" t="s">
        <v>834</v>
      </c>
      <c r="D1089" s="68" t="s">
        <v>36</v>
      </c>
      <c r="E1089" s="7" t="s">
        <v>54</v>
      </c>
      <c r="F1089" s="68" t="s">
        <v>67</v>
      </c>
      <c r="G1089" s="7" t="s">
        <v>66</v>
      </c>
      <c r="H1089" s="68">
        <v>22104</v>
      </c>
      <c r="I1089" s="54" t="s">
        <v>111</v>
      </c>
      <c r="J1089" s="47" t="s">
        <v>183</v>
      </c>
      <c r="K1089" s="54" t="s">
        <v>184</v>
      </c>
      <c r="L1089" s="47" t="s">
        <v>42</v>
      </c>
      <c r="M1089" s="47" t="s">
        <v>83</v>
      </c>
      <c r="N1089" s="47" t="s">
        <v>43</v>
      </c>
      <c r="O1089" s="14">
        <v>150</v>
      </c>
      <c r="P1089" s="114">
        <v>16</v>
      </c>
      <c r="Q1089" s="68" t="s">
        <v>150</v>
      </c>
      <c r="R1089" s="18">
        <f t="shared" si="45"/>
        <v>2400</v>
      </c>
      <c r="S1089" s="18">
        <v>400</v>
      </c>
      <c r="T1089" s="18">
        <v>400</v>
      </c>
      <c r="U1089" s="18">
        <v>400</v>
      </c>
      <c r="V1089" s="18">
        <v>400</v>
      </c>
      <c r="W1089" s="18">
        <v>400</v>
      </c>
      <c r="X1089" s="18">
        <v>400</v>
      </c>
      <c r="Y1089" s="18">
        <v>0</v>
      </c>
      <c r="Z1089" s="18">
        <v>0</v>
      </c>
      <c r="AA1089" s="18">
        <v>0</v>
      </c>
      <c r="AB1089" s="18">
        <v>0</v>
      </c>
      <c r="AC1089" s="18">
        <v>0</v>
      </c>
      <c r="AD1089" s="18">
        <v>0</v>
      </c>
    </row>
    <row r="1090" spans="1:30" x14ac:dyDescent="0.35">
      <c r="A1090" s="7" t="s">
        <v>53</v>
      </c>
      <c r="B1090" s="7" t="s">
        <v>834</v>
      </c>
      <c r="C1090" s="7" t="s">
        <v>834</v>
      </c>
      <c r="D1090" s="68" t="s">
        <v>36</v>
      </c>
      <c r="E1090" s="7" t="s">
        <v>54</v>
      </c>
      <c r="F1090" s="68" t="s">
        <v>67</v>
      </c>
      <c r="G1090" s="7" t="s">
        <v>66</v>
      </c>
      <c r="H1090" s="68">
        <v>22104</v>
      </c>
      <c r="I1090" s="54" t="s">
        <v>111</v>
      </c>
      <c r="J1090" s="47" t="s">
        <v>473</v>
      </c>
      <c r="K1090" s="54" t="s">
        <v>474</v>
      </c>
      <c r="L1090" s="47" t="s">
        <v>42</v>
      </c>
      <c r="M1090" s="47" t="s">
        <v>83</v>
      </c>
      <c r="N1090" s="47" t="s">
        <v>45</v>
      </c>
      <c r="O1090" s="14">
        <v>1</v>
      </c>
      <c r="P1090" s="114">
        <v>100</v>
      </c>
      <c r="Q1090" s="68" t="s">
        <v>150</v>
      </c>
      <c r="R1090" s="18">
        <f t="shared" si="45"/>
        <v>3438</v>
      </c>
      <c r="S1090" s="18">
        <v>600</v>
      </c>
      <c r="T1090" s="18">
        <v>600</v>
      </c>
      <c r="U1090" s="18">
        <v>600</v>
      </c>
      <c r="V1090" s="18">
        <v>600</v>
      </c>
      <c r="W1090" s="18">
        <v>600</v>
      </c>
      <c r="X1090" s="18">
        <v>438</v>
      </c>
      <c r="Y1090" s="18">
        <v>0</v>
      </c>
      <c r="Z1090" s="18">
        <v>0</v>
      </c>
      <c r="AA1090" s="18">
        <v>0</v>
      </c>
      <c r="AB1090" s="18">
        <v>0</v>
      </c>
      <c r="AC1090" s="18">
        <v>0</v>
      </c>
      <c r="AD1090" s="18">
        <v>0</v>
      </c>
    </row>
    <row r="1091" spans="1:30" x14ac:dyDescent="0.35">
      <c r="A1091" s="7" t="s">
        <v>53</v>
      </c>
      <c r="B1091" s="7" t="s">
        <v>834</v>
      </c>
      <c r="C1091" s="7" t="s">
        <v>834</v>
      </c>
      <c r="D1091" s="68" t="s">
        <v>36</v>
      </c>
      <c r="E1091" s="7" t="s">
        <v>54</v>
      </c>
      <c r="F1091" s="68" t="s">
        <v>67</v>
      </c>
      <c r="G1091" s="7" t="s">
        <v>66</v>
      </c>
      <c r="H1091" s="68">
        <v>26102</v>
      </c>
      <c r="I1091" s="54" t="s">
        <v>100</v>
      </c>
      <c r="J1091" s="47" t="s">
        <v>145</v>
      </c>
      <c r="K1091" s="54" t="s">
        <v>1140</v>
      </c>
      <c r="L1091" s="47" t="s">
        <v>860</v>
      </c>
      <c r="M1091" s="47" t="s">
        <v>83</v>
      </c>
      <c r="N1091" s="47" t="s">
        <v>45</v>
      </c>
      <c r="O1091" s="14">
        <v>1</v>
      </c>
      <c r="P1091" s="114">
        <v>73987</v>
      </c>
      <c r="Q1091" s="68" t="s">
        <v>598</v>
      </c>
      <c r="R1091" s="18">
        <f t="shared" si="45"/>
        <v>73987</v>
      </c>
      <c r="S1091" s="18">
        <v>12678</v>
      </c>
      <c r="T1091" s="18">
        <v>12678</v>
      </c>
      <c r="U1091" s="18">
        <v>12678</v>
      </c>
      <c r="V1091" s="18">
        <v>12678</v>
      </c>
      <c r="W1091" s="18">
        <v>12678</v>
      </c>
      <c r="X1091" s="18">
        <v>10597</v>
      </c>
      <c r="Y1091" s="18">
        <v>0</v>
      </c>
      <c r="Z1091" s="18">
        <v>0</v>
      </c>
      <c r="AA1091" s="18">
        <v>0</v>
      </c>
      <c r="AB1091" s="18">
        <v>0</v>
      </c>
      <c r="AC1091" s="18">
        <v>0</v>
      </c>
      <c r="AD1091" s="18">
        <v>0</v>
      </c>
    </row>
    <row r="1092" spans="1:30" x14ac:dyDescent="0.35">
      <c r="A1092" s="7" t="s">
        <v>53</v>
      </c>
      <c r="B1092" s="7" t="s">
        <v>834</v>
      </c>
      <c r="C1092" s="7" t="s">
        <v>834</v>
      </c>
      <c r="D1092" s="68" t="s">
        <v>36</v>
      </c>
      <c r="E1092" s="7" t="s">
        <v>54</v>
      </c>
      <c r="F1092" s="68" t="s">
        <v>67</v>
      </c>
      <c r="G1092" s="7" t="s">
        <v>66</v>
      </c>
      <c r="H1092" s="68">
        <v>31301</v>
      </c>
      <c r="I1092" s="54" t="s">
        <v>142</v>
      </c>
      <c r="J1092" s="47" t="s">
        <v>591</v>
      </c>
      <c r="K1092" s="54" t="s">
        <v>902</v>
      </c>
      <c r="L1092" s="47" t="s">
        <v>42</v>
      </c>
      <c r="M1092" s="47" t="s">
        <v>83</v>
      </c>
      <c r="N1092" s="47" t="s">
        <v>45</v>
      </c>
      <c r="O1092" s="14">
        <v>12</v>
      </c>
      <c r="P1092" s="114">
        <v>5760</v>
      </c>
      <c r="Q1092" s="68" t="s">
        <v>699</v>
      </c>
      <c r="R1092" s="18">
        <f t="shared" si="45"/>
        <v>5760</v>
      </c>
      <c r="S1092" s="18">
        <v>480</v>
      </c>
      <c r="T1092" s="18">
        <v>480</v>
      </c>
      <c r="U1092" s="18">
        <v>480</v>
      </c>
      <c r="V1092" s="18">
        <v>480</v>
      </c>
      <c r="W1092" s="18">
        <v>480</v>
      </c>
      <c r="X1092" s="18">
        <v>480</v>
      </c>
      <c r="Y1092" s="18">
        <v>480</v>
      </c>
      <c r="Z1092" s="18">
        <v>480</v>
      </c>
      <c r="AA1092" s="18">
        <v>480</v>
      </c>
      <c r="AB1092" s="18">
        <v>480</v>
      </c>
      <c r="AC1092" s="18">
        <v>480</v>
      </c>
      <c r="AD1092" s="18">
        <v>480</v>
      </c>
    </row>
    <row r="1093" spans="1:30" x14ac:dyDescent="0.35">
      <c r="A1093" s="7" t="s">
        <v>53</v>
      </c>
      <c r="B1093" s="7" t="s">
        <v>834</v>
      </c>
      <c r="C1093" s="7" t="s">
        <v>834</v>
      </c>
      <c r="D1093" s="68" t="s">
        <v>36</v>
      </c>
      <c r="E1093" s="7" t="s">
        <v>54</v>
      </c>
      <c r="F1093" s="68" t="s">
        <v>67</v>
      </c>
      <c r="G1093" s="7" t="s">
        <v>66</v>
      </c>
      <c r="H1093" s="68">
        <v>31401</v>
      </c>
      <c r="I1093" s="54" t="s">
        <v>88</v>
      </c>
      <c r="J1093" s="47" t="s">
        <v>591</v>
      </c>
      <c r="K1093" s="54" t="s">
        <v>877</v>
      </c>
      <c r="L1093" s="47" t="s">
        <v>42</v>
      </c>
      <c r="M1093" s="47" t="s">
        <v>83</v>
      </c>
      <c r="N1093" s="47" t="s">
        <v>45</v>
      </c>
      <c r="O1093" s="14">
        <v>12</v>
      </c>
      <c r="P1093" s="114">
        <v>4788</v>
      </c>
      <c r="Q1093" s="68" t="s">
        <v>598</v>
      </c>
      <c r="R1093" s="18">
        <f t="shared" si="45"/>
        <v>4788</v>
      </c>
      <c r="S1093" s="18">
        <v>399</v>
      </c>
      <c r="T1093" s="18">
        <v>399</v>
      </c>
      <c r="U1093" s="18">
        <v>399</v>
      </c>
      <c r="V1093" s="18">
        <v>399</v>
      </c>
      <c r="W1093" s="18">
        <v>399</v>
      </c>
      <c r="X1093" s="18">
        <v>399</v>
      </c>
      <c r="Y1093" s="18">
        <v>399</v>
      </c>
      <c r="Z1093" s="18">
        <v>399</v>
      </c>
      <c r="AA1093" s="18">
        <v>399</v>
      </c>
      <c r="AB1093" s="18">
        <v>399</v>
      </c>
      <c r="AC1093" s="18">
        <v>399</v>
      </c>
      <c r="AD1093" s="18">
        <v>399</v>
      </c>
    </row>
    <row r="1094" spans="1:30" x14ac:dyDescent="0.35">
      <c r="A1094" s="7" t="s">
        <v>53</v>
      </c>
      <c r="B1094" s="7" t="s">
        <v>834</v>
      </c>
      <c r="C1094" s="7" t="s">
        <v>834</v>
      </c>
      <c r="D1094" s="68" t="s">
        <v>36</v>
      </c>
      <c r="E1094" s="7" t="s">
        <v>54</v>
      </c>
      <c r="F1094" s="68" t="s">
        <v>67</v>
      </c>
      <c r="G1094" s="7" t="s">
        <v>66</v>
      </c>
      <c r="H1094" s="68">
        <v>33801</v>
      </c>
      <c r="I1094" s="54" t="s">
        <v>885</v>
      </c>
      <c r="J1094" s="47" t="s">
        <v>591</v>
      </c>
      <c r="K1094" s="54" t="s">
        <v>903</v>
      </c>
      <c r="L1094" s="47" t="s">
        <v>904</v>
      </c>
      <c r="M1094" s="47" t="s">
        <v>83</v>
      </c>
      <c r="N1094" s="47" t="s">
        <v>45</v>
      </c>
      <c r="O1094" s="14">
        <v>12</v>
      </c>
      <c r="P1094" s="114">
        <v>331836</v>
      </c>
      <c r="Q1094" s="68" t="s">
        <v>598</v>
      </c>
      <c r="R1094" s="18">
        <f t="shared" si="45"/>
        <v>331836</v>
      </c>
      <c r="S1094" s="18">
        <v>0</v>
      </c>
      <c r="T1094" s="18">
        <v>27653</v>
      </c>
      <c r="U1094" s="18">
        <v>27653</v>
      </c>
      <c r="V1094" s="18">
        <v>27653</v>
      </c>
      <c r="W1094" s="18">
        <v>27653</v>
      </c>
      <c r="X1094" s="18">
        <v>27653</v>
      </c>
      <c r="Y1094" s="18">
        <v>27653</v>
      </c>
      <c r="Z1094" s="18">
        <v>27653</v>
      </c>
      <c r="AA1094" s="18">
        <v>27653</v>
      </c>
      <c r="AB1094" s="18">
        <v>27653</v>
      </c>
      <c r="AC1094" s="18">
        <v>27653</v>
      </c>
      <c r="AD1094" s="18">
        <v>55306</v>
      </c>
    </row>
    <row r="1095" spans="1:30" x14ac:dyDescent="0.35">
      <c r="A1095" s="7" t="s">
        <v>53</v>
      </c>
      <c r="B1095" s="7" t="s">
        <v>834</v>
      </c>
      <c r="C1095" s="7" t="s">
        <v>834</v>
      </c>
      <c r="D1095" s="68" t="s">
        <v>36</v>
      </c>
      <c r="E1095" s="7" t="s">
        <v>54</v>
      </c>
      <c r="F1095" s="68" t="s">
        <v>67</v>
      </c>
      <c r="G1095" s="7" t="s">
        <v>66</v>
      </c>
      <c r="H1095" s="68">
        <v>35201</v>
      </c>
      <c r="I1095" s="54" t="s">
        <v>396</v>
      </c>
      <c r="J1095" s="47" t="s">
        <v>591</v>
      </c>
      <c r="K1095" s="54" t="s">
        <v>905</v>
      </c>
      <c r="L1095" s="47" t="s">
        <v>42</v>
      </c>
      <c r="M1095" s="47" t="s">
        <v>83</v>
      </c>
      <c r="N1095" s="47" t="s">
        <v>45</v>
      </c>
      <c r="O1095" s="14">
        <v>1</v>
      </c>
      <c r="P1095" s="114">
        <v>6000</v>
      </c>
      <c r="Q1095" s="68" t="s">
        <v>598</v>
      </c>
      <c r="R1095" s="18">
        <f t="shared" si="45"/>
        <v>6000</v>
      </c>
      <c r="S1095" s="18">
        <v>0</v>
      </c>
      <c r="T1095" s="18">
        <v>0</v>
      </c>
      <c r="U1095" s="18">
        <v>0</v>
      </c>
      <c r="V1095" s="18">
        <v>6000</v>
      </c>
      <c r="W1095" s="18">
        <v>0</v>
      </c>
      <c r="X1095" s="18">
        <v>0</v>
      </c>
      <c r="Y1095" s="18">
        <v>0</v>
      </c>
      <c r="Z1095" s="18">
        <v>0</v>
      </c>
      <c r="AA1095" s="18">
        <v>0</v>
      </c>
      <c r="AB1095" s="18">
        <v>0</v>
      </c>
      <c r="AC1095" s="18">
        <v>0</v>
      </c>
      <c r="AD1095" s="18">
        <v>0</v>
      </c>
    </row>
    <row r="1096" spans="1:30" x14ac:dyDescent="0.35">
      <c r="A1096" s="7" t="s">
        <v>53</v>
      </c>
      <c r="B1096" s="7" t="s">
        <v>834</v>
      </c>
      <c r="C1096" s="7" t="s">
        <v>834</v>
      </c>
      <c r="D1096" s="68" t="s">
        <v>36</v>
      </c>
      <c r="E1096" s="7" t="s">
        <v>54</v>
      </c>
      <c r="F1096" s="68" t="s">
        <v>67</v>
      </c>
      <c r="G1096" s="7" t="s">
        <v>66</v>
      </c>
      <c r="H1096" s="68">
        <v>35801</v>
      </c>
      <c r="I1096" s="54" t="s">
        <v>136</v>
      </c>
      <c r="J1096" s="47" t="s">
        <v>591</v>
      </c>
      <c r="K1096" s="54" t="s">
        <v>906</v>
      </c>
      <c r="L1096" s="47" t="s">
        <v>907</v>
      </c>
      <c r="M1096" s="47" t="s">
        <v>83</v>
      </c>
      <c r="N1096" s="47" t="s">
        <v>45</v>
      </c>
      <c r="O1096" s="14">
        <v>12</v>
      </c>
      <c r="P1096" s="114">
        <v>165924</v>
      </c>
      <c r="Q1096" s="68" t="s">
        <v>598</v>
      </c>
      <c r="R1096" s="18">
        <f t="shared" si="45"/>
        <v>165924</v>
      </c>
      <c r="S1096" s="18">
        <v>0</v>
      </c>
      <c r="T1096" s="18">
        <v>13827</v>
      </c>
      <c r="U1096" s="18">
        <v>13827</v>
      </c>
      <c r="V1096" s="18">
        <v>13827</v>
      </c>
      <c r="W1096" s="18">
        <v>13827</v>
      </c>
      <c r="X1096" s="18">
        <v>13827</v>
      </c>
      <c r="Y1096" s="18">
        <v>13827</v>
      </c>
      <c r="Z1096" s="18">
        <v>13827</v>
      </c>
      <c r="AA1096" s="18">
        <v>13827</v>
      </c>
      <c r="AB1096" s="18">
        <v>13827</v>
      </c>
      <c r="AC1096" s="18">
        <v>13827</v>
      </c>
      <c r="AD1096" s="18">
        <v>27654</v>
      </c>
    </row>
    <row r="1097" spans="1:30" x14ac:dyDescent="0.35">
      <c r="A1097" s="7" t="s">
        <v>53</v>
      </c>
      <c r="B1097" s="7" t="s">
        <v>834</v>
      </c>
      <c r="C1097" s="7" t="s">
        <v>834</v>
      </c>
      <c r="D1097" s="68" t="s">
        <v>36</v>
      </c>
      <c r="E1097" s="7" t="s">
        <v>54</v>
      </c>
      <c r="F1097" s="68" t="s">
        <v>67</v>
      </c>
      <c r="G1097" s="7" t="s">
        <v>66</v>
      </c>
      <c r="H1097" s="68">
        <v>35901</v>
      </c>
      <c r="I1097" s="54" t="s">
        <v>135</v>
      </c>
      <c r="J1097" s="47" t="s">
        <v>591</v>
      </c>
      <c r="K1097" s="54" t="s">
        <v>908</v>
      </c>
      <c r="L1097" s="47" t="s">
        <v>42</v>
      </c>
      <c r="M1097" s="47" t="s">
        <v>83</v>
      </c>
      <c r="N1097" s="47" t="s">
        <v>45</v>
      </c>
      <c r="O1097" s="14">
        <v>4</v>
      </c>
      <c r="P1097" s="114">
        <v>2500</v>
      </c>
      <c r="Q1097" s="68" t="s">
        <v>598</v>
      </c>
      <c r="R1097" s="18">
        <f t="shared" si="45"/>
        <v>5000</v>
      </c>
      <c r="S1097" s="18">
        <v>0</v>
      </c>
      <c r="T1097" s="18">
        <v>0</v>
      </c>
      <c r="U1097" s="18">
        <v>2500</v>
      </c>
      <c r="V1097" s="18">
        <v>0</v>
      </c>
      <c r="W1097" s="18">
        <v>0</v>
      </c>
      <c r="X1097" s="18">
        <v>0</v>
      </c>
      <c r="Y1097" s="18">
        <v>0</v>
      </c>
      <c r="Z1097" s="18">
        <v>0</v>
      </c>
      <c r="AA1097" s="18">
        <v>2500</v>
      </c>
      <c r="AB1097" s="18">
        <v>0</v>
      </c>
      <c r="AC1097" s="18">
        <v>0</v>
      </c>
      <c r="AD1097" s="18">
        <v>0</v>
      </c>
    </row>
    <row r="1098" spans="1:30" x14ac:dyDescent="0.35">
      <c r="A1098" s="28" t="s">
        <v>53</v>
      </c>
      <c r="B1098" s="28" t="s">
        <v>909</v>
      </c>
      <c r="C1098" s="28" t="s">
        <v>909</v>
      </c>
      <c r="D1098" s="69" t="s">
        <v>36</v>
      </c>
      <c r="E1098" s="28" t="s">
        <v>37</v>
      </c>
      <c r="F1098" s="69" t="s">
        <v>36</v>
      </c>
      <c r="G1098" s="28" t="s">
        <v>134</v>
      </c>
      <c r="H1098" s="28">
        <v>33801</v>
      </c>
      <c r="I1098" s="97" t="s">
        <v>140</v>
      </c>
      <c r="J1098" s="26" t="s">
        <v>45</v>
      </c>
      <c r="K1098" s="97" t="s">
        <v>1308</v>
      </c>
      <c r="L1098" s="47" t="s">
        <v>911</v>
      </c>
      <c r="M1098" s="26" t="s">
        <v>83</v>
      </c>
      <c r="N1098" s="26" t="s">
        <v>45</v>
      </c>
      <c r="O1098" s="26">
        <v>12</v>
      </c>
      <c r="P1098" s="117">
        <v>32539</v>
      </c>
      <c r="Q1098" s="26" t="s">
        <v>46</v>
      </c>
      <c r="R1098" s="27">
        <f>SUBTOTAL(9,S1098:AD1098)</f>
        <v>390468</v>
      </c>
      <c r="S1098" s="128">
        <v>32539</v>
      </c>
      <c r="T1098" s="128">
        <v>32539</v>
      </c>
      <c r="U1098" s="128">
        <v>32539</v>
      </c>
      <c r="V1098" s="128">
        <v>32539</v>
      </c>
      <c r="W1098" s="128">
        <v>32539</v>
      </c>
      <c r="X1098" s="128">
        <v>32539</v>
      </c>
      <c r="Y1098" s="128">
        <v>32539</v>
      </c>
      <c r="Z1098" s="128">
        <v>32539</v>
      </c>
      <c r="AA1098" s="128">
        <v>32539</v>
      </c>
      <c r="AB1098" s="128">
        <v>32539</v>
      </c>
      <c r="AC1098" s="128">
        <v>32539</v>
      </c>
      <c r="AD1098" s="128">
        <v>32539</v>
      </c>
    </row>
    <row r="1099" spans="1:30" x14ac:dyDescent="0.35">
      <c r="A1099" s="28" t="s">
        <v>53</v>
      </c>
      <c r="B1099" s="28" t="s">
        <v>909</v>
      </c>
      <c r="C1099" s="28" t="s">
        <v>909</v>
      </c>
      <c r="D1099" s="69" t="s">
        <v>36</v>
      </c>
      <c r="E1099" s="28" t="s">
        <v>37</v>
      </c>
      <c r="F1099" s="69" t="s">
        <v>36</v>
      </c>
      <c r="G1099" s="28" t="s">
        <v>134</v>
      </c>
      <c r="H1099" s="28">
        <v>35801</v>
      </c>
      <c r="I1099" s="97" t="s">
        <v>607</v>
      </c>
      <c r="J1099" s="26" t="s">
        <v>45</v>
      </c>
      <c r="K1099" s="97" t="s">
        <v>910</v>
      </c>
      <c r="L1099" s="47" t="s">
        <v>911</v>
      </c>
      <c r="M1099" s="26" t="s">
        <v>83</v>
      </c>
      <c r="N1099" s="26" t="s">
        <v>45</v>
      </c>
      <c r="O1099" s="26">
        <v>12</v>
      </c>
      <c r="P1099" s="117">
        <v>19627</v>
      </c>
      <c r="Q1099" s="26" t="s">
        <v>46</v>
      </c>
      <c r="R1099" s="27">
        <f t="shared" ref="R1099:R1103" si="46">SUBTOTAL(9,S1099:AD1099)</f>
        <v>235524</v>
      </c>
      <c r="S1099" s="128">
        <v>19627</v>
      </c>
      <c r="T1099" s="128">
        <v>19627</v>
      </c>
      <c r="U1099" s="128">
        <v>19627</v>
      </c>
      <c r="V1099" s="128">
        <v>19627</v>
      </c>
      <c r="W1099" s="128">
        <v>19627</v>
      </c>
      <c r="X1099" s="128">
        <v>19627</v>
      </c>
      <c r="Y1099" s="128">
        <v>19627</v>
      </c>
      <c r="Z1099" s="128">
        <v>19627</v>
      </c>
      <c r="AA1099" s="128">
        <v>19627</v>
      </c>
      <c r="AB1099" s="128">
        <v>19627</v>
      </c>
      <c r="AC1099" s="128">
        <v>19627</v>
      </c>
      <c r="AD1099" s="128">
        <v>19627</v>
      </c>
    </row>
    <row r="1100" spans="1:30" x14ac:dyDescent="0.35">
      <c r="A1100" s="28" t="s">
        <v>53</v>
      </c>
      <c r="B1100" s="28" t="s">
        <v>909</v>
      </c>
      <c r="C1100" s="28" t="s">
        <v>909</v>
      </c>
      <c r="D1100" s="69" t="s">
        <v>36</v>
      </c>
      <c r="E1100" s="28" t="s">
        <v>37</v>
      </c>
      <c r="F1100" s="69" t="s">
        <v>36</v>
      </c>
      <c r="G1100" s="28" t="s">
        <v>134</v>
      </c>
      <c r="H1100" s="28">
        <v>31301</v>
      </c>
      <c r="I1100" s="97" t="s">
        <v>142</v>
      </c>
      <c r="J1100" s="26" t="s">
        <v>45</v>
      </c>
      <c r="K1100" s="97" t="s">
        <v>912</v>
      </c>
      <c r="L1100" s="26" t="s">
        <v>42</v>
      </c>
      <c r="M1100" s="26" t="s">
        <v>83</v>
      </c>
      <c r="N1100" s="26" t="s">
        <v>45</v>
      </c>
      <c r="O1100" s="26">
        <v>12</v>
      </c>
      <c r="P1100" s="117">
        <v>2800</v>
      </c>
      <c r="Q1100" s="26" t="s">
        <v>46</v>
      </c>
      <c r="R1100" s="27">
        <f>SUBTOTAL(9,S1100:AD1100)</f>
        <v>33600</v>
      </c>
      <c r="S1100" s="27">
        <v>2800</v>
      </c>
      <c r="T1100" s="27">
        <v>2800</v>
      </c>
      <c r="U1100" s="27">
        <v>2800</v>
      </c>
      <c r="V1100" s="27">
        <v>2800</v>
      </c>
      <c r="W1100" s="27">
        <v>2800</v>
      </c>
      <c r="X1100" s="27">
        <v>2800</v>
      </c>
      <c r="Y1100" s="27">
        <v>2800</v>
      </c>
      <c r="Z1100" s="27">
        <v>2800</v>
      </c>
      <c r="AA1100" s="27">
        <v>2800</v>
      </c>
      <c r="AB1100" s="27">
        <v>2800</v>
      </c>
      <c r="AC1100" s="27">
        <v>2800</v>
      </c>
      <c r="AD1100" s="27">
        <v>2800</v>
      </c>
    </row>
    <row r="1101" spans="1:30" x14ac:dyDescent="0.35">
      <c r="A1101" s="28" t="s">
        <v>53</v>
      </c>
      <c r="B1101" s="28" t="s">
        <v>909</v>
      </c>
      <c r="C1101" s="28" t="s">
        <v>909</v>
      </c>
      <c r="D1101" s="69" t="s">
        <v>36</v>
      </c>
      <c r="E1101" s="28" t="s">
        <v>37</v>
      </c>
      <c r="F1101" s="69" t="s">
        <v>36</v>
      </c>
      <c r="G1101" s="28" t="s">
        <v>134</v>
      </c>
      <c r="H1101" s="28">
        <v>31401</v>
      </c>
      <c r="I1101" s="97" t="s">
        <v>88</v>
      </c>
      <c r="J1101" s="26" t="s">
        <v>45</v>
      </c>
      <c r="K1101" s="97" t="s">
        <v>88</v>
      </c>
      <c r="L1101" s="26" t="s">
        <v>42</v>
      </c>
      <c r="M1101" s="26" t="s">
        <v>83</v>
      </c>
      <c r="N1101" s="26" t="s">
        <v>45</v>
      </c>
      <c r="O1101" s="26">
        <v>12</v>
      </c>
      <c r="P1101" s="117">
        <v>2500</v>
      </c>
      <c r="Q1101" s="26" t="s">
        <v>46</v>
      </c>
      <c r="R1101" s="27">
        <f t="shared" si="46"/>
        <v>30000</v>
      </c>
      <c r="S1101" s="128">
        <v>2500</v>
      </c>
      <c r="T1101" s="128">
        <v>2500</v>
      </c>
      <c r="U1101" s="128">
        <v>2500</v>
      </c>
      <c r="V1101" s="128">
        <v>2500</v>
      </c>
      <c r="W1101" s="128">
        <v>2500</v>
      </c>
      <c r="X1101" s="128">
        <v>2500</v>
      </c>
      <c r="Y1101" s="128">
        <v>2500</v>
      </c>
      <c r="Z1101" s="128">
        <v>2500</v>
      </c>
      <c r="AA1101" s="128">
        <v>2500</v>
      </c>
      <c r="AB1101" s="128">
        <v>2500</v>
      </c>
      <c r="AC1101" s="128">
        <v>2500</v>
      </c>
      <c r="AD1101" s="128">
        <v>2500</v>
      </c>
    </row>
    <row r="1102" spans="1:30" x14ac:dyDescent="0.35">
      <c r="A1102" s="28" t="s">
        <v>53</v>
      </c>
      <c r="B1102" s="28" t="s">
        <v>909</v>
      </c>
      <c r="C1102" s="28" t="s">
        <v>909</v>
      </c>
      <c r="D1102" s="69" t="s">
        <v>36</v>
      </c>
      <c r="E1102" s="28" t="s">
        <v>37</v>
      </c>
      <c r="F1102" s="69" t="s">
        <v>36</v>
      </c>
      <c r="G1102" s="28" t="s">
        <v>134</v>
      </c>
      <c r="H1102" s="28">
        <v>35201</v>
      </c>
      <c r="I1102" s="97" t="s">
        <v>1309</v>
      </c>
      <c r="J1102" s="26" t="s">
        <v>45</v>
      </c>
      <c r="K1102" s="97" t="s">
        <v>1309</v>
      </c>
      <c r="L1102" s="26" t="s">
        <v>42</v>
      </c>
      <c r="M1102" s="26" t="s">
        <v>83</v>
      </c>
      <c r="N1102" s="26" t="s">
        <v>45</v>
      </c>
      <c r="O1102" s="26">
        <v>2</v>
      </c>
      <c r="P1102" s="117">
        <v>3000</v>
      </c>
      <c r="Q1102" s="26" t="s">
        <v>46</v>
      </c>
      <c r="R1102" s="27">
        <f t="shared" si="46"/>
        <v>6000</v>
      </c>
      <c r="S1102" s="128">
        <v>0</v>
      </c>
      <c r="T1102" s="128">
        <v>0</v>
      </c>
      <c r="U1102" s="128">
        <v>0</v>
      </c>
      <c r="V1102" s="128">
        <v>3000</v>
      </c>
      <c r="W1102" s="128">
        <v>0</v>
      </c>
      <c r="X1102" s="128">
        <v>0</v>
      </c>
      <c r="Y1102" s="128">
        <v>0</v>
      </c>
      <c r="Z1102" s="128">
        <v>0</v>
      </c>
      <c r="AA1102" s="128">
        <v>0</v>
      </c>
      <c r="AB1102" s="128">
        <v>0</v>
      </c>
      <c r="AC1102" s="128">
        <v>3000</v>
      </c>
      <c r="AD1102" s="128">
        <v>0</v>
      </c>
    </row>
    <row r="1103" spans="1:30" x14ac:dyDescent="0.35">
      <c r="A1103" s="28" t="s">
        <v>53</v>
      </c>
      <c r="B1103" s="28" t="s">
        <v>909</v>
      </c>
      <c r="C1103" s="28" t="s">
        <v>909</v>
      </c>
      <c r="D1103" s="69" t="s">
        <v>36</v>
      </c>
      <c r="E1103" s="28" t="s">
        <v>54</v>
      </c>
      <c r="F1103" s="69">
        <v>45</v>
      </c>
      <c r="G1103" s="28" t="s">
        <v>38</v>
      </c>
      <c r="H1103" s="28">
        <v>35201</v>
      </c>
      <c r="I1103" s="97" t="s">
        <v>1309</v>
      </c>
      <c r="J1103" s="26" t="s">
        <v>45</v>
      </c>
      <c r="K1103" s="97" t="s">
        <v>1309</v>
      </c>
      <c r="L1103" s="26" t="s">
        <v>42</v>
      </c>
      <c r="M1103" s="26" t="s">
        <v>83</v>
      </c>
      <c r="N1103" s="26" t="s">
        <v>45</v>
      </c>
      <c r="O1103" s="26">
        <v>2</v>
      </c>
      <c r="P1103" s="117">
        <v>3000</v>
      </c>
      <c r="Q1103" s="26" t="s">
        <v>46</v>
      </c>
      <c r="R1103" s="27">
        <f t="shared" si="46"/>
        <v>6000</v>
      </c>
      <c r="S1103" s="128">
        <v>0</v>
      </c>
      <c r="T1103" s="128">
        <v>0</v>
      </c>
      <c r="U1103" s="128">
        <v>6000</v>
      </c>
      <c r="V1103" s="128">
        <v>0</v>
      </c>
      <c r="W1103" s="128">
        <v>0</v>
      </c>
      <c r="X1103" s="128">
        <v>0</v>
      </c>
      <c r="Y1103" s="128">
        <v>0</v>
      </c>
      <c r="Z1103" s="128">
        <v>0</v>
      </c>
      <c r="AA1103" s="128">
        <v>0</v>
      </c>
      <c r="AB1103" s="128">
        <v>0</v>
      </c>
      <c r="AC1103" s="128">
        <v>0</v>
      </c>
      <c r="AD1103" s="128">
        <v>0</v>
      </c>
    </row>
    <row r="1104" spans="1:30" x14ac:dyDescent="0.35">
      <c r="A1104" s="28" t="s">
        <v>53</v>
      </c>
      <c r="B1104" s="28" t="s">
        <v>909</v>
      </c>
      <c r="C1104" s="28" t="s">
        <v>909</v>
      </c>
      <c r="D1104" s="69" t="s">
        <v>36</v>
      </c>
      <c r="E1104" s="28" t="s">
        <v>37</v>
      </c>
      <c r="F1104" s="69" t="s">
        <v>36</v>
      </c>
      <c r="G1104" s="28" t="s">
        <v>38</v>
      </c>
      <c r="H1104" s="28">
        <v>21101</v>
      </c>
      <c r="I1104" s="97" t="s">
        <v>60</v>
      </c>
      <c r="J1104" s="45" t="s">
        <v>152</v>
      </c>
      <c r="K1104" s="111" t="s">
        <v>1173</v>
      </c>
      <c r="L1104" s="26" t="s">
        <v>42</v>
      </c>
      <c r="M1104" s="26" t="s">
        <v>83</v>
      </c>
      <c r="N1104" s="26" t="s">
        <v>43</v>
      </c>
      <c r="O1104" s="26">
        <v>10</v>
      </c>
      <c r="P1104" s="117">
        <v>5</v>
      </c>
      <c r="Q1104" s="26" t="s">
        <v>150</v>
      </c>
      <c r="R1104" s="27">
        <v>50</v>
      </c>
      <c r="S1104" s="128">
        <v>11</v>
      </c>
      <c r="T1104" s="128">
        <v>11</v>
      </c>
      <c r="U1104" s="128">
        <v>0</v>
      </c>
      <c r="V1104" s="128">
        <v>9</v>
      </c>
      <c r="W1104" s="128">
        <v>0</v>
      </c>
      <c r="X1104" s="128">
        <v>9</v>
      </c>
      <c r="Y1104" s="128">
        <v>0</v>
      </c>
      <c r="Z1104" s="128">
        <v>0</v>
      </c>
      <c r="AA1104" s="128">
        <v>10</v>
      </c>
      <c r="AB1104" s="128">
        <v>0</v>
      </c>
      <c r="AC1104" s="128">
        <v>0</v>
      </c>
      <c r="AD1104" s="128">
        <v>0</v>
      </c>
    </row>
    <row r="1105" spans="1:30" x14ac:dyDescent="0.35">
      <c r="A1105" s="28" t="s">
        <v>53</v>
      </c>
      <c r="B1105" s="28" t="s">
        <v>909</v>
      </c>
      <c r="C1105" s="28" t="s">
        <v>909</v>
      </c>
      <c r="D1105" s="69" t="s">
        <v>36</v>
      </c>
      <c r="E1105" s="28" t="s">
        <v>37</v>
      </c>
      <c r="F1105" s="69" t="s">
        <v>36</v>
      </c>
      <c r="G1105" s="28" t="s">
        <v>38</v>
      </c>
      <c r="H1105" s="28">
        <v>21101</v>
      </c>
      <c r="I1105" s="97" t="s">
        <v>60</v>
      </c>
      <c r="J1105" s="26" t="s">
        <v>455</v>
      </c>
      <c r="K1105" s="97" t="s">
        <v>1310</v>
      </c>
      <c r="L1105" s="26" t="s">
        <v>42</v>
      </c>
      <c r="M1105" s="26" t="s">
        <v>83</v>
      </c>
      <c r="N1105" s="26" t="s">
        <v>43</v>
      </c>
      <c r="O1105" s="26">
        <v>10</v>
      </c>
      <c r="P1105" s="117">
        <v>35</v>
      </c>
      <c r="Q1105" s="26" t="s">
        <v>150</v>
      </c>
      <c r="R1105" s="27">
        <v>350</v>
      </c>
      <c r="S1105" s="128">
        <v>70</v>
      </c>
      <c r="T1105" s="128">
        <v>60</v>
      </c>
      <c r="U1105" s="128">
        <v>0</v>
      </c>
      <c r="V1105" s="128">
        <v>100</v>
      </c>
      <c r="W1105" s="128">
        <v>0</v>
      </c>
      <c r="X1105" s="128">
        <v>60</v>
      </c>
      <c r="Y1105" s="128">
        <v>0</v>
      </c>
      <c r="Z1105" s="128">
        <v>0</v>
      </c>
      <c r="AA1105" s="128">
        <v>60</v>
      </c>
      <c r="AB1105" s="128">
        <v>0</v>
      </c>
      <c r="AC1105" s="128">
        <v>0</v>
      </c>
      <c r="AD1105" s="128">
        <v>0</v>
      </c>
    </row>
    <row r="1106" spans="1:30" x14ac:dyDescent="0.35">
      <c r="A1106" s="28" t="s">
        <v>53</v>
      </c>
      <c r="B1106" s="28" t="s">
        <v>909</v>
      </c>
      <c r="C1106" s="28" t="s">
        <v>909</v>
      </c>
      <c r="D1106" s="69" t="s">
        <v>36</v>
      </c>
      <c r="E1106" s="28" t="s">
        <v>37</v>
      </c>
      <c r="F1106" s="69" t="s">
        <v>36</v>
      </c>
      <c r="G1106" s="28" t="s">
        <v>38</v>
      </c>
      <c r="H1106" s="28">
        <v>21101</v>
      </c>
      <c r="I1106" s="97" t="s">
        <v>60</v>
      </c>
      <c r="J1106" s="26" t="s">
        <v>758</v>
      </c>
      <c r="K1106" s="97" t="s">
        <v>913</v>
      </c>
      <c r="L1106" s="26" t="s">
        <v>42</v>
      </c>
      <c r="M1106" s="26" t="s">
        <v>83</v>
      </c>
      <c r="N1106" s="26" t="s">
        <v>43</v>
      </c>
      <c r="O1106" s="26">
        <v>6</v>
      </c>
      <c r="P1106" s="117">
        <v>27.59</v>
      </c>
      <c r="Q1106" s="26" t="s">
        <v>150</v>
      </c>
      <c r="R1106" s="27">
        <v>168</v>
      </c>
      <c r="S1106" s="27">
        <v>33.6</v>
      </c>
      <c r="T1106" s="27">
        <v>34</v>
      </c>
      <c r="U1106" s="27">
        <v>0</v>
      </c>
      <c r="V1106" s="27">
        <v>34</v>
      </c>
      <c r="W1106" s="27">
        <v>0</v>
      </c>
      <c r="X1106" s="27">
        <v>32</v>
      </c>
      <c r="Y1106" s="27">
        <v>0</v>
      </c>
      <c r="Z1106" s="27">
        <v>0</v>
      </c>
      <c r="AA1106" s="27">
        <v>34</v>
      </c>
      <c r="AB1106" s="27">
        <v>0</v>
      </c>
      <c r="AC1106" s="27">
        <v>0</v>
      </c>
      <c r="AD1106" s="27">
        <v>0</v>
      </c>
    </row>
    <row r="1107" spans="1:30" x14ac:dyDescent="0.35">
      <c r="A1107" s="28" t="s">
        <v>53</v>
      </c>
      <c r="B1107" s="28" t="s">
        <v>909</v>
      </c>
      <c r="C1107" s="28" t="s">
        <v>909</v>
      </c>
      <c r="D1107" s="69" t="s">
        <v>36</v>
      </c>
      <c r="E1107" s="28" t="s">
        <v>37</v>
      </c>
      <c r="F1107" s="69" t="s">
        <v>36</v>
      </c>
      <c r="G1107" s="28" t="s">
        <v>38</v>
      </c>
      <c r="H1107" s="28">
        <v>21101</v>
      </c>
      <c r="I1107" s="97" t="s">
        <v>60</v>
      </c>
      <c r="J1107" s="26" t="s">
        <v>221</v>
      </c>
      <c r="K1107" s="97" t="s">
        <v>914</v>
      </c>
      <c r="L1107" s="26" t="s">
        <v>42</v>
      </c>
      <c r="M1107" s="26" t="s">
        <v>83</v>
      </c>
      <c r="N1107" s="26" t="s">
        <v>63</v>
      </c>
      <c r="O1107" s="26">
        <v>2</v>
      </c>
      <c r="P1107" s="117">
        <v>1392</v>
      </c>
      <c r="Q1107" s="26" t="s">
        <v>150</v>
      </c>
      <c r="R1107" s="27">
        <v>2784</v>
      </c>
      <c r="S1107" s="27">
        <v>400</v>
      </c>
      <c r="T1107" s="27">
        <v>200</v>
      </c>
      <c r="U1107" s="27">
        <v>0</v>
      </c>
      <c r="V1107" s="27">
        <v>1265</v>
      </c>
      <c r="W1107" s="27">
        <v>0</v>
      </c>
      <c r="X1107" s="27">
        <v>157</v>
      </c>
      <c r="Y1107" s="27">
        <v>0</v>
      </c>
      <c r="Z1107" s="27">
        <v>0</v>
      </c>
      <c r="AA1107" s="27">
        <v>762</v>
      </c>
      <c r="AB1107" s="27">
        <v>0</v>
      </c>
      <c r="AC1107" s="27">
        <v>0</v>
      </c>
      <c r="AD1107" s="27">
        <v>0</v>
      </c>
    </row>
    <row r="1108" spans="1:30" x14ac:dyDescent="0.35">
      <c r="A1108" s="28" t="s">
        <v>53</v>
      </c>
      <c r="B1108" s="28" t="s">
        <v>909</v>
      </c>
      <c r="C1108" s="28" t="s">
        <v>909</v>
      </c>
      <c r="D1108" s="69" t="s">
        <v>36</v>
      </c>
      <c r="E1108" s="28" t="s">
        <v>37</v>
      </c>
      <c r="F1108" s="69" t="s">
        <v>36</v>
      </c>
      <c r="G1108" s="28" t="s">
        <v>38</v>
      </c>
      <c r="H1108" s="28">
        <v>21101</v>
      </c>
      <c r="I1108" s="97" t="s">
        <v>60</v>
      </c>
      <c r="J1108" s="26" t="s">
        <v>731</v>
      </c>
      <c r="K1108" s="97" t="s">
        <v>732</v>
      </c>
      <c r="L1108" s="26" t="s">
        <v>42</v>
      </c>
      <c r="M1108" s="26" t="s">
        <v>83</v>
      </c>
      <c r="N1108" s="26" t="s">
        <v>43</v>
      </c>
      <c r="O1108" s="26">
        <v>22</v>
      </c>
      <c r="P1108" s="117">
        <v>16.88</v>
      </c>
      <c r="Q1108" s="26" t="s">
        <v>150</v>
      </c>
      <c r="R1108" s="27">
        <v>374</v>
      </c>
      <c r="S1108" s="27">
        <v>74.8</v>
      </c>
      <c r="T1108" s="27">
        <v>75</v>
      </c>
      <c r="U1108" s="27">
        <v>0</v>
      </c>
      <c r="V1108" s="27">
        <v>75</v>
      </c>
      <c r="W1108" s="27">
        <v>0</v>
      </c>
      <c r="X1108" s="27">
        <v>75</v>
      </c>
      <c r="Y1108" s="27">
        <v>0</v>
      </c>
      <c r="Z1108" s="27">
        <v>0</v>
      </c>
      <c r="AA1108" s="27">
        <v>74</v>
      </c>
      <c r="AB1108" s="27">
        <v>0</v>
      </c>
      <c r="AC1108" s="27">
        <v>0</v>
      </c>
      <c r="AD1108" s="27">
        <v>0</v>
      </c>
    </row>
    <row r="1109" spans="1:30" x14ac:dyDescent="0.35">
      <c r="A1109" s="28" t="s">
        <v>53</v>
      </c>
      <c r="B1109" s="28" t="s">
        <v>909</v>
      </c>
      <c r="C1109" s="28" t="s">
        <v>909</v>
      </c>
      <c r="D1109" s="69" t="s">
        <v>36</v>
      </c>
      <c r="E1109" s="28" t="s">
        <v>37</v>
      </c>
      <c r="F1109" s="69" t="s">
        <v>36</v>
      </c>
      <c r="G1109" s="28" t="s">
        <v>38</v>
      </c>
      <c r="H1109" s="28">
        <v>21101</v>
      </c>
      <c r="I1109" s="97" t="s">
        <v>60</v>
      </c>
      <c r="J1109" s="26" t="s">
        <v>915</v>
      </c>
      <c r="K1109" s="97" t="s">
        <v>133</v>
      </c>
      <c r="L1109" s="26" t="s">
        <v>42</v>
      </c>
      <c r="M1109" s="26" t="s">
        <v>83</v>
      </c>
      <c r="N1109" s="26" t="s">
        <v>43</v>
      </c>
      <c r="O1109" s="26">
        <v>100</v>
      </c>
      <c r="P1109" s="117">
        <v>21</v>
      </c>
      <c r="Q1109" s="26" t="s">
        <v>150</v>
      </c>
      <c r="R1109" s="27">
        <v>2100</v>
      </c>
      <c r="S1109" s="27">
        <v>220</v>
      </c>
      <c r="T1109" s="27">
        <v>140</v>
      </c>
      <c r="U1109" s="27">
        <v>0</v>
      </c>
      <c r="V1109" s="27">
        <v>1400</v>
      </c>
      <c r="W1109" s="27">
        <v>0</v>
      </c>
      <c r="X1109" s="27">
        <v>170</v>
      </c>
      <c r="Y1109" s="27">
        <v>0</v>
      </c>
      <c r="Z1109" s="27">
        <v>0</v>
      </c>
      <c r="AA1109" s="27">
        <v>170</v>
      </c>
      <c r="AB1109" s="27">
        <v>0</v>
      </c>
      <c r="AC1109" s="27">
        <v>0</v>
      </c>
      <c r="AD1109" s="27">
        <v>0</v>
      </c>
    </row>
    <row r="1110" spans="1:30" x14ac:dyDescent="0.35">
      <c r="A1110" s="28" t="s">
        <v>53</v>
      </c>
      <c r="B1110" s="28" t="s">
        <v>909</v>
      </c>
      <c r="C1110" s="28" t="s">
        <v>909</v>
      </c>
      <c r="D1110" s="69" t="s">
        <v>36</v>
      </c>
      <c r="E1110" s="28" t="s">
        <v>37</v>
      </c>
      <c r="F1110" s="69" t="s">
        <v>36</v>
      </c>
      <c r="G1110" s="28" t="s">
        <v>38</v>
      </c>
      <c r="H1110" s="28">
        <v>21101</v>
      </c>
      <c r="I1110" s="97" t="s">
        <v>60</v>
      </c>
      <c r="J1110" s="26" t="s">
        <v>117</v>
      </c>
      <c r="K1110" s="97" t="s">
        <v>198</v>
      </c>
      <c r="L1110" s="26" t="s">
        <v>42</v>
      </c>
      <c r="M1110" s="26" t="s">
        <v>83</v>
      </c>
      <c r="N1110" s="26" t="s">
        <v>75</v>
      </c>
      <c r="O1110" s="26">
        <v>5</v>
      </c>
      <c r="P1110" s="117">
        <v>225</v>
      </c>
      <c r="Q1110" s="26" t="s">
        <v>150</v>
      </c>
      <c r="R1110" s="27">
        <v>1125</v>
      </c>
      <c r="S1110" s="27">
        <v>225</v>
      </c>
      <c r="T1110" s="27">
        <v>225</v>
      </c>
      <c r="U1110" s="27">
        <v>0</v>
      </c>
      <c r="V1110" s="27">
        <v>192</v>
      </c>
      <c r="W1110" s="27">
        <v>0</v>
      </c>
      <c r="X1110" s="27">
        <v>241</v>
      </c>
      <c r="Y1110" s="27">
        <v>0</v>
      </c>
      <c r="Z1110" s="27">
        <v>0</v>
      </c>
      <c r="AA1110" s="27">
        <v>242</v>
      </c>
      <c r="AB1110" s="27">
        <v>0</v>
      </c>
      <c r="AC1110" s="27">
        <v>0</v>
      </c>
      <c r="AD1110" s="27">
        <v>0</v>
      </c>
    </row>
    <row r="1111" spans="1:30" x14ac:dyDescent="0.35">
      <c r="A1111" s="28" t="s">
        <v>53</v>
      </c>
      <c r="B1111" s="28" t="s">
        <v>909</v>
      </c>
      <c r="C1111" s="28" t="s">
        <v>909</v>
      </c>
      <c r="D1111" s="69" t="s">
        <v>36</v>
      </c>
      <c r="E1111" s="28" t="s">
        <v>37</v>
      </c>
      <c r="F1111" s="69" t="s">
        <v>36</v>
      </c>
      <c r="G1111" s="28" t="s">
        <v>38</v>
      </c>
      <c r="H1111" s="28">
        <v>21101</v>
      </c>
      <c r="I1111" s="97" t="s">
        <v>60</v>
      </c>
      <c r="J1111" s="26" t="s">
        <v>209</v>
      </c>
      <c r="K1111" s="97" t="s">
        <v>437</v>
      </c>
      <c r="L1111" s="26" t="s">
        <v>42</v>
      </c>
      <c r="M1111" s="26" t="s">
        <v>83</v>
      </c>
      <c r="N1111" s="26" t="s">
        <v>43</v>
      </c>
      <c r="O1111" s="26">
        <v>60</v>
      </c>
      <c r="P1111" s="117">
        <v>35</v>
      </c>
      <c r="Q1111" s="26" t="s">
        <v>150</v>
      </c>
      <c r="R1111" s="27">
        <v>2100</v>
      </c>
      <c r="S1111" s="27">
        <v>320</v>
      </c>
      <c r="T1111" s="27">
        <v>130</v>
      </c>
      <c r="U1111" s="27">
        <v>0</v>
      </c>
      <c r="V1111" s="27">
        <v>1000</v>
      </c>
      <c r="W1111" s="27">
        <v>0</v>
      </c>
      <c r="X1111" s="27">
        <v>325</v>
      </c>
      <c r="Y1111" s="27">
        <v>0</v>
      </c>
      <c r="Z1111" s="27">
        <v>0</v>
      </c>
      <c r="AA1111" s="27">
        <v>325</v>
      </c>
      <c r="AB1111" s="27">
        <v>0</v>
      </c>
      <c r="AC1111" s="27">
        <v>0</v>
      </c>
      <c r="AD1111" s="27">
        <v>0</v>
      </c>
    </row>
    <row r="1112" spans="1:30" x14ac:dyDescent="0.35">
      <c r="A1112" s="28" t="s">
        <v>53</v>
      </c>
      <c r="B1112" s="28" t="s">
        <v>909</v>
      </c>
      <c r="C1112" s="28" t="s">
        <v>909</v>
      </c>
      <c r="D1112" s="69" t="s">
        <v>36</v>
      </c>
      <c r="E1112" s="28" t="s">
        <v>37</v>
      </c>
      <c r="F1112" s="69" t="s">
        <v>36</v>
      </c>
      <c r="G1112" s="28" t="s">
        <v>38</v>
      </c>
      <c r="H1112" s="28">
        <v>21101</v>
      </c>
      <c r="I1112" s="97" t="s">
        <v>60</v>
      </c>
      <c r="J1112" s="29" t="s">
        <v>916</v>
      </c>
      <c r="K1112" s="111" t="s">
        <v>917</v>
      </c>
      <c r="L1112" s="26" t="s">
        <v>42</v>
      </c>
      <c r="M1112" s="26" t="s">
        <v>83</v>
      </c>
      <c r="N1112" s="26" t="s">
        <v>63</v>
      </c>
      <c r="O1112" s="26">
        <v>20</v>
      </c>
      <c r="P1112" s="117">
        <v>32.76</v>
      </c>
      <c r="Q1112" s="26" t="s">
        <v>150</v>
      </c>
      <c r="R1112" s="27">
        <v>655.20000000000005</v>
      </c>
      <c r="S1112" s="27">
        <v>131</v>
      </c>
      <c r="T1112" s="27">
        <v>100</v>
      </c>
      <c r="U1112" s="27">
        <v>0</v>
      </c>
      <c r="V1112" s="27">
        <v>200</v>
      </c>
      <c r="W1112" s="27">
        <v>0</v>
      </c>
      <c r="X1112" s="27">
        <v>100</v>
      </c>
      <c r="Y1112" s="27">
        <v>0</v>
      </c>
      <c r="Z1112" s="27">
        <v>0</v>
      </c>
      <c r="AA1112" s="27">
        <v>124</v>
      </c>
      <c r="AB1112" s="27">
        <v>0</v>
      </c>
      <c r="AC1112" s="27">
        <v>0</v>
      </c>
      <c r="AD1112" s="27">
        <v>0</v>
      </c>
    </row>
    <row r="1113" spans="1:30" x14ac:dyDescent="0.35">
      <c r="A1113" s="28" t="s">
        <v>53</v>
      </c>
      <c r="B1113" s="28" t="s">
        <v>909</v>
      </c>
      <c r="C1113" s="28" t="s">
        <v>909</v>
      </c>
      <c r="D1113" s="69" t="s">
        <v>36</v>
      </c>
      <c r="E1113" s="28" t="s">
        <v>37</v>
      </c>
      <c r="F1113" s="69" t="s">
        <v>36</v>
      </c>
      <c r="G1113" s="28" t="s">
        <v>38</v>
      </c>
      <c r="H1113" s="28">
        <v>21101</v>
      </c>
      <c r="I1113" s="97" t="s">
        <v>60</v>
      </c>
      <c r="J1113" s="26" t="s">
        <v>918</v>
      </c>
      <c r="K1113" s="97" t="s">
        <v>1311</v>
      </c>
      <c r="L1113" s="26" t="s">
        <v>42</v>
      </c>
      <c r="M1113" s="26" t="s">
        <v>83</v>
      </c>
      <c r="N1113" s="26" t="s">
        <v>63</v>
      </c>
      <c r="O1113" s="26">
        <v>100</v>
      </c>
      <c r="P1113" s="117">
        <v>10.3</v>
      </c>
      <c r="Q1113" s="26" t="s">
        <v>150</v>
      </c>
      <c r="R1113" s="27">
        <v>1000</v>
      </c>
      <c r="S1113" s="27">
        <v>200</v>
      </c>
      <c r="T1113" s="27">
        <v>200</v>
      </c>
      <c r="U1113" s="27">
        <v>0</v>
      </c>
      <c r="V1113" s="27">
        <v>400</v>
      </c>
      <c r="W1113" s="27">
        <v>0</v>
      </c>
      <c r="X1113" s="27">
        <v>100</v>
      </c>
      <c r="Y1113" s="27">
        <v>0</v>
      </c>
      <c r="Z1113" s="27">
        <v>0</v>
      </c>
      <c r="AA1113" s="27">
        <v>100</v>
      </c>
      <c r="AB1113" s="27">
        <v>0</v>
      </c>
      <c r="AC1113" s="27">
        <v>0</v>
      </c>
      <c r="AD1113" s="27">
        <v>0</v>
      </c>
    </row>
    <row r="1114" spans="1:30" x14ac:dyDescent="0.35">
      <c r="A1114" s="28" t="s">
        <v>53</v>
      </c>
      <c r="B1114" s="28" t="s">
        <v>909</v>
      </c>
      <c r="C1114" s="28" t="s">
        <v>909</v>
      </c>
      <c r="D1114" s="69" t="s">
        <v>36</v>
      </c>
      <c r="E1114" s="28" t="s">
        <v>37</v>
      </c>
      <c r="F1114" s="69" t="s">
        <v>36</v>
      </c>
      <c r="G1114" s="28" t="s">
        <v>38</v>
      </c>
      <c r="H1114" s="28">
        <v>21101</v>
      </c>
      <c r="I1114" s="97" t="s">
        <v>60</v>
      </c>
      <c r="J1114" s="29" t="s">
        <v>919</v>
      </c>
      <c r="K1114" s="111" t="s">
        <v>1123</v>
      </c>
      <c r="L1114" s="26" t="s">
        <v>42</v>
      </c>
      <c r="M1114" s="26" t="s">
        <v>83</v>
      </c>
      <c r="N1114" s="26" t="s">
        <v>43</v>
      </c>
      <c r="O1114" s="26">
        <v>100</v>
      </c>
      <c r="P1114" s="117">
        <v>6</v>
      </c>
      <c r="Q1114" s="26" t="s">
        <v>150</v>
      </c>
      <c r="R1114" s="27">
        <v>600</v>
      </c>
      <c r="S1114" s="27">
        <v>120</v>
      </c>
      <c r="T1114" s="27">
        <v>130</v>
      </c>
      <c r="U1114" s="27">
        <v>0</v>
      </c>
      <c r="V1114" s="27">
        <v>130</v>
      </c>
      <c r="W1114" s="27">
        <v>0</v>
      </c>
      <c r="X1114" s="27">
        <v>70</v>
      </c>
      <c r="Y1114" s="27">
        <v>0</v>
      </c>
      <c r="Z1114" s="27">
        <v>0</v>
      </c>
      <c r="AA1114" s="27">
        <v>150</v>
      </c>
      <c r="AB1114" s="27">
        <v>0</v>
      </c>
      <c r="AC1114" s="27">
        <v>0</v>
      </c>
      <c r="AD1114" s="27">
        <v>0</v>
      </c>
    </row>
    <row r="1115" spans="1:30" x14ac:dyDescent="0.35">
      <c r="A1115" s="28" t="s">
        <v>53</v>
      </c>
      <c r="B1115" s="28" t="s">
        <v>909</v>
      </c>
      <c r="C1115" s="28" t="s">
        <v>909</v>
      </c>
      <c r="D1115" s="69" t="s">
        <v>36</v>
      </c>
      <c r="E1115" s="28" t="s">
        <v>37</v>
      </c>
      <c r="F1115" s="69" t="s">
        <v>36</v>
      </c>
      <c r="G1115" s="28" t="s">
        <v>38</v>
      </c>
      <c r="H1115" s="28">
        <v>21101</v>
      </c>
      <c r="I1115" s="97" t="s">
        <v>60</v>
      </c>
      <c r="J1115" s="29" t="s">
        <v>61</v>
      </c>
      <c r="K1115" s="111" t="s">
        <v>270</v>
      </c>
      <c r="L1115" s="26" t="s">
        <v>42</v>
      </c>
      <c r="M1115" s="26" t="s">
        <v>83</v>
      </c>
      <c r="N1115" s="26" t="s">
        <v>43</v>
      </c>
      <c r="O1115" s="26">
        <v>74</v>
      </c>
      <c r="P1115" s="117">
        <v>1</v>
      </c>
      <c r="Q1115" s="26" t="s">
        <v>150</v>
      </c>
      <c r="R1115" s="27">
        <v>74</v>
      </c>
      <c r="S1115" s="27">
        <v>14.8</v>
      </c>
      <c r="T1115" s="27">
        <v>15</v>
      </c>
      <c r="U1115" s="27">
        <v>0</v>
      </c>
      <c r="V1115" s="27">
        <v>15</v>
      </c>
      <c r="W1115" s="27">
        <v>0</v>
      </c>
      <c r="X1115" s="27">
        <v>15</v>
      </c>
      <c r="Y1115" s="27">
        <v>0</v>
      </c>
      <c r="Z1115" s="27">
        <v>0</v>
      </c>
      <c r="AA1115" s="27">
        <v>15</v>
      </c>
      <c r="AB1115" s="27">
        <v>0</v>
      </c>
      <c r="AC1115" s="27">
        <v>0</v>
      </c>
      <c r="AD1115" s="27">
        <v>0</v>
      </c>
    </row>
    <row r="1116" spans="1:30" x14ac:dyDescent="0.35">
      <c r="A1116" s="28" t="s">
        <v>53</v>
      </c>
      <c r="B1116" s="28" t="s">
        <v>909</v>
      </c>
      <c r="C1116" s="28" t="s">
        <v>909</v>
      </c>
      <c r="D1116" s="69" t="s">
        <v>36</v>
      </c>
      <c r="E1116" s="28" t="s">
        <v>37</v>
      </c>
      <c r="F1116" s="69" t="s">
        <v>36</v>
      </c>
      <c r="G1116" s="28" t="s">
        <v>38</v>
      </c>
      <c r="H1116" s="28">
        <v>21101</v>
      </c>
      <c r="I1116" s="97" t="s">
        <v>60</v>
      </c>
      <c r="J1116" s="26" t="s">
        <v>920</v>
      </c>
      <c r="K1116" s="97" t="s">
        <v>921</v>
      </c>
      <c r="L1116" s="26" t="s">
        <v>42</v>
      </c>
      <c r="M1116" s="26" t="s">
        <v>83</v>
      </c>
      <c r="N1116" s="26" t="s">
        <v>43</v>
      </c>
      <c r="O1116" s="26">
        <v>10</v>
      </c>
      <c r="P1116" s="117">
        <v>67</v>
      </c>
      <c r="Q1116" s="26" t="s">
        <v>150</v>
      </c>
      <c r="R1116" s="27">
        <v>670</v>
      </c>
      <c r="S1116" s="27">
        <v>134</v>
      </c>
      <c r="T1116" s="27">
        <v>134</v>
      </c>
      <c r="U1116" s="27">
        <v>0</v>
      </c>
      <c r="V1116" s="27">
        <v>134</v>
      </c>
      <c r="W1116" s="27">
        <v>0</v>
      </c>
      <c r="X1116" s="27">
        <v>100</v>
      </c>
      <c r="Y1116" s="27">
        <v>0</v>
      </c>
      <c r="Z1116" s="27">
        <v>0</v>
      </c>
      <c r="AA1116" s="27">
        <v>168</v>
      </c>
      <c r="AB1116" s="27">
        <v>0</v>
      </c>
      <c r="AC1116" s="27">
        <v>0</v>
      </c>
      <c r="AD1116" s="27">
        <v>0</v>
      </c>
    </row>
    <row r="1117" spans="1:30" x14ac:dyDescent="0.35">
      <c r="A1117" s="28" t="s">
        <v>53</v>
      </c>
      <c r="B1117" s="28" t="s">
        <v>909</v>
      </c>
      <c r="C1117" s="28" t="s">
        <v>909</v>
      </c>
      <c r="D1117" s="69" t="s">
        <v>36</v>
      </c>
      <c r="E1117" s="28" t="s">
        <v>37</v>
      </c>
      <c r="F1117" s="69" t="s">
        <v>36</v>
      </c>
      <c r="G1117" s="28" t="s">
        <v>38</v>
      </c>
      <c r="H1117" s="28">
        <v>21101</v>
      </c>
      <c r="I1117" s="97" t="s">
        <v>60</v>
      </c>
      <c r="J1117" s="26" t="s">
        <v>203</v>
      </c>
      <c r="K1117" s="97" t="s">
        <v>1124</v>
      </c>
      <c r="L1117" s="26" t="s">
        <v>42</v>
      </c>
      <c r="M1117" s="26" t="s">
        <v>83</v>
      </c>
      <c r="N1117" s="26" t="s">
        <v>43</v>
      </c>
      <c r="O1117" s="26">
        <v>4</v>
      </c>
      <c r="P1117" s="117">
        <v>77.59</v>
      </c>
      <c r="Q1117" s="26" t="s">
        <v>150</v>
      </c>
      <c r="R1117" s="27">
        <v>312</v>
      </c>
      <c r="S1117" s="27">
        <v>46</v>
      </c>
      <c r="T1117" s="27">
        <v>46</v>
      </c>
      <c r="U1117" s="27">
        <v>0</v>
      </c>
      <c r="V1117" s="27">
        <v>46</v>
      </c>
      <c r="W1117" s="27">
        <v>0</v>
      </c>
      <c r="X1117" s="27">
        <v>46</v>
      </c>
      <c r="Y1117" s="27">
        <v>0</v>
      </c>
      <c r="Z1117" s="27">
        <v>0</v>
      </c>
      <c r="AA1117" s="27">
        <v>128</v>
      </c>
      <c r="AB1117" s="27">
        <v>0</v>
      </c>
      <c r="AC1117" s="27">
        <v>0</v>
      </c>
      <c r="AD1117" s="27">
        <v>0</v>
      </c>
    </row>
    <row r="1118" spans="1:30" x14ac:dyDescent="0.35">
      <c r="A1118" s="28" t="s">
        <v>53</v>
      </c>
      <c r="B1118" s="28" t="s">
        <v>909</v>
      </c>
      <c r="C1118" s="28" t="s">
        <v>909</v>
      </c>
      <c r="D1118" s="69" t="s">
        <v>36</v>
      </c>
      <c r="E1118" s="28" t="s">
        <v>37</v>
      </c>
      <c r="F1118" s="69" t="s">
        <v>36</v>
      </c>
      <c r="G1118" s="28" t="s">
        <v>38</v>
      </c>
      <c r="H1118" s="28">
        <v>21601</v>
      </c>
      <c r="I1118" s="97" t="s">
        <v>70</v>
      </c>
      <c r="J1118" s="28" t="s">
        <v>893</v>
      </c>
      <c r="K1118" s="97" t="s">
        <v>894</v>
      </c>
      <c r="L1118" s="26" t="s">
        <v>42</v>
      </c>
      <c r="M1118" s="26" t="s">
        <v>83</v>
      </c>
      <c r="N1118" s="26" t="s">
        <v>43</v>
      </c>
      <c r="O1118" s="26">
        <v>50</v>
      </c>
      <c r="P1118" s="117">
        <v>5</v>
      </c>
      <c r="Q1118" s="26" t="s">
        <v>150</v>
      </c>
      <c r="R1118" s="27">
        <v>250</v>
      </c>
      <c r="S1118" s="128">
        <v>50</v>
      </c>
      <c r="T1118" s="128">
        <v>0</v>
      </c>
      <c r="U1118" s="128">
        <v>100</v>
      </c>
      <c r="V1118" s="128">
        <v>0</v>
      </c>
      <c r="W1118" s="128">
        <v>0</v>
      </c>
      <c r="X1118" s="128">
        <v>10</v>
      </c>
      <c r="Y1118" s="128">
        <v>0</v>
      </c>
      <c r="Z1118" s="128">
        <v>0</v>
      </c>
      <c r="AA1118" s="128">
        <v>0</v>
      </c>
      <c r="AB1118" s="128">
        <v>80</v>
      </c>
      <c r="AC1118" s="128">
        <v>0</v>
      </c>
      <c r="AD1118" s="128">
        <v>10</v>
      </c>
    </row>
    <row r="1119" spans="1:30" x14ac:dyDescent="0.35">
      <c r="A1119" s="28" t="s">
        <v>53</v>
      </c>
      <c r="B1119" s="28" t="s">
        <v>909</v>
      </c>
      <c r="C1119" s="28" t="s">
        <v>909</v>
      </c>
      <c r="D1119" s="69" t="s">
        <v>36</v>
      </c>
      <c r="E1119" s="28" t="s">
        <v>37</v>
      </c>
      <c r="F1119" s="69" t="s">
        <v>36</v>
      </c>
      <c r="G1119" s="28" t="s">
        <v>38</v>
      </c>
      <c r="H1119" s="28">
        <v>21601</v>
      </c>
      <c r="I1119" s="97" t="s">
        <v>70</v>
      </c>
      <c r="J1119" s="29" t="s">
        <v>162</v>
      </c>
      <c r="K1119" s="97" t="s">
        <v>1125</v>
      </c>
      <c r="L1119" s="26" t="s">
        <v>42</v>
      </c>
      <c r="M1119" s="26" t="s">
        <v>83</v>
      </c>
      <c r="N1119" s="26" t="s">
        <v>43</v>
      </c>
      <c r="O1119" s="26">
        <v>70</v>
      </c>
      <c r="P1119" s="117">
        <v>29.09</v>
      </c>
      <c r="Q1119" s="26" t="s">
        <v>150</v>
      </c>
      <c r="R1119" s="27">
        <v>2030</v>
      </c>
      <c r="S1119" s="27">
        <v>106</v>
      </c>
      <c r="T1119" s="27">
        <v>0</v>
      </c>
      <c r="U1119" s="27">
        <v>700</v>
      </c>
      <c r="V1119" s="27">
        <v>0</v>
      </c>
      <c r="W1119" s="27">
        <v>0</v>
      </c>
      <c r="X1119" s="27">
        <v>200</v>
      </c>
      <c r="Y1119" s="27">
        <v>0</v>
      </c>
      <c r="Z1119" s="27">
        <v>0</v>
      </c>
      <c r="AA1119" s="27">
        <v>0</v>
      </c>
      <c r="AB1119" s="27">
        <v>700</v>
      </c>
      <c r="AC1119" s="27">
        <v>0</v>
      </c>
      <c r="AD1119" s="27">
        <v>324</v>
      </c>
    </row>
    <row r="1120" spans="1:30" x14ac:dyDescent="0.35">
      <c r="A1120" s="28" t="s">
        <v>53</v>
      </c>
      <c r="B1120" s="28" t="s">
        <v>909</v>
      </c>
      <c r="C1120" s="28" t="s">
        <v>909</v>
      </c>
      <c r="D1120" s="69" t="s">
        <v>36</v>
      </c>
      <c r="E1120" s="28" t="s">
        <v>37</v>
      </c>
      <c r="F1120" s="69" t="s">
        <v>36</v>
      </c>
      <c r="G1120" s="28" t="s">
        <v>38</v>
      </c>
      <c r="H1120" s="28">
        <v>21601</v>
      </c>
      <c r="I1120" s="97" t="s">
        <v>70</v>
      </c>
      <c r="J1120" s="28" t="s">
        <v>690</v>
      </c>
      <c r="K1120" s="97" t="s">
        <v>691</v>
      </c>
      <c r="L1120" s="26" t="s">
        <v>42</v>
      </c>
      <c r="M1120" s="26" t="s">
        <v>83</v>
      </c>
      <c r="N1120" s="26" t="s">
        <v>463</v>
      </c>
      <c r="O1120" s="26">
        <v>38</v>
      </c>
      <c r="P1120" s="117">
        <v>29.09</v>
      </c>
      <c r="Q1120" s="26" t="s">
        <v>150</v>
      </c>
      <c r="R1120" s="27">
        <v>1102</v>
      </c>
      <c r="S1120" s="27">
        <v>120</v>
      </c>
      <c r="T1120" s="27">
        <v>0</v>
      </c>
      <c r="U1120" s="27">
        <v>440</v>
      </c>
      <c r="V1120" s="27">
        <v>0</v>
      </c>
      <c r="W1120" s="27">
        <v>0</v>
      </c>
      <c r="X1120" s="27">
        <v>50</v>
      </c>
      <c r="Y1120" s="27">
        <v>0</v>
      </c>
      <c r="Z1120" s="27">
        <v>0</v>
      </c>
      <c r="AA1120" s="27">
        <v>0</v>
      </c>
      <c r="AB1120" s="27">
        <v>400</v>
      </c>
      <c r="AC1120" s="27">
        <v>0</v>
      </c>
      <c r="AD1120" s="27">
        <v>92</v>
      </c>
    </row>
    <row r="1121" spans="1:30" x14ac:dyDescent="0.35">
      <c r="A1121" s="28" t="s">
        <v>53</v>
      </c>
      <c r="B1121" s="28" t="s">
        <v>909</v>
      </c>
      <c r="C1121" s="28" t="s">
        <v>909</v>
      </c>
      <c r="D1121" s="69" t="s">
        <v>36</v>
      </c>
      <c r="E1121" s="28" t="s">
        <v>37</v>
      </c>
      <c r="F1121" s="69" t="s">
        <v>36</v>
      </c>
      <c r="G1121" s="28" t="s">
        <v>38</v>
      </c>
      <c r="H1121" s="28">
        <v>21601</v>
      </c>
      <c r="I1121" s="97" t="s">
        <v>70</v>
      </c>
      <c r="J1121" s="28" t="s">
        <v>922</v>
      </c>
      <c r="K1121" s="97" t="s">
        <v>1195</v>
      </c>
      <c r="L1121" s="26" t="s">
        <v>42</v>
      </c>
      <c r="M1121" s="26" t="s">
        <v>83</v>
      </c>
      <c r="N1121" s="26" t="s">
        <v>43</v>
      </c>
      <c r="O1121" s="26">
        <v>44</v>
      </c>
      <c r="P1121" s="117">
        <v>11</v>
      </c>
      <c r="Q1121" s="26" t="s">
        <v>150</v>
      </c>
      <c r="R1121" s="27">
        <v>484</v>
      </c>
      <c r="S1121" s="27">
        <v>97</v>
      </c>
      <c r="T1121" s="27">
        <v>0</v>
      </c>
      <c r="U1121" s="27">
        <v>200</v>
      </c>
      <c r="V1121" s="27">
        <v>0</v>
      </c>
      <c r="W1121" s="27">
        <v>0</v>
      </c>
      <c r="X1121" s="27">
        <v>60</v>
      </c>
      <c r="Y1121" s="27">
        <v>0</v>
      </c>
      <c r="Z1121" s="27">
        <v>0</v>
      </c>
      <c r="AA1121" s="27">
        <v>0</v>
      </c>
      <c r="AB1121" s="27">
        <v>100</v>
      </c>
      <c r="AC1121" s="27">
        <v>0</v>
      </c>
      <c r="AD1121" s="27">
        <v>27</v>
      </c>
    </row>
    <row r="1122" spans="1:30" x14ac:dyDescent="0.35">
      <c r="A1122" s="28" t="s">
        <v>53</v>
      </c>
      <c r="B1122" s="28" t="s">
        <v>909</v>
      </c>
      <c r="C1122" s="28" t="s">
        <v>909</v>
      </c>
      <c r="D1122" s="69" t="s">
        <v>36</v>
      </c>
      <c r="E1122" s="28" t="s">
        <v>37</v>
      </c>
      <c r="F1122" s="69" t="s">
        <v>36</v>
      </c>
      <c r="G1122" s="28" t="s">
        <v>38</v>
      </c>
      <c r="H1122" s="28">
        <v>21601</v>
      </c>
      <c r="I1122" s="97" t="s">
        <v>70</v>
      </c>
      <c r="J1122" s="29" t="s">
        <v>179</v>
      </c>
      <c r="K1122" s="97" t="s">
        <v>1170</v>
      </c>
      <c r="L1122" s="26" t="s">
        <v>42</v>
      </c>
      <c r="M1122" s="26" t="s">
        <v>83</v>
      </c>
      <c r="N1122" s="26" t="s">
        <v>156</v>
      </c>
      <c r="O1122" s="26">
        <v>40</v>
      </c>
      <c r="P1122" s="117">
        <v>24.3</v>
      </c>
      <c r="Q1122" s="26" t="s">
        <v>150</v>
      </c>
      <c r="R1122" s="27">
        <v>960</v>
      </c>
      <c r="S1122" s="27">
        <v>92</v>
      </c>
      <c r="T1122" s="27">
        <v>0</v>
      </c>
      <c r="U1122" s="27">
        <v>250</v>
      </c>
      <c r="V1122" s="27">
        <v>0</v>
      </c>
      <c r="W1122" s="27">
        <v>0</v>
      </c>
      <c r="X1122" s="27">
        <v>18</v>
      </c>
      <c r="Y1122" s="27">
        <v>0</v>
      </c>
      <c r="Z1122" s="27">
        <v>0</v>
      </c>
      <c r="AA1122" s="27">
        <v>0</v>
      </c>
      <c r="AB1122" s="27">
        <v>400</v>
      </c>
      <c r="AC1122" s="27">
        <v>0</v>
      </c>
      <c r="AD1122" s="27">
        <v>200</v>
      </c>
    </row>
    <row r="1123" spans="1:30" x14ac:dyDescent="0.35">
      <c r="A1123" s="28" t="s">
        <v>53</v>
      </c>
      <c r="B1123" s="28" t="s">
        <v>909</v>
      </c>
      <c r="C1123" s="28" t="s">
        <v>909</v>
      </c>
      <c r="D1123" s="69" t="s">
        <v>36</v>
      </c>
      <c r="E1123" s="28" t="s">
        <v>37</v>
      </c>
      <c r="F1123" s="69" t="s">
        <v>36</v>
      </c>
      <c r="G1123" s="28" t="s">
        <v>38</v>
      </c>
      <c r="H1123" s="28">
        <v>21601</v>
      </c>
      <c r="I1123" s="97" t="s">
        <v>70</v>
      </c>
      <c r="J1123" s="29" t="s">
        <v>462</v>
      </c>
      <c r="K1123" s="97" t="s">
        <v>1080</v>
      </c>
      <c r="L1123" s="26" t="s">
        <v>42</v>
      </c>
      <c r="M1123" s="26" t="s">
        <v>83</v>
      </c>
      <c r="N1123" s="26" t="s">
        <v>463</v>
      </c>
      <c r="O1123" s="26">
        <v>30</v>
      </c>
      <c r="P1123" s="117">
        <v>46.42</v>
      </c>
      <c r="Q1123" s="26" t="s">
        <v>150</v>
      </c>
      <c r="R1123" s="27">
        <v>1334</v>
      </c>
      <c r="S1123" s="27">
        <v>167</v>
      </c>
      <c r="T1123" s="27">
        <v>0</v>
      </c>
      <c r="U1123" s="27">
        <v>370</v>
      </c>
      <c r="V1123" s="27">
        <v>0</v>
      </c>
      <c r="W1123" s="27">
        <v>0</v>
      </c>
      <c r="X1123" s="27">
        <v>10</v>
      </c>
      <c r="Y1123" s="27">
        <v>0</v>
      </c>
      <c r="Z1123" s="27">
        <v>0</v>
      </c>
      <c r="AA1123" s="27">
        <v>0</v>
      </c>
      <c r="AB1123" s="27">
        <v>600</v>
      </c>
      <c r="AC1123" s="27">
        <v>0</v>
      </c>
      <c r="AD1123" s="27">
        <v>187</v>
      </c>
    </row>
    <row r="1124" spans="1:30" x14ac:dyDescent="0.35">
      <c r="A1124" s="28" t="s">
        <v>53</v>
      </c>
      <c r="B1124" s="28" t="s">
        <v>909</v>
      </c>
      <c r="C1124" s="28" t="s">
        <v>148</v>
      </c>
      <c r="D1124" s="69" t="s">
        <v>36</v>
      </c>
      <c r="E1124" s="28" t="s">
        <v>37</v>
      </c>
      <c r="F1124" s="69" t="s">
        <v>36</v>
      </c>
      <c r="G1124" s="28" t="s">
        <v>38</v>
      </c>
      <c r="H1124" s="28">
        <v>21601</v>
      </c>
      <c r="I1124" s="97" t="s">
        <v>70</v>
      </c>
      <c r="J1124" s="28" t="s">
        <v>407</v>
      </c>
      <c r="K1124" s="97" t="s">
        <v>1312</v>
      </c>
      <c r="L1124" s="26" t="s">
        <v>42</v>
      </c>
      <c r="M1124" s="26" t="s">
        <v>83</v>
      </c>
      <c r="N1124" s="26" t="s">
        <v>156</v>
      </c>
      <c r="O1124" s="26">
        <v>25</v>
      </c>
      <c r="P1124" s="117">
        <v>22.04</v>
      </c>
      <c r="Q1124" s="26" t="s">
        <v>150</v>
      </c>
      <c r="R1124" s="27">
        <v>550</v>
      </c>
      <c r="S1124" s="27">
        <v>110</v>
      </c>
      <c r="T1124" s="27">
        <v>0</v>
      </c>
      <c r="U1124" s="27">
        <v>200</v>
      </c>
      <c r="V1124" s="27">
        <v>0</v>
      </c>
      <c r="W1124" s="27">
        <v>0</v>
      </c>
      <c r="X1124" s="27">
        <v>80</v>
      </c>
      <c r="Y1124" s="27">
        <v>0</v>
      </c>
      <c r="Z1124" s="27">
        <v>0</v>
      </c>
      <c r="AA1124" s="27">
        <v>0</v>
      </c>
      <c r="AB1124" s="27">
        <v>100</v>
      </c>
      <c r="AC1124" s="27">
        <v>0</v>
      </c>
      <c r="AD1124" s="27">
        <v>60</v>
      </c>
    </row>
    <row r="1125" spans="1:30" x14ac:dyDescent="0.35">
      <c r="A1125" s="28" t="s">
        <v>53</v>
      </c>
      <c r="B1125" s="28" t="s">
        <v>909</v>
      </c>
      <c r="C1125" s="28" t="s">
        <v>909</v>
      </c>
      <c r="D1125" s="69" t="s">
        <v>36</v>
      </c>
      <c r="E1125" s="28" t="s">
        <v>37</v>
      </c>
      <c r="F1125" s="69" t="s">
        <v>36</v>
      </c>
      <c r="G1125" s="28" t="s">
        <v>38</v>
      </c>
      <c r="H1125" s="28">
        <v>22104</v>
      </c>
      <c r="I1125" s="97" t="s">
        <v>182</v>
      </c>
      <c r="J1125" s="26" t="s">
        <v>183</v>
      </c>
      <c r="K1125" s="97" t="s">
        <v>1313</v>
      </c>
      <c r="L1125" s="26" t="s">
        <v>42</v>
      </c>
      <c r="M1125" s="26" t="s">
        <v>83</v>
      </c>
      <c r="N1125" s="26" t="s">
        <v>43</v>
      </c>
      <c r="O1125" s="26">
        <v>75</v>
      </c>
      <c r="P1125" s="117">
        <v>26</v>
      </c>
      <c r="Q1125" s="26" t="s">
        <v>150</v>
      </c>
      <c r="R1125" s="27">
        <v>1950</v>
      </c>
      <c r="S1125" s="128">
        <v>500</v>
      </c>
      <c r="T1125" s="128">
        <v>200</v>
      </c>
      <c r="U1125" s="128">
        <v>217</v>
      </c>
      <c r="V1125" s="128">
        <v>820</v>
      </c>
      <c r="W1125" s="128">
        <v>213</v>
      </c>
      <c r="X1125" s="128">
        <v>0</v>
      </c>
      <c r="Y1125" s="128">
        <v>0</v>
      </c>
      <c r="Z1125" s="128">
        <v>0</v>
      </c>
      <c r="AA1125" s="128">
        <v>0</v>
      </c>
      <c r="AB1125" s="128">
        <v>0</v>
      </c>
      <c r="AC1125" s="128">
        <v>0</v>
      </c>
      <c r="AD1125" s="128">
        <v>0</v>
      </c>
    </row>
    <row r="1126" spans="1:30" x14ac:dyDescent="0.35">
      <c r="A1126" s="28" t="s">
        <v>53</v>
      </c>
      <c r="B1126" s="28" t="s">
        <v>909</v>
      </c>
      <c r="C1126" s="28" t="s">
        <v>909</v>
      </c>
      <c r="D1126" s="69" t="s">
        <v>36</v>
      </c>
      <c r="E1126" s="28" t="s">
        <v>37</v>
      </c>
      <c r="F1126" s="69" t="s">
        <v>36</v>
      </c>
      <c r="G1126" s="28" t="s">
        <v>38</v>
      </c>
      <c r="H1126" s="28">
        <v>22104</v>
      </c>
      <c r="I1126" s="97" t="s">
        <v>182</v>
      </c>
      <c r="J1126" s="26" t="s">
        <v>410</v>
      </c>
      <c r="K1126" s="97" t="s">
        <v>923</v>
      </c>
      <c r="L1126" s="26" t="s">
        <v>42</v>
      </c>
      <c r="M1126" s="26" t="s">
        <v>83</v>
      </c>
      <c r="N1126" s="26" t="s">
        <v>43</v>
      </c>
      <c r="O1126" s="26">
        <v>20</v>
      </c>
      <c r="P1126" s="117">
        <v>50</v>
      </c>
      <c r="Q1126" s="26" t="s">
        <v>150</v>
      </c>
      <c r="R1126" s="27">
        <v>1000</v>
      </c>
      <c r="S1126" s="27">
        <v>350</v>
      </c>
      <c r="T1126" s="27">
        <v>153</v>
      </c>
      <c r="U1126" s="27">
        <v>166</v>
      </c>
      <c r="V1126" s="27">
        <v>250</v>
      </c>
      <c r="W1126" s="27">
        <v>81</v>
      </c>
      <c r="X1126" s="27">
        <v>0</v>
      </c>
      <c r="Y1126" s="27">
        <v>0</v>
      </c>
      <c r="Z1126" s="27">
        <v>0</v>
      </c>
      <c r="AA1126" s="27">
        <v>0</v>
      </c>
      <c r="AB1126" s="27">
        <v>0</v>
      </c>
      <c r="AC1126" s="27">
        <v>0</v>
      </c>
      <c r="AD1126" s="27">
        <v>0</v>
      </c>
    </row>
    <row r="1127" spans="1:30" x14ac:dyDescent="0.35">
      <c r="A1127" s="28" t="s">
        <v>53</v>
      </c>
      <c r="B1127" s="28" t="s">
        <v>909</v>
      </c>
      <c r="C1127" s="28" t="s">
        <v>909</v>
      </c>
      <c r="D1127" s="69" t="s">
        <v>36</v>
      </c>
      <c r="E1127" s="28" t="s">
        <v>37</v>
      </c>
      <c r="F1127" s="69" t="s">
        <v>36</v>
      </c>
      <c r="G1127" s="28" t="s">
        <v>38</v>
      </c>
      <c r="H1127" s="28">
        <v>22104</v>
      </c>
      <c r="I1127" s="97" t="s">
        <v>182</v>
      </c>
      <c r="J1127" s="26" t="s">
        <v>316</v>
      </c>
      <c r="K1127" s="97" t="s">
        <v>317</v>
      </c>
      <c r="L1127" s="26" t="s">
        <v>42</v>
      </c>
      <c r="M1127" s="26" t="s">
        <v>83</v>
      </c>
      <c r="N1127" s="26" t="s">
        <v>63</v>
      </c>
      <c r="O1127" s="26">
        <v>12</v>
      </c>
      <c r="P1127" s="117">
        <v>100</v>
      </c>
      <c r="Q1127" s="26" t="s">
        <v>150</v>
      </c>
      <c r="R1127" s="27">
        <v>1200</v>
      </c>
      <c r="S1127" s="27">
        <v>340</v>
      </c>
      <c r="T1127" s="27">
        <v>183</v>
      </c>
      <c r="U1127" s="27">
        <v>176</v>
      </c>
      <c r="V1127" s="27">
        <v>351</v>
      </c>
      <c r="W1127" s="27">
        <v>150</v>
      </c>
      <c r="X1127" s="27">
        <v>0</v>
      </c>
      <c r="Y1127" s="27">
        <v>0</v>
      </c>
      <c r="Z1127" s="27">
        <v>0</v>
      </c>
      <c r="AA1127" s="27">
        <v>0</v>
      </c>
      <c r="AB1127" s="27">
        <v>0</v>
      </c>
      <c r="AC1127" s="27">
        <v>0</v>
      </c>
      <c r="AD1127" s="27">
        <v>0</v>
      </c>
    </row>
    <row r="1128" spans="1:30" x14ac:dyDescent="0.35">
      <c r="A1128" s="28" t="s">
        <v>53</v>
      </c>
      <c r="B1128" s="28" t="s">
        <v>909</v>
      </c>
      <c r="C1128" s="28" t="s">
        <v>909</v>
      </c>
      <c r="D1128" s="69" t="s">
        <v>36</v>
      </c>
      <c r="E1128" s="28" t="s">
        <v>37</v>
      </c>
      <c r="F1128" s="69" t="s">
        <v>36</v>
      </c>
      <c r="G1128" s="28" t="s">
        <v>38</v>
      </c>
      <c r="H1128" s="28">
        <v>22104</v>
      </c>
      <c r="I1128" s="97" t="s">
        <v>182</v>
      </c>
      <c r="J1128" s="26" t="s">
        <v>318</v>
      </c>
      <c r="K1128" s="97" t="s">
        <v>319</v>
      </c>
      <c r="L1128" s="26" t="s">
        <v>42</v>
      </c>
      <c r="M1128" s="26" t="s">
        <v>83</v>
      </c>
      <c r="N1128" s="26" t="s">
        <v>320</v>
      </c>
      <c r="O1128" s="26">
        <v>8</v>
      </c>
      <c r="P1128" s="117">
        <v>150</v>
      </c>
      <c r="Q1128" s="26" t="s">
        <v>150</v>
      </c>
      <c r="R1128" s="27">
        <v>1200</v>
      </c>
      <c r="S1128" s="27">
        <v>340</v>
      </c>
      <c r="T1128" s="27">
        <v>215</v>
      </c>
      <c r="U1128" s="27">
        <v>194</v>
      </c>
      <c r="V1128" s="27">
        <v>299</v>
      </c>
      <c r="W1128" s="27">
        <v>152</v>
      </c>
      <c r="X1128" s="27">
        <v>0</v>
      </c>
      <c r="Y1128" s="27">
        <v>0</v>
      </c>
      <c r="Z1128" s="27">
        <v>0</v>
      </c>
      <c r="AA1128" s="27">
        <v>0</v>
      </c>
      <c r="AB1128" s="27">
        <v>0</v>
      </c>
      <c r="AC1128" s="27">
        <v>0</v>
      </c>
      <c r="AD1128" s="27">
        <v>0</v>
      </c>
    </row>
    <row r="1129" spans="1:30" x14ac:dyDescent="0.35">
      <c r="A1129" s="28" t="s">
        <v>53</v>
      </c>
      <c r="B1129" s="28" t="s">
        <v>909</v>
      </c>
      <c r="C1129" s="28" t="s">
        <v>909</v>
      </c>
      <c r="D1129" s="69" t="s">
        <v>36</v>
      </c>
      <c r="E1129" s="28" t="s">
        <v>37</v>
      </c>
      <c r="F1129" s="69" t="s">
        <v>36</v>
      </c>
      <c r="G1129" s="28" t="s">
        <v>38</v>
      </c>
      <c r="H1129" s="28">
        <v>22104</v>
      </c>
      <c r="I1129" s="97" t="s">
        <v>182</v>
      </c>
      <c r="J1129" s="26" t="s">
        <v>321</v>
      </c>
      <c r="K1129" s="97" t="s">
        <v>1148</v>
      </c>
      <c r="L1129" s="26" t="s">
        <v>42</v>
      </c>
      <c r="M1129" s="26" t="s">
        <v>83</v>
      </c>
      <c r="N1129" s="26" t="s">
        <v>165</v>
      </c>
      <c r="O1129" s="26">
        <v>8</v>
      </c>
      <c r="P1129" s="117">
        <v>48</v>
      </c>
      <c r="Q1129" s="26" t="s">
        <v>150</v>
      </c>
      <c r="R1129" s="27">
        <v>384</v>
      </c>
      <c r="S1129" s="27">
        <v>177</v>
      </c>
      <c r="T1129" s="27">
        <v>52</v>
      </c>
      <c r="U1129" s="27">
        <v>52</v>
      </c>
      <c r="V1129" s="27">
        <v>76</v>
      </c>
      <c r="W1129" s="27">
        <v>27</v>
      </c>
      <c r="X1129" s="27">
        <v>0</v>
      </c>
      <c r="Y1129" s="27">
        <v>0</v>
      </c>
      <c r="Z1129" s="27">
        <v>0</v>
      </c>
      <c r="AA1129" s="27">
        <v>0</v>
      </c>
      <c r="AB1129" s="27">
        <v>0</v>
      </c>
      <c r="AC1129" s="27">
        <v>0</v>
      </c>
      <c r="AD1129" s="27">
        <v>0</v>
      </c>
    </row>
    <row r="1130" spans="1:30" x14ac:dyDescent="0.35">
      <c r="A1130" s="28" t="s">
        <v>53</v>
      </c>
      <c r="B1130" s="28" t="s">
        <v>909</v>
      </c>
      <c r="C1130" s="28" t="s">
        <v>909</v>
      </c>
      <c r="D1130" s="69" t="s">
        <v>36</v>
      </c>
      <c r="E1130" s="28" t="s">
        <v>37</v>
      </c>
      <c r="F1130" s="69" t="s">
        <v>36</v>
      </c>
      <c r="G1130" s="28" t="s">
        <v>38</v>
      </c>
      <c r="H1130" s="28">
        <v>22104</v>
      </c>
      <c r="I1130" s="97" t="s">
        <v>182</v>
      </c>
      <c r="J1130" s="26" t="s">
        <v>322</v>
      </c>
      <c r="K1130" s="97" t="s">
        <v>323</v>
      </c>
      <c r="L1130" s="26" t="s">
        <v>42</v>
      </c>
      <c r="M1130" s="26" t="s">
        <v>83</v>
      </c>
      <c r="N1130" s="26" t="s">
        <v>63</v>
      </c>
      <c r="O1130" s="26">
        <v>8</v>
      </c>
      <c r="P1130" s="117">
        <v>58</v>
      </c>
      <c r="Q1130" s="26" t="s">
        <v>150</v>
      </c>
      <c r="R1130" s="27">
        <v>464</v>
      </c>
      <c r="S1130" s="27">
        <v>170</v>
      </c>
      <c r="T1130" s="27">
        <v>74</v>
      </c>
      <c r="U1130" s="27">
        <v>73</v>
      </c>
      <c r="V1130" s="27">
        <v>81</v>
      </c>
      <c r="W1130" s="27">
        <v>66</v>
      </c>
      <c r="X1130" s="27">
        <v>0</v>
      </c>
      <c r="Y1130" s="27">
        <v>0</v>
      </c>
      <c r="Z1130" s="27">
        <v>0</v>
      </c>
      <c r="AA1130" s="27">
        <v>0</v>
      </c>
      <c r="AB1130" s="27">
        <v>0</v>
      </c>
      <c r="AC1130" s="27">
        <v>0</v>
      </c>
      <c r="AD1130" s="27">
        <v>0</v>
      </c>
    </row>
    <row r="1131" spans="1:30" x14ac:dyDescent="0.35">
      <c r="A1131" s="28" t="s">
        <v>53</v>
      </c>
      <c r="B1131" s="28" t="s">
        <v>909</v>
      </c>
      <c r="C1131" s="28" t="s">
        <v>909</v>
      </c>
      <c r="D1131" s="69" t="s">
        <v>36</v>
      </c>
      <c r="E1131" s="28" t="s">
        <v>37</v>
      </c>
      <c r="F1131" s="69" t="s">
        <v>36</v>
      </c>
      <c r="G1131" s="28" t="s">
        <v>38</v>
      </c>
      <c r="H1131" s="28">
        <v>22104</v>
      </c>
      <c r="I1131" s="97" t="s">
        <v>182</v>
      </c>
      <c r="J1131" s="26" t="s">
        <v>473</v>
      </c>
      <c r="K1131" s="97" t="s">
        <v>474</v>
      </c>
      <c r="L1131" s="26" t="s">
        <v>42</v>
      </c>
      <c r="M1131" s="26" t="s">
        <v>83</v>
      </c>
      <c r="N1131" s="47" t="s">
        <v>45</v>
      </c>
      <c r="O1131" s="26">
        <v>1</v>
      </c>
      <c r="P1131" s="117">
        <v>613</v>
      </c>
      <c r="Q1131" s="26" t="s">
        <v>150</v>
      </c>
      <c r="R1131" s="27">
        <v>613</v>
      </c>
      <c r="S1131" s="27">
        <v>123</v>
      </c>
      <c r="T1131" s="27">
        <v>123</v>
      </c>
      <c r="U1131" s="27">
        <v>122</v>
      </c>
      <c r="V1131" s="27">
        <v>123</v>
      </c>
      <c r="W1131" s="27">
        <v>122</v>
      </c>
      <c r="X1131" s="27">
        <v>0</v>
      </c>
      <c r="Y1131" s="27">
        <v>0</v>
      </c>
      <c r="Z1131" s="27">
        <v>0</v>
      </c>
      <c r="AA1131" s="27">
        <v>0</v>
      </c>
      <c r="AB1131" s="27">
        <v>0</v>
      </c>
      <c r="AC1131" s="27">
        <v>0</v>
      </c>
      <c r="AD1131" s="27">
        <v>0</v>
      </c>
    </row>
    <row r="1132" spans="1:30" x14ac:dyDescent="0.35">
      <c r="A1132" s="28" t="s">
        <v>53</v>
      </c>
      <c r="B1132" s="28" t="s">
        <v>909</v>
      </c>
      <c r="C1132" s="28" t="s">
        <v>909</v>
      </c>
      <c r="D1132" s="69" t="s">
        <v>36</v>
      </c>
      <c r="E1132" s="28" t="s">
        <v>37</v>
      </c>
      <c r="F1132" s="69" t="s">
        <v>36</v>
      </c>
      <c r="G1132" s="28" t="s">
        <v>38</v>
      </c>
      <c r="H1132" s="28">
        <v>24601</v>
      </c>
      <c r="I1132" s="97" t="s">
        <v>1314</v>
      </c>
      <c r="J1132" s="29" t="s">
        <v>224</v>
      </c>
      <c r="K1132" s="111" t="s">
        <v>225</v>
      </c>
      <c r="L1132" s="26" t="s">
        <v>42</v>
      </c>
      <c r="M1132" s="26" t="s">
        <v>83</v>
      </c>
      <c r="N1132" s="26" t="s">
        <v>43</v>
      </c>
      <c r="O1132" s="26">
        <v>3</v>
      </c>
      <c r="P1132" s="117">
        <v>379.01</v>
      </c>
      <c r="Q1132" s="26" t="s">
        <v>150</v>
      </c>
      <c r="R1132" s="27">
        <v>1137</v>
      </c>
      <c r="S1132" s="128">
        <v>0</v>
      </c>
      <c r="T1132" s="128">
        <v>761</v>
      </c>
      <c r="U1132" s="128">
        <v>0</v>
      </c>
      <c r="V1132" s="128">
        <v>0</v>
      </c>
      <c r="W1132" s="128">
        <v>0</v>
      </c>
      <c r="X1132" s="128">
        <v>0</v>
      </c>
      <c r="Y1132" s="128">
        <v>200</v>
      </c>
      <c r="Z1132" s="128">
        <v>0</v>
      </c>
      <c r="AA1132" s="128">
        <v>0</v>
      </c>
      <c r="AB1132" s="128">
        <v>176</v>
      </c>
      <c r="AC1132" s="128">
        <v>0</v>
      </c>
      <c r="AD1132" s="128">
        <v>0</v>
      </c>
    </row>
    <row r="1133" spans="1:30" x14ac:dyDescent="0.35">
      <c r="A1133" s="28" t="s">
        <v>53</v>
      </c>
      <c r="B1133" s="28" t="s">
        <v>909</v>
      </c>
      <c r="C1133" s="28" t="s">
        <v>909</v>
      </c>
      <c r="D1133" s="69" t="s">
        <v>36</v>
      </c>
      <c r="E1133" s="28" t="s">
        <v>37</v>
      </c>
      <c r="F1133" s="69" t="s">
        <v>36</v>
      </c>
      <c r="G1133" s="28" t="s">
        <v>38</v>
      </c>
      <c r="H1133" s="28">
        <v>24601</v>
      </c>
      <c r="I1133" s="97" t="s">
        <v>1314</v>
      </c>
      <c r="J1133" s="29" t="s">
        <v>924</v>
      </c>
      <c r="K1133" s="111" t="s">
        <v>925</v>
      </c>
      <c r="L1133" s="26" t="s">
        <v>42</v>
      </c>
      <c r="M1133" s="26" t="s">
        <v>83</v>
      </c>
      <c r="N1133" s="26" t="s">
        <v>43</v>
      </c>
      <c r="O1133" s="26">
        <v>81</v>
      </c>
      <c r="P1133" s="117">
        <v>9.48</v>
      </c>
      <c r="Q1133" s="26" t="s">
        <v>150</v>
      </c>
      <c r="R1133" s="27">
        <v>729</v>
      </c>
      <c r="S1133" s="128">
        <v>0</v>
      </c>
      <c r="T1133" s="128">
        <v>302</v>
      </c>
      <c r="U1133" s="128">
        <v>0</v>
      </c>
      <c r="V1133" s="128">
        <v>0</v>
      </c>
      <c r="W1133" s="128">
        <v>0</v>
      </c>
      <c r="X1133" s="128">
        <v>0</v>
      </c>
      <c r="Y1133" s="128">
        <v>400</v>
      </c>
      <c r="Z1133" s="128">
        <v>0</v>
      </c>
      <c r="AA1133" s="128">
        <v>0</v>
      </c>
      <c r="AB1133" s="128">
        <v>27</v>
      </c>
      <c r="AC1133" s="128">
        <v>0</v>
      </c>
      <c r="AD1133" s="128">
        <v>0</v>
      </c>
    </row>
    <row r="1134" spans="1:30" x14ac:dyDescent="0.35">
      <c r="A1134" s="28" t="s">
        <v>53</v>
      </c>
      <c r="B1134" s="28" t="s">
        <v>909</v>
      </c>
      <c r="C1134" s="28" t="s">
        <v>909</v>
      </c>
      <c r="D1134" s="69" t="s">
        <v>36</v>
      </c>
      <c r="E1134" s="28" t="s">
        <v>37</v>
      </c>
      <c r="F1134" s="69" t="s">
        <v>36</v>
      </c>
      <c r="G1134" s="28" t="s">
        <v>38</v>
      </c>
      <c r="H1134" s="28">
        <v>24601</v>
      </c>
      <c r="I1134" s="97" t="s">
        <v>1314</v>
      </c>
      <c r="J1134" s="29" t="s">
        <v>926</v>
      </c>
      <c r="K1134" s="111" t="s">
        <v>927</v>
      </c>
      <c r="L1134" s="26" t="s">
        <v>42</v>
      </c>
      <c r="M1134" s="26" t="s">
        <v>83</v>
      </c>
      <c r="N1134" s="26" t="s">
        <v>43</v>
      </c>
      <c r="O1134" s="26">
        <v>1</v>
      </c>
      <c r="P1134" s="117">
        <v>99</v>
      </c>
      <c r="Q1134" s="26" t="s">
        <v>150</v>
      </c>
      <c r="R1134" s="27">
        <v>99</v>
      </c>
      <c r="S1134" s="27">
        <v>0</v>
      </c>
      <c r="T1134" s="27">
        <v>33</v>
      </c>
      <c r="U1134" s="27">
        <v>0</v>
      </c>
      <c r="V1134" s="27">
        <v>0</v>
      </c>
      <c r="W1134" s="27">
        <v>0</v>
      </c>
      <c r="X1134" s="27">
        <v>0</v>
      </c>
      <c r="Y1134" s="27">
        <v>33</v>
      </c>
      <c r="Z1134" s="27">
        <v>0</v>
      </c>
      <c r="AA1134" s="27">
        <v>0</v>
      </c>
      <c r="AB1134" s="27">
        <v>33</v>
      </c>
      <c r="AC1134" s="27">
        <v>0</v>
      </c>
      <c r="AD1134" s="27">
        <v>0</v>
      </c>
    </row>
    <row r="1135" spans="1:30" x14ac:dyDescent="0.35">
      <c r="A1135" s="28" t="s">
        <v>53</v>
      </c>
      <c r="B1135" s="28" t="s">
        <v>909</v>
      </c>
      <c r="C1135" s="28" t="s">
        <v>909</v>
      </c>
      <c r="D1135" s="69" t="s">
        <v>36</v>
      </c>
      <c r="E1135" s="28" t="s">
        <v>37</v>
      </c>
      <c r="F1135" s="69" t="s">
        <v>36</v>
      </c>
      <c r="G1135" s="28" t="s">
        <v>38</v>
      </c>
      <c r="H1135" s="28">
        <v>24801</v>
      </c>
      <c r="I1135" s="97" t="s">
        <v>490</v>
      </c>
      <c r="J1135" s="29" t="s">
        <v>928</v>
      </c>
      <c r="K1135" s="111" t="s">
        <v>929</v>
      </c>
      <c r="L1135" s="26" t="s">
        <v>42</v>
      </c>
      <c r="M1135" s="26" t="s">
        <v>83</v>
      </c>
      <c r="N1135" s="26" t="s">
        <v>43</v>
      </c>
      <c r="O1135" s="26">
        <v>1</v>
      </c>
      <c r="P1135" s="117">
        <v>528.54</v>
      </c>
      <c r="Q1135" s="26" t="s">
        <v>150</v>
      </c>
      <c r="R1135" s="27">
        <v>529</v>
      </c>
      <c r="S1135" s="128">
        <v>150</v>
      </c>
      <c r="T1135" s="128">
        <v>0</v>
      </c>
      <c r="U1135" s="128">
        <v>150</v>
      </c>
      <c r="V1135" s="128">
        <v>0</v>
      </c>
      <c r="W1135" s="128">
        <v>150</v>
      </c>
      <c r="X1135" s="128">
        <v>0</v>
      </c>
      <c r="Y1135" s="128">
        <v>70</v>
      </c>
      <c r="Z1135" s="128">
        <v>0</v>
      </c>
      <c r="AA1135" s="128">
        <v>0</v>
      </c>
      <c r="AB1135" s="128">
        <v>6</v>
      </c>
      <c r="AC1135" s="128">
        <v>0</v>
      </c>
      <c r="AD1135" s="128">
        <v>3</v>
      </c>
    </row>
    <row r="1136" spans="1:30" x14ac:dyDescent="0.35">
      <c r="A1136" s="28" t="s">
        <v>53</v>
      </c>
      <c r="B1136" s="28" t="s">
        <v>909</v>
      </c>
      <c r="C1136" s="28" t="s">
        <v>909</v>
      </c>
      <c r="D1136" s="69" t="s">
        <v>36</v>
      </c>
      <c r="E1136" s="28" t="s">
        <v>37</v>
      </c>
      <c r="F1136" s="69" t="s">
        <v>36</v>
      </c>
      <c r="G1136" s="28" t="s">
        <v>38</v>
      </c>
      <c r="H1136" s="28">
        <v>24801</v>
      </c>
      <c r="I1136" s="97" t="s">
        <v>490</v>
      </c>
      <c r="J1136" s="26" t="s">
        <v>930</v>
      </c>
      <c r="K1136" s="97" t="s">
        <v>931</v>
      </c>
      <c r="L1136" s="26" t="s">
        <v>42</v>
      </c>
      <c r="M1136" s="26" t="s">
        <v>83</v>
      </c>
      <c r="N1136" s="26" t="s">
        <v>43</v>
      </c>
      <c r="O1136" s="26">
        <v>1</v>
      </c>
      <c r="P1136" s="117">
        <v>1500</v>
      </c>
      <c r="Q1136" s="26" t="s">
        <v>150</v>
      </c>
      <c r="R1136" s="27">
        <v>1500</v>
      </c>
      <c r="S1136" s="27">
        <v>200</v>
      </c>
      <c r="T1136" s="27">
        <v>0</v>
      </c>
      <c r="U1136" s="27">
        <v>200</v>
      </c>
      <c r="V1136" s="27">
        <v>0</v>
      </c>
      <c r="W1136" s="27">
        <v>200</v>
      </c>
      <c r="X1136" s="27">
        <v>0</v>
      </c>
      <c r="Y1136" s="27">
        <v>400</v>
      </c>
      <c r="Z1136" s="27">
        <v>0</v>
      </c>
      <c r="AA1136" s="27">
        <v>0</v>
      </c>
      <c r="AB1136" s="27">
        <v>250</v>
      </c>
      <c r="AC1136" s="27">
        <v>0</v>
      </c>
      <c r="AD1136" s="27">
        <v>250</v>
      </c>
    </row>
    <row r="1137" spans="1:30" x14ac:dyDescent="0.35">
      <c r="A1137" s="28" t="s">
        <v>53</v>
      </c>
      <c r="B1137" s="28" t="s">
        <v>909</v>
      </c>
      <c r="C1137" s="28" t="s">
        <v>909</v>
      </c>
      <c r="D1137" s="69" t="s">
        <v>36</v>
      </c>
      <c r="E1137" s="28" t="s">
        <v>37</v>
      </c>
      <c r="F1137" s="69" t="s">
        <v>36</v>
      </c>
      <c r="G1137" s="28" t="s">
        <v>38</v>
      </c>
      <c r="H1137" s="28">
        <v>24801</v>
      </c>
      <c r="I1137" s="97" t="s">
        <v>490</v>
      </c>
      <c r="J1137" s="26" t="s">
        <v>930</v>
      </c>
      <c r="K1137" s="97" t="s">
        <v>931</v>
      </c>
      <c r="L1137" s="26" t="s">
        <v>42</v>
      </c>
      <c r="M1137" s="26" t="s">
        <v>83</v>
      </c>
      <c r="N1137" s="26" t="s">
        <v>43</v>
      </c>
      <c r="O1137" s="26">
        <v>1</v>
      </c>
      <c r="P1137" s="117">
        <v>971</v>
      </c>
      <c r="Q1137" s="26" t="s">
        <v>150</v>
      </c>
      <c r="R1137" s="27">
        <v>971</v>
      </c>
      <c r="S1137" s="27">
        <v>150</v>
      </c>
      <c r="T1137" s="27">
        <v>0</v>
      </c>
      <c r="U1137" s="27">
        <v>150</v>
      </c>
      <c r="V1137" s="27">
        <v>0</v>
      </c>
      <c r="W1137" s="27">
        <v>150</v>
      </c>
      <c r="X1137" s="27">
        <v>0</v>
      </c>
      <c r="Y1137" s="27">
        <v>30</v>
      </c>
      <c r="Z1137" s="27">
        <v>0</v>
      </c>
      <c r="AA1137" s="27">
        <v>0</v>
      </c>
      <c r="AB1137" s="27">
        <v>244</v>
      </c>
      <c r="AC1137" s="27">
        <v>0</v>
      </c>
      <c r="AD1137" s="27">
        <v>247</v>
      </c>
    </row>
    <row r="1138" spans="1:30" x14ac:dyDescent="0.35">
      <c r="A1138" s="28" t="s">
        <v>53</v>
      </c>
      <c r="B1138" s="28" t="s">
        <v>909</v>
      </c>
      <c r="C1138" s="28" t="s">
        <v>909</v>
      </c>
      <c r="D1138" s="69" t="s">
        <v>36</v>
      </c>
      <c r="E1138" s="28" t="s">
        <v>37</v>
      </c>
      <c r="F1138" s="69" t="s">
        <v>36</v>
      </c>
      <c r="G1138" s="28" t="s">
        <v>38</v>
      </c>
      <c r="H1138" s="28">
        <v>24901</v>
      </c>
      <c r="I1138" s="97" t="s">
        <v>102</v>
      </c>
      <c r="J1138" s="26" t="s">
        <v>932</v>
      </c>
      <c r="K1138" s="97" t="s">
        <v>505</v>
      </c>
      <c r="L1138" s="26" t="s">
        <v>42</v>
      </c>
      <c r="M1138" s="26" t="s">
        <v>83</v>
      </c>
      <c r="N1138" s="26" t="s">
        <v>43</v>
      </c>
      <c r="O1138" s="26">
        <v>2</v>
      </c>
      <c r="P1138" s="117">
        <v>196.55</v>
      </c>
      <c r="Q1138" s="26" t="s">
        <v>150</v>
      </c>
      <c r="R1138" s="128">
        <v>394</v>
      </c>
      <c r="S1138" s="128">
        <v>50</v>
      </c>
      <c r="T1138" s="128">
        <v>0</v>
      </c>
      <c r="U1138" s="128">
        <v>100</v>
      </c>
      <c r="V1138" s="128">
        <v>0</v>
      </c>
      <c r="W1138" s="128">
        <v>50</v>
      </c>
      <c r="X1138" s="128">
        <v>0</v>
      </c>
      <c r="Y1138" s="128">
        <v>50</v>
      </c>
      <c r="Z1138" s="128">
        <v>44</v>
      </c>
      <c r="AA1138" s="128">
        <v>0</v>
      </c>
      <c r="AB1138" s="128">
        <v>25</v>
      </c>
      <c r="AC1138" s="128">
        <v>50</v>
      </c>
      <c r="AD1138" s="128">
        <v>25</v>
      </c>
    </row>
    <row r="1139" spans="1:30" x14ac:dyDescent="0.35">
      <c r="A1139" s="28" t="s">
        <v>53</v>
      </c>
      <c r="B1139" s="28" t="s">
        <v>909</v>
      </c>
      <c r="C1139" s="28" t="s">
        <v>909</v>
      </c>
      <c r="D1139" s="69" t="s">
        <v>36</v>
      </c>
      <c r="E1139" s="28" t="s">
        <v>37</v>
      </c>
      <c r="F1139" s="69" t="s">
        <v>36</v>
      </c>
      <c r="G1139" s="28" t="s">
        <v>38</v>
      </c>
      <c r="H1139" s="28">
        <v>24901</v>
      </c>
      <c r="I1139" s="97" t="s">
        <v>102</v>
      </c>
      <c r="J1139" s="29" t="s">
        <v>933</v>
      </c>
      <c r="K1139" s="111" t="s">
        <v>934</v>
      </c>
      <c r="L1139" s="26" t="s">
        <v>42</v>
      </c>
      <c r="M1139" s="26" t="s">
        <v>83</v>
      </c>
      <c r="N1139" s="26" t="s">
        <v>43</v>
      </c>
      <c r="O1139" s="26">
        <v>1</v>
      </c>
      <c r="P1139" s="117">
        <v>130.5</v>
      </c>
      <c r="Q1139" s="26" t="s">
        <v>150</v>
      </c>
      <c r="R1139" s="27">
        <v>131</v>
      </c>
      <c r="S1139" s="27">
        <v>50</v>
      </c>
      <c r="T1139" s="27">
        <v>0</v>
      </c>
      <c r="U1139" s="27">
        <v>50</v>
      </c>
      <c r="V1139" s="27">
        <v>0</v>
      </c>
      <c r="W1139" s="27">
        <v>21</v>
      </c>
      <c r="X1139" s="27">
        <v>0</v>
      </c>
      <c r="Y1139" s="27">
        <v>2</v>
      </c>
      <c r="Z1139" s="27">
        <v>2</v>
      </c>
      <c r="AA1139" s="27">
        <v>0</v>
      </c>
      <c r="AB1139" s="27">
        <v>2</v>
      </c>
      <c r="AC1139" s="27">
        <v>2</v>
      </c>
      <c r="AD1139" s="27">
        <v>2</v>
      </c>
    </row>
    <row r="1140" spans="1:30" x14ac:dyDescent="0.35">
      <c r="A1140" s="28" t="s">
        <v>53</v>
      </c>
      <c r="B1140" s="28" t="s">
        <v>909</v>
      </c>
      <c r="C1140" s="28" t="s">
        <v>909</v>
      </c>
      <c r="D1140" s="69" t="s">
        <v>36</v>
      </c>
      <c r="E1140" s="28" t="s">
        <v>37</v>
      </c>
      <c r="F1140" s="69" t="s">
        <v>36</v>
      </c>
      <c r="G1140" s="28" t="s">
        <v>38</v>
      </c>
      <c r="H1140" s="28">
        <v>24901</v>
      </c>
      <c r="I1140" s="97" t="s">
        <v>102</v>
      </c>
      <c r="J1140" s="26" t="s">
        <v>935</v>
      </c>
      <c r="K1140" s="97" t="s">
        <v>936</v>
      </c>
      <c r="L1140" s="26" t="s">
        <v>42</v>
      </c>
      <c r="M1140" s="26" t="s">
        <v>83</v>
      </c>
      <c r="N1140" s="26" t="s">
        <v>43</v>
      </c>
      <c r="O1140" s="26">
        <v>10</v>
      </c>
      <c r="P1140" s="117">
        <v>50</v>
      </c>
      <c r="Q1140" s="26" t="s">
        <v>150</v>
      </c>
      <c r="R1140" s="27">
        <v>500</v>
      </c>
      <c r="S1140" s="27">
        <v>50</v>
      </c>
      <c r="T1140" s="27">
        <v>0</v>
      </c>
      <c r="U1140" s="27">
        <v>50</v>
      </c>
      <c r="V1140" s="27">
        <v>0</v>
      </c>
      <c r="W1140" s="27">
        <v>50</v>
      </c>
      <c r="X1140" s="27">
        <v>0</v>
      </c>
      <c r="Y1140" s="27">
        <v>50</v>
      </c>
      <c r="Z1140" s="27">
        <v>150</v>
      </c>
      <c r="AA1140" s="27">
        <v>0</v>
      </c>
      <c r="AB1140" s="27">
        <v>50</v>
      </c>
      <c r="AC1140" s="27">
        <v>37</v>
      </c>
      <c r="AD1140" s="27">
        <v>63</v>
      </c>
    </row>
    <row r="1141" spans="1:30" x14ac:dyDescent="0.35">
      <c r="A1141" s="28" t="s">
        <v>53</v>
      </c>
      <c r="B1141" s="28" t="s">
        <v>909</v>
      </c>
      <c r="C1141" s="28" t="s">
        <v>909</v>
      </c>
      <c r="D1141" s="69" t="s">
        <v>36</v>
      </c>
      <c r="E1141" s="28" t="s">
        <v>37</v>
      </c>
      <c r="F1141" s="69" t="s">
        <v>36</v>
      </c>
      <c r="G1141" s="28" t="s">
        <v>38</v>
      </c>
      <c r="H1141" s="28">
        <v>25301</v>
      </c>
      <c r="I1141" s="97" t="s">
        <v>334</v>
      </c>
      <c r="J1141" s="26" t="s">
        <v>937</v>
      </c>
      <c r="K1141" s="97" t="s">
        <v>414</v>
      </c>
      <c r="L1141" s="26" t="s">
        <v>42</v>
      </c>
      <c r="M1141" s="26" t="s">
        <v>83</v>
      </c>
      <c r="N1141" s="26" t="s">
        <v>63</v>
      </c>
      <c r="O1141" s="26">
        <v>5</v>
      </c>
      <c r="P1141" s="117">
        <v>50</v>
      </c>
      <c r="Q1141" s="26" t="s">
        <v>150</v>
      </c>
      <c r="R1141" s="27">
        <v>250</v>
      </c>
      <c r="S1141" s="27">
        <v>0</v>
      </c>
      <c r="T1141" s="27">
        <v>0</v>
      </c>
      <c r="U1141" s="27">
        <v>220</v>
      </c>
      <c r="V1141" s="27">
        <v>0</v>
      </c>
      <c r="W1141" s="27">
        <v>0</v>
      </c>
      <c r="X1141" s="27">
        <v>0</v>
      </c>
      <c r="Y1141" s="27">
        <v>0</v>
      </c>
      <c r="Z1141" s="27">
        <v>30</v>
      </c>
      <c r="AA1141" s="27">
        <v>0</v>
      </c>
      <c r="AB1141" s="27">
        <v>0</v>
      </c>
      <c r="AC1141" s="27">
        <v>0</v>
      </c>
      <c r="AD1141" s="27">
        <v>0</v>
      </c>
    </row>
    <row r="1142" spans="1:30" x14ac:dyDescent="0.35">
      <c r="A1142" s="28" t="s">
        <v>53</v>
      </c>
      <c r="B1142" s="28" t="s">
        <v>909</v>
      </c>
      <c r="C1142" s="28" t="s">
        <v>909</v>
      </c>
      <c r="D1142" s="69" t="s">
        <v>36</v>
      </c>
      <c r="E1142" s="28" t="s">
        <v>37</v>
      </c>
      <c r="F1142" s="69" t="s">
        <v>36</v>
      </c>
      <c r="G1142" s="28" t="s">
        <v>38</v>
      </c>
      <c r="H1142" s="28">
        <v>25301</v>
      </c>
      <c r="I1142" s="97" t="s">
        <v>334</v>
      </c>
      <c r="J1142" s="26" t="s">
        <v>335</v>
      </c>
      <c r="K1142" s="97" t="s">
        <v>336</v>
      </c>
      <c r="L1142" s="26" t="s">
        <v>42</v>
      </c>
      <c r="M1142" s="26" t="s">
        <v>83</v>
      </c>
      <c r="N1142" s="26" t="s">
        <v>63</v>
      </c>
      <c r="O1142" s="26">
        <v>5</v>
      </c>
      <c r="P1142" s="117">
        <v>50</v>
      </c>
      <c r="Q1142" s="26" t="s">
        <v>150</v>
      </c>
      <c r="R1142" s="27">
        <v>250</v>
      </c>
      <c r="S1142" s="27">
        <v>0</v>
      </c>
      <c r="T1142" s="27">
        <v>0</v>
      </c>
      <c r="U1142" s="27">
        <v>220</v>
      </c>
      <c r="V1142" s="27">
        <v>0</v>
      </c>
      <c r="W1142" s="27">
        <v>0</v>
      </c>
      <c r="X1142" s="27">
        <v>0</v>
      </c>
      <c r="Y1142" s="27">
        <v>0</v>
      </c>
      <c r="Z1142" s="27">
        <v>30</v>
      </c>
      <c r="AA1142" s="27">
        <v>0</v>
      </c>
      <c r="AB1142" s="27">
        <v>0</v>
      </c>
      <c r="AC1142" s="27">
        <v>0</v>
      </c>
      <c r="AD1142" s="27">
        <v>0</v>
      </c>
    </row>
    <row r="1143" spans="1:30" x14ac:dyDescent="0.35">
      <c r="A1143" s="28" t="s">
        <v>53</v>
      </c>
      <c r="B1143" s="28" t="s">
        <v>909</v>
      </c>
      <c r="C1143" s="28" t="s">
        <v>909</v>
      </c>
      <c r="D1143" s="69" t="s">
        <v>36</v>
      </c>
      <c r="E1143" s="28" t="s">
        <v>37</v>
      </c>
      <c r="F1143" s="69" t="s">
        <v>36</v>
      </c>
      <c r="G1143" s="28" t="s">
        <v>38</v>
      </c>
      <c r="H1143" s="28">
        <v>25301</v>
      </c>
      <c r="I1143" s="97" t="s">
        <v>334</v>
      </c>
      <c r="J1143" s="26" t="s">
        <v>938</v>
      </c>
      <c r="K1143" s="97" t="s">
        <v>939</v>
      </c>
      <c r="L1143" s="26" t="s">
        <v>42</v>
      </c>
      <c r="M1143" s="26" t="s">
        <v>83</v>
      </c>
      <c r="N1143" s="26" t="s">
        <v>63</v>
      </c>
      <c r="O1143" s="26">
        <v>1</v>
      </c>
      <c r="P1143" s="117">
        <v>75</v>
      </c>
      <c r="Q1143" s="26" t="s">
        <v>150</v>
      </c>
      <c r="R1143" s="27">
        <v>75</v>
      </c>
      <c r="S1143" s="27">
        <v>0</v>
      </c>
      <c r="T1143" s="27">
        <v>0</v>
      </c>
      <c r="U1143" s="27">
        <v>60</v>
      </c>
      <c r="V1143" s="27">
        <v>0</v>
      </c>
      <c r="W1143" s="27">
        <v>0</v>
      </c>
      <c r="X1143" s="27">
        <v>0</v>
      </c>
      <c r="Y1143" s="27">
        <v>0</v>
      </c>
      <c r="Z1143" s="27">
        <v>15</v>
      </c>
      <c r="AA1143" s="27">
        <v>0</v>
      </c>
      <c r="AB1143" s="27">
        <v>0</v>
      </c>
      <c r="AC1143" s="27">
        <v>0</v>
      </c>
      <c r="AD1143" s="27">
        <v>0</v>
      </c>
    </row>
    <row r="1144" spans="1:30" x14ac:dyDescent="0.35">
      <c r="A1144" s="28" t="s">
        <v>53</v>
      </c>
      <c r="B1144" s="28" t="s">
        <v>909</v>
      </c>
      <c r="C1144" s="28" t="s">
        <v>909</v>
      </c>
      <c r="D1144" s="69" t="s">
        <v>36</v>
      </c>
      <c r="E1144" s="28" t="s">
        <v>37</v>
      </c>
      <c r="F1144" s="69" t="s">
        <v>36</v>
      </c>
      <c r="G1144" s="28" t="s">
        <v>38</v>
      </c>
      <c r="H1144" s="28">
        <v>25301</v>
      </c>
      <c r="I1144" s="97" t="s">
        <v>334</v>
      </c>
      <c r="J1144" s="26" t="s">
        <v>519</v>
      </c>
      <c r="K1144" s="97" t="s">
        <v>520</v>
      </c>
      <c r="L1144" s="26" t="s">
        <v>42</v>
      </c>
      <c r="M1144" s="26" t="s">
        <v>83</v>
      </c>
      <c r="N1144" s="26" t="s">
        <v>63</v>
      </c>
      <c r="O1144" s="26">
        <v>9</v>
      </c>
      <c r="P1144" s="117">
        <v>25</v>
      </c>
      <c r="Q1144" s="26" t="s">
        <v>150</v>
      </c>
      <c r="R1144" s="27">
        <v>225</v>
      </c>
      <c r="S1144" s="27">
        <v>0</v>
      </c>
      <c r="T1144" s="27">
        <v>0</v>
      </c>
      <c r="U1144" s="27">
        <v>150</v>
      </c>
      <c r="V1144" s="27">
        <v>0</v>
      </c>
      <c r="W1144" s="27">
        <v>0</v>
      </c>
      <c r="X1144" s="27">
        <v>0</v>
      </c>
      <c r="Y1144" s="27">
        <v>0</v>
      </c>
      <c r="Z1144" s="27">
        <v>75</v>
      </c>
      <c r="AA1144" s="27">
        <v>0</v>
      </c>
      <c r="AB1144" s="27">
        <v>0</v>
      </c>
      <c r="AC1144" s="27">
        <v>0</v>
      </c>
      <c r="AD1144" s="27">
        <v>0</v>
      </c>
    </row>
    <row r="1145" spans="1:30" x14ac:dyDescent="0.35">
      <c r="A1145" s="28" t="s">
        <v>53</v>
      </c>
      <c r="B1145" s="28" t="s">
        <v>909</v>
      </c>
      <c r="C1145" s="28" t="s">
        <v>909</v>
      </c>
      <c r="D1145" s="69" t="s">
        <v>36</v>
      </c>
      <c r="E1145" s="28" t="s">
        <v>37</v>
      </c>
      <c r="F1145" s="69" t="s">
        <v>36</v>
      </c>
      <c r="G1145" s="28" t="s">
        <v>38</v>
      </c>
      <c r="H1145" s="28">
        <v>25301</v>
      </c>
      <c r="I1145" s="97" t="s">
        <v>334</v>
      </c>
      <c r="J1145" s="26" t="s">
        <v>353</v>
      </c>
      <c r="K1145" s="97" t="s">
        <v>354</v>
      </c>
      <c r="L1145" s="26" t="s">
        <v>42</v>
      </c>
      <c r="M1145" s="26" t="s">
        <v>83</v>
      </c>
      <c r="N1145" s="26" t="s">
        <v>63</v>
      </c>
      <c r="O1145" s="26">
        <v>10</v>
      </c>
      <c r="P1145" s="117">
        <v>25</v>
      </c>
      <c r="Q1145" s="26" t="s">
        <v>150</v>
      </c>
      <c r="R1145" s="27">
        <v>250</v>
      </c>
      <c r="S1145" s="27">
        <v>0</v>
      </c>
      <c r="T1145" s="27">
        <v>0</v>
      </c>
      <c r="U1145" s="27">
        <v>200</v>
      </c>
      <c r="V1145" s="27">
        <v>0</v>
      </c>
      <c r="W1145" s="27">
        <v>0</v>
      </c>
      <c r="X1145" s="27">
        <v>0</v>
      </c>
      <c r="Y1145" s="27">
        <v>0</v>
      </c>
      <c r="Z1145" s="27">
        <v>50</v>
      </c>
      <c r="AA1145" s="27">
        <v>0</v>
      </c>
      <c r="AB1145" s="27">
        <v>0</v>
      </c>
      <c r="AC1145" s="27">
        <v>0</v>
      </c>
      <c r="AD1145" s="27">
        <v>0</v>
      </c>
    </row>
    <row r="1146" spans="1:30" x14ac:dyDescent="0.35">
      <c r="A1146" s="28" t="s">
        <v>53</v>
      </c>
      <c r="B1146" s="28" t="s">
        <v>909</v>
      </c>
      <c r="C1146" s="28" t="s">
        <v>909</v>
      </c>
      <c r="D1146" s="69" t="s">
        <v>36</v>
      </c>
      <c r="E1146" s="28" t="s">
        <v>37</v>
      </c>
      <c r="F1146" s="69" t="s">
        <v>36</v>
      </c>
      <c r="G1146" s="28" t="s">
        <v>38</v>
      </c>
      <c r="H1146" s="28">
        <v>25301</v>
      </c>
      <c r="I1146" s="97" t="s">
        <v>334</v>
      </c>
      <c r="J1146" s="26" t="s">
        <v>353</v>
      </c>
      <c r="K1146" s="97" t="s">
        <v>352</v>
      </c>
      <c r="L1146" s="26" t="s">
        <v>42</v>
      </c>
      <c r="M1146" s="26" t="s">
        <v>83</v>
      </c>
      <c r="N1146" s="26" t="s">
        <v>63</v>
      </c>
      <c r="O1146" s="26">
        <v>2</v>
      </c>
      <c r="P1146" s="117">
        <v>150</v>
      </c>
      <c r="Q1146" s="26" t="s">
        <v>150</v>
      </c>
      <c r="R1146" s="27">
        <v>300</v>
      </c>
      <c r="S1146" s="27">
        <v>0</v>
      </c>
      <c r="T1146" s="27">
        <v>0</v>
      </c>
      <c r="U1146" s="27">
        <v>250</v>
      </c>
      <c r="V1146" s="27">
        <v>0</v>
      </c>
      <c r="W1146" s="27">
        <v>0</v>
      </c>
      <c r="X1146" s="27">
        <v>0</v>
      </c>
      <c r="Y1146" s="27">
        <v>0</v>
      </c>
      <c r="Z1146" s="27">
        <v>50</v>
      </c>
      <c r="AA1146" s="27">
        <v>0</v>
      </c>
      <c r="AB1146" s="27">
        <v>0</v>
      </c>
      <c r="AC1146" s="27">
        <v>0</v>
      </c>
      <c r="AD1146" s="27">
        <v>0</v>
      </c>
    </row>
    <row r="1147" spans="1:30" x14ac:dyDescent="0.35">
      <c r="A1147" s="28" t="s">
        <v>53</v>
      </c>
      <c r="B1147" s="28" t="s">
        <v>909</v>
      </c>
      <c r="C1147" s="28" t="s">
        <v>909</v>
      </c>
      <c r="D1147" s="69" t="s">
        <v>36</v>
      </c>
      <c r="E1147" s="28" t="s">
        <v>37</v>
      </c>
      <c r="F1147" s="69" t="s">
        <v>36</v>
      </c>
      <c r="G1147" s="28" t="s">
        <v>38</v>
      </c>
      <c r="H1147" s="28">
        <v>25301</v>
      </c>
      <c r="I1147" s="97" t="s">
        <v>334</v>
      </c>
      <c r="J1147" s="26" t="s">
        <v>341</v>
      </c>
      <c r="K1147" s="97" t="s">
        <v>342</v>
      </c>
      <c r="L1147" s="26" t="s">
        <v>42</v>
      </c>
      <c r="M1147" s="26" t="s">
        <v>83</v>
      </c>
      <c r="N1147" s="26" t="s">
        <v>63</v>
      </c>
      <c r="O1147" s="26">
        <v>5</v>
      </c>
      <c r="P1147" s="117">
        <v>50</v>
      </c>
      <c r="Q1147" s="26" t="s">
        <v>150</v>
      </c>
      <c r="R1147" s="27">
        <v>250</v>
      </c>
      <c r="S1147" s="27">
        <v>0</v>
      </c>
      <c r="T1147" s="27">
        <v>0</v>
      </c>
      <c r="U1147" s="27">
        <v>150</v>
      </c>
      <c r="V1147" s="27">
        <v>0</v>
      </c>
      <c r="W1147" s="27">
        <v>0</v>
      </c>
      <c r="X1147" s="27">
        <v>0</v>
      </c>
      <c r="Y1147" s="27">
        <v>0</v>
      </c>
      <c r="Z1147" s="27">
        <v>100</v>
      </c>
      <c r="AA1147" s="27">
        <v>0</v>
      </c>
      <c r="AB1147" s="27">
        <v>0</v>
      </c>
      <c r="AC1147" s="27">
        <v>0</v>
      </c>
      <c r="AD1147" s="27">
        <v>0</v>
      </c>
    </row>
    <row r="1148" spans="1:30" x14ac:dyDescent="0.35">
      <c r="A1148" s="28" t="s">
        <v>53</v>
      </c>
      <c r="B1148" s="28" t="s">
        <v>909</v>
      </c>
      <c r="C1148" s="28" t="s">
        <v>909</v>
      </c>
      <c r="D1148" s="69" t="s">
        <v>36</v>
      </c>
      <c r="E1148" s="28" t="s">
        <v>37</v>
      </c>
      <c r="F1148" s="69" t="s">
        <v>36</v>
      </c>
      <c r="G1148" s="28" t="s">
        <v>38</v>
      </c>
      <c r="H1148" s="28">
        <v>25301</v>
      </c>
      <c r="I1148" s="97" t="s">
        <v>334</v>
      </c>
      <c r="J1148" s="26" t="s">
        <v>415</v>
      </c>
      <c r="K1148" s="97" t="s">
        <v>511</v>
      </c>
      <c r="L1148" s="26" t="s">
        <v>42</v>
      </c>
      <c r="M1148" s="26" t="s">
        <v>83</v>
      </c>
      <c r="N1148" s="26" t="s">
        <v>63</v>
      </c>
      <c r="O1148" s="26">
        <v>8</v>
      </c>
      <c r="P1148" s="117">
        <v>50</v>
      </c>
      <c r="Q1148" s="26" t="s">
        <v>150</v>
      </c>
      <c r="R1148" s="27">
        <v>400</v>
      </c>
      <c r="S1148" s="27">
        <v>0</v>
      </c>
      <c r="T1148" s="27">
        <v>0</v>
      </c>
      <c r="U1148" s="27">
        <v>250</v>
      </c>
      <c r="V1148" s="27">
        <v>0</v>
      </c>
      <c r="W1148" s="27">
        <v>0</v>
      </c>
      <c r="X1148" s="27">
        <v>0</v>
      </c>
      <c r="Y1148" s="27">
        <v>0</v>
      </c>
      <c r="Z1148" s="27">
        <v>150</v>
      </c>
      <c r="AA1148" s="27">
        <v>0</v>
      </c>
      <c r="AB1148" s="27">
        <v>0</v>
      </c>
      <c r="AC1148" s="27">
        <v>0</v>
      </c>
      <c r="AD1148" s="27">
        <v>0</v>
      </c>
    </row>
    <row r="1149" spans="1:30" x14ac:dyDescent="0.35">
      <c r="A1149" s="28" t="s">
        <v>53</v>
      </c>
      <c r="B1149" s="28" t="s">
        <v>909</v>
      </c>
      <c r="C1149" s="28" t="s">
        <v>909</v>
      </c>
      <c r="D1149" s="69" t="s">
        <v>36</v>
      </c>
      <c r="E1149" s="28" t="s">
        <v>37</v>
      </c>
      <c r="F1149" s="69" t="s">
        <v>36</v>
      </c>
      <c r="G1149" s="28" t="s">
        <v>38</v>
      </c>
      <c r="H1149" s="28">
        <v>29101</v>
      </c>
      <c r="I1149" s="97" t="s">
        <v>371</v>
      </c>
      <c r="J1149" s="59" t="s">
        <v>871</v>
      </c>
      <c r="K1149" s="111" t="s">
        <v>872</v>
      </c>
      <c r="L1149" s="26" t="s">
        <v>42</v>
      </c>
      <c r="M1149" s="26" t="s">
        <v>83</v>
      </c>
      <c r="N1149" s="26" t="s">
        <v>43</v>
      </c>
      <c r="O1149" s="26">
        <v>21</v>
      </c>
      <c r="P1149" s="117">
        <v>100</v>
      </c>
      <c r="Q1149" s="26" t="s">
        <v>150</v>
      </c>
      <c r="R1149" s="27">
        <v>2100</v>
      </c>
      <c r="S1149" s="128">
        <v>300</v>
      </c>
      <c r="T1149" s="128">
        <v>0</v>
      </c>
      <c r="U1149" s="128">
        <v>300</v>
      </c>
      <c r="V1149" s="128">
        <v>0</v>
      </c>
      <c r="W1149" s="128">
        <v>300</v>
      </c>
      <c r="X1149" s="128">
        <v>0</v>
      </c>
      <c r="Y1149" s="128">
        <v>300</v>
      </c>
      <c r="Z1149" s="128">
        <v>0</v>
      </c>
      <c r="AA1149" s="128">
        <v>300</v>
      </c>
      <c r="AB1149" s="128">
        <v>0</v>
      </c>
      <c r="AC1149" s="128">
        <v>300</v>
      </c>
      <c r="AD1149" s="128">
        <v>300</v>
      </c>
    </row>
    <row r="1150" spans="1:30" x14ac:dyDescent="0.35">
      <c r="A1150" s="28" t="s">
        <v>53</v>
      </c>
      <c r="B1150" s="28" t="s">
        <v>909</v>
      </c>
      <c r="C1150" s="28" t="s">
        <v>909</v>
      </c>
      <c r="D1150" s="69" t="s">
        <v>36</v>
      </c>
      <c r="E1150" s="28" t="s">
        <v>37</v>
      </c>
      <c r="F1150" s="69" t="s">
        <v>36</v>
      </c>
      <c r="G1150" s="28" t="s">
        <v>38</v>
      </c>
      <c r="H1150" s="28">
        <v>29201</v>
      </c>
      <c r="I1150" s="97" t="s">
        <v>940</v>
      </c>
      <c r="J1150" s="29" t="s">
        <v>875</v>
      </c>
      <c r="K1150" s="111" t="s">
        <v>876</v>
      </c>
      <c r="L1150" s="26" t="s">
        <v>42</v>
      </c>
      <c r="M1150" s="26" t="s">
        <v>83</v>
      </c>
      <c r="N1150" s="26" t="s">
        <v>43</v>
      </c>
      <c r="O1150" s="26">
        <v>1</v>
      </c>
      <c r="P1150" s="117">
        <v>275</v>
      </c>
      <c r="Q1150" s="26" t="s">
        <v>150</v>
      </c>
      <c r="R1150" s="27">
        <v>275</v>
      </c>
      <c r="S1150" s="128">
        <v>0</v>
      </c>
      <c r="T1150" s="128">
        <v>50</v>
      </c>
      <c r="U1150" s="128">
        <v>0</v>
      </c>
      <c r="V1150" s="128">
        <v>0</v>
      </c>
      <c r="W1150" s="128">
        <v>50</v>
      </c>
      <c r="X1150" s="128">
        <v>0</v>
      </c>
      <c r="Y1150" s="128">
        <v>0</v>
      </c>
      <c r="Z1150" s="128">
        <v>50</v>
      </c>
      <c r="AA1150" s="128">
        <v>0</v>
      </c>
      <c r="AB1150" s="128">
        <v>0</v>
      </c>
      <c r="AC1150" s="128">
        <v>100</v>
      </c>
      <c r="AD1150" s="128">
        <v>25</v>
      </c>
    </row>
    <row r="1151" spans="1:30" x14ac:dyDescent="0.35">
      <c r="A1151" s="28" t="s">
        <v>53</v>
      </c>
      <c r="B1151" s="28" t="s">
        <v>909</v>
      </c>
      <c r="C1151" s="28" t="s">
        <v>909</v>
      </c>
      <c r="D1151" s="69" t="s">
        <v>36</v>
      </c>
      <c r="E1151" s="28" t="s">
        <v>37</v>
      </c>
      <c r="F1151" s="69" t="s">
        <v>36</v>
      </c>
      <c r="G1151" s="28" t="s">
        <v>38</v>
      </c>
      <c r="H1151" s="28">
        <v>29401</v>
      </c>
      <c r="I1151" s="97" t="s">
        <v>384</v>
      </c>
      <c r="J1151" s="26" t="s">
        <v>941</v>
      </c>
      <c r="K1151" s="97" t="s">
        <v>942</v>
      </c>
      <c r="L1151" s="26" t="s">
        <v>42</v>
      </c>
      <c r="M1151" s="26" t="s">
        <v>83</v>
      </c>
      <c r="N1151" s="26" t="s">
        <v>43</v>
      </c>
      <c r="O1151" s="26">
        <v>4</v>
      </c>
      <c r="P1151" s="117">
        <v>249</v>
      </c>
      <c r="Q1151" s="26" t="s">
        <v>150</v>
      </c>
      <c r="R1151" s="27">
        <v>996</v>
      </c>
      <c r="S1151" s="27">
        <v>0</v>
      </c>
      <c r="T1151" s="27">
        <v>330</v>
      </c>
      <c r="U1151" s="27">
        <v>0</v>
      </c>
      <c r="V1151" s="27">
        <v>0</v>
      </c>
      <c r="W1151" s="27">
        <v>0</v>
      </c>
      <c r="X1151" s="27">
        <v>0</v>
      </c>
      <c r="Y1151" s="27">
        <v>333</v>
      </c>
      <c r="Z1151" s="27">
        <v>0</v>
      </c>
      <c r="AA1151" s="27">
        <v>0</v>
      </c>
      <c r="AB1151" s="27">
        <v>0</v>
      </c>
      <c r="AC1151" s="27">
        <v>333</v>
      </c>
      <c r="AD1151" s="27">
        <v>0</v>
      </c>
    </row>
    <row r="1152" spans="1:30" x14ac:dyDescent="0.35">
      <c r="A1152" s="28" t="s">
        <v>53</v>
      </c>
      <c r="B1152" s="28" t="s">
        <v>909</v>
      </c>
      <c r="C1152" s="28" t="s">
        <v>909</v>
      </c>
      <c r="D1152" s="69" t="s">
        <v>36</v>
      </c>
      <c r="E1152" s="28" t="s">
        <v>37</v>
      </c>
      <c r="F1152" s="69" t="s">
        <v>36</v>
      </c>
      <c r="G1152" s="28" t="s">
        <v>38</v>
      </c>
      <c r="H1152" s="28">
        <v>29401</v>
      </c>
      <c r="I1152" s="97" t="s">
        <v>384</v>
      </c>
      <c r="J1152" s="29" t="s">
        <v>194</v>
      </c>
      <c r="K1152" s="111" t="s">
        <v>1315</v>
      </c>
      <c r="L1152" s="26" t="s">
        <v>42</v>
      </c>
      <c r="M1152" s="26" t="s">
        <v>83</v>
      </c>
      <c r="N1152" s="26" t="s">
        <v>43</v>
      </c>
      <c r="O1152" s="26">
        <v>7</v>
      </c>
      <c r="P1152" s="117">
        <v>198.99</v>
      </c>
      <c r="Q1152" s="26" t="s">
        <v>150</v>
      </c>
      <c r="R1152" s="27">
        <v>1393</v>
      </c>
      <c r="S1152" s="27">
        <v>0</v>
      </c>
      <c r="T1152" s="27">
        <v>420</v>
      </c>
      <c r="U1152" s="27">
        <v>0</v>
      </c>
      <c r="V1152" s="27">
        <v>0</v>
      </c>
      <c r="W1152" s="27">
        <v>0</v>
      </c>
      <c r="X1152" s="27">
        <v>0</v>
      </c>
      <c r="Y1152" s="27">
        <v>486.5</v>
      </c>
      <c r="Z1152" s="27">
        <v>0</v>
      </c>
      <c r="AA1152" s="27">
        <v>0</v>
      </c>
      <c r="AB1152" s="27">
        <v>0</v>
      </c>
      <c r="AC1152" s="27">
        <v>486</v>
      </c>
      <c r="AD1152" s="27">
        <v>0</v>
      </c>
    </row>
    <row r="1153" spans="1:30" x14ac:dyDescent="0.35">
      <c r="A1153" s="28" t="s">
        <v>53</v>
      </c>
      <c r="B1153" s="28" t="s">
        <v>909</v>
      </c>
      <c r="C1153" s="28" t="s">
        <v>909</v>
      </c>
      <c r="D1153" s="69" t="s">
        <v>36</v>
      </c>
      <c r="E1153" s="28" t="s">
        <v>37</v>
      </c>
      <c r="F1153" s="69" t="s">
        <v>36</v>
      </c>
      <c r="G1153" s="28" t="s">
        <v>38</v>
      </c>
      <c r="H1153" s="28">
        <v>29401</v>
      </c>
      <c r="I1153" s="97" t="s">
        <v>384</v>
      </c>
      <c r="J1153" s="29" t="s">
        <v>243</v>
      </c>
      <c r="K1153" s="111" t="s">
        <v>244</v>
      </c>
      <c r="L1153" s="26" t="s">
        <v>42</v>
      </c>
      <c r="M1153" s="26" t="s">
        <v>83</v>
      </c>
      <c r="N1153" s="26" t="s">
        <v>43</v>
      </c>
      <c r="O1153" s="26">
        <v>1</v>
      </c>
      <c r="P1153" s="117">
        <v>198.99</v>
      </c>
      <c r="Q1153" s="26" t="s">
        <v>150</v>
      </c>
      <c r="R1153" s="27">
        <v>147</v>
      </c>
      <c r="S1153" s="27">
        <v>0</v>
      </c>
      <c r="T1153" s="27">
        <v>50</v>
      </c>
      <c r="U1153" s="27">
        <v>0</v>
      </c>
      <c r="V1153" s="27">
        <v>0</v>
      </c>
      <c r="W1153" s="27">
        <v>0</v>
      </c>
      <c r="X1153" s="27">
        <v>0</v>
      </c>
      <c r="Y1153" s="27">
        <v>48</v>
      </c>
      <c r="Z1153" s="27">
        <v>0</v>
      </c>
      <c r="AA1153" s="27">
        <v>0</v>
      </c>
      <c r="AB1153" s="27">
        <v>0</v>
      </c>
      <c r="AC1153" s="27">
        <v>49</v>
      </c>
      <c r="AD1153" s="27">
        <v>0</v>
      </c>
    </row>
    <row r="1154" spans="1:30" x14ac:dyDescent="0.35">
      <c r="A1154" s="28" t="s">
        <v>53</v>
      </c>
      <c r="B1154" s="28" t="s">
        <v>909</v>
      </c>
      <c r="C1154" s="28" t="s">
        <v>909</v>
      </c>
      <c r="D1154" s="69" t="s">
        <v>36</v>
      </c>
      <c r="E1154" s="28" t="s">
        <v>37</v>
      </c>
      <c r="F1154" s="69" t="s">
        <v>36</v>
      </c>
      <c r="G1154" s="28" t="s">
        <v>38</v>
      </c>
      <c r="H1154" s="28">
        <v>29401</v>
      </c>
      <c r="I1154" s="97" t="s">
        <v>384</v>
      </c>
      <c r="J1154" s="29" t="s">
        <v>385</v>
      </c>
      <c r="K1154" s="111" t="s">
        <v>386</v>
      </c>
      <c r="L1154" s="26" t="s">
        <v>42</v>
      </c>
      <c r="M1154" s="26" t="s">
        <v>83</v>
      </c>
      <c r="N1154" s="26" t="s">
        <v>43</v>
      </c>
      <c r="O1154" s="26">
        <v>2</v>
      </c>
      <c r="P1154" s="117">
        <v>232.48</v>
      </c>
      <c r="Q1154" s="26" t="s">
        <v>150</v>
      </c>
      <c r="R1154" s="27">
        <v>464</v>
      </c>
      <c r="S1154" s="27">
        <v>0</v>
      </c>
      <c r="T1154" s="27">
        <v>200</v>
      </c>
      <c r="U1154" s="27">
        <v>0</v>
      </c>
      <c r="V1154" s="27">
        <v>0</v>
      </c>
      <c r="W1154" s="27">
        <v>0</v>
      </c>
      <c r="X1154" s="27">
        <v>0</v>
      </c>
      <c r="Y1154" s="27">
        <v>132</v>
      </c>
      <c r="Z1154" s="27">
        <v>0</v>
      </c>
      <c r="AA1154" s="27">
        <v>0</v>
      </c>
      <c r="AB1154" s="27">
        <v>0</v>
      </c>
      <c r="AC1154" s="27">
        <v>132</v>
      </c>
      <c r="AD1154" s="27">
        <v>0</v>
      </c>
    </row>
    <row r="1155" spans="1:30" x14ac:dyDescent="0.35">
      <c r="A1155" s="28" t="s">
        <v>53</v>
      </c>
      <c r="B1155" s="28" t="s">
        <v>909</v>
      </c>
      <c r="C1155" s="28" t="s">
        <v>909</v>
      </c>
      <c r="D1155" s="69" t="s">
        <v>36</v>
      </c>
      <c r="E1155" s="28" t="s">
        <v>37</v>
      </c>
      <c r="F1155" s="69" t="s">
        <v>36</v>
      </c>
      <c r="G1155" s="28" t="s">
        <v>38</v>
      </c>
      <c r="H1155" s="28">
        <v>29901</v>
      </c>
      <c r="I1155" s="97" t="s">
        <v>89</v>
      </c>
      <c r="J1155" s="26" t="s">
        <v>90</v>
      </c>
      <c r="K1155" s="111" t="s">
        <v>943</v>
      </c>
      <c r="L1155" s="26" t="s">
        <v>42</v>
      </c>
      <c r="M1155" s="26" t="s">
        <v>83</v>
      </c>
      <c r="N1155" s="26" t="s">
        <v>43</v>
      </c>
      <c r="O1155" s="26">
        <v>7</v>
      </c>
      <c r="P1155" s="117">
        <v>150</v>
      </c>
      <c r="Q1155" s="26" t="s">
        <v>150</v>
      </c>
      <c r="R1155" s="27">
        <f t="shared" ref="R1155:R1158" si="47">SUM(S1155:AD1155)</f>
        <v>1050</v>
      </c>
      <c r="S1155" s="128">
        <v>150</v>
      </c>
      <c r="T1155" s="128">
        <v>0</v>
      </c>
      <c r="U1155" s="128">
        <v>0</v>
      </c>
      <c r="V1155" s="128">
        <v>150</v>
      </c>
      <c r="W1155" s="128">
        <v>150</v>
      </c>
      <c r="X1155" s="128">
        <v>0</v>
      </c>
      <c r="Y1155" s="128">
        <v>150</v>
      </c>
      <c r="Z1155" s="128">
        <v>0</v>
      </c>
      <c r="AA1155" s="128">
        <v>150</v>
      </c>
      <c r="AB1155" s="128">
        <v>150</v>
      </c>
      <c r="AC1155" s="128">
        <v>0</v>
      </c>
      <c r="AD1155" s="128">
        <v>150</v>
      </c>
    </row>
    <row r="1156" spans="1:30" x14ac:dyDescent="0.35">
      <c r="A1156" s="28" t="s">
        <v>53</v>
      </c>
      <c r="B1156" s="28" t="s">
        <v>909</v>
      </c>
      <c r="C1156" s="28" t="s">
        <v>909</v>
      </c>
      <c r="D1156" s="69" t="s">
        <v>36</v>
      </c>
      <c r="E1156" s="28" t="s">
        <v>37</v>
      </c>
      <c r="F1156" s="69" t="s">
        <v>36</v>
      </c>
      <c r="G1156" s="28" t="s">
        <v>38</v>
      </c>
      <c r="H1156" s="28">
        <v>29901</v>
      </c>
      <c r="I1156" s="97" t="s">
        <v>89</v>
      </c>
      <c r="J1156" s="29" t="s">
        <v>944</v>
      </c>
      <c r="K1156" s="111" t="s">
        <v>945</v>
      </c>
      <c r="L1156" s="26" t="s">
        <v>42</v>
      </c>
      <c r="M1156" s="26" t="s">
        <v>83</v>
      </c>
      <c r="N1156" s="26" t="s">
        <v>43</v>
      </c>
      <c r="O1156" s="26">
        <v>7</v>
      </c>
      <c r="P1156" s="117">
        <v>150</v>
      </c>
      <c r="Q1156" s="26" t="s">
        <v>150</v>
      </c>
      <c r="R1156" s="27">
        <f t="shared" si="47"/>
        <v>1050</v>
      </c>
      <c r="S1156" s="128">
        <v>150</v>
      </c>
      <c r="T1156" s="128">
        <v>0</v>
      </c>
      <c r="U1156" s="128">
        <v>0</v>
      </c>
      <c r="V1156" s="128">
        <v>150</v>
      </c>
      <c r="W1156" s="128">
        <v>150</v>
      </c>
      <c r="X1156" s="128">
        <v>0</v>
      </c>
      <c r="Y1156" s="128">
        <v>150</v>
      </c>
      <c r="Z1156" s="128">
        <v>0</v>
      </c>
      <c r="AA1156" s="128">
        <v>150</v>
      </c>
      <c r="AB1156" s="128">
        <v>150</v>
      </c>
      <c r="AC1156" s="128">
        <v>0</v>
      </c>
      <c r="AD1156" s="128">
        <v>150</v>
      </c>
    </row>
    <row r="1157" spans="1:30" x14ac:dyDescent="0.35">
      <c r="A1157" s="28" t="s">
        <v>53</v>
      </c>
      <c r="B1157" s="28" t="s">
        <v>909</v>
      </c>
      <c r="C1157" s="28" t="s">
        <v>909</v>
      </c>
      <c r="D1157" s="69" t="s">
        <v>36</v>
      </c>
      <c r="E1157" s="28" t="s">
        <v>37</v>
      </c>
      <c r="F1157" s="69" t="s">
        <v>36</v>
      </c>
      <c r="G1157" s="28" t="s">
        <v>38</v>
      </c>
      <c r="H1157" s="28">
        <v>35901</v>
      </c>
      <c r="I1157" s="97" t="s">
        <v>1316</v>
      </c>
      <c r="J1157" s="26" t="s">
        <v>45</v>
      </c>
      <c r="K1157" s="97" t="s">
        <v>1317</v>
      </c>
      <c r="L1157" s="26" t="s">
        <v>42</v>
      </c>
      <c r="M1157" s="26" t="s">
        <v>83</v>
      </c>
      <c r="N1157" s="26" t="s">
        <v>946</v>
      </c>
      <c r="O1157" s="26">
        <v>2</v>
      </c>
      <c r="P1157" s="117">
        <v>3500</v>
      </c>
      <c r="Q1157" s="26" t="s">
        <v>46</v>
      </c>
      <c r="R1157" s="27">
        <f t="shared" ref="R1157" si="48">SUBTOTAL(9,S1157:AD1157)</f>
        <v>6000</v>
      </c>
      <c r="S1157" s="128">
        <v>0</v>
      </c>
      <c r="T1157" s="128">
        <v>3000</v>
      </c>
      <c r="U1157" s="128">
        <v>0</v>
      </c>
      <c r="V1157" s="128">
        <v>0</v>
      </c>
      <c r="W1157" s="128">
        <v>0</v>
      </c>
      <c r="X1157" s="128">
        <v>0</v>
      </c>
      <c r="Y1157" s="128">
        <v>0</v>
      </c>
      <c r="Z1157" s="128">
        <v>0</v>
      </c>
      <c r="AA1157" s="128">
        <v>3000</v>
      </c>
      <c r="AB1157" s="128">
        <v>0</v>
      </c>
      <c r="AC1157" s="128">
        <v>0</v>
      </c>
      <c r="AD1157" s="128">
        <v>0</v>
      </c>
    </row>
    <row r="1158" spans="1:30" x14ac:dyDescent="0.35">
      <c r="A1158" s="28" t="s">
        <v>53</v>
      </c>
      <c r="B1158" s="28" t="s">
        <v>909</v>
      </c>
      <c r="C1158" s="28" t="s">
        <v>909</v>
      </c>
      <c r="D1158" s="69" t="s">
        <v>36</v>
      </c>
      <c r="E1158" s="28" t="s">
        <v>37</v>
      </c>
      <c r="F1158" s="69" t="s">
        <v>36</v>
      </c>
      <c r="G1158" s="28" t="s">
        <v>38</v>
      </c>
      <c r="H1158" s="28">
        <v>39202</v>
      </c>
      <c r="I1158" s="97" t="s">
        <v>64</v>
      </c>
      <c r="J1158" s="26" t="s">
        <v>947</v>
      </c>
      <c r="K1158" s="97" t="s">
        <v>948</v>
      </c>
      <c r="L1158" s="26" t="s">
        <v>42</v>
      </c>
      <c r="M1158" s="26" t="s">
        <v>83</v>
      </c>
      <c r="N1158" s="26" t="s">
        <v>946</v>
      </c>
      <c r="O1158" s="26">
        <v>1</v>
      </c>
      <c r="P1158" s="117">
        <v>4575</v>
      </c>
      <c r="Q1158" s="26" t="s">
        <v>46</v>
      </c>
      <c r="R1158" s="27">
        <f t="shared" si="47"/>
        <v>4575</v>
      </c>
      <c r="S1158" s="128">
        <v>0</v>
      </c>
      <c r="T1158" s="128">
        <v>4575</v>
      </c>
      <c r="U1158" s="128">
        <v>0</v>
      </c>
      <c r="V1158" s="128">
        <v>0</v>
      </c>
      <c r="W1158" s="128">
        <v>0</v>
      </c>
      <c r="X1158" s="128">
        <v>0</v>
      </c>
      <c r="Y1158" s="128">
        <v>0</v>
      </c>
      <c r="Z1158" s="128">
        <v>0</v>
      </c>
      <c r="AA1158" s="128">
        <v>0</v>
      </c>
      <c r="AB1158" s="128">
        <v>0</v>
      </c>
      <c r="AC1158" s="128">
        <v>0</v>
      </c>
      <c r="AD1158" s="128">
        <v>0</v>
      </c>
    </row>
    <row r="1159" spans="1:30" x14ac:dyDescent="0.35">
      <c r="A1159" s="28" t="s">
        <v>53</v>
      </c>
      <c r="B1159" s="28" t="s">
        <v>909</v>
      </c>
      <c r="C1159" s="28" t="s">
        <v>909</v>
      </c>
      <c r="D1159" s="69" t="s">
        <v>36</v>
      </c>
      <c r="E1159" s="28" t="s">
        <v>85</v>
      </c>
      <c r="F1159" s="69" t="s">
        <v>36</v>
      </c>
      <c r="G1159" s="28" t="s">
        <v>38</v>
      </c>
      <c r="H1159" s="28">
        <v>21101</v>
      </c>
      <c r="I1159" s="97" t="s">
        <v>60</v>
      </c>
      <c r="J1159" s="26" t="s">
        <v>151</v>
      </c>
      <c r="K1159" s="97" t="s">
        <v>1171</v>
      </c>
      <c r="L1159" s="26" t="s">
        <v>42</v>
      </c>
      <c r="M1159" s="26" t="s">
        <v>83</v>
      </c>
      <c r="N1159" s="26" t="s">
        <v>63</v>
      </c>
      <c r="O1159" s="26">
        <v>2</v>
      </c>
      <c r="P1159" s="117">
        <v>730</v>
      </c>
      <c r="Q1159" s="26" t="s">
        <v>150</v>
      </c>
      <c r="R1159" s="27">
        <v>1460</v>
      </c>
      <c r="S1159" s="27">
        <v>492</v>
      </c>
      <c r="T1159" s="27">
        <v>0</v>
      </c>
      <c r="U1159" s="27">
        <v>402</v>
      </c>
      <c r="V1159" s="27">
        <v>0</v>
      </c>
      <c r="W1159" s="27">
        <v>300</v>
      </c>
      <c r="X1159" s="27">
        <v>0</v>
      </c>
      <c r="Y1159" s="27">
        <v>260</v>
      </c>
      <c r="Z1159" s="27">
        <v>6</v>
      </c>
      <c r="AA1159" s="27">
        <v>0</v>
      </c>
      <c r="AB1159" s="27">
        <v>0</v>
      </c>
      <c r="AC1159" s="27">
        <v>0</v>
      </c>
      <c r="AD1159" s="27">
        <v>0</v>
      </c>
    </row>
    <row r="1160" spans="1:30" x14ac:dyDescent="0.35">
      <c r="A1160" s="28" t="s">
        <v>53</v>
      </c>
      <c r="B1160" s="28" t="s">
        <v>909</v>
      </c>
      <c r="C1160" s="28" t="s">
        <v>909</v>
      </c>
      <c r="D1160" s="69" t="s">
        <v>36</v>
      </c>
      <c r="E1160" s="28" t="s">
        <v>85</v>
      </c>
      <c r="F1160" s="69" t="s">
        <v>36</v>
      </c>
      <c r="G1160" s="28" t="s">
        <v>38</v>
      </c>
      <c r="H1160" s="28">
        <v>21101</v>
      </c>
      <c r="I1160" s="97" t="s">
        <v>60</v>
      </c>
      <c r="J1160" s="26" t="s">
        <v>455</v>
      </c>
      <c r="K1160" s="97" t="s">
        <v>1310</v>
      </c>
      <c r="L1160" s="26" t="s">
        <v>42</v>
      </c>
      <c r="M1160" s="26" t="s">
        <v>83</v>
      </c>
      <c r="N1160" s="26" t="s">
        <v>43</v>
      </c>
      <c r="O1160" s="26">
        <v>95</v>
      </c>
      <c r="P1160" s="117">
        <v>5.15</v>
      </c>
      <c r="Q1160" s="26" t="s">
        <v>150</v>
      </c>
      <c r="R1160" s="27">
        <v>490</v>
      </c>
      <c r="S1160" s="27">
        <v>98</v>
      </c>
      <c r="T1160" s="27">
        <v>0</v>
      </c>
      <c r="U1160" s="27">
        <v>98</v>
      </c>
      <c r="V1160" s="27">
        <v>0</v>
      </c>
      <c r="W1160" s="27">
        <v>98</v>
      </c>
      <c r="X1160" s="27">
        <v>0</v>
      </c>
      <c r="Y1160" s="27">
        <v>190</v>
      </c>
      <c r="Z1160" s="27">
        <v>6</v>
      </c>
      <c r="AA1160" s="27">
        <v>0</v>
      </c>
      <c r="AB1160" s="27">
        <v>0</v>
      </c>
      <c r="AC1160" s="27">
        <v>0</v>
      </c>
      <c r="AD1160" s="27">
        <v>0</v>
      </c>
    </row>
    <row r="1161" spans="1:30" x14ac:dyDescent="0.35">
      <c r="A1161" s="28" t="s">
        <v>53</v>
      </c>
      <c r="B1161" s="28" t="s">
        <v>909</v>
      </c>
      <c r="C1161" s="28" t="s">
        <v>909</v>
      </c>
      <c r="D1161" s="69" t="s">
        <v>36</v>
      </c>
      <c r="E1161" s="28" t="s">
        <v>85</v>
      </c>
      <c r="F1161" s="69" t="s">
        <v>36</v>
      </c>
      <c r="G1161" s="28" t="s">
        <v>38</v>
      </c>
      <c r="H1161" s="28">
        <v>21101</v>
      </c>
      <c r="I1161" s="97" t="s">
        <v>60</v>
      </c>
      <c r="J1161" s="26" t="s">
        <v>758</v>
      </c>
      <c r="K1161" s="97" t="s">
        <v>949</v>
      </c>
      <c r="L1161" s="26" t="s">
        <v>42</v>
      </c>
      <c r="M1161" s="26" t="s">
        <v>83</v>
      </c>
      <c r="N1161" s="26" t="s">
        <v>43</v>
      </c>
      <c r="O1161" s="26">
        <v>10</v>
      </c>
      <c r="P1161" s="117">
        <v>32</v>
      </c>
      <c r="Q1161" s="26" t="s">
        <v>150</v>
      </c>
      <c r="R1161" s="27">
        <v>320</v>
      </c>
      <c r="S1161" s="27">
        <v>64</v>
      </c>
      <c r="T1161" s="27">
        <v>0</v>
      </c>
      <c r="U1161" s="27">
        <v>64</v>
      </c>
      <c r="V1161" s="27">
        <v>0</v>
      </c>
      <c r="W1161" s="27">
        <v>64</v>
      </c>
      <c r="X1161" s="27">
        <v>0</v>
      </c>
      <c r="Y1161" s="27">
        <v>100</v>
      </c>
      <c r="Z1161" s="27">
        <v>28</v>
      </c>
      <c r="AA1161" s="27">
        <v>0</v>
      </c>
      <c r="AB1161" s="27">
        <v>0</v>
      </c>
      <c r="AC1161" s="27">
        <v>0</v>
      </c>
      <c r="AD1161" s="27">
        <v>0</v>
      </c>
    </row>
    <row r="1162" spans="1:30" x14ac:dyDescent="0.35">
      <c r="A1162" s="28" t="s">
        <v>53</v>
      </c>
      <c r="B1162" s="28" t="s">
        <v>909</v>
      </c>
      <c r="C1162" s="28" t="s">
        <v>909</v>
      </c>
      <c r="D1162" s="69" t="s">
        <v>36</v>
      </c>
      <c r="E1162" s="28" t="s">
        <v>85</v>
      </c>
      <c r="F1162" s="69" t="s">
        <v>36</v>
      </c>
      <c r="G1162" s="28" t="s">
        <v>38</v>
      </c>
      <c r="H1162" s="28">
        <v>21101</v>
      </c>
      <c r="I1162" s="97" t="s">
        <v>60</v>
      </c>
      <c r="J1162" s="26" t="s">
        <v>221</v>
      </c>
      <c r="K1162" s="97" t="s">
        <v>950</v>
      </c>
      <c r="L1162" s="26" t="s">
        <v>42</v>
      </c>
      <c r="M1162" s="26" t="s">
        <v>83</v>
      </c>
      <c r="N1162" s="26" t="s">
        <v>63</v>
      </c>
      <c r="O1162" s="26">
        <v>2</v>
      </c>
      <c r="P1162" s="117">
        <v>730</v>
      </c>
      <c r="Q1162" s="26" t="s">
        <v>150</v>
      </c>
      <c r="R1162" s="27">
        <v>1460</v>
      </c>
      <c r="S1162" s="27">
        <v>292</v>
      </c>
      <c r="T1162" s="27">
        <v>0</v>
      </c>
      <c r="U1162" s="27">
        <v>392</v>
      </c>
      <c r="V1162" s="27">
        <v>0</v>
      </c>
      <c r="W1162" s="27">
        <v>398</v>
      </c>
      <c r="X1162" s="27">
        <v>0</v>
      </c>
      <c r="Y1162" s="27">
        <v>300</v>
      </c>
      <c r="Z1162" s="27">
        <v>78</v>
      </c>
      <c r="AA1162" s="27">
        <v>0</v>
      </c>
      <c r="AB1162" s="27">
        <v>0</v>
      </c>
      <c r="AC1162" s="27">
        <v>0</v>
      </c>
      <c r="AD1162" s="27">
        <v>0</v>
      </c>
    </row>
    <row r="1163" spans="1:30" x14ac:dyDescent="0.35">
      <c r="A1163" s="28" t="s">
        <v>53</v>
      </c>
      <c r="B1163" s="28" t="s">
        <v>909</v>
      </c>
      <c r="C1163" s="28" t="s">
        <v>909</v>
      </c>
      <c r="D1163" s="69" t="s">
        <v>36</v>
      </c>
      <c r="E1163" s="28" t="s">
        <v>85</v>
      </c>
      <c r="F1163" s="69" t="s">
        <v>36</v>
      </c>
      <c r="G1163" s="28" t="s">
        <v>38</v>
      </c>
      <c r="H1163" s="28">
        <v>21101</v>
      </c>
      <c r="I1163" s="97" t="s">
        <v>60</v>
      </c>
      <c r="J1163" s="26" t="s">
        <v>731</v>
      </c>
      <c r="K1163" s="97" t="s">
        <v>732</v>
      </c>
      <c r="L1163" s="26" t="s">
        <v>42</v>
      </c>
      <c r="M1163" s="26" t="s">
        <v>83</v>
      </c>
      <c r="N1163" s="26" t="s">
        <v>43</v>
      </c>
      <c r="O1163" s="26">
        <v>20</v>
      </c>
      <c r="P1163" s="117">
        <v>16</v>
      </c>
      <c r="Q1163" s="26" t="s">
        <v>150</v>
      </c>
      <c r="R1163" s="27">
        <v>320</v>
      </c>
      <c r="S1163" s="27">
        <v>64</v>
      </c>
      <c r="T1163" s="27">
        <v>0</v>
      </c>
      <c r="U1163" s="27">
        <v>65</v>
      </c>
      <c r="V1163" s="27">
        <v>0</v>
      </c>
      <c r="W1163" s="27">
        <v>64</v>
      </c>
      <c r="X1163" s="27">
        <v>0</v>
      </c>
      <c r="Y1163" s="27">
        <v>100</v>
      </c>
      <c r="Z1163" s="27">
        <v>27</v>
      </c>
      <c r="AA1163" s="27">
        <v>0</v>
      </c>
      <c r="AB1163" s="27">
        <v>0</v>
      </c>
      <c r="AC1163" s="27">
        <v>0</v>
      </c>
      <c r="AD1163" s="27">
        <v>0</v>
      </c>
    </row>
    <row r="1164" spans="1:30" x14ac:dyDescent="0.35">
      <c r="A1164" s="28" t="s">
        <v>53</v>
      </c>
      <c r="B1164" s="28" t="s">
        <v>909</v>
      </c>
      <c r="C1164" s="28" t="s">
        <v>909</v>
      </c>
      <c r="D1164" s="69" t="s">
        <v>36</v>
      </c>
      <c r="E1164" s="28" t="s">
        <v>85</v>
      </c>
      <c r="F1164" s="69" t="s">
        <v>36</v>
      </c>
      <c r="G1164" s="28" t="s">
        <v>38</v>
      </c>
      <c r="H1164" s="28">
        <v>21101</v>
      </c>
      <c r="I1164" s="97" t="s">
        <v>60</v>
      </c>
      <c r="J1164" s="26" t="s">
        <v>915</v>
      </c>
      <c r="K1164" s="97" t="s">
        <v>133</v>
      </c>
      <c r="L1164" s="26" t="s">
        <v>42</v>
      </c>
      <c r="M1164" s="26" t="s">
        <v>83</v>
      </c>
      <c r="N1164" s="26" t="s">
        <v>43</v>
      </c>
      <c r="O1164" s="26">
        <v>100</v>
      </c>
      <c r="P1164" s="117">
        <v>19.829999999999998</v>
      </c>
      <c r="Q1164" s="26" t="s">
        <v>150</v>
      </c>
      <c r="R1164" s="27">
        <v>2000</v>
      </c>
      <c r="S1164" s="27">
        <v>400</v>
      </c>
      <c r="T1164" s="27">
        <v>0</v>
      </c>
      <c r="U1164" s="27">
        <v>500</v>
      </c>
      <c r="V1164" s="27">
        <v>0</v>
      </c>
      <c r="W1164" s="27">
        <v>500</v>
      </c>
      <c r="X1164" s="27">
        <v>0</v>
      </c>
      <c r="Y1164" s="27">
        <v>590</v>
      </c>
      <c r="Z1164" s="27">
        <v>10</v>
      </c>
      <c r="AA1164" s="27">
        <v>0</v>
      </c>
      <c r="AB1164" s="27">
        <v>0</v>
      </c>
      <c r="AC1164" s="27">
        <v>0</v>
      </c>
      <c r="AD1164" s="27">
        <v>0</v>
      </c>
    </row>
    <row r="1165" spans="1:30" x14ac:dyDescent="0.35">
      <c r="A1165" s="28" t="s">
        <v>53</v>
      </c>
      <c r="B1165" s="28" t="s">
        <v>909</v>
      </c>
      <c r="C1165" s="28" t="s">
        <v>909</v>
      </c>
      <c r="D1165" s="69" t="s">
        <v>36</v>
      </c>
      <c r="E1165" s="28" t="s">
        <v>85</v>
      </c>
      <c r="F1165" s="69" t="s">
        <v>36</v>
      </c>
      <c r="G1165" s="28" t="s">
        <v>38</v>
      </c>
      <c r="H1165" s="28">
        <v>21101</v>
      </c>
      <c r="I1165" s="97" t="s">
        <v>60</v>
      </c>
      <c r="J1165" s="26" t="s">
        <v>209</v>
      </c>
      <c r="K1165" s="97" t="s">
        <v>437</v>
      </c>
      <c r="L1165" s="26" t="s">
        <v>42</v>
      </c>
      <c r="M1165" s="26" t="s">
        <v>83</v>
      </c>
      <c r="N1165" s="26" t="s">
        <v>43</v>
      </c>
      <c r="O1165" s="26">
        <v>20</v>
      </c>
      <c r="P1165" s="117">
        <v>34.479999999999997</v>
      </c>
      <c r="Q1165" s="26" t="s">
        <v>150</v>
      </c>
      <c r="R1165" s="27">
        <v>680</v>
      </c>
      <c r="S1165" s="27">
        <v>92</v>
      </c>
      <c r="T1165" s="27">
        <v>0</v>
      </c>
      <c r="U1165" s="27">
        <v>147</v>
      </c>
      <c r="V1165" s="27">
        <v>0</v>
      </c>
      <c r="W1165" s="27">
        <v>241</v>
      </c>
      <c r="X1165" s="27">
        <v>0</v>
      </c>
      <c r="Y1165" s="27">
        <v>190</v>
      </c>
      <c r="Z1165" s="27">
        <v>10</v>
      </c>
      <c r="AA1165" s="27">
        <v>0</v>
      </c>
      <c r="AB1165" s="27">
        <v>0</v>
      </c>
      <c r="AC1165" s="27">
        <v>0</v>
      </c>
      <c r="AD1165" s="27">
        <v>0</v>
      </c>
    </row>
    <row r="1166" spans="1:30" x14ac:dyDescent="0.35">
      <c r="A1166" s="28" t="s">
        <v>53</v>
      </c>
      <c r="B1166" s="28" t="s">
        <v>909</v>
      </c>
      <c r="C1166" s="28" t="s">
        <v>909</v>
      </c>
      <c r="D1166" s="69" t="s">
        <v>36</v>
      </c>
      <c r="E1166" s="28" t="s">
        <v>85</v>
      </c>
      <c r="F1166" s="69" t="s">
        <v>36</v>
      </c>
      <c r="G1166" s="28" t="s">
        <v>38</v>
      </c>
      <c r="H1166" s="28">
        <v>21101</v>
      </c>
      <c r="I1166" s="97" t="s">
        <v>60</v>
      </c>
      <c r="J1166" s="30" t="s">
        <v>951</v>
      </c>
      <c r="K1166" s="111" t="s">
        <v>952</v>
      </c>
      <c r="L1166" s="26" t="s">
        <v>42</v>
      </c>
      <c r="M1166" s="26" t="s">
        <v>83</v>
      </c>
      <c r="N1166" s="26" t="s">
        <v>827</v>
      </c>
      <c r="O1166" s="26">
        <v>100</v>
      </c>
      <c r="P1166" s="117">
        <v>3.09</v>
      </c>
      <c r="Q1166" s="26" t="s">
        <v>150</v>
      </c>
      <c r="R1166" s="27">
        <v>300</v>
      </c>
      <c r="S1166" s="27">
        <v>60</v>
      </c>
      <c r="T1166" s="27">
        <v>0</v>
      </c>
      <c r="U1166" s="27">
        <v>60</v>
      </c>
      <c r="V1166" s="27">
        <v>0</v>
      </c>
      <c r="W1166" s="27">
        <v>60</v>
      </c>
      <c r="X1166" s="27">
        <v>0</v>
      </c>
      <c r="Y1166" s="27">
        <v>100</v>
      </c>
      <c r="Z1166" s="27">
        <v>20</v>
      </c>
      <c r="AA1166" s="27">
        <v>0</v>
      </c>
      <c r="AB1166" s="27">
        <v>0</v>
      </c>
      <c r="AC1166" s="27">
        <v>0</v>
      </c>
      <c r="AD1166" s="27">
        <v>0</v>
      </c>
    </row>
    <row r="1167" spans="1:30" x14ac:dyDescent="0.35">
      <c r="A1167" s="28" t="s">
        <v>53</v>
      </c>
      <c r="B1167" s="28" t="s">
        <v>909</v>
      </c>
      <c r="C1167" s="28" t="s">
        <v>909</v>
      </c>
      <c r="D1167" s="69" t="s">
        <v>36</v>
      </c>
      <c r="E1167" s="28" t="s">
        <v>85</v>
      </c>
      <c r="F1167" s="69" t="s">
        <v>36</v>
      </c>
      <c r="G1167" s="28" t="s">
        <v>38</v>
      </c>
      <c r="H1167" s="28">
        <v>21101</v>
      </c>
      <c r="I1167" s="97" t="s">
        <v>60</v>
      </c>
      <c r="J1167" s="30" t="s">
        <v>252</v>
      </c>
      <c r="K1167" s="111" t="s">
        <v>1126</v>
      </c>
      <c r="L1167" s="26" t="s">
        <v>42</v>
      </c>
      <c r="M1167" s="26" t="s">
        <v>83</v>
      </c>
      <c r="N1167" s="26" t="s">
        <v>43</v>
      </c>
      <c r="O1167" s="26">
        <v>101</v>
      </c>
      <c r="P1167" s="117">
        <v>2.2400000000000002</v>
      </c>
      <c r="Q1167" s="26" t="s">
        <v>150</v>
      </c>
      <c r="R1167" s="27">
        <v>202</v>
      </c>
      <c r="S1167" s="27">
        <v>40</v>
      </c>
      <c r="T1167" s="27">
        <v>0</v>
      </c>
      <c r="U1167" s="27">
        <v>46</v>
      </c>
      <c r="V1167" s="27">
        <v>0</v>
      </c>
      <c r="W1167" s="27">
        <v>50</v>
      </c>
      <c r="X1167" s="27">
        <v>0</v>
      </c>
      <c r="Y1167" s="27">
        <v>60</v>
      </c>
      <c r="Z1167" s="27">
        <v>6</v>
      </c>
      <c r="AA1167" s="27">
        <v>0</v>
      </c>
      <c r="AB1167" s="27">
        <v>0</v>
      </c>
      <c r="AC1167" s="27">
        <v>0</v>
      </c>
      <c r="AD1167" s="27">
        <v>0</v>
      </c>
    </row>
    <row r="1168" spans="1:30" x14ac:dyDescent="0.35">
      <c r="A1168" s="28" t="s">
        <v>53</v>
      </c>
      <c r="B1168" s="28" t="s">
        <v>909</v>
      </c>
      <c r="C1168" s="28" t="s">
        <v>909</v>
      </c>
      <c r="D1168" s="69" t="s">
        <v>36</v>
      </c>
      <c r="E1168" s="28" t="s">
        <v>85</v>
      </c>
      <c r="F1168" s="69" t="s">
        <v>36</v>
      </c>
      <c r="G1168" s="28" t="s">
        <v>38</v>
      </c>
      <c r="H1168" s="28">
        <v>21101</v>
      </c>
      <c r="I1168" s="97" t="s">
        <v>60</v>
      </c>
      <c r="J1168" s="29" t="s">
        <v>953</v>
      </c>
      <c r="K1168" s="111" t="s">
        <v>1318</v>
      </c>
      <c r="L1168" s="26" t="s">
        <v>42</v>
      </c>
      <c r="M1168" s="26" t="s">
        <v>83</v>
      </c>
      <c r="N1168" s="26" t="s">
        <v>43</v>
      </c>
      <c r="O1168" s="26">
        <v>6</v>
      </c>
      <c r="P1168" s="117">
        <v>16</v>
      </c>
      <c r="Q1168" s="26" t="s">
        <v>150</v>
      </c>
      <c r="R1168" s="27">
        <v>96</v>
      </c>
      <c r="S1168" s="27">
        <v>19</v>
      </c>
      <c r="T1168" s="27">
        <v>0</v>
      </c>
      <c r="U1168" s="27">
        <v>23</v>
      </c>
      <c r="V1168" s="27">
        <v>0</v>
      </c>
      <c r="W1168" s="27">
        <v>25</v>
      </c>
      <c r="X1168" s="27">
        <v>0</v>
      </c>
      <c r="Y1168" s="27">
        <v>20</v>
      </c>
      <c r="Z1168" s="27">
        <v>9</v>
      </c>
      <c r="AA1168" s="27">
        <v>0</v>
      </c>
      <c r="AB1168" s="27">
        <v>0</v>
      </c>
      <c r="AC1168" s="27">
        <v>0</v>
      </c>
      <c r="AD1168" s="27">
        <v>0</v>
      </c>
    </row>
    <row r="1169" spans="1:30" x14ac:dyDescent="0.35">
      <c r="A1169" s="28" t="s">
        <v>53</v>
      </c>
      <c r="B1169" s="28" t="s">
        <v>909</v>
      </c>
      <c r="C1169" s="28" t="s">
        <v>909</v>
      </c>
      <c r="D1169" s="69" t="s">
        <v>36</v>
      </c>
      <c r="E1169" s="28" t="s">
        <v>85</v>
      </c>
      <c r="F1169" s="69" t="s">
        <v>36</v>
      </c>
      <c r="G1169" s="28" t="s">
        <v>38</v>
      </c>
      <c r="H1169" s="28">
        <v>21101</v>
      </c>
      <c r="I1169" s="97" t="s">
        <v>60</v>
      </c>
      <c r="J1169" s="29" t="s">
        <v>916</v>
      </c>
      <c r="K1169" s="111" t="s">
        <v>917</v>
      </c>
      <c r="L1169" s="26" t="s">
        <v>42</v>
      </c>
      <c r="M1169" s="26" t="s">
        <v>83</v>
      </c>
      <c r="N1169" s="26" t="s">
        <v>43</v>
      </c>
      <c r="O1169" s="26">
        <v>20</v>
      </c>
      <c r="P1169" s="117">
        <v>32.76</v>
      </c>
      <c r="Q1169" s="26" t="s">
        <v>150</v>
      </c>
      <c r="R1169" s="27">
        <v>660</v>
      </c>
      <c r="S1169" s="27">
        <v>200</v>
      </c>
      <c r="T1169" s="27">
        <v>0</v>
      </c>
      <c r="U1169" s="27">
        <v>180</v>
      </c>
      <c r="V1169" s="27">
        <v>0</v>
      </c>
      <c r="W1169" s="27">
        <v>180</v>
      </c>
      <c r="X1169" s="27">
        <v>0</v>
      </c>
      <c r="Y1169" s="27">
        <v>80</v>
      </c>
      <c r="Z1169" s="27">
        <v>20</v>
      </c>
      <c r="AA1169" s="27">
        <v>0</v>
      </c>
      <c r="AB1169" s="27">
        <v>0</v>
      </c>
      <c r="AC1169" s="27">
        <v>0</v>
      </c>
      <c r="AD1169" s="27">
        <v>0</v>
      </c>
    </row>
    <row r="1170" spans="1:30" x14ac:dyDescent="0.35">
      <c r="A1170" s="28" t="s">
        <v>53</v>
      </c>
      <c r="B1170" s="28" t="s">
        <v>909</v>
      </c>
      <c r="C1170" s="28" t="s">
        <v>909</v>
      </c>
      <c r="D1170" s="69" t="s">
        <v>36</v>
      </c>
      <c r="E1170" s="28" t="s">
        <v>85</v>
      </c>
      <c r="F1170" s="69" t="s">
        <v>36</v>
      </c>
      <c r="G1170" s="28" t="s">
        <v>38</v>
      </c>
      <c r="H1170" s="28">
        <v>21101</v>
      </c>
      <c r="I1170" s="97" t="s">
        <v>60</v>
      </c>
      <c r="J1170" s="30" t="s">
        <v>263</v>
      </c>
      <c r="K1170" s="111" t="s">
        <v>1319</v>
      </c>
      <c r="L1170" s="26" t="s">
        <v>42</v>
      </c>
      <c r="M1170" s="26" t="s">
        <v>83</v>
      </c>
      <c r="N1170" s="26" t="s">
        <v>43</v>
      </c>
      <c r="O1170" s="26">
        <v>11</v>
      </c>
      <c r="P1170" s="117">
        <v>23.28</v>
      </c>
      <c r="Q1170" s="26" t="s">
        <v>150</v>
      </c>
      <c r="R1170" s="27">
        <v>253</v>
      </c>
      <c r="S1170" s="27">
        <v>179</v>
      </c>
      <c r="T1170" s="27">
        <v>0</v>
      </c>
      <c r="U1170" s="27">
        <v>23</v>
      </c>
      <c r="V1170" s="27">
        <v>0</v>
      </c>
      <c r="W1170" s="27">
        <v>20</v>
      </c>
      <c r="X1170" s="27">
        <v>0</v>
      </c>
      <c r="Y1170" s="27">
        <v>10</v>
      </c>
      <c r="Z1170" s="27">
        <v>21</v>
      </c>
      <c r="AA1170" s="27">
        <v>0</v>
      </c>
      <c r="AB1170" s="27">
        <v>0</v>
      </c>
      <c r="AC1170" s="27">
        <v>0</v>
      </c>
      <c r="AD1170" s="27">
        <v>0</v>
      </c>
    </row>
    <row r="1171" spans="1:30" x14ac:dyDescent="0.35">
      <c r="A1171" s="28" t="s">
        <v>53</v>
      </c>
      <c r="B1171" s="28" t="s">
        <v>909</v>
      </c>
      <c r="C1171" s="28" t="s">
        <v>909</v>
      </c>
      <c r="D1171" s="69" t="s">
        <v>36</v>
      </c>
      <c r="E1171" s="28" t="s">
        <v>37</v>
      </c>
      <c r="F1171" s="69" t="s">
        <v>36</v>
      </c>
      <c r="G1171" s="28" t="s">
        <v>38</v>
      </c>
      <c r="H1171" s="28">
        <v>21601</v>
      </c>
      <c r="I1171" s="97" t="s">
        <v>70</v>
      </c>
      <c r="J1171" s="28" t="s">
        <v>954</v>
      </c>
      <c r="K1171" s="97" t="s">
        <v>955</v>
      </c>
      <c r="L1171" s="26" t="s">
        <v>42</v>
      </c>
      <c r="M1171" s="26" t="s">
        <v>83</v>
      </c>
      <c r="N1171" s="26" t="s">
        <v>43</v>
      </c>
      <c r="O1171" s="26">
        <v>60</v>
      </c>
      <c r="P1171" s="117">
        <v>12</v>
      </c>
      <c r="Q1171" s="26" t="s">
        <v>150</v>
      </c>
      <c r="R1171" s="27">
        <v>720</v>
      </c>
      <c r="S1171" s="27">
        <v>44</v>
      </c>
      <c r="T1171" s="27">
        <v>0</v>
      </c>
      <c r="U1171" s="27">
        <v>200</v>
      </c>
      <c r="V1171" s="27">
        <v>0</v>
      </c>
      <c r="W1171" s="27">
        <v>0</v>
      </c>
      <c r="X1171" s="27">
        <v>20</v>
      </c>
      <c r="Y1171" s="27">
        <v>0</v>
      </c>
      <c r="Z1171" s="27">
        <v>0</v>
      </c>
      <c r="AA1171" s="27">
        <v>0</v>
      </c>
      <c r="AB1171" s="27">
        <v>300</v>
      </c>
      <c r="AC1171" s="27">
        <v>0</v>
      </c>
      <c r="AD1171" s="27">
        <v>156</v>
      </c>
    </row>
    <row r="1172" spans="1:30" x14ac:dyDescent="0.35">
      <c r="A1172" s="28" t="s">
        <v>53</v>
      </c>
      <c r="B1172" s="28" t="s">
        <v>909</v>
      </c>
      <c r="C1172" s="28" t="s">
        <v>909</v>
      </c>
      <c r="D1172" s="69" t="s">
        <v>36</v>
      </c>
      <c r="E1172" s="28" t="s">
        <v>37</v>
      </c>
      <c r="F1172" s="69" t="s">
        <v>36</v>
      </c>
      <c r="G1172" s="28" t="s">
        <v>38</v>
      </c>
      <c r="H1172" s="28">
        <v>21601</v>
      </c>
      <c r="I1172" s="97" t="s">
        <v>70</v>
      </c>
      <c r="J1172" s="28" t="s">
        <v>956</v>
      </c>
      <c r="K1172" s="97" t="s">
        <v>957</v>
      </c>
      <c r="L1172" s="26" t="s">
        <v>42</v>
      </c>
      <c r="M1172" s="26" t="s">
        <v>83</v>
      </c>
      <c r="N1172" s="26" t="s">
        <v>75</v>
      </c>
      <c r="O1172" s="26">
        <v>99</v>
      </c>
      <c r="P1172" s="117">
        <v>14.97</v>
      </c>
      <c r="Q1172" s="26" t="s">
        <v>150</v>
      </c>
      <c r="R1172" s="27">
        <v>1485</v>
      </c>
      <c r="S1172" s="27">
        <v>197</v>
      </c>
      <c r="T1172" s="27">
        <v>0</v>
      </c>
      <c r="U1172" s="27">
        <v>520</v>
      </c>
      <c r="V1172" s="27">
        <v>0</v>
      </c>
      <c r="W1172" s="27">
        <v>0</v>
      </c>
      <c r="X1172" s="27">
        <v>50</v>
      </c>
      <c r="Y1172" s="27">
        <v>0</v>
      </c>
      <c r="Z1172" s="27">
        <v>0</v>
      </c>
      <c r="AA1172" s="27">
        <v>0</v>
      </c>
      <c r="AB1172" s="27">
        <v>300</v>
      </c>
      <c r="AC1172" s="27">
        <v>0</v>
      </c>
      <c r="AD1172" s="27">
        <v>418</v>
      </c>
    </row>
    <row r="1173" spans="1:30" x14ac:dyDescent="0.35">
      <c r="A1173" s="28" t="s">
        <v>53</v>
      </c>
      <c r="B1173" s="28" t="s">
        <v>909</v>
      </c>
      <c r="C1173" s="28" t="s">
        <v>909</v>
      </c>
      <c r="D1173" s="69" t="s">
        <v>36</v>
      </c>
      <c r="E1173" s="28" t="s">
        <v>37</v>
      </c>
      <c r="F1173" s="69" t="s">
        <v>36</v>
      </c>
      <c r="G1173" s="28" t="s">
        <v>38</v>
      </c>
      <c r="H1173" s="28">
        <v>21601</v>
      </c>
      <c r="I1173" s="97" t="s">
        <v>70</v>
      </c>
      <c r="J1173" s="28" t="s">
        <v>158</v>
      </c>
      <c r="K1173" s="97" t="s">
        <v>958</v>
      </c>
      <c r="L1173" s="26" t="s">
        <v>42</v>
      </c>
      <c r="M1173" s="26" t="s">
        <v>83</v>
      </c>
      <c r="N1173" s="26" t="s">
        <v>43</v>
      </c>
      <c r="O1173" s="26">
        <v>1</v>
      </c>
      <c r="P1173" s="117">
        <v>85</v>
      </c>
      <c r="Q1173" s="26" t="s">
        <v>150</v>
      </c>
      <c r="R1173" s="27">
        <v>85</v>
      </c>
      <c r="S1173" s="27">
        <v>17</v>
      </c>
      <c r="T1173" s="27">
        <v>0</v>
      </c>
      <c r="U1173" s="27">
        <v>20</v>
      </c>
      <c r="V1173" s="27">
        <v>0</v>
      </c>
      <c r="W1173" s="27">
        <v>0</v>
      </c>
      <c r="X1173" s="27">
        <v>2</v>
      </c>
      <c r="Y1173" s="27">
        <v>0</v>
      </c>
      <c r="Z1173" s="27">
        <v>0</v>
      </c>
      <c r="AA1173" s="27">
        <v>0</v>
      </c>
      <c r="AB1173" s="27">
        <v>20</v>
      </c>
      <c r="AC1173" s="27">
        <v>0</v>
      </c>
      <c r="AD1173" s="27">
        <v>26</v>
      </c>
    </row>
    <row r="1174" spans="1:30" x14ac:dyDescent="0.35">
      <c r="A1174" s="28" t="s">
        <v>53</v>
      </c>
      <c r="B1174" s="28" t="s">
        <v>909</v>
      </c>
      <c r="C1174" s="28" t="s">
        <v>909</v>
      </c>
      <c r="D1174" s="69" t="s">
        <v>36</v>
      </c>
      <c r="E1174" s="28" t="s">
        <v>85</v>
      </c>
      <c r="F1174" s="69" t="s">
        <v>36</v>
      </c>
      <c r="G1174" s="28" t="s">
        <v>38</v>
      </c>
      <c r="H1174" s="28">
        <v>22104</v>
      </c>
      <c r="I1174" s="97" t="s">
        <v>182</v>
      </c>
      <c r="J1174" s="26" t="s">
        <v>321</v>
      </c>
      <c r="K1174" s="97" t="s">
        <v>1148</v>
      </c>
      <c r="L1174" s="26" t="s">
        <v>42</v>
      </c>
      <c r="M1174" s="26" t="s">
        <v>83</v>
      </c>
      <c r="N1174" s="26" t="s">
        <v>165</v>
      </c>
      <c r="O1174" s="26">
        <v>25</v>
      </c>
      <c r="P1174" s="117">
        <v>100</v>
      </c>
      <c r="Q1174" s="26" t="s">
        <v>150</v>
      </c>
      <c r="R1174" s="27">
        <v>2500</v>
      </c>
      <c r="S1174" s="27">
        <v>624</v>
      </c>
      <c r="T1174" s="27">
        <v>624</v>
      </c>
      <c r="U1174" s="27">
        <v>0</v>
      </c>
      <c r="V1174" s="27">
        <v>624</v>
      </c>
      <c r="W1174" s="27">
        <v>0</v>
      </c>
      <c r="X1174" s="27">
        <v>574</v>
      </c>
      <c r="Y1174" s="27">
        <v>0</v>
      </c>
      <c r="Z1174" s="27">
        <v>54</v>
      </c>
      <c r="AA1174" s="27">
        <v>0</v>
      </c>
      <c r="AB1174" s="27">
        <v>0</v>
      </c>
      <c r="AC1174" s="27">
        <v>0</v>
      </c>
      <c r="AD1174" s="27">
        <v>0</v>
      </c>
    </row>
    <row r="1175" spans="1:30" x14ac:dyDescent="0.35">
      <c r="A1175" s="28" t="s">
        <v>53</v>
      </c>
      <c r="B1175" s="28" t="s">
        <v>909</v>
      </c>
      <c r="C1175" s="28" t="s">
        <v>909</v>
      </c>
      <c r="D1175" s="69" t="s">
        <v>36</v>
      </c>
      <c r="E1175" s="28" t="s">
        <v>85</v>
      </c>
      <c r="F1175" s="69" t="s">
        <v>36</v>
      </c>
      <c r="G1175" s="28" t="s">
        <v>38</v>
      </c>
      <c r="H1175" s="28">
        <v>22104</v>
      </c>
      <c r="I1175" s="97" t="s">
        <v>182</v>
      </c>
      <c r="J1175" s="26" t="s">
        <v>410</v>
      </c>
      <c r="K1175" s="97" t="s">
        <v>923</v>
      </c>
      <c r="L1175" s="26" t="s">
        <v>42</v>
      </c>
      <c r="M1175" s="26" t="s">
        <v>83</v>
      </c>
      <c r="N1175" s="26" t="s">
        <v>43</v>
      </c>
      <c r="O1175" s="26">
        <v>20</v>
      </c>
      <c r="P1175" s="117">
        <v>50</v>
      </c>
      <c r="Q1175" s="26" t="s">
        <v>150</v>
      </c>
      <c r="R1175" s="27">
        <v>1000</v>
      </c>
      <c r="S1175" s="27">
        <v>200</v>
      </c>
      <c r="T1175" s="27">
        <v>200</v>
      </c>
      <c r="U1175" s="27">
        <v>0</v>
      </c>
      <c r="V1175" s="27">
        <v>200</v>
      </c>
      <c r="W1175" s="27">
        <v>0</v>
      </c>
      <c r="X1175" s="27">
        <v>250</v>
      </c>
      <c r="Y1175" s="27">
        <v>0</v>
      </c>
      <c r="Z1175" s="27">
        <v>150</v>
      </c>
      <c r="AA1175" s="27">
        <v>0</v>
      </c>
      <c r="AB1175" s="27">
        <v>0</v>
      </c>
      <c r="AC1175" s="27">
        <v>0</v>
      </c>
      <c r="AD1175" s="27">
        <v>0</v>
      </c>
    </row>
    <row r="1176" spans="1:30" x14ac:dyDescent="0.35">
      <c r="A1176" s="28" t="s">
        <v>53</v>
      </c>
      <c r="B1176" s="28" t="s">
        <v>909</v>
      </c>
      <c r="C1176" s="28" t="s">
        <v>909</v>
      </c>
      <c r="D1176" s="69" t="s">
        <v>36</v>
      </c>
      <c r="E1176" s="28" t="s">
        <v>85</v>
      </c>
      <c r="F1176" s="69" t="s">
        <v>36</v>
      </c>
      <c r="G1176" s="28" t="s">
        <v>38</v>
      </c>
      <c r="H1176" s="28">
        <v>22104</v>
      </c>
      <c r="I1176" s="97" t="s">
        <v>182</v>
      </c>
      <c r="J1176" s="26" t="s">
        <v>316</v>
      </c>
      <c r="K1176" s="97" t="s">
        <v>317</v>
      </c>
      <c r="L1176" s="26" t="s">
        <v>42</v>
      </c>
      <c r="M1176" s="26" t="s">
        <v>83</v>
      </c>
      <c r="N1176" s="26" t="s">
        <v>63</v>
      </c>
      <c r="O1176" s="26">
        <v>5</v>
      </c>
      <c r="P1176" s="117">
        <v>100</v>
      </c>
      <c r="Q1176" s="26" t="s">
        <v>150</v>
      </c>
      <c r="R1176" s="27">
        <v>500</v>
      </c>
      <c r="S1176" s="27">
        <v>100</v>
      </c>
      <c r="T1176" s="27">
        <v>100</v>
      </c>
      <c r="U1176" s="27">
        <v>0</v>
      </c>
      <c r="V1176" s="27">
        <v>100</v>
      </c>
      <c r="W1176" s="27">
        <v>0</v>
      </c>
      <c r="X1176" s="27">
        <v>100</v>
      </c>
      <c r="Y1176" s="27">
        <v>0</v>
      </c>
      <c r="Z1176" s="27">
        <v>100</v>
      </c>
      <c r="AA1176" s="27">
        <v>0</v>
      </c>
      <c r="AB1176" s="27">
        <v>0</v>
      </c>
      <c r="AC1176" s="27">
        <v>0</v>
      </c>
      <c r="AD1176" s="27">
        <v>0</v>
      </c>
    </row>
    <row r="1177" spans="1:30" x14ac:dyDescent="0.35">
      <c r="A1177" s="28" t="s">
        <v>53</v>
      </c>
      <c r="B1177" s="28" t="s">
        <v>909</v>
      </c>
      <c r="C1177" s="28" t="s">
        <v>909</v>
      </c>
      <c r="D1177" s="69" t="s">
        <v>36</v>
      </c>
      <c r="E1177" s="28" t="s">
        <v>85</v>
      </c>
      <c r="F1177" s="69" t="s">
        <v>36</v>
      </c>
      <c r="G1177" s="28" t="s">
        <v>38</v>
      </c>
      <c r="H1177" s="28">
        <v>22104</v>
      </c>
      <c r="I1177" s="97" t="s">
        <v>182</v>
      </c>
      <c r="J1177" s="26" t="s">
        <v>473</v>
      </c>
      <c r="K1177" s="97" t="s">
        <v>474</v>
      </c>
      <c r="L1177" s="26" t="s">
        <v>42</v>
      </c>
      <c r="M1177" s="26" t="s">
        <v>83</v>
      </c>
      <c r="N1177" s="47" t="s">
        <v>45</v>
      </c>
      <c r="O1177" s="26">
        <v>1</v>
      </c>
      <c r="P1177" s="117">
        <v>379</v>
      </c>
      <c r="Q1177" s="26" t="s">
        <v>150</v>
      </c>
      <c r="R1177" s="27">
        <v>379</v>
      </c>
      <c r="S1177" s="27">
        <v>76</v>
      </c>
      <c r="T1177" s="27">
        <v>76</v>
      </c>
      <c r="U1177" s="27">
        <v>0</v>
      </c>
      <c r="V1177" s="27">
        <v>76</v>
      </c>
      <c r="W1177" s="27">
        <v>0</v>
      </c>
      <c r="X1177" s="27">
        <v>76</v>
      </c>
      <c r="Y1177" s="27">
        <v>0</v>
      </c>
      <c r="Z1177" s="27">
        <v>75</v>
      </c>
      <c r="AA1177" s="27">
        <v>0</v>
      </c>
      <c r="AB1177" s="27">
        <v>0</v>
      </c>
      <c r="AC1177" s="27">
        <v>0</v>
      </c>
      <c r="AD1177" s="27">
        <v>0</v>
      </c>
    </row>
    <row r="1178" spans="1:30" x14ac:dyDescent="0.35">
      <c r="A1178" s="28" t="s">
        <v>53</v>
      </c>
      <c r="B1178" s="28" t="s">
        <v>909</v>
      </c>
      <c r="C1178" s="28" t="s">
        <v>909</v>
      </c>
      <c r="D1178" s="69" t="s">
        <v>36</v>
      </c>
      <c r="E1178" s="28" t="s">
        <v>37</v>
      </c>
      <c r="F1178" s="69" t="s">
        <v>36</v>
      </c>
      <c r="G1178" s="28" t="s">
        <v>38</v>
      </c>
      <c r="H1178" s="28">
        <v>22301</v>
      </c>
      <c r="I1178" s="97" t="s">
        <v>959</v>
      </c>
      <c r="J1178" s="26" t="s">
        <v>960</v>
      </c>
      <c r="K1178" s="97" t="s">
        <v>961</v>
      </c>
      <c r="L1178" s="26" t="s">
        <v>42</v>
      </c>
      <c r="M1178" s="26" t="s">
        <v>83</v>
      </c>
      <c r="N1178" s="26" t="s">
        <v>43</v>
      </c>
      <c r="O1178" s="26">
        <v>1</v>
      </c>
      <c r="P1178" s="117">
        <v>1909</v>
      </c>
      <c r="Q1178" s="26" t="s">
        <v>150</v>
      </c>
      <c r="R1178" s="27">
        <f t="shared" ref="R1178" si="49">SUM(S1178:AD1178)</f>
        <v>1909</v>
      </c>
      <c r="S1178" s="128">
        <v>0</v>
      </c>
      <c r="T1178" s="128">
        <v>0</v>
      </c>
      <c r="U1178" s="128">
        <v>1909</v>
      </c>
      <c r="V1178" s="128">
        <v>0</v>
      </c>
      <c r="W1178" s="128">
        <v>0</v>
      </c>
      <c r="X1178" s="128">
        <v>0</v>
      </c>
      <c r="Y1178" s="128">
        <v>0</v>
      </c>
      <c r="Z1178" s="128">
        <v>0</v>
      </c>
      <c r="AA1178" s="128">
        <v>0</v>
      </c>
      <c r="AB1178" s="128">
        <v>0</v>
      </c>
      <c r="AC1178" s="128">
        <v>0</v>
      </c>
      <c r="AD1178" s="128">
        <v>0</v>
      </c>
    </row>
    <row r="1179" spans="1:30" x14ac:dyDescent="0.35">
      <c r="A1179" s="28" t="s">
        <v>53</v>
      </c>
      <c r="B1179" s="28" t="s">
        <v>909</v>
      </c>
      <c r="C1179" s="28" t="s">
        <v>909</v>
      </c>
      <c r="D1179" s="69" t="s">
        <v>36</v>
      </c>
      <c r="E1179" s="28" t="s">
        <v>37</v>
      </c>
      <c r="F1179" s="69" t="s">
        <v>36</v>
      </c>
      <c r="G1179" s="28" t="s">
        <v>38</v>
      </c>
      <c r="H1179" s="28">
        <v>24601</v>
      </c>
      <c r="I1179" s="97" t="s">
        <v>1314</v>
      </c>
      <c r="J1179" s="29" t="s">
        <v>962</v>
      </c>
      <c r="K1179" s="111" t="s">
        <v>963</v>
      </c>
      <c r="L1179" s="26" t="s">
        <v>42</v>
      </c>
      <c r="M1179" s="26" t="s">
        <v>83</v>
      </c>
      <c r="N1179" s="26" t="s">
        <v>43</v>
      </c>
      <c r="O1179" s="26">
        <v>81</v>
      </c>
      <c r="P1179" s="117">
        <v>9</v>
      </c>
      <c r="Q1179" s="26" t="s">
        <v>150</v>
      </c>
      <c r="R1179" s="27">
        <v>729</v>
      </c>
      <c r="S1179" s="27">
        <v>0</v>
      </c>
      <c r="T1179" s="27">
        <v>302</v>
      </c>
      <c r="U1179" s="27">
        <v>0</v>
      </c>
      <c r="V1179" s="27">
        <v>0</v>
      </c>
      <c r="W1179" s="27">
        <v>0</v>
      </c>
      <c r="X1179" s="27">
        <v>0</v>
      </c>
      <c r="Y1179" s="27">
        <v>300</v>
      </c>
      <c r="Z1179" s="27">
        <v>0</v>
      </c>
      <c r="AA1179" s="27">
        <v>0</v>
      </c>
      <c r="AB1179" s="27">
        <v>127</v>
      </c>
      <c r="AC1179" s="27">
        <v>0</v>
      </c>
      <c r="AD1179" s="27">
        <v>0</v>
      </c>
    </row>
    <row r="1180" spans="1:30" x14ac:dyDescent="0.35">
      <c r="A1180" s="28" t="s">
        <v>53</v>
      </c>
      <c r="B1180" s="28" t="s">
        <v>909</v>
      </c>
      <c r="C1180" s="28" t="s">
        <v>909</v>
      </c>
      <c r="D1180" s="69" t="s">
        <v>36</v>
      </c>
      <c r="E1180" s="28" t="s">
        <v>37</v>
      </c>
      <c r="F1180" s="69" t="s">
        <v>36</v>
      </c>
      <c r="G1180" s="28" t="s">
        <v>38</v>
      </c>
      <c r="H1180" s="28">
        <v>24601</v>
      </c>
      <c r="I1180" s="97" t="s">
        <v>1314</v>
      </c>
      <c r="J1180" s="29" t="s">
        <v>964</v>
      </c>
      <c r="K1180" s="111" t="s">
        <v>1127</v>
      </c>
      <c r="L1180" s="26" t="s">
        <v>42</v>
      </c>
      <c r="M1180" s="26" t="s">
        <v>83</v>
      </c>
      <c r="N1180" s="26" t="s">
        <v>43</v>
      </c>
      <c r="O1180" s="26">
        <v>10</v>
      </c>
      <c r="P1180" s="117">
        <v>285</v>
      </c>
      <c r="Q1180" s="26" t="s">
        <v>150</v>
      </c>
      <c r="R1180" s="27">
        <v>285</v>
      </c>
      <c r="S1180" s="27">
        <v>0</v>
      </c>
      <c r="T1180" s="27">
        <v>95</v>
      </c>
      <c r="U1180" s="27">
        <v>0</v>
      </c>
      <c r="V1180" s="27">
        <v>0</v>
      </c>
      <c r="W1180" s="27">
        <v>0</v>
      </c>
      <c r="X1180" s="27">
        <v>0</v>
      </c>
      <c r="Y1180" s="27">
        <v>60</v>
      </c>
      <c r="Z1180" s="27">
        <v>0</v>
      </c>
      <c r="AA1180" s="27">
        <v>0</v>
      </c>
      <c r="AB1180" s="27">
        <v>130</v>
      </c>
      <c r="AC1180" s="27">
        <v>0</v>
      </c>
      <c r="AD1180" s="27">
        <v>0</v>
      </c>
    </row>
    <row r="1181" spans="1:30" x14ac:dyDescent="0.35">
      <c r="A1181" s="28" t="s">
        <v>53</v>
      </c>
      <c r="B1181" s="28" t="s">
        <v>909</v>
      </c>
      <c r="C1181" s="28" t="s">
        <v>909</v>
      </c>
      <c r="D1181" s="69" t="s">
        <v>36</v>
      </c>
      <c r="E1181" s="28" t="s">
        <v>37</v>
      </c>
      <c r="F1181" s="109" t="s">
        <v>36</v>
      </c>
      <c r="G1181" s="28" t="s">
        <v>38</v>
      </c>
      <c r="H1181" s="28">
        <v>24601</v>
      </c>
      <c r="I1181" s="97" t="s">
        <v>1314</v>
      </c>
      <c r="J1181" s="29" t="s">
        <v>965</v>
      </c>
      <c r="K1181" s="111" t="s">
        <v>966</v>
      </c>
      <c r="L1181" s="26" t="s">
        <v>42</v>
      </c>
      <c r="M1181" s="26" t="s">
        <v>83</v>
      </c>
      <c r="N1181" s="26" t="s">
        <v>43</v>
      </c>
      <c r="O1181" s="26">
        <v>1</v>
      </c>
      <c r="P1181" s="117">
        <v>21</v>
      </c>
      <c r="Q1181" s="26" t="s">
        <v>150</v>
      </c>
      <c r="R1181" s="27">
        <v>21</v>
      </c>
      <c r="S1181" s="27">
        <v>0</v>
      </c>
      <c r="T1181" s="27">
        <v>7</v>
      </c>
      <c r="U1181" s="27">
        <v>0</v>
      </c>
      <c r="V1181" s="27">
        <v>0</v>
      </c>
      <c r="W1181" s="27">
        <v>0</v>
      </c>
      <c r="X1181" s="27">
        <v>0</v>
      </c>
      <c r="Y1181" s="27">
        <v>7</v>
      </c>
      <c r="Z1181" s="27">
        <v>0</v>
      </c>
      <c r="AA1181" s="27">
        <v>0</v>
      </c>
      <c r="AB1181" s="27">
        <v>7</v>
      </c>
      <c r="AC1181" s="27">
        <v>0</v>
      </c>
      <c r="AD1181" s="27">
        <v>0</v>
      </c>
    </row>
    <row r="1182" spans="1:30" x14ac:dyDescent="0.35">
      <c r="A1182" s="28" t="s">
        <v>53</v>
      </c>
      <c r="B1182" s="28" t="s">
        <v>909</v>
      </c>
      <c r="C1182" s="28" t="s">
        <v>909</v>
      </c>
      <c r="D1182" s="69" t="s">
        <v>36</v>
      </c>
      <c r="E1182" s="28" t="s">
        <v>47</v>
      </c>
      <c r="F1182" s="69" t="s">
        <v>48</v>
      </c>
      <c r="G1182" s="28" t="s">
        <v>38</v>
      </c>
      <c r="H1182" s="28">
        <v>21101</v>
      </c>
      <c r="I1182" s="97" t="s">
        <v>60</v>
      </c>
      <c r="J1182" s="26" t="s">
        <v>455</v>
      </c>
      <c r="K1182" s="97" t="s">
        <v>1310</v>
      </c>
      <c r="L1182" s="26" t="s">
        <v>42</v>
      </c>
      <c r="M1182" s="26" t="s">
        <v>83</v>
      </c>
      <c r="N1182" s="26" t="s">
        <v>43</v>
      </c>
      <c r="O1182" s="26">
        <v>13</v>
      </c>
      <c r="P1182" s="117">
        <v>4</v>
      </c>
      <c r="Q1182" s="26" t="s">
        <v>150</v>
      </c>
      <c r="R1182" s="27">
        <v>52</v>
      </c>
      <c r="S1182" s="27">
        <v>13</v>
      </c>
      <c r="T1182" s="27">
        <v>0</v>
      </c>
      <c r="U1182" s="27">
        <v>0</v>
      </c>
      <c r="V1182" s="27">
        <v>19</v>
      </c>
      <c r="W1182" s="27">
        <v>0</v>
      </c>
      <c r="X1182" s="27">
        <v>10</v>
      </c>
      <c r="Y1182" s="27">
        <v>0</v>
      </c>
      <c r="Z1182" s="27">
        <v>10</v>
      </c>
      <c r="AA1182" s="27">
        <v>0</v>
      </c>
      <c r="AB1182" s="27">
        <v>0</v>
      </c>
      <c r="AC1182" s="27">
        <v>0</v>
      </c>
      <c r="AD1182" s="27">
        <v>0</v>
      </c>
    </row>
    <row r="1183" spans="1:30" x14ac:dyDescent="0.35">
      <c r="A1183" s="28" t="s">
        <v>53</v>
      </c>
      <c r="B1183" s="28" t="s">
        <v>909</v>
      </c>
      <c r="C1183" s="28" t="s">
        <v>909</v>
      </c>
      <c r="D1183" s="69" t="s">
        <v>36</v>
      </c>
      <c r="E1183" s="28" t="s">
        <v>47</v>
      </c>
      <c r="F1183" s="69" t="s">
        <v>48</v>
      </c>
      <c r="G1183" s="28" t="s">
        <v>38</v>
      </c>
      <c r="H1183" s="28">
        <v>21101</v>
      </c>
      <c r="I1183" s="97" t="s">
        <v>60</v>
      </c>
      <c r="J1183" s="26" t="s">
        <v>758</v>
      </c>
      <c r="K1183" s="97" t="s">
        <v>949</v>
      </c>
      <c r="L1183" s="26" t="s">
        <v>42</v>
      </c>
      <c r="M1183" s="26" t="s">
        <v>83</v>
      </c>
      <c r="N1183" s="26" t="s">
        <v>43</v>
      </c>
      <c r="O1183" s="26">
        <v>10</v>
      </c>
      <c r="P1183" s="117">
        <v>32</v>
      </c>
      <c r="Q1183" s="26" t="s">
        <v>150</v>
      </c>
      <c r="R1183" s="27">
        <v>320</v>
      </c>
      <c r="S1183" s="27">
        <v>100</v>
      </c>
      <c r="T1183" s="27">
        <v>0</v>
      </c>
      <c r="U1183" s="27">
        <v>0</v>
      </c>
      <c r="V1183" s="27">
        <v>120</v>
      </c>
      <c r="W1183" s="27">
        <v>0</v>
      </c>
      <c r="X1183" s="27">
        <v>95</v>
      </c>
      <c r="Y1183" s="27">
        <v>0</v>
      </c>
      <c r="Z1183" s="27">
        <v>5</v>
      </c>
      <c r="AA1183" s="27">
        <v>0</v>
      </c>
      <c r="AB1183" s="27">
        <v>0</v>
      </c>
      <c r="AC1183" s="27">
        <v>0</v>
      </c>
      <c r="AD1183" s="27">
        <v>0</v>
      </c>
    </row>
    <row r="1184" spans="1:30" x14ac:dyDescent="0.35">
      <c r="A1184" s="28" t="s">
        <v>53</v>
      </c>
      <c r="B1184" s="28" t="s">
        <v>909</v>
      </c>
      <c r="C1184" s="28" t="s">
        <v>909</v>
      </c>
      <c r="D1184" s="69" t="s">
        <v>36</v>
      </c>
      <c r="E1184" s="28" t="s">
        <v>47</v>
      </c>
      <c r="F1184" s="69" t="s">
        <v>48</v>
      </c>
      <c r="G1184" s="28" t="s">
        <v>38</v>
      </c>
      <c r="H1184" s="28">
        <v>21101</v>
      </c>
      <c r="I1184" s="97" t="s">
        <v>60</v>
      </c>
      <c r="J1184" s="28" t="s">
        <v>205</v>
      </c>
      <c r="K1184" s="97" t="s">
        <v>206</v>
      </c>
      <c r="L1184" s="26" t="s">
        <v>42</v>
      </c>
      <c r="M1184" s="26" t="s">
        <v>83</v>
      </c>
      <c r="N1184" s="26" t="s">
        <v>43</v>
      </c>
      <c r="O1184" s="26">
        <v>5</v>
      </c>
      <c r="P1184" s="117">
        <v>48.67</v>
      </c>
      <c r="Q1184" s="26" t="s">
        <v>150</v>
      </c>
      <c r="R1184" s="27">
        <v>245</v>
      </c>
      <c r="S1184" s="27">
        <v>71</v>
      </c>
      <c r="T1184" s="27">
        <v>0</v>
      </c>
      <c r="U1184" s="27">
        <v>0</v>
      </c>
      <c r="V1184" s="27">
        <v>100</v>
      </c>
      <c r="W1184" s="27">
        <v>0</v>
      </c>
      <c r="X1184" s="27">
        <v>37</v>
      </c>
      <c r="Y1184" s="27">
        <v>0</v>
      </c>
      <c r="Z1184" s="27">
        <v>37</v>
      </c>
      <c r="AA1184" s="27">
        <v>0</v>
      </c>
      <c r="AB1184" s="27">
        <v>0</v>
      </c>
      <c r="AC1184" s="27">
        <v>0</v>
      </c>
      <c r="AD1184" s="27">
        <v>0</v>
      </c>
    </row>
    <row r="1185" spans="1:30" x14ac:dyDescent="0.35">
      <c r="A1185" s="28" t="s">
        <v>53</v>
      </c>
      <c r="B1185" s="28" t="s">
        <v>909</v>
      </c>
      <c r="C1185" s="28" t="s">
        <v>909</v>
      </c>
      <c r="D1185" s="69" t="s">
        <v>36</v>
      </c>
      <c r="E1185" s="28" t="s">
        <v>47</v>
      </c>
      <c r="F1185" s="69" t="s">
        <v>48</v>
      </c>
      <c r="G1185" s="28" t="s">
        <v>38</v>
      </c>
      <c r="H1185" s="28">
        <v>21101</v>
      </c>
      <c r="I1185" s="97" t="s">
        <v>60</v>
      </c>
      <c r="J1185" s="30" t="s">
        <v>652</v>
      </c>
      <c r="K1185" s="97" t="s">
        <v>133</v>
      </c>
      <c r="L1185" s="26" t="s">
        <v>42</v>
      </c>
      <c r="M1185" s="26" t="s">
        <v>83</v>
      </c>
      <c r="N1185" s="26" t="s">
        <v>43</v>
      </c>
      <c r="O1185" s="26">
        <v>10</v>
      </c>
      <c r="P1185" s="117">
        <v>19.829999999999998</v>
      </c>
      <c r="Q1185" s="26" t="s">
        <v>150</v>
      </c>
      <c r="R1185" s="27">
        <v>200</v>
      </c>
      <c r="S1185" s="27">
        <v>70</v>
      </c>
      <c r="T1185" s="27">
        <v>0</v>
      </c>
      <c r="U1185" s="27">
        <v>0</v>
      </c>
      <c r="V1185" s="27">
        <v>100</v>
      </c>
      <c r="W1185" s="27">
        <v>0</v>
      </c>
      <c r="X1185" s="27">
        <v>15</v>
      </c>
      <c r="Y1185" s="27">
        <v>0</v>
      </c>
      <c r="Z1185" s="27">
        <v>15</v>
      </c>
      <c r="AA1185" s="27">
        <v>0</v>
      </c>
      <c r="AB1185" s="27">
        <v>0</v>
      </c>
      <c r="AC1185" s="27">
        <v>0</v>
      </c>
      <c r="AD1185" s="27">
        <v>0</v>
      </c>
    </row>
    <row r="1186" spans="1:30" x14ac:dyDescent="0.35">
      <c r="A1186" s="28" t="s">
        <v>53</v>
      </c>
      <c r="B1186" s="28" t="s">
        <v>909</v>
      </c>
      <c r="C1186" s="28" t="s">
        <v>909</v>
      </c>
      <c r="D1186" s="69" t="s">
        <v>36</v>
      </c>
      <c r="E1186" s="28" t="s">
        <v>47</v>
      </c>
      <c r="F1186" s="69" t="s">
        <v>48</v>
      </c>
      <c r="G1186" s="28" t="s">
        <v>38</v>
      </c>
      <c r="H1186" s="28">
        <v>21101</v>
      </c>
      <c r="I1186" s="97" t="s">
        <v>60</v>
      </c>
      <c r="J1186" s="30" t="s">
        <v>253</v>
      </c>
      <c r="K1186" s="97" t="s">
        <v>1174</v>
      </c>
      <c r="L1186" s="26" t="s">
        <v>42</v>
      </c>
      <c r="M1186" s="26" t="s">
        <v>83</v>
      </c>
      <c r="N1186" s="26" t="s">
        <v>63</v>
      </c>
      <c r="O1186" s="26">
        <v>2</v>
      </c>
      <c r="P1186" s="117">
        <v>387.93</v>
      </c>
      <c r="Q1186" s="26" t="s">
        <v>150</v>
      </c>
      <c r="R1186" s="27">
        <v>776</v>
      </c>
      <c r="S1186" s="27">
        <v>240</v>
      </c>
      <c r="T1186" s="27">
        <v>0</v>
      </c>
      <c r="U1186" s="27">
        <v>0</v>
      </c>
      <c r="V1186" s="27">
        <v>208</v>
      </c>
      <c r="W1186" s="27">
        <v>0</v>
      </c>
      <c r="X1186" s="27">
        <v>132</v>
      </c>
      <c r="Y1186" s="27">
        <v>0</v>
      </c>
      <c r="Z1186" s="27">
        <v>196</v>
      </c>
      <c r="AA1186" s="27">
        <v>0</v>
      </c>
      <c r="AB1186" s="27">
        <v>0</v>
      </c>
      <c r="AC1186" s="27">
        <v>0</v>
      </c>
      <c r="AD1186" s="27">
        <v>0</v>
      </c>
    </row>
    <row r="1187" spans="1:30" x14ac:dyDescent="0.35">
      <c r="A1187" s="28" t="s">
        <v>53</v>
      </c>
      <c r="B1187" s="28" t="s">
        <v>909</v>
      </c>
      <c r="C1187" s="28" t="s">
        <v>909</v>
      </c>
      <c r="D1187" s="69" t="s">
        <v>36</v>
      </c>
      <c r="E1187" s="28" t="s">
        <v>47</v>
      </c>
      <c r="F1187" s="69" t="s">
        <v>48</v>
      </c>
      <c r="G1187" s="28" t="s">
        <v>38</v>
      </c>
      <c r="H1187" s="28">
        <v>21101</v>
      </c>
      <c r="I1187" s="97" t="s">
        <v>60</v>
      </c>
      <c r="J1187" s="26" t="s">
        <v>209</v>
      </c>
      <c r="K1187" s="97" t="s">
        <v>437</v>
      </c>
      <c r="L1187" s="26" t="s">
        <v>42</v>
      </c>
      <c r="M1187" s="26" t="s">
        <v>83</v>
      </c>
      <c r="N1187" s="26" t="s">
        <v>43</v>
      </c>
      <c r="O1187" s="26">
        <v>20</v>
      </c>
      <c r="P1187" s="117">
        <v>34.479999999999997</v>
      </c>
      <c r="Q1187" s="26" t="s">
        <v>150</v>
      </c>
      <c r="R1187" s="27">
        <v>680</v>
      </c>
      <c r="S1187" s="27">
        <v>239</v>
      </c>
      <c r="T1187" s="27">
        <v>0</v>
      </c>
      <c r="U1187" s="27">
        <v>0</v>
      </c>
      <c r="V1187" s="27">
        <v>209</v>
      </c>
      <c r="W1187" s="27">
        <v>0</v>
      </c>
      <c r="X1187" s="27">
        <v>106</v>
      </c>
      <c r="Y1187" s="27">
        <v>0</v>
      </c>
      <c r="Z1187" s="27">
        <v>126</v>
      </c>
      <c r="AA1187" s="27">
        <v>0</v>
      </c>
      <c r="AB1187" s="27">
        <v>0</v>
      </c>
      <c r="AC1187" s="27">
        <v>0</v>
      </c>
      <c r="AD1187" s="27">
        <v>0</v>
      </c>
    </row>
    <row r="1188" spans="1:30" x14ac:dyDescent="0.35">
      <c r="A1188" s="28" t="s">
        <v>53</v>
      </c>
      <c r="B1188" s="28" t="s">
        <v>909</v>
      </c>
      <c r="C1188" s="28" t="s">
        <v>909</v>
      </c>
      <c r="D1188" s="69" t="s">
        <v>36</v>
      </c>
      <c r="E1188" s="28" t="s">
        <v>47</v>
      </c>
      <c r="F1188" s="69" t="s">
        <v>48</v>
      </c>
      <c r="G1188" s="28" t="s">
        <v>38</v>
      </c>
      <c r="H1188" s="28">
        <v>21101</v>
      </c>
      <c r="I1188" s="97" t="s">
        <v>60</v>
      </c>
      <c r="J1188" s="28" t="s">
        <v>403</v>
      </c>
      <c r="K1188" s="97" t="s">
        <v>1320</v>
      </c>
      <c r="L1188" s="26" t="s">
        <v>42</v>
      </c>
      <c r="M1188" s="26" t="s">
        <v>83</v>
      </c>
      <c r="N1188" s="26" t="s">
        <v>63</v>
      </c>
      <c r="O1188" s="26">
        <v>3</v>
      </c>
      <c r="P1188" s="117">
        <v>82.76</v>
      </c>
      <c r="Q1188" s="26" t="s">
        <v>150</v>
      </c>
      <c r="R1188" s="27">
        <v>249</v>
      </c>
      <c r="S1188" s="27">
        <v>62</v>
      </c>
      <c r="T1188" s="27">
        <v>0</v>
      </c>
      <c r="U1188" s="27">
        <v>0</v>
      </c>
      <c r="V1188" s="27">
        <v>39</v>
      </c>
      <c r="W1188" s="27">
        <v>0</v>
      </c>
      <c r="X1188" s="27">
        <v>100</v>
      </c>
      <c r="Y1188" s="27">
        <v>0</v>
      </c>
      <c r="Z1188" s="27">
        <v>48</v>
      </c>
      <c r="AA1188" s="27">
        <v>0</v>
      </c>
      <c r="AB1188" s="27">
        <v>0</v>
      </c>
      <c r="AC1188" s="27">
        <v>0</v>
      </c>
      <c r="AD1188" s="27">
        <v>0</v>
      </c>
    </row>
    <row r="1189" spans="1:30" x14ac:dyDescent="0.35">
      <c r="A1189" s="28" t="s">
        <v>53</v>
      </c>
      <c r="B1189" s="28" t="s">
        <v>909</v>
      </c>
      <c r="C1189" s="28" t="s">
        <v>909</v>
      </c>
      <c r="D1189" s="69" t="s">
        <v>36</v>
      </c>
      <c r="E1189" s="28" t="s">
        <v>47</v>
      </c>
      <c r="F1189" s="69" t="s">
        <v>48</v>
      </c>
      <c r="G1189" s="28" t="s">
        <v>38</v>
      </c>
      <c r="H1189" s="28">
        <v>21101</v>
      </c>
      <c r="I1189" s="97" t="s">
        <v>60</v>
      </c>
      <c r="J1189" s="28" t="s">
        <v>273</v>
      </c>
      <c r="K1189" s="97" t="s">
        <v>274</v>
      </c>
      <c r="L1189" s="26" t="s">
        <v>42</v>
      </c>
      <c r="M1189" s="26" t="s">
        <v>83</v>
      </c>
      <c r="N1189" s="26" t="s">
        <v>43</v>
      </c>
      <c r="O1189" s="26">
        <v>1</v>
      </c>
      <c r="P1189" s="117">
        <v>19</v>
      </c>
      <c r="Q1189" s="26" t="s">
        <v>150</v>
      </c>
      <c r="R1189" s="27">
        <v>19</v>
      </c>
      <c r="S1189" s="27">
        <v>5</v>
      </c>
      <c r="T1189" s="27">
        <v>0</v>
      </c>
      <c r="U1189" s="27">
        <v>0</v>
      </c>
      <c r="V1189" s="27">
        <v>5</v>
      </c>
      <c r="W1189" s="27">
        <v>0</v>
      </c>
      <c r="X1189" s="27">
        <v>5</v>
      </c>
      <c r="Y1189" s="27">
        <v>0</v>
      </c>
      <c r="Z1189" s="27">
        <v>4</v>
      </c>
      <c r="AA1189" s="27">
        <v>0</v>
      </c>
      <c r="AB1189" s="27">
        <v>0</v>
      </c>
      <c r="AC1189" s="27">
        <v>0</v>
      </c>
      <c r="AD1189" s="27">
        <v>0</v>
      </c>
    </row>
    <row r="1190" spans="1:30" x14ac:dyDescent="0.35">
      <c r="A1190" s="28" t="s">
        <v>53</v>
      </c>
      <c r="B1190" s="28" t="s">
        <v>909</v>
      </c>
      <c r="C1190" s="28" t="s">
        <v>909</v>
      </c>
      <c r="D1190" s="69" t="s">
        <v>36</v>
      </c>
      <c r="E1190" s="28" t="s">
        <v>47</v>
      </c>
      <c r="F1190" s="69" t="s">
        <v>48</v>
      </c>
      <c r="G1190" s="28" t="s">
        <v>38</v>
      </c>
      <c r="H1190" s="28">
        <v>21401</v>
      </c>
      <c r="I1190" s="97" t="s">
        <v>119</v>
      </c>
      <c r="J1190" s="29" t="s">
        <v>967</v>
      </c>
      <c r="K1190" s="111" t="s">
        <v>1188</v>
      </c>
      <c r="L1190" s="26" t="s">
        <v>42</v>
      </c>
      <c r="M1190" s="26" t="s">
        <v>83</v>
      </c>
      <c r="N1190" s="26" t="s">
        <v>43</v>
      </c>
      <c r="O1190" s="26">
        <v>2</v>
      </c>
      <c r="P1190" s="117">
        <v>4000</v>
      </c>
      <c r="Q1190" s="26" t="s">
        <v>150</v>
      </c>
      <c r="R1190" s="27">
        <v>8000</v>
      </c>
      <c r="S1190" s="128">
        <v>0</v>
      </c>
      <c r="T1190" s="128">
        <v>4000</v>
      </c>
      <c r="U1190" s="128">
        <v>0</v>
      </c>
      <c r="V1190" s="128">
        <v>0</v>
      </c>
      <c r="W1190" s="128">
        <v>0</v>
      </c>
      <c r="X1190" s="128">
        <v>4000</v>
      </c>
      <c r="Y1190" s="128">
        <v>0</v>
      </c>
      <c r="Z1190" s="128">
        <v>0</v>
      </c>
      <c r="AA1190" s="128">
        <v>0</v>
      </c>
      <c r="AB1190" s="128">
        <v>0</v>
      </c>
      <c r="AC1190" s="128">
        <v>0</v>
      </c>
      <c r="AD1190" s="128">
        <v>0</v>
      </c>
    </row>
    <row r="1191" spans="1:30" x14ac:dyDescent="0.35">
      <c r="A1191" s="28" t="s">
        <v>53</v>
      </c>
      <c r="B1191" s="28" t="s">
        <v>909</v>
      </c>
      <c r="C1191" s="28" t="s">
        <v>909</v>
      </c>
      <c r="D1191" s="69" t="s">
        <v>36</v>
      </c>
      <c r="E1191" s="28" t="s">
        <v>37</v>
      </c>
      <c r="F1191" s="69" t="s">
        <v>36</v>
      </c>
      <c r="G1191" s="28" t="s">
        <v>38</v>
      </c>
      <c r="H1191" s="28">
        <v>29201</v>
      </c>
      <c r="I1191" s="97" t="s">
        <v>940</v>
      </c>
      <c r="J1191" s="29" t="s">
        <v>580</v>
      </c>
      <c r="K1191" s="111" t="s">
        <v>581</v>
      </c>
      <c r="L1191" s="26" t="s">
        <v>42</v>
      </c>
      <c r="M1191" s="26" t="s">
        <v>83</v>
      </c>
      <c r="N1191" s="26" t="s">
        <v>43</v>
      </c>
      <c r="O1191" s="26">
        <v>5</v>
      </c>
      <c r="P1191" s="117">
        <v>69.599999999999994</v>
      </c>
      <c r="Q1191" s="26" t="s">
        <v>150</v>
      </c>
      <c r="R1191" s="27">
        <v>350</v>
      </c>
      <c r="S1191" s="128">
        <v>0</v>
      </c>
      <c r="T1191" s="128">
        <v>50</v>
      </c>
      <c r="U1191" s="128">
        <v>0</v>
      </c>
      <c r="V1191" s="128">
        <v>0</v>
      </c>
      <c r="W1191" s="128">
        <v>49</v>
      </c>
      <c r="X1191" s="128">
        <v>0</v>
      </c>
      <c r="Y1191" s="128">
        <v>0</v>
      </c>
      <c r="Z1191" s="128">
        <v>50</v>
      </c>
      <c r="AA1191" s="128">
        <v>0</v>
      </c>
      <c r="AB1191" s="128">
        <v>0</v>
      </c>
      <c r="AC1191" s="128">
        <v>99</v>
      </c>
      <c r="AD1191" s="128">
        <v>102</v>
      </c>
    </row>
    <row r="1192" spans="1:30" x14ac:dyDescent="0.35">
      <c r="A1192" s="28" t="s">
        <v>53</v>
      </c>
      <c r="B1192" s="28" t="s">
        <v>909</v>
      </c>
      <c r="C1192" s="28" t="s">
        <v>909</v>
      </c>
      <c r="D1192" s="69" t="s">
        <v>36</v>
      </c>
      <c r="E1192" s="28" t="s">
        <v>37</v>
      </c>
      <c r="F1192" s="69" t="s">
        <v>36</v>
      </c>
      <c r="G1192" s="28" t="s">
        <v>38</v>
      </c>
      <c r="H1192" s="28">
        <v>29201</v>
      </c>
      <c r="I1192" s="97" t="s">
        <v>940</v>
      </c>
      <c r="J1192" s="59" t="s">
        <v>576</v>
      </c>
      <c r="K1192" s="111" t="s">
        <v>577</v>
      </c>
      <c r="L1192" s="26" t="s">
        <v>42</v>
      </c>
      <c r="M1192" s="26" t="s">
        <v>83</v>
      </c>
      <c r="N1192" s="26" t="s">
        <v>43</v>
      </c>
      <c r="O1192" s="26">
        <v>1</v>
      </c>
      <c r="P1192" s="117">
        <v>69.599999999999994</v>
      </c>
      <c r="Q1192" s="26" t="s">
        <v>150</v>
      </c>
      <c r="R1192" s="27">
        <v>21</v>
      </c>
      <c r="S1192" s="128">
        <v>0</v>
      </c>
      <c r="T1192" s="128">
        <v>1</v>
      </c>
      <c r="U1192" s="128">
        <v>0</v>
      </c>
      <c r="V1192" s="128">
        <v>0</v>
      </c>
      <c r="W1192" s="128">
        <v>1</v>
      </c>
      <c r="X1192" s="128">
        <v>0</v>
      </c>
      <c r="Y1192" s="128">
        <v>0</v>
      </c>
      <c r="Z1192" s="128">
        <v>1</v>
      </c>
      <c r="AA1192" s="128">
        <v>0</v>
      </c>
      <c r="AB1192" s="128">
        <v>0</v>
      </c>
      <c r="AC1192" s="128">
        <v>1</v>
      </c>
      <c r="AD1192" s="128">
        <v>17</v>
      </c>
    </row>
    <row r="1193" spans="1:30" x14ac:dyDescent="0.35">
      <c r="A1193" s="28" t="s">
        <v>53</v>
      </c>
      <c r="B1193" s="28" t="s">
        <v>909</v>
      </c>
      <c r="C1193" s="28" t="s">
        <v>909</v>
      </c>
      <c r="D1193" s="69" t="s">
        <v>36</v>
      </c>
      <c r="E1193" s="28" t="s">
        <v>37</v>
      </c>
      <c r="F1193" s="69" t="s">
        <v>36</v>
      </c>
      <c r="G1193" s="28" t="s">
        <v>38</v>
      </c>
      <c r="H1193" s="28">
        <v>29201</v>
      </c>
      <c r="I1193" s="97" t="s">
        <v>940</v>
      </c>
      <c r="J1193" s="29" t="s">
        <v>873</v>
      </c>
      <c r="K1193" s="111" t="s">
        <v>874</v>
      </c>
      <c r="L1193" s="26" t="s">
        <v>42</v>
      </c>
      <c r="M1193" s="26" t="s">
        <v>83</v>
      </c>
      <c r="N1193" s="26" t="s">
        <v>43</v>
      </c>
      <c r="O1193" s="26">
        <v>3</v>
      </c>
      <c r="P1193" s="117">
        <v>218</v>
      </c>
      <c r="Q1193" s="26" t="s">
        <v>150</v>
      </c>
      <c r="R1193" s="27">
        <v>654</v>
      </c>
      <c r="S1193" s="128">
        <v>0</v>
      </c>
      <c r="T1193" s="128">
        <v>199</v>
      </c>
      <c r="U1193" s="128">
        <v>0</v>
      </c>
      <c r="V1193" s="128">
        <v>0</v>
      </c>
      <c r="W1193" s="128">
        <v>100</v>
      </c>
      <c r="X1193" s="128">
        <v>0</v>
      </c>
      <c r="Y1193" s="128">
        <v>0</v>
      </c>
      <c r="Z1193" s="128">
        <v>199</v>
      </c>
      <c r="AA1193" s="128">
        <v>0</v>
      </c>
      <c r="AB1193" s="128">
        <v>0</v>
      </c>
      <c r="AC1193" s="128">
        <v>100</v>
      </c>
      <c r="AD1193" s="128">
        <v>56</v>
      </c>
    </row>
    <row r="1194" spans="1:30" x14ac:dyDescent="0.35">
      <c r="A1194" s="28" t="s">
        <v>53</v>
      </c>
      <c r="B1194" s="28" t="s">
        <v>909</v>
      </c>
      <c r="C1194" s="28" t="s">
        <v>909</v>
      </c>
      <c r="D1194" s="69" t="s">
        <v>36</v>
      </c>
      <c r="E1194" s="28" t="s">
        <v>49</v>
      </c>
      <c r="F1194" s="69" t="s">
        <v>50</v>
      </c>
      <c r="G1194" s="28" t="s">
        <v>38</v>
      </c>
      <c r="H1194" s="28">
        <v>21101</v>
      </c>
      <c r="I1194" s="97" t="s">
        <v>60</v>
      </c>
      <c r="J1194" s="26" t="s">
        <v>455</v>
      </c>
      <c r="K1194" s="97" t="s">
        <v>1310</v>
      </c>
      <c r="L1194" s="26" t="s">
        <v>42</v>
      </c>
      <c r="M1194" s="26" t="s">
        <v>83</v>
      </c>
      <c r="N1194" s="26" t="s">
        <v>43</v>
      </c>
      <c r="O1194" s="26">
        <v>98</v>
      </c>
      <c r="P1194" s="117">
        <v>5</v>
      </c>
      <c r="Q1194" s="26" t="s">
        <v>150</v>
      </c>
      <c r="R1194" s="27">
        <v>490</v>
      </c>
      <c r="S1194" s="27">
        <v>54</v>
      </c>
      <c r="T1194" s="27">
        <v>54.5</v>
      </c>
      <c r="U1194" s="27">
        <v>42</v>
      </c>
      <c r="V1194" s="27">
        <v>56.5</v>
      </c>
      <c r="W1194" s="27">
        <v>56.4</v>
      </c>
      <c r="X1194" s="27">
        <v>56.5</v>
      </c>
      <c r="Y1194" s="27">
        <v>66</v>
      </c>
      <c r="Z1194" s="27">
        <v>100</v>
      </c>
      <c r="AA1194" s="27">
        <v>4</v>
      </c>
      <c r="AB1194" s="27">
        <v>0</v>
      </c>
      <c r="AC1194" s="27">
        <v>0</v>
      </c>
      <c r="AD1194" s="27">
        <v>0</v>
      </c>
    </row>
    <row r="1195" spans="1:30" x14ac:dyDescent="0.35">
      <c r="A1195" s="28" t="s">
        <v>53</v>
      </c>
      <c r="B1195" s="28" t="s">
        <v>909</v>
      </c>
      <c r="C1195" s="28" t="s">
        <v>909</v>
      </c>
      <c r="D1195" s="69" t="s">
        <v>36</v>
      </c>
      <c r="E1195" s="28" t="s">
        <v>49</v>
      </c>
      <c r="F1195" s="69" t="s">
        <v>50</v>
      </c>
      <c r="G1195" s="28" t="s">
        <v>38</v>
      </c>
      <c r="H1195" s="28">
        <v>21101</v>
      </c>
      <c r="I1195" s="97" t="s">
        <v>60</v>
      </c>
      <c r="J1195" s="26" t="s">
        <v>758</v>
      </c>
      <c r="K1195" s="97" t="s">
        <v>949</v>
      </c>
      <c r="L1195" s="26" t="s">
        <v>42</v>
      </c>
      <c r="M1195" s="26" t="s">
        <v>83</v>
      </c>
      <c r="N1195" s="26" t="s">
        <v>43</v>
      </c>
      <c r="O1195" s="26">
        <v>10</v>
      </c>
      <c r="P1195" s="117">
        <v>32</v>
      </c>
      <c r="Q1195" s="26" t="s">
        <v>150</v>
      </c>
      <c r="R1195" s="27">
        <v>320</v>
      </c>
      <c r="S1195" s="27">
        <v>35.5</v>
      </c>
      <c r="T1195" s="27">
        <v>45</v>
      </c>
      <c r="U1195" s="27">
        <v>34.14</v>
      </c>
      <c r="V1195" s="27">
        <v>34.159999999999997</v>
      </c>
      <c r="W1195" s="27">
        <v>34.200000000000003</v>
      </c>
      <c r="X1195" s="27">
        <v>34.25</v>
      </c>
      <c r="Y1195" s="27">
        <v>45</v>
      </c>
      <c r="Z1195" s="27">
        <v>50</v>
      </c>
      <c r="AA1195" s="27">
        <v>8</v>
      </c>
      <c r="AB1195" s="27">
        <v>0</v>
      </c>
      <c r="AC1195" s="27">
        <v>0</v>
      </c>
      <c r="AD1195" s="27">
        <v>0</v>
      </c>
    </row>
    <row r="1196" spans="1:30" x14ac:dyDescent="0.35">
      <c r="A1196" s="28" t="s">
        <v>53</v>
      </c>
      <c r="B1196" s="28" t="s">
        <v>909</v>
      </c>
      <c r="C1196" s="28" t="s">
        <v>909</v>
      </c>
      <c r="D1196" s="69" t="s">
        <v>36</v>
      </c>
      <c r="E1196" s="28" t="s">
        <v>49</v>
      </c>
      <c r="F1196" s="69" t="s">
        <v>50</v>
      </c>
      <c r="G1196" s="28" t="s">
        <v>38</v>
      </c>
      <c r="H1196" s="28">
        <v>21101</v>
      </c>
      <c r="I1196" s="97" t="s">
        <v>60</v>
      </c>
      <c r="J1196" s="26" t="s">
        <v>221</v>
      </c>
      <c r="K1196" s="97" t="s">
        <v>732</v>
      </c>
      <c r="L1196" s="26" t="s">
        <v>42</v>
      </c>
      <c r="M1196" s="26" t="s">
        <v>83</v>
      </c>
      <c r="N1196" s="26" t="s">
        <v>43</v>
      </c>
      <c r="O1196" s="26">
        <v>20</v>
      </c>
      <c r="P1196" s="117">
        <v>16.88</v>
      </c>
      <c r="Q1196" s="26" t="s">
        <v>150</v>
      </c>
      <c r="R1196" s="27">
        <v>340</v>
      </c>
      <c r="S1196" s="27">
        <v>37.700000000000003</v>
      </c>
      <c r="T1196" s="27">
        <v>48</v>
      </c>
      <c r="U1196" s="27">
        <v>36.28</v>
      </c>
      <c r="V1196" s="27">
        <v>36.299999999999997</v>
      </c>
      <c r="W1196" s="27">
        <v>36.4</v>
      </c>
      <c r="X1196" s="27">
        <v>36.5</v>
      </c>
      <c r="Y1196" s="27">
        <v>48</v>
      </c>
      <c r="Z1196" s="27">
        <v>60</v>
      </c>
      <c r="AA1196" s="27">
        <v>1</v>
      </c>
      <c r="AB1196" s="27">
        <v>0</v>
      </c>
      <c r="AC1196" s="27">
        <v>0</v>
      </c>
      <c r="AD1196" s="27">
        <v>0</v>
      </c>
    </row>
    <row r="1197" spans="1:30" x14ac:dyDescent="0.35">
      <c r="A1197" s="28" t="s">
        <v>53</v>
      </c>
      <c r="B1197" s="28" t="s">
        <v>909</v>
      </c>
      <c r="C1197" s="28" t="s">
        <v>909</v>
      </c>
      <c r="D1197" s="69" t="s">
        <v>36</v>
      </c>
      <c r="E1197" s="28" t="s">
        <v>49</v>
      </c>
      <c r="F1197" s="69" t="s">
        <v>50</v>
      </c>
      <c r="G1197" s="28" t="s">
        <v>38</v>
      </c>
      <c r="H1197" s="28">
        <v>21101</v>
      </c>
      <c r="I1197" s="97" t="s">
        <v>60</v>
      </c>
      <c r="J1197" s="28" t="s">
        <v>968</v>
      </c>
      <c r="K1197" s="97" t="s">
        <v>969</v>
      </c>
      <c r="L1197" s="26" t="s">
        <v>42</v>
      </c>
      <c r="M1197" s="26" t="s">
        <v>83</v>
      </c>
      <c r="N1197" s="26" t="s">
        <v>43</v>
      </c>
      <c r="O1197" s="26">
        <v>6</v>
      </c>
      <c r="P1197" s="117">
        <v>215.52</v>
      </c>
      <c r="Q1197" s="26" t="s">
        <v>150</v>
      </c>
      <c r="R1197" s="27">
        <v>1296</v>
      </c>
      <c r="S1197" s="27">
        <v>178</v>
      </c>
      <c r="T1197" s="27">
        <v>158</v>
      </c>
      <c r="U1197" s="27">
        <v>193</v>
      </c>
      <c r="V1197" s="27">
        <v>178</v>
      </c>
      <c r="W1197" s="27">
        <v>178</v>
      </c>
      <c r="X1197" s="27">
        <v>178</v>
      </c>
      <c r="Y1197" s="27">
        <v>108</v>
      </c>
      <c r="Z1197" s="27">
        <v>94</v>
      </c>
      <c r="AA1197" s="27">
        <v>31</v>
      </c>
      <c r="AB1197" s="27">
        <v>0</v>
      </c>
      <c r="AC1197" s="27">
        <v>0</v>
      </c>
      <c r="AD1197" s="27">
        <v>0</v>
      </c>
    </row>
    <row r="1198" spans="1:30" x14ac:dyDescent="0.35">
      <c r="A1198" s="28" t="s">
        <v>53</v>
      </c>
      <c r="B1198" s="28" t="s">
        <v>909</v>
      </c>
      <c r="C1198" s="28" t="s">
        <v>909</v>
      </c>
      <c r="D1198" s="69" t="s">
        <v>36</v>
      </c>
      <c r="E1198" s="28" t="s">
        <v>49</v>
      </c>
      <c r="F1198" s="69" t="s">
        <v>50</v>
      </c>
      <c r="G1198" s="28" t="s">
        <v>38</v>
      </c>
      <c r="H1198" s="28">
        <v>21101</v>
      </c>
      <c r="I1198" s="97" t="s">
        <v>60</v>
      </c>
      <c r="J1198" s="28" t="s">
        <v>403</v>
      </c>
      <c r="K1198" s="97" t="s">
        <v>1320</v>
      </c>
      <c r="L1198" s="26" t="s">
        <v>42</v>
      </c>
      <c r="M1198" s="26" t="s">
        <v>83</v>
      </c>
      <c r="N1198" s="26" t="s">
        <v>63</v>
      </c>
      <c r="O1198" s="26">
        <v>10</v>
      </c>
      <c r="P1198" s="117">
        <v>82.76</v>
      </c>
      <c r="Q1198" s="26" t="s">
        <v>150</v>
      </c>
      <c r="R1198" s="27">
        <v>830</v>
      </c>
      <c r="S1198" s="27">
        <v>92.2</v>
      </c>
      <c r="T1198" s="27">
        <v>92.25</v>
      </c>
      <c r="U1198" s="27">
        <v>92.28</v>
      </c>
      <c r="V1198" s="27">
        <v>92.3</v>
      </c>
      <c r="W1198" s="27">
        <v>92.4</v>
      </c>
      <c r="X1198" s="27">
        <v>92.5</v>
      </c>
      <c r="Y1198" s="27">
        <v>131</v>
      </c>
      <c r="Z1198" s="27">
        <v>94</v>
      </c>
      <c r="AA1198" s="27">
        <v>51</v>
      </c>
      <c r="AB1198" s="27">
        <v>0</v>
      </c>
      <c r="AC1198" s="27">
        <v>0</v>
      </c>
      <c r="AD1198" s="27">
        <v>0</v>
      </c>
    </row>
    <row r="1199" spans="1:30" x14ac:dyDescent="0.35">
      <c r="A1199" s="28" t="s">
        <v>53</v>
      </c>
      <c r="B1199" s="28" t="s">
        <v>909</v>
      </c>
      <c r="C1199" s="28" t="s">
        <v>909</v>
      </c>
      <c r="D1199" s="69" t="s">
        <v>36</v>
      </c>
      <c r="E1199" s="28" t="s">
        <v>49</v>
      </c>
      <c r="F1199" s="69" t="s">
        <v>50</v>
      </c>
      <c r="G1199" s="28" t="s">
        <v>38</v>
      </c>
      <c r="H1199" s="28">
        <v>21101</v>
      </c>
      <c r="I1199" s="97" t="s">
        <v>60</v>
      </c>
      <c r="J1199" s="28" t="s">
        <v>919</v>
      </c>
      <c r="K1199" s="97" t="s">
        <v>1123</v>
      </c>
      <c r="L1199" s="26" t="s">
        <v>42</v>
      </c>
      <c r="M1199" s="26" t="s">
        <v>83</v>
      </c>
      <c r="N1199" s="26" t="s">
        <v>43</v>
      </c>
      <c r="O1199" s="26">
        <v>21</v>
      </c>
      <c r="P1199" s="117">
        <v>1</v>
      </c>
      <c r="Q1199" s="26" t="s">
        <v>150</v>
      </c>
      <c r="R1199" s="27">
        <v>21</v>
      </c>
      <c r="S1199" s="27">
        <v>2.2999999999999998</v>
      </c>
      <c r="T1199" s="27">
        <v>2.375</v>
      </c>
      <c r="U1199" s="27">
        <v>2.42</v>
      </c>
      <c r="V1199" s="27">
        <v>2.5</v>
      </c>
      <c r="W1199" s="27">
        <v>2.6</v>
      </c>
      <c r="X1199" s="27">
        <v>2.25</v>
      </c>
      <c r="Y1199" s="27">
        <v>2.2999999999999998</v>
      </c>
      <c r="Z1199" s="27">
        <v>2</v>
      </c>
      <c r="AA1199" s="27">
        <v>2</v>
      </c>
      <c r="AB1199" s="27">
        <v>0</v>
      </c>
      <c r="AC1199" s="27">
        <v>0</v>
      </c>
      <c r="AD1199" s="27">
        <v>0</v>
      </c>
    </row>
    <row r="1200" spans="1:30" x14ac:dyDescent="0.35">
      <c r="A1200" s="28" t="s">
        <v>53</v>
      </c>
      <c r="B1200" s="28" t="s">
        <v>909</v>
      </c>
      <c r="C1200" s="28" t="s">
        <v>909</v>
      </c>
      <c r="D1200" s="69" t="s">
        <v>36</v>
      </c>
      <c r="E1200" s="28" t="s">
        <v>37</v>
      </c>
      <c r="F1200" s="69" t="s">
        <v>50</v>
      </c>
      <c r="G1200" s="28" t="s">
        <v>38</v>
      </c>
      <c r="H1200" s="28">
        <v>21401</v>
      </c>
      <c r="I1200" s="97" t="s">
        <v>119</v>
      </c>
      <c r="J1200" s="29" t="s">
        <v>970</v>
      </c>
      <c r="K1200" s="111" t="s">
        <v>1189</v>
      </c>
      <c r="L1200" s="26" t="s">
        <v>42</v>
      </c>
      <c r="M1200" s="26" t="s">
        <v>83</v>
      </c>
      <c r="N1200" s="26" t="s">
        <v>43</v>
      </c>
      <c r="O1200" s="26">
        <v>6</v>
      </c>
      <c r="P1200" s="117">
        <v>1500</v>
      </c>
      <c r="Q1200" s="26" t="s">
        <v>150</v>
      </c>
      <c r="R1200" s="27">
        <v>9000</v>
      </c>
      <c r="S1200" s="27">
        <v>2000</v>
      </c>
      <c r="T1200" s="27">
        <v>0</v>
      </c>
      <c r="U1200" s="27">
        <v>0</v>
      </c>
      <c r="V1200" s="27">
        <v>4000</v>
      </c>
      <c r="W1200" s="27">
        <v>0</v>
      </c>
      <c r="X1200" s="27">
        <v>0</v>
      </c>
      <c r="Y1200" s="27">
        <v>3000</v>
      </c>
      <c r="Z1200" s="27">
        <v>0</v>
      </c>
      <c r="AA1200" s="27">
        <v>0</v>
      </c>
      <c r="AB1200" s="27">
        <v>0</v>
      </c>
      <c r="AC1200" s="27">
        <v>0</v>
      </c>
      <c r="AD1200" s="27">
        <v>0</v>
      </c>
    </row>
    <row r="1201" spans="1:30" x14ac:dyDescent="0.35">
      <c r="A1201" s="28" t="s">
        <v>53</v>
      </c>
      <c r="B1201" s="28" t="s">
        <v>909</v>
      </c>
      <c r="C1201" s="28" t="s">
        <v>909</v>
      </c>
      <c r="D1201" s="69" t="s">
        <v>36</v>
      </c>
      <c r="E1201" s="28" t="s">
        <v>49</v>
      </c>
      <c r="F1201" s="69" t="s">
        <v>50</v>
      </c>
      <c r="G1201" s="28" t="s">
        <v>38</v>
      </c>
      <c r="H1201" s="28">
        <v>21401</v>
      </c>
      <c r="I1201" s="97" t="s">
        <v>119</v>
      </c>
      <c r="J1201" s="29" t="s">
        <v>288</v>
      </c>
      <c r="K1201" s="111" t="s">
        <v>289</v>
      </c>
      <c r="L1201" s="26" t="s">
        <v>42</v>
      </c>
      <c r="M1201" s="26" t="s">
        <v>83</v>
      </c>
      <c r="N1201" s="26" t="s">
        <v>43</v>
      </c>
      <c r="O1201" s="26">
        <v>4</v>
      </c>
      <c r="P1201" s="117">
        <v>2000</v>
      </c>
      <c r="Q1201" s="26" t="s">
        <v>150</v>
      </c>
      <c r="R1201" s="27">
        <v>8000</v>
      </c>
      <c r="S1201" s="27">
        <v>0</v>
      </c>
      <c r="T1201" s="27">
        <v>0</v>
      </c>
      <c r="U1201" s="27">
        <v>4000</v>
      </c>
      <c r="V1201" s="27">
        <v>0</v>
      </c>
      <c r="W1201" s="27">
        <v>0</v>
      </c>
      <c r="X1201" s="27">
        <v>0</v>
      </c>
      <c r="Y1201" s="27">
        <v>0</v>
      </c>
      <c r="Z1201" s="27">
        <v>0</v>
      </c>
      <c r="AA1201" s="27">
        <v>4000</v>
      </c>
      <c r="AB1201" s="27">
        <v>0</v>
      </c>
      <c r="AC1201" s="27">
        <v>0</v>
      </c>
      <c r="AD1201" s="27">
        <v>0</v>
      </c>
    </row>
    <row r="1202" spans="1:30" x14ac:dyDescent="0.35">
      <c r="A1202" s="28" t="s">
        <v>53</v>
      </c>
      <c r="B1202" s="28" t="s">
        <v>909</v>
      </c>
      <c r="C1202" s="28" t="s">
        <v>909</v>
      </c>
      <c r="D1202" s="69" t="s">
        <v>36</v>
      </c>
      <c r="E1202" s="28" t="s">
        <v>47</v>
      </c>
      <c r="F1202" s="109" t="s">
        <v>48</v>
      </c>
      <c r="G1202" s="28" t="s">
        <v>38</v>
      </c>
      <c r="H1202" s="28">
        <v>22104</v>
      </c>
      <c r="I1202" s="97" t="s">
        <v>182</v>
      </c>
      <c r="J1202" s="26" t="s">
        <v>473</v>
      </c>
      <c r="K1202" s="97" t="s">
        <v>474</v>
      </c>
      <c r="L1202" s="26" t="s">
        <v>42</v>
      </c>
      <c r="M1202" s="26" t="s">
        <v>83</v>
      </c>
      <c r="N1202" s="47" t="s">
        <v>45</v>
      </c>
      <c r="O1202" s="26">
        <v>1</v>
      </c>
      <c r="P1202" s="117">
        <v>603</v>
      </c>
      <c r="Q1202" s="26" t="s">
        <v>150</v>
      </c>
      <c r="R1202" s="27">
        <v>603</v>
      </c>
      <c r="S1202" s="27">
        <v>110</v>
      </c>
      <c r="T1202" s="27">
        <v>110</v>
      </c>
      <c r="U1202" s="27">
        <v>110</v>
      </c>
      <c r="V1202" s="27">
        <v>110</v>
      </c>
      <c r="W1202" s="27">
        <v>20</v>
      </c>
      <c r="X1202" s="27">
        <v>143</v>
      </c>
      <c r="Y1202" s="27">
        <v>0</v>
      </c>
      <c r="Z1202" s="27">
        <v>0</v>
      </c>
      <c r="AA1202" s="27">
        <v>0</v>
      </c>
      <c r="AB1202" s="27">
        <v>0</v>
      </c>
      <c r="AC1202" s="27">
        <v>0</v>
      </c>
      <c r="AD1202" s="27">
        <v>0</v>
      </c>
    </row>
    <row r="1203" spans="1:30" x14ac:dyDescent="0.35">
      <c r="A1203" s="28" t="s">
        <v>53</v>
      </c>
      <c r="B1203" s="28" t="s">
        <v>909</v>
      </c>
      <c r="C1203" s="28" t="s">
        <v>909</v>
      </c>
      <c r="D1203" s="69" t="s">
        <v>36</v>
      </c>
      <c r="E1203" s="28" t="s">
        <v>47</v>
      </c>
      <c r="F1203" s="109" t="s">
        <v>48</v>
      </c>
      <c r="G1203" s="28" t="s">
        <v>38</v>
      </c>
      <c r="H1203" s="28">
        <v>22104</v>
      </c>
      <c r="I1203" s="97" t="s">
        <v>182</v>
      </c>
      <c r="J1203" s="26" t="s">
        <v>318</v>
      </c>
      <c r="K1203" s="97" t="s">
        <v>319</v>
      </c>
      <c r="L1203" s="26" t="s">
        <v>42</v>
      </c>
      <c r="M1203" s="26" t="s">
        <v>83</v>
      </c>
      <c r="N1203" s="26" t="s">
        <v>320</v>
      </c>
      <c r="O1203" s="26">
        <v>3</v>
      </c>
      <c r="P1203" s="117">
        <v>150</v>
      </c>
      <c r="Q1203" s="26" t="s">
        <v>150</v>
      </c>
      <c r="R1203" s="27">
        <v>450</v>
      </c>
      <c r="S1203" s="27">
        <v>90</v>
      </c>
      <c r="T1203" s="27">
        <v>90</v>
      </c>
      <c r="U1203" s="27">
        <v>90</v>
      </c>
      <c r="V1203" s="27">
        <v>90</v>
      </c>
      <c r="W1203" s="27">
        <v>80</v>
      </c>
      <c r="X1203" s="27">
        <v>10</v>
      </c>
      <c r="Y1203" s="27">
        <v>0</v>
      </c>
      <c r="Z1203" s="27">
        <v>0</v>
      </c>
      <c r="AA1203" s="27">
        <v>0</v>
      </c>
      <c r="AB1203" s="27">
        <v>0</v>
      </c>
      <c r="AC1203" s="27">
        <v>0</v>
      </c>
      <c r="AD1203" s="27">
        <v>0</v>
      </c>
    </row>
    <row r="1204" spans="1:30" x14ac:dyDescent="0.35">
      <c r="A1204" s="28" t="s">
        <v>53</v>
      </c>
      <c r="B1204" s="28" t="s">
        <v>909</v>
      </c>
      <c r="C1204" s="28" t="s">
        <v>909</v>
      </c>
      <c r="D1204" s="69" t="s">
        <v>36</v>
      </c>
      <c r="E1204" s="28" t="s">
        <v>47</v>
      </c>
      <c r="F1204" s="109" t="s">
        <v>48</v>
      </c>
      <c r="G1204" s="28" t="s">
        <v>38</v>
      </c>
      <c r="H1204" s="28">
        <v>22104</v>
      </c>
      <c r="I1204" s="97" t="s">
        <v>182</v>
      </c>
      <c r="J1204" s="26" t="s">
        <v>473</v>
      </c>
      <c r="K1204" s="97" t="s">
        <v>474</v>
      </c>
      <c r="L1204" s="26" t="s">
        <v>42</v>
      </c>
      <c r="M1204" s="26" t="s">
        <v>83</v>
      </c>
      <c r="N1204" s="47" t="s">
        <v>45</v>
      </c>
      <c r="O1204" s="26">
        <v>1</v>
      </c>
      <c r="P1204" s="117">
        <v>100</v>
      </c>
      <c r="Q1204" s="26" t="s">
        <v>150</v>
      </c>
      <c r="R1204" s="27">
        <v>698</v>
      </c>
      <c r="S1204" s="27">
        <v>100</v>
      </c>
      <c r="T1204" s="27">
        <v>100</v>
      </c>
      <c r="U1204" s="27">
        <v>100</v>
      </c>
      <c r="V1204" s="27">
        <v>100</v>
      </c>
      <c r="W1204" s="27">
        <v>200</v>
      </c>
      <c r="X1204" s="27">
        <v>98</v>
      </c>
      <c r="Y1204" s="27">
        <v>0</v>
      </c>
      <c r="Z1204" s="27">
        <v>0</v>
      </c>
      <c r="AA1204" s="27">
        <v>0</v>
      </c>
      <c r="AB1204" s="27">
        <v>0</v>
      </c>
      <c r="AC1204" s="27">
        <v>0</v>
      </c>
      <c r="AD1204" s="27">
        <v>0</v>
      </c>
    </row>
    <row r="1205" spans="1:30" x14ac:dyDescent="0.35">
      <c r="A1205" s="28" t="s">
        <v>53</v>
      </c>
      <c r="B1205" s="28" t="s">
        <v>909</v>
      </c>
      <c r="C1205" s="28" t="s">
        <v>909</v>
      </c>
      <c r="D1205" s="69" t="s">
        <v>36</v>
      </c>
      <c r="E1205" s="28" t="s">
        <v>54</v>
      </c>
      <c r="F1205" s="109" t="s">
        <v>36</v>
      </c>
      <c r="G1205" s="28" t="s">
        <v>38</v>
      </c>
      <c r="H1205" s="28">
        <v>26105</v>
      </c>
      <c r="I1205" s="97" t="s">
        <v>1321</v>
      </c>
      <c r="J1205" s="26" t="s">
        <v>145</v>
      </c>
      <c r="K1205" s="97" t="s">
        <v>971</v>
      </c>
      <c r="L1205" s="26" t="s">
        <v>42</v>
      </c>
      <c r="M1205" s="26" t="s">
        <v>83</v>
      </c>
      <c r="N1205" s="26" t="s">
        <v>972</v>
      </c>
      <c r="O1205" s="26">
        <v>1</v>
      </c>
      <c r="P1205" s="117">
        <v>729</v>
      </c>
      <c r="Q1205" s="26" t="s">
        <v>150</v>
      </c>
      <c r="R1205" s="27">
        <v>729</v>
      </c>
      <c r="S1205" s="27">
        <v>0</v>
      </c>
      <c r="T1205" s="27">
        <v>0</v>
      </c>
      <c r="U1205" s="27">
        <v>0</v>
      </c>
      <c r="V1205" s="27">
        <v>729</v>
      </c>
      <c r="W1205" s="27">
        <v>0</v>
      </c>
      <c r="X1205" s="27">
        <v>0</v>
      </c>
      <c r="Y1205" s="27">
        <v>0</v>
      </c>
      <c r="Z1205" s="27">
        <v>0</v>
      </c>
      <c r="AA1205" s="27">
        <v>0</v>
      </c>
      <c r="AB1205" s="27">
        <v>0</v>
      </c>
      <c r="AC1205" s="27">
        <v>0</v>
      </c>
      <c r="AD1205" s="27">
        <v>0</v>
      </c>
    </row>
    <row r="1206" spans="1:30" x14ac:dyDescent="0.35">
      <c r="A1206" s="28" t="s">
        <v>53</v>
      </c>
      <c r="B1206" s="28" t="s">
        <v>909</v>
      </c>
      <c r="C1206" s="28" t="s">
        <v>909</v>
      </c>
      <c r="D1206" s="69" t="s">
        <v>36</v>
      </c>
      <c r="E1206" s="28" t="s">
        <v>54</v>
      </c>
      <c r="F1206" s="69" t="s">
        <v>55</v>
      </c>
      <c r="G1206" s="28" t="s">
        <v>38</v>
      </c>
      <c r="H1206" s="28">
        <v>21101</v>
      </c>
      <c r="I1206" s="97" t="s">
        <v>60</v>
      </c>
      <c r="J1206" s="26" t="s">
        <v>455</v>
      </c>
      <c r="K1206" s="97" t="s">
        <v>1310</v>
      </c>
      <c r="L1206" s="26" t="s">
        <v>42</v>
      </c>
      <c r="M1206" s="26" t="s">
        <v>83</v>
      </c>
      <c r="N1206" s="26" t="s">
        <v>43</v>
      </c>
      <c r="O1206" s="26">
        <v>150</v>
      </c>
      <c r="P1206" s="117">
        <v>4</v>
      </c>
      <c r="Q1206" s="26" t="s">
        <v>150</v>
      </c>
      <c r="R1206" s="27">
        <v>600</v>
      </c>
      <c r="S1206" s="27">
        <v>0</v>
      </c>
      <c r="T1206" s="27">
        <v>300</v>
      </c>
      <c r="U1206" s="27">
        <v>0</v>
      </c>
      <c r="V1206" s="27">
        <v>0</v>
      </c>
      <c r="W1206" s="27">
        <v>300</v>
      </c>
      <c r="X1206" s="27">
        <v>0</v>
      </c>
      <c r="Y1206" s="27">
        <v>0</v>
      </c>
      <c r="Z1206" s="27">
        <v>0</v>
      </c>
      <c r="AA1206" s="27">
        <v>0</v>
      </c>
      <c r="AB1206" s="27">
        <v>0</v>
      </c>
      <c r="AC1206" s="27">
        <v>0</v>
      </c>
      <c r="AD1206" s="27">
        <v>0</v>
      </c>
    </row>
    <row r="1207" spans="1:30" x14ac:dyDescent="0.35">
      <c r="A1207" s="28" t="s">
        <v>53</v>
      </c>
      <c r="B1207" s="28" t="s">
        <v>909</v>
      </c>
      <c r="C1207" s="28" t="s">
        <v>909</v>
      </c>
      <c r="D1207" s="69" t="s">
        <v>36</v>
      </c>
      <c r="E1207" s="28" t="s">
        <v>54</v>
      </c>
      <c r="F1207" s="69" t="s">
        <v>55</v>
      </c>
      <c r="G1207" s="28" t="s">
        <v>38</v>
      </c>
      <c r="H1207" s="28">
        <v>21101</v>
      </c>
      <c r="I1207" s="97" t="s">
        <v>60</v>
      </c>
      <c r="J1207" s="28" t="s">
        <v>648</v>
      </c>
      <c r="K1207" s="97" t="s">
        <v>1078</v>
      </c>
      <c r="L1207" s="26" t="s">
        <v>42</v>
      </c>
      <c r="M1207" s="26" t="s">
        <v>83</v>
      </c>
      <c r="N1207" s="26" t="s">
        <v>43</v>
      </c>
      <c r="O1207" s="26">
        <v>200</v>
      </c>
      <c r="P1207" s="117">
        <v>2.29</v>
      </c>
      <c r="Q1207" s="26" t="s">
        <v>150</v>
      </c>
      <c r="R1207" s="27">
        <v>400</v>
      </c>
      <c r="S1207" s="27">
        <v>0</v>
      </c>
      <c r="T1207" s="27">
        <v>200</v>
      </c>
      <c r="U1207" s="27">
        <v>0</v>
      </c>
      <c r="V1207" s="27">
        <v>0</v>
      </c>
      <c r="W1207" s="27">
        <v>200</v>
      </c>
      <c r="X1207" s="27">
        <v>0</v>
      </c>
      <c r="Y1207" s="27">
        <v>0</v>
      </c>
      <c r="Z1207" s="27">
        <v>0</v>
      </c>
      <c r="AA1207" s="27">
        <v>0</v>
      </c>
      <c r="AB1207" s="27">
        <v>0</v>
      </c>
      <c r="AC1207" s="27">
        <v>0</v>
      </c>
      <c r="AD1207" s="27">
        <v>0</v>
      </c>
    </row>
    <row r="1208" spans="1:30" x14ac:dyDescent="0.35">
      <c r="A1208" s="28" t="s">
        <v>53</v>
      </c>
      <c r="B1208" s="28" t="s">
        <v>909</v>
      </c>
      <c r="C1208" s="28" t="s">
        <v>909</v>
      </c>
      <c r="D1208" s="69" t="s">
        <v>36</v>
      </c>
      <c r="E1208" s="28" t="s">
        <v>54</v>
      </c>
      <c r="F1208" s="69" t="s">
        <v>55</v>
      </c>
      <c r="G1208" s="28" t="s">
        <v>38</v>
      </c>
      <c r="H1208" s="28">
        <v>21101</v>
      </c>
      <c r="I1208" s="97" t="s">
        <v>60</v>
      </c>
      <c r="J1208" s="30" t="s">
        <v>442</v>
      </c>
      <c r="K1208" s="97" t="s">
        <v>443</v>
      </c>
      <c r="L1208" s="26" t="s">
        <v>42</v>
      </c>
      <c r="M1208" s="26" t="s">
        <v>83</v>
      </c>
      <c r="N1208" s="26" t="s">
        <v>43</v>
      </c>
      <c r="O1208" s="26">
        <v>4</v>
      </c>
      <c r="P1208" s="117">
        <v>27.59</v>
      </c>
      <c r="Q1208" s="26" t="s">
        <v>150</v>
      </c>
      <c r="R1208" s="27">
        <v>112</v>
      </c>
      <c r="S1208" s="27">
        <v>0</v>
      </c>
      <c r="T1208" s="27">
        <v>56</v>
      </c>
      <c r="U1208" s="27">
        <v>0</v>
      </c>
      <c r="V1208" s="27">
        <v>0</v>
      </c>
      <c r="W1208" s="27">
        <v>56</v>
      </c>
      <c r="X1208" s="27">
        <v>0</v>
      </c>
      <c r="Y1208" s="27">
        <v>0</v>
      </c>
      <c r="Z1208" s="27">
        <v>0</v>
      </c>
      <c r="AA1208" s="27">
        <v>0</v>
      </c>
      <c r="AB1208" s="27">
        <v>0</v>
      </c>
      <c r="AC1208" s="27">
        <v>0</v>
      </c>
      <c r="AD1208" s="27">
        <v>0</v>
      </c>
    </row>
    <row r="1209" spans="1:30" x14ac:dyDescent="0.35">
      <c r="A1209" s="28" t="s">
        <v>53</v>
      </c>
      <c r="B1209" s="28" t="s">
        <v>909</v>
      </c>
      <c r="C1209" s="28" t="s">
        <v>909</v>
      </c>
      <c r="D1209" s="69" t="s">
        <v>36</v>
      </c>
      <c r="E1209" s="28" t="s">
        <v>54</v>
      </c>
      <c r="F1209" s="69" t="s">
        <v>55</v>
      </c>
      <c r="G1209" s="28" t="s">
        <v>38</v>
      </c>
      <c r="H1209" s="28">
        <v>21101</v>
      </c>
      <c r="I1209" s="97" t="s">
        <v>60</v>
      </c>
      <c r="J1209" s="28" t="s">
        <v>275</v>
      </c>
      <c r="K1209" s="97" t="s">
        <v>973</v>
      </c>
      <c r="L1209" s="26" t="s">
        <v>42</v>
      </c>
      <c r="M1209" s="26" t="s">
        <v>83</v>
      </c>
      <c r="N1209" s="26" t="s">
        <v>43</v>
      </c>
      <c r="O1209" s="26">
        <v>10</v>
      </c>
      <c r="P1209" s="117">
        <v>20.69</v>
      </c>
      <c r="Q1209" s="26" t="s">
        <v>150</v>
      </c>
      <c r="R1209" s="27">
        <v>210</v>
      </c>
      <c r="S1209" s="27">
        <v>0</v>
      </c>
      <c r="T1209" s="27">
        <v>105</v>
      </c>
      <c r="U1209" s="27">
        <v>0</v>
      </c>
      <c r="V1209" s="27">
        <v>0</v>
      </c>
      <c r="W1209" s="27">
        <v>105</v>
      </c>
      <c r="X1209" s="27">
        <v>0</v>
      </c>
      <c r="Y1209" s="27">
        <v>0</v>
      </c>
      <c r="Z1209" s="27">
        <v>0</v>
      </c>
      <c r="AA1209" s="27">
        <v>0</v>
      </c>
      <c r="AB1209" s="27">
        <v>0</v>
      </c>
      <c r="AC1209" s="27">
        <v>0</v>
      </c>
      <c r="AD1209" s="27">
        <v>0</v>
      </c>
    </row>
    <row r="1210" spans="1:30" x14ac:dyDescent="0.35">
      <c r="A1210" s="28" t="s">
        <v>53</v>
      </c>
      <c r="B1210" s="28" t="s">
        <v>909</v>
      </c>
      <c r="C1210" s="28" t="s">
        <v>909</v>
      </c>
      <c r="D1210" s="69" t="s">
        <v>36</v>
      </c>
      <c r="E1210" s="28" t="s">
        <v>54</v>
      </c>
      <c r="F1210" s="69" t="s">
        <v>55</v>
      </c>
      <c r="G1210" s="28" t="s">
        <v>38</v>
      </c>
      <c r="H1210" s="28">
        <v>21101</v>
      </c>
      <c r="I1210" s="97" t="s">
        <v>60</v>
      </c>
      <c r="J1210" s="28" t="s">
        <v>205</v>
      </c>
      <c r="K1210" s="97" t="s">
        <v>206</v>
      </c>
      <c r="L1210" s="26" t="s">
        <v>42</v>
      </c>
      <c r="M1210" s="26" t="s">
        <v>83</v>
      </c>
      <c r="N1210" s="26" t="s">
        <v>43</v>
      </c>
      <c r="O1210" s="26">
        <v>5</v>
      </c>
      <c r="P1210" s="117">
        <v>68.97</v>
      </c>
      <c r="Q1210" s="26" t="s">
        <v>150</v>
      </c>
      <c r="R1210" s="27">
        <v>345</v>
      </c>
      <c r="S1210" s="27">
        <v>0</v>
      </c>
      <c r="T1210" s="27">
        <v>172.5</v>
      </c>
      <c r="U1210" s="27">
        <v>0</v>
      </c>
      <c r="V1210" s="27">
        <v>0</v>
      </c>
      <c r="W1210" s="27">
        <v>172</v>
      </c>
      <c r="X1210" s="27">
        <v>0</v>
      </c>
      <c r="Y1210" s="27">
        <v>0</v>
      </c>
      <c r="Z1210" s="27">
        <v>0</v>
      </c>
      <c r="AA1210" s="27">
        <v>0</v>
      </c>
      <c r="AB1210" s="27">
        <v>0</v>
      </c>
      <c r="AC1210" s="27">
        <v>0</v>
      </c>
      <c r="AD1210" s="27">
        <v>0</v>
      </c>
    </row>
    <row r="1211" spans="1:30" x14ac:dyDescent="0.35">
      <c r="A1211" s="28" t="s">
        <v>53</v>
      </c>
      <c r="B1211" s="28" t="s">
        <v>909</v>
      </c>
      <c r="C1211" s="28" t="s">
        <v>909</v>
      </c>
      <c r="D1211" s="69" t="s">
        <v>36</v>
      </c>
      <c r="E1211" s="28" t="s">
        <v>54</v>
      </c>
      <c r="F1211" s="69" t="s">
        <v>55</v>
      </c>
      <c r="G1211" s="28" t="s">
        <v>38</v>
      </c>
      <c r="H1211" s="28">
        <v>21101</v>
      </c>
      <c r="I1211" s="97" t="s">
        <v>60</v>
      </c>
      <c r="J1211" s="30" t="s">
        <v>151</v>
      </c>
      <c r="K1211" s="97" t="s">
        <v>124</v>
      </c>
      <c r="L1211" s="26" t="s">
        <v>42</v>
      </c>
      <c r="M1211" s="26" t="s">
        <v>83</v>
      </c>
      <c r="N1211" s="26" t="s">
        <v>63</v>
      </c>
      <c r="O1211" s="26">
        <v>5</v>
      </c>
      <c r="P1211" s="117">
        <v>732.76</v>
      </c>
      <c r="Q1211" s="26" t="s">
        <v>150</v>
      </c>
      <c r="R1211" s="27">
        <v>3665</v>
      </c>
      <c r="S1211" s="27">
        <v>0</v>
      </c>
      <c r="T1211" s="27">
        <v>2085</v>
      </c>
      <c r="U1211" s="27">
        <v>0</v>
      </c>
      <c r="V1211" s="27">
        <v>0</v>
      </c>
      <c r="W1211" s="27">
        <v>1580</v>
      </c>
      <c r="X1211" s="27">
        <v>0</v>
      </c>
      <c r="Y1211" s="27">
        <v>0</v>
      </c>
      <c r="Z1211" s="27">
        <v>0</v>
      </c>
      <c r="AA1211" s="27">
        <v>0</v>
      </c>
      <c r="AB1211" s="27">
        <v>0</v>
      </c>
      <c r="AC1211" s="27">
        <v>0</v>
      </c>
      <c r="AD1211" s="27">
        <v>0</v>
      </c>
    </row>
    <row r="1212" spans="1:30" x14ac:dyDescent="0.35">
      <c r="A1212" s="28" t="s">
        <v>53</v>
      </c>
      <c r="B1212" s="28" t="s">
        <v>909</v>
      </c>
      <c r="C1212" s="28" t="s">
        <v>909</v>
      </c>
      <c r="D1212" s="69" t="s">
        <v>36</v>
      </c>
      <c r="E1212" s="28" t="s">
        <v>54</v>
      </c>
      <c r="F1212" s="69" t="s">
        <v>55</v>
      </c>
      <c r="G1212" s="28" t="s">
        <v>38</v>
      </c>
      <c r="H1212" s="28">
        <v>21101</v>
      </c>
      <c r="I1212" s="97" t="s">
        <v>60</v>
      </c>
      <c r="J1212" s="28" t="s">
        <v>152</v>
      </c>
      <c r="K1212" s="97" t="s">
        <v>1173</v>
      </c>
      <c r="L1212" s="26" t="s">
        <v>42</v>
      </c>
      <c r="M1212" s="26" t="s">
        <v>83</v>
      </c>
      <c r="N1212" s="26" t="s">
        <v>43</v>
      </c>
      <c r="O1212" s="26">
        <v>10</v>
      </c>
      <c r="P1212" s="117">
        <v>3.2</v>
      </c>
      <c r="Q1212" s="26" t="s">
        <v>150</v>
      </c>
      <c r="R1212" s="27">
        <v>30</v>
      </c>
      <c r="S1212" s="27">
        <v>0</v>
      </c>
      <c r="T1212" s="27">
        <v>15</v>
      </c>
      <c r="U1212" s="27">
        <v>0</v>
      </c>
      <c r="V1212" s="27">
        <v>0</v>
      </c>
      <c r="W1212" s="27">
        <v>15</v>
      </c>
      <c r="X1212" s="27">
        <v>0</v>
      </c>
      <c r="Y1212" s="27">
        <v>0</v>
      </c>
      <c r="Z1212" s="27">
        <v>0</v>
      </c>
      <c r="AA1212" s="27">
        <v>0</v>
      </c>
      <c r="AB1212" s="27">
        <v>0</v>
      </c>
      <c r="AC1212" s="27">
        <v>0</v>
      </c>
      <c r="AD1212" s="27">
        <v>0</v>
      </c>
    </row>
    <row r="1213" spans="1:30" x14ac:dyDescent="0.35">
      <c r="A1213" s="28" t="s">
        <v>53</v>
      </c>
      <c r="B1213" s="28" t="s">
        <v>909</v>
      </c>
      <c r="C1213" s="28" t="s">
        <v>909</v>
      </c>
      <c r="D1213" s="69" t="s">
        <v>36</v>
      </c>
      <c r="E1213" s="28" t="s">
        <v>54</v>
      </c>
      <c r="F1213" s="69" t="s">
        <v>55</v>
      </c>
      <c r="G1213" s="28" t="s">
        <v>38</v>
      </c>
      <c r="H1213" s="28">
        <v>21101</v>
      </c>
      <c r="I1213" s="97" t="s">
        <v>60</v>
      </c>
      <c r="J1213" s="30" t="s">
        <v>211</v>
      </c>
      <c r="K1213" s="97" t="s">
        <v>212</v>
      </c>
      <c r="L1213" s="26" t="s">
        <v>42</v>
      </c>
      <c r="M1213" s="26" t="s">
        <v>83</v>
      </c>
      <c r="N1213" s="26" t="s">
        <v>43</v>
      </c>
      <c r="O1213" s="26">
        <v>3</v>
      </c>
      <c r="P1213" s="117">
        <v>34.479999999999997</v>
      </c>
      <c r="Q1213" s="26" t="s">
        <v>150</v>
      </c>
      <c r="R1213" s="27">
        <v>102</v>
      </c>
      <c r="S1213" s="27">
        <v>0</v>
      </c>
      <c r="T1213" s="27">
        <v>51</v>
      </c>
      <c r="U1213" s="27">
        <v>0</v>
      </c>
      <c r="V1213" s="27">
        <v>0</v>
      </c>
      <c r="W1213" s="27">
        <v>51</v>
      </c>
      <c r="X1213" s="27">
        <v>0</v>
      </c>
      <c r="Y1213" s="27">
        <v>0</v>
      </c>
      <c r="Z1213" s="27">
        <v>0</v>
      </c>
      <c r="AA1213" s="27">
        <v>0</v>
      </c>
      <c r="AB1213" s="27">
        <v>0</v>
      </c>
      <c r="AC1213" s="27">
        <v>0</v>
      </c>
      <c r="AD1213" s="27">
        <v>0</v>
      </c>
    </row>
    <row r="1214" spans="1:30" x14ac:dyDescent="0.35">
      <c r="A1214" s="28" t="s">
        <v>53</v>
      </c>
      <c r="B1214" s="28" t="s">
        <v>909</v>
      </c>
      <c r="C1214" s="28" t="s">
        <v>909</v>
      </c>
      <c r="D1214" s="69" t="s">
        <v>36</v>
      </c>
      <c r="E1214" s="28" t="s">
        <v>54</v>
      </c>
      <c r="F1214" s="69" t="s">
        <v>55</v>
      </c>
      <c r="G1214" s="28" t="s">
        <v>38</v>
      </c>
      <c r="H1214" s="28">
        <v>21101</v>
      </c>
      <c r="I1214" s="97" t="s">
        <v>60</v>
      </c>
      <c r="J1214" s="28" t="s">
        <v>919</v>
      </c>
      <c r="K1214" s="97" t="s">
        <v>1123</v>
      </c>
      <c r="L1214" s="26" t="s">
        <v>42</v>
      </c>
      <c r="M1214" s="26" t="s">
        <v>83</v>
      </c>
      <c r="N1214" s="26" t="s">
        <v>43</v>
      </c>
      <c r="O1214" s="26">
        <v>30</v>
      </c>
      <c r="P1214" s="117">
        <v>1</v>
      </c>
      <c r="Q1214" s="26" t="s">
        <v>150</v>
      </c>
      <c r="R1214" s="27">
        <v>30</v>
      </c>
      <c r="S1214" s="27">
        <v>0</v>
      </c>
      <c r="T1214" s="27">
        <v>15</v>
      </c>
      <c r="U1214" s="27">
        <v>0</v>
      </c>
      <c r="V1214" s="27">
        <v>0</v>
      </c>
      <c r="W1214" s="27">
        <v>15</v>
      </c>
      <c r="X1214" s="27">
        <v>0</v>
      </c>
      <c r="Y1214" s="27">
        <v>0</v>
      </c>
      <c r="Z1214" s="27">
        <v>0</v>
      </c>
      <c r="AA1214" s="27">
        <v>0</v>
      </c>
      <c r="AB1214" s="27">
        <v>0</v>
      </c>
      <c r="AC1214" s="27">
        <v>0</v>
      </c>
      <c r="AD1214" s="27">
        <v>0</v>
      </c>
    </row>
    <row r="1215" spans="1:30" x14ac:dyDescent="0.35">
      <c r="A1215" s="28" t="s">
        <v>53</v>
      </c>
      <c r="B1215" s="28" t="s">
        <v>909</v>
      </c>
      <c r="C1215" s="28" t="s">
        <v>909</v>
      </c>
      <c r="D1215" s="69" t="s">
        <v>36</v>
      </c>
      <c r="E1215" s="28" t="s">
        <v>85</v>
      </c>
      <c r="F1215" s="109" t="s">
        <v>36</v>
      </c>
      <c r="G1215" s="28" t="s">
        <v>38</v>
      </c>
      <c r="H1215" s="28">
        <v>21401</v>
      </c>
      <c r="I1215" s="97" t="s">
        <v>119</v>
      </c>
      <c r="J1215" s="29" t="s">
        <v>970</v>
      </c>
      <c r="K1215" s="111" t="s">
        <v>1189</v>
      </c>
      <c r="L1215" s="26" t="s">
        <v>42</v>
      </c>
      <c r="M1215" s="26" t="s">
        <v>83</v>
      </c>
      <c r="N1215" s="26" t="s">
        <v>43</v>
      </c>
      <c r="O1215" s="26">
        <v>2</v>
      </c>
      <c r="P1215" s="117">
        <v>4000</v>
      </c>
      <c r="Q1215" s="26" t="s">
        <v>150</v>
      </c>
      <c r="R1215" s="27">
        <v>8000</v>
      </c>
      <c r="S1215" s="27">
        <v>0</v>
      </c>
      <c r="T1215" s="27">
        <v>4000</v>
      </c>
      <c r="U1215" s="27">
        <v>0</v>
      </c>
      <c r="V1215" s="27">
        <v>0</v>
      </c>
      <c r="W1215" s="27">
        <v>0</v>
      </c>
      <c r="X1215" s="27">
        <v>0</v>
      </c>
      <c r="Y1215" s="27">
        <v>0</v>
      </c>
      <c r="Z1215" s="27">
        <v>4000</v>
      </c>
      <c r="AA1215" s="27">
        <v>0</v>
      </c>
      <c r="AB1215" s="27">
        <v>0</v>
      </c>
      <c r="AC1215" s="27">
        <v>0</v>
      </c>
      <c r="AD1215" s="27">
        <v>0</v>
      </c>
    </row>
    <row r="1216" spans="1:30" x14ac:dyDescent="0.35">
      <c r="A1216" s="28" t="s">
        <v>53</v>
      </c>
      <c r="B1216" s="28" t="s">
        <v>909</v>
      </c>
      <c r="C1216" s="28" t="s">
        <v>909</v>
      </c>
      <c r="D1216" s="69" t="s">
        <v>36</v>
      </c>
      <c r="E1216" s="28" t="s">
        <v>54</v>
      </c>
      <c r="F1216" s="69" t="s">
        <v>55</v>
      </c>
      <c r="G1216" s="28" t="s">
        <v>38</v>
      </c>
      <c r="H1216" s="28">
        <v>21601</v>
      </c>
      <c r="I1216" s="97" t="s">
        <v>70</v>
      </c>
      <c r="J1216" s="29" t="s">
        <v>462</v>
      </c>
      <c r="K1216" s="97" t="s">
        <v>1080</v>
      </c>
      <c r="L1216" s="26" t="s">
        <v>42</v>
      </c>
      <c r="M1216" s="26" t="s">
        <v>83</v>
      </c>
      <c r="N1216" s="26" t="s">
        <v>463</v>
      </c>
      <c r="O1216" s="26">
        <v>50</v>
      </c>
      <c r="P1216" s="117">
        <v>29</v>
      </c>
      <c r="Q1216" s="26" t="s">
        <v>150</v>
      </c>
      <c r="R1216" s="27">
        <v>1450</v>
      </c>
      <c r="S1216" s="27">
        <v>400</v>
      </c>
      <c r="T1216" s="27">
        <v>0</v>
      </c>
      <c r="U1216" s="27">
        <v>0</v>
      </c>
      <c r="V1216" s="27">
        <v>0</v>
      </c>
      <c r="W1216" s="27">
        <v>400</v>
      </c>
      <c r="X1216" s="27">
        <v>0</v>
      </c>
      <c r="Y1216" s="27">
        <v>0</v>
      </c>
      <c r="Z1216" s="27">
        <v>197</v>
      </c>
      <c r="AA1216" s="27">
        <v>0</v>
      </c>
      <c r="AB1216" s="27">
        <v>327</v>
      </c>
      <c r="AC1216" s="27">
        <v>0</v>
      </c>
      <c r="AD1216" s="27">
        <v>126</v>
      </c>
    </row>
    <row r="1217" spans="1:30" x14ac:dyDescent="0.35">
      <c r="A1217" s="28" t="s">
        <v>53</v>
      </c>
      <c r="B1217" s="28" t="s">
        <v>909</v>
      </c>
      <c r="C1217" s="28" t="s">
        <v>909</v>
      </c>
      <c r="D1217" s="69" t="s">
        <v>36</v>
      </c>
      <c r="E1217" s="28" t="s">
        <v>54</v>
      </c>
      <c r="F1217" s="69" t="s">
        <v>55</v>
      </c>
      <c r="G1217" s="28" t="s">
        <v>38</v>
      </c>
      <c r="H1217" s="28">
        <v>21601</v>
      </c>
      <c r="I1217" s="97" t="s">
        <v>70</v>
      </c>
      <c r="J1217" s="26" t="s">
        <v>893</v>
      </c>
      <c r="K1217" s="97" t="s">
        <v>894</v>
      </c>
      <c r="L1217" s="26" t="s">
        <v>42</v>
      </c>
      <c r="M1217" s="26" t="s">
        <v>83</v>
      </c>
      <c r="N1217" s="26" t="s">
        <v>43</v>
      </c>
      <c r="O1217" s="26">
        <v>63</v>
      </c>
      <c r="P1217" s="117">
        <v>5</v>
      </c>
      <c r="Q1217" s="26" t="s">
        <v>150</v>
      </c>
      <c r="R1217" s="27">
        <v>315</v>
      </c>
      <c r="S1217" s="27">
        <v>103</v>
      </c>
      <c r="T1217" s="27">
        <v>0</v>
      </c>
      <c r="U1217" s="27">
        <v>0</v>
      </c>
      <c r="V1217" s="27">
        <v>0</v>
      </c>
      <c r="W1217" s="27">
        <v>200</v>
      </c>
      <c r="X1217" s="27">
        <v>0</v>
      </c>
      <c r="Y1217" s="27">
        <v>0</v>
      </c>
      <c r="Z1217" s="27">
        <v>3</v>
      </c>
      <c r="AA1217" s="27">
        <v>0</v>
      </c>
      <c r="AB1217" s="27">
        <v>6</v>
      </c>
      <c r="AC1217" s="27">
        <v>0</v>
      </c>
      <c r="AD1217" s="27">
        <v>3</v>
      </c>
    </row>
    <row r="1218" spans="1:30" x14ac:dyDescent="0.35">
      <c r="A1218" s="28" t="s">
        <v>53</v>
      </c>
      <c r="B1218" s="28" t="s">
        <v>909</v>
      </c>
      <c r="C1218" s="28" t="s">
        <v>909</v>
      </c>
      <c r="D1218" s="69" t="s">
        <v>36</v>
      </c>
      <c r="E1218" s="28" t="s">
        <v>54</v>
      </c>
      <c r="F1218" s="69" t="s">
        <v>55</v>
      </c>
      <c r="G1218" s="28" t="s">
        <v>38</v>
      </c>
      <c r="H1218" s="28">
        <v>21601</v>
      </c>
      <c r="I1218" s="97" t="s">
        <v>70</v>
      </c>
      <c r="J1218" s="28" t="s">
        <v>690</v>
      </c>
      <c r="K1218" s="97" t="s">
        <v>691</v>
      </c>
      <c r="L1218" s="26" t="s">
        <v>42</v>
      </c>
      <c r="M1218" s="26" t="s">
        <v>83</v>
      </c>
      <c r="N1218" s="26" t="s">
        <v>463</v>
      </c>
      <c r="O1218" s="26">
        <v>50</v>
      </c>
      <c r="P1218" s="117">
        <v>29</v>
      </c>
      <c r="Q1218" s="26" t="s">
        <v>150</v>
      </c>
      <c r="R1218" s="27">
        <v>1450</v>
      </c>
      <c r="S1218" s="27">
        <v>380</v>
      </c>
      <c r="T1218" s="27">
        <v>0</v>
      </c>
      <c r="U1218" s="27">
        <v>0</v>
      </c>
      <c r="V1218" s="27">
        <v>0</v>
      </c>
      <c r="W1218" s="27">
        <v>357</v>
      </c>
      <c r="X1218" s="27">
        <v>0</v>
      </c>
      <c r="Y1218" s="27">
        <v>0</v>
      </c>
      <c r="Z1218" s="27">
        <v>237</v>
      </c>
      <c r="AA1218" s="27">
        <v>0</v>
      </c>
      <c r="AB1218" s="27">
        <v>306</v>
      </c>
      <c r="AC1218" s="27">
        <v>0</v>
      </c>
      <c r="AD1218" s="27">
        <v>170</v>
      </c>
    </row>
    <row r="1219" spans="1:30" x14ac:dyDescent="0.35">
      <c r="A1219" s="28" t="s">
        <v>53</v>
      </c>
      <c r="B1219" s="28" t="s">
        <v>909</v>
      </c>
      <c r="C1219" s="28" t="s">
        <v>909</v>
      </c>
      <c r="D1219" s="69" t="s">
        <v>36</v>
      </c>
      <c r="E1219" s="28" t="s">
        <v>54</v>
      </c>
      <c r="F1219" s="69" t="s">
        <v>55</v>
      </c>
      <c r="G1219" s="28" t="s">
        <v>38</v>
      </c>
      <c r="H1219" s="28">
        <v>21601</v>
      </c>
      <c r="I1219" s="97" t="s">
        <v>70</v>
      </c>
      <c r="J1219" s="29" t="s">
        <v>179</v>
      </c>
      <c r="K1219" s="97" t="s">
        <v>1170</v>
      </c>
      <c r="L1219" s="26" t="s">
        <v>42</v>
      </c>
      <c r="M1219" s="26" t="s">
        <v>83</v>
      </c>
      <c r="N1219" s="26" t="s">
        <v>43</v>
      </c>
      <c r="O1219" s="26">
        <v>50</v>
      </c>
      <c r="P1219" s="117">
        <v>24</v>
      </c>
      <c r="Q1219" s="26" t="s">
        <v>150</v>
      </c>
      <c r="R1219" s="27">
        <v>1200</v>
      </c>
      <c r="S1219" s="27">
        <v>300</v>
      </c>
      <c r="T1219" s="27">
        <v>0</v>
      </c>
      <c r="U1219" s="27">
        <v>0</v>
      </c>
      <c r="V1219" s="27">
        <v>0</v>
      </c>
      <c r="W1219" s="27">
        <v>300</v>
      </c>
      <c r="X1219" s="27">
        <v>0</v>
      </c>
      <c r="Y1219" s="27">
        <v>0</v>
      </c>
      <c r="Z1219" s="27">
        <v>150</v>
      </c>
      <c r="AA1219" s="27">
        <v>0</v>
      </c>
      <c r="AB1219" s="27">
        <v>225</v>
      </c>
      <c r="AC1219" s="27">
        <v>0</v>
      </c>
      <c r="AD1219" s="27">
        <v>225</v>
      </c>
    </row>
    <row r="1220" spans="1:30" x14ac:dyDescent="0.35">
      <c r="A1220" s="28" t="s">
        <v>53</v>
      </c>
      <c r="B1220" s="28" t="s">
        <v>909</v>
      </c>
      <c r="C1220" s="28" t="s">
        <v>909</v>
      </c>
      <c r="D1220" s="69" t="s">
        <v>36</v>
      </c>
      <c r="E1220" s="28" t="s">
        <v>54</v>
      </c>
      <c r="F1220" s="69" t="s">
        <v>55</v>
      </c>
      <c r="G1220" s="28" t="s">
        <v>38</v>
      </c>
      <c r="H1220" s="28">
        <v>21601</v>
      </c>
      <c r="I1220" s="97" t="s">
        <v>70</v>
      </c>
      <c r="J1220" s="28" t="s">
        <v>158</v>
      </c>
      <c r="K1220" s="97" t="s">
        <v>958</v>
      </c>
      <c r="L1220" s="26" t="s">
        <v>42</v>
      </c>
      <c r="M1220" s="26" t="s">
        <v>83</v>
      </c>
      <c r="N1220" s="26" t="s">
        <v>43</v>
      </c>
      <c r="O1220" s="26">
        <v>9</v>
      </c>
      <c r="P1220" s="117">
        <v>85</v>
      </c>
      <c r="Q1220" s="26" t="s">
        <v>150</v>
      </c>
      <c r="R1220" s="27">
        <v>765</v>
      </c>
      <c r="S1220" s="27">
        <v>153</v>
      </c>
      <c r="T1220" s="27">
        <v>0</v>
      </c>
      <c r="U1220" s="27">
        <v>0</v>
      </c>
      <c r="V1220" s="27">
        <v>0</v>
      </c>
      <c r="W1220" s="27">
        <v>204</v>
      </c>
      <c r="X1220" s="27">
        <v>0</v>
      </c>
      <c r="Y1220" s="27">
        <v>0</v>
      </c>
      <c r="Z1220" s="27">
        <v>136</v>
      </c>
      <c r="AA1220" s="27">
        <v>0</v>
      </c>
      <c r="AB1220" s="27">
        <v>136</v>
      </c>
      <c r="AC1220" s="27">
        <v>0</v>
      </c>
      <c r="AD1220" s="27">
        <v>136</v>
      </c>
    </row>
    <row r="1221" spans="1:30" x14ac:dyDescent="0.35">
      <c r="A1221" s="28" t="s">
        <v>53</v>
      </c>
      <c r="B1221" s="28" t="s">
        <v>909</v>
      </c>
      <c r="C1221" s="28" t="s">
        <v>909</v>
      </c>
      <c r="D1221" s="69" t="s">
        <v>36</v>
      </c>
      <c r="E1221" s="28" t="s">
        <v>54</v>
      </c>
      <c r="F1221" s="69" t="s">
        <v>55</v>
      </c>
      <c r="G1221" s="28" t="s">
        <v>38</v>
      </c>
      <c r="H1221" s="28">
        <v>21601</v>
      </c>
      <c r="I1221" s="97" t="s">
        <v>70</v>
      </c>
      <c r="J1221" s="26" t="s">
        <v>892</v>
      </c>
      <c r="K1221" s="97" t="s">
        <v>852</v>
      </c>
      <c r="L1221" s="26" t="s">
        <v>42</v>
      </c>
      <c r="M1221" s="26" t="s">
        <v>83</v>
      </c>
      <c r="N1221" s="26" t="s">
        <v>43</v>
      </c>
      <c r="O1221" s="26">
        <v>80</v>
      </c>
      <c r="P1221" s="117">
        <v>29</v>
      </c>
      <c r="Q1221" s="26" t="s">
        <v>150</v>
      </c>
      <c r="R1221" s="27">
        <v>2320</v>
      </c>
      <c r="S1221" s="27">
        <v>664</v>
      </c>
      <c r="T1221" s="27">
        <v>0</v>
      </c>
      <c r="U1221" s="27">
        <v>0</v>
      </c>
      <c r="V1221" s="27">
        <v>0</v>
      </c>
      <c r="W1221" s="27">
        <v>539</v>
      </c>
      <c r="X1221" s="27">
        <v>0</v>
      </c>
      <c r="Y1221" s="27">
        <v>0</v>
      </c>
      <c r="Z1221" s="27">
        <v>277</v>
      </c>
      <c r="AA1221" s="27">
        <v>0</v>
      </c>
      <c r="AB1221" s="27">
        <v>500</v>
      </c>
      <c r="AC1221" s="27">
        <v>0</v>
      </c>
      <c r="AD1221" s="27">
        <v>340</v>
      </c>
    </row>
    <row r="1222" spans="1:30" x14ac:dyDescent="0.35">
      <c r="A1222" s="28" t="s">
        <v>53</v>
      </c>
      <c r="B1222" s="28" t="s">
        <v>909</v>
      </c>
      <c r="C1222" s="28" t="s">
        <v>909</v>
      </c>
      <c r="D1222" s="69" t="s">
        <v>36</v>
      </c>
      <c r="E1222" s="28" t="s">
        <v>54</v>
      </c>
      <c r="F1222" s="69" t="s">
        <v>55</v>
      </c>
      <c r="G1222" s="28" t="s">
        <v>38</v>
      </c>
      <c r="H1222" s="28">
        <v>22104</v>
      </c>
      <c r="I1222" s="97" t="s">
        <v>182</v>
      </c>
      <c r="J1222" s="26" t="s">
        <v>473</v>
      </c>
      <c r="K1222" s="97" t="s">
        <v>474</v>
      </c>
      <c r="L1222" s="26" t="s">
        <v>42</v>
      </c>
      <c r="M1222" s="26" t="s">
        <v>83</v>
      </c>
      <c r="N1222" s="47" t="s">
        <v>45</v>
      </c>
      <c r="O1222" s="26">
        <v>3</v>
      </c>
      <c r="P1222" s="117">
        <v>300</v>
      </c>
      <c r="Q1222" s="26" t="s">
        <v>150</v>
      </c>
      <c r="R1222" s="27">
        <v>900</v>
      </c>
      <c r="S1222" s="27">
        <v>300</v>
      </c>
      <c r="T1222" s="27">
        <v>0</v>
      </c>
      <c r="U1222" s="27">
        <v>0</v>
      </c>
      <c r="V1222" s="27">
        <v>440</v>
      </c>
      <c r="W1222" s="27">
        <v>0</v>
      </c>
      <c r="X1222" s="27">
        <v>160</v>
      </c>
      <c r="Y1222" s="27">
        <v>0</v>
      </c>
      <c r="Z1222" s="27">
        <v>0</v>
      </c>
      <c r="AA1222" s="27">
        <v>0</v>
      </c>
      <c r="AB1222" s="27">
        <v>0</v>
      </c>
      <c r="AC1222" s="27">
        <v>0</v>
      </c>
      <c r="AD1222" s="27">
        <v>0</v>
      </c>
    </row>
    <row r="1223" spans="1:30" x14ac:dyDescent="0.35">
      <c r="A1223" s="28" t="s">
        <v>53</v>
      </c>
      <c r="B1223" s="28" t="s">
        <v>909</v>
      </c>
      <c r="C1223" s="28" t="s">
        <v>909</v>
      </c>
      <c r="D1223" s="69" t="s">
        <v>36</v>
      </c>
      <c r="E1223" s="28" t="s">
        <v>54</v>
      </c>
      <c r="F1223" s="69" t="s">
        <v>55</v>
      </c>
      <c r="G1223" s="28" t="s">
        <v>38</v>
      </c>
      <c r="H1223" s="28">
        <v>22104</v>
      </c>
      <c r="I1223" s="97" t="s">
        <v>182</v>
      </c>
      <c r="J1223" s="26" t="s">
        <v>473</v>
      </c>
      <c r="K1223" s="97" t="s">
        <v>474</v>
      </c>
      <c r="L1223" s="26" t="s">
        <v>42</v>
      </c>
      <c r="M1223" s="26" t="s">
        <v>83</v>
      </c>
      <c r="N1223" s="47" t="s">
        <v>45</v>
      </c>
      <c r="O1223" s="26">
        <v>1</v>
      </c>
      <c r="P1223" s="117">
        <v>365</v>
      </c>
      <c r="Q1223" s="26" t="s">
        <v>150</v>
      </c>
      <c r="R1223" s="27">
        <v>365</v>
      </c>
      <c r="S1223" s="27">
        <v>300</v>
      </c>
      <c r="T1223" s="27">
        <v>0</v>
      </c>
      <c r="U1223" s="27">
        <v>0</v>
      </c>
      <c r="V1223" s="27">
        <v>60</v>
      </c>
      <c r="W1223" s="27">
        <v>0</v>
      </c>
      <c r="X1223" s="27">
        <v>5</v>
      </c>
      <c r="Y1223" s="27">
        <v>0</v>
      </c>
      <c r="Z1223" s="27">
        <v>0</v>
      </c>
      <c r="AA1223" s="27">
        <v>0</v>
      </c>
      <c r="AB1223" s="27">
        <v>0</v>
      </c>
      <c r="AC1223" s="27">
        <v>0</v>
      </c>
      <c r="AD1223" s="27">
        <v>0</v>
      </c>
    </row>
    <row r="1224" spans="1:30" x14ac:dyDescent="0.35">
      <c r="A1224" s="28" t="s">
        <v>53</v>
      </c>
      <c r="B1224" s="28" t="s">
        <v>909</v>
      </c>
      <c r="C1224" s="28" t="s">
        <v>909</v>
      </c>
      <c r="D1224" s="69" t="s">
        <v>36</v>
      </c>
      <c r="E1224" s="28" t="s">
        <v>54</v>
      </c>
      <c r="F1224" s="69" t="s">
        <v>55</v>
      </c>
      <c r="G1224" s="28" t="s">
        <v>38</v>
      </c>
      <c r="H1224" s="28">
        <v>24501</v>
      </c>
      <c r="I1224" s="97" t="s">
        <v>974</v>
      </c>
      <c r="J1224" s="26" t="s">
        <v>975</v>
      </c>
      <c r="K1224" s="97" t="s">
        <v>976</v>
      </c>
      <c r="L1224" s="26" t="s">
        <v>42</v>
      </c>
      <c r="M1224" s="26" t="s">
        <v>83</v>
      </c>
      <c r="N1224" s="26" t="s">
        <v>43</v>
      </c>
      <c r="O1224" s="26">
        <v>2</v>
      </c>
      <c r="P1224" s="117">
        <v>600</v>
      </c>
      <c r="Q1224" s="26" t="s">
        <v>150</v>
      </c>
      <c r="R1224" s="27">
        <v>600</v>
      </c>
      <c r="S1224" s="27">
        <v>0</v>
      </c>
      <c r="T1224" s="27">
        <v>0</v>
      </c>
      <c r="U1224" s="27">
        <v>400</v>
      </c>
      <c r="V1224" s="27">
        <v>0</v>
      </c>
      <c r="W1224" s="27">
        <v>0</v>
      </c>
      <c r="X1224" s="27">
        <v>0</v>
      </c>
      <c r="Y1224" s="27">
        <v>200</v>
      </c>
      <c r="Z1224" s="27">
        <v>0</v>
      </c>
      <c r="AA1224" s="27">
        <v>0</v>
      </c>
      <c r="AB1224" s="27">
        <v>0</v>
      </c>
      <c r="AC1224" s="27">
        <v>0</v>
      </c>
      <c r="AD1224" s="27">
        <v>0</v>
      </c>
    </row>
    <row r="1225" spans="1:30" x14ac:dyDescent="0.35">
      <c r="A1225" s="28" t="s">
        <v>53</v>
      </c>
      <c r="B1225" s="28" t="s">
        <v>909</v>
      </c>
      <c r="C1225" s="28" t="s">
        <v>909</v>
      </c>
      <c r="D1225" s="69" t="s">
        <v>36</v>
      </c>
      <c r="E1225" s="28" t="s">
        <v>54</v>
      </c>
      <c r="F1225" s="69" t="s">
        <v>55</v>
      </c>
      <c r="G1225" s="28" t="s">
        <v>38</v>
      </c>
      <c r="H1225" s="28">
        <v>25301</v>
      </c>
      <c r="I1225" s="97" t="s">
        <v>334</v>
      </c>
      <c r="J1225" s="26" t="s">
        <v>937</v>
      </c>
      <c r="K1225" s="97" t="s">
        <v>414</v>
      </c>
      <c r="L1225" s="26" t="s">
        <v>42</v>
      </c>
      <c r="M1225" s="26" t="s">
        <v>83</v>
      </c>
      <c r="N1225" s="26" t="s">
        <v>63</v>
      </c>
      <c r="O1225" s="26">
        <v>3</v>
      </c>
      <c r="P1225" s="117">
        <v>50</v>
      </c>
      <c r="Q1225" s="26" t="s">
        <v>150</v>
      </c>
      <c r="R1225" s="27">
        <v>150</v>
      </c>
      <c r="S1225" s="27">
        <v>50</v>
      </c>
      <c r="T1225" s="27">
        <v>0</v>
      </c>
      <c r="U1225" s="27">
        <v>0</v>
      </c>
      <c r="V1225" s="27">
        <v>0</v>
      </c>
      <c r="W1225" s="27">
        <v>50</v>
      </c>
      <c r="X1225" s="27">
        <v>0</v>
      </c>
      <c r="Y1225" s="27">
        <v>0</v>
      </c>
      <c r="Z1225" s="27">
        <v>0</v>
      </c>
      <c r="AA1225" s="27">
        <v>0</v>
      </c>
      <c r="AB1225" s="27">
        <v>50</v>
      </c>
      <c r="AC1225" s="27">
        <v>0</v>
      </c>
      <c r="AD1225" s="27">
        <v>0</v>
      </c>
    </row>
    <row r="1226" spans="1:30" x14ac:dyDescent="0.35">
      <c r="A1226" s="28" t="s">
        <v>53</v>
      </c>
      <c r="B1226" s="28" t="s">
        <v>909</v>
      </c>
      <c r="C1226" s="28" t="s">
        <v>909</v>
      </c>
      <c r="D1226" s="69" t="s">
        <v>36</v>
      </c>
      <c r="E1226" s="28" t="s">
        <v>54</v>
      </c>
      <c r="F1226" s="69" t="s">
        <v>55</v>
      </c>
      <c r="G1226" s="28" t="s">
        <v>38</v>
      </c>
      <c r="H1226" s="28">
        <v>25301</v>
      </c>
      <c r="I1226" s="97" t="s">
        <v>334</v>
      </c>
      <c r="J1226" s="26" t="s">
        <v>335</v>
      </c>
      <c r="K1226" s="97" t="s">
        <v>336</v>
      </c>
      <c r="L1226" s="26" t="s">
        <v>42</v>
      </c>
      <c r="M1226" s="26" t="s">
        <v>83</v>
      </c>
      <c r="N1226" s="26" t="s">
        <v>63</v>
      </c>
      <c r="O1226" s="26">
        <v>3</v>
      </c>
      <c r="P1226" s="117">
        <v>50</v>
      </c>
      <c r="Q1226" s="26" t="s">
        <v>150</v>
      </c>
      <c r="R1226" s="27">
        <v>150</v>
      </c>
      <c r="S1226" s="27">
        <v>50</v>
      </c>
      <c r="T1226" s="27">
        <v>0</v>
      </c>
      <c r="U1226" s="27">
        <v>0</v>
      </c>
      <c r="V1226" s="27">
        <v>0</v>
      </c>
      <c r="W1226" s="27">
        <v>50</v>
      </c>
      <c r="X1226" s="27">
        <v>0</v>
      </c>
      <c r="Y1226" s="27">
        <v>0</v>
      </c>
      <c r="Z1226" s="27">
        <v>0</v>
      </c>
      <c r="AA1226" s="27">
        <v>0</v>
      </c>
      <c r="AB1226" s="27">
        <v>50</v>
      </c>
      <c r="AC1226" s="27">
        <v>0</v>
      </c>
      <c r="AD1226" s="27">
        <v>0</v>
      </c>
    </row>
    <row r="1227" spans="1:30" x14ac:dyDescent="0.35">
      <c r="A1227" s="28" t="s">
        <v>53</v>
      </c>
      <c r="B1227" s="28" t="s">
        <v>909</v>
      </c>
      <c r="C1227" s="28" t="s">
        <v>909</v>
      </c>
      <c r="D1227" s="69" t="s">
        <v>36</v>
      </c>
      <c r="E1227" s="28" t="s">
        <v>54</v>
      </c>
      <c r="F1227" s="69" t="s">
        <v>55</v>
      </c>
      <c r="G1227" s="28" t="s">
        <v>38</v>
      </c>
      <c r="H1227" s="28">
        <v>25301</v>
      </c>
      <c r="I1227" s="97" t="s">
        <v>334</v>
      </c>
      <c r="J1227" s="26" t="s">
        <v>938</v>
      </c>
      <c r="K1227" s="97" t="s">
        <v>939</v>
      </c>
      <c r="L1227" s="26" t="s">
        <v>42</v>
      </c>
      <c r="M1227" s="26" t="s">
        <v>83</v>
      </c>
      <c r="N1227" s="26" t="s">
        <v>63</v>
      </c>
      <c r="O1227" s="26">
        <v>1</v>
      </c>
      <c r="P1227" s="117">
        <v>75</v>
      </c>
      <c r="Q1227" s="26" t="s">
        <v>150</v>
      </c>
      <c r="R1227" s="27">
        <v>75</v>
      </c>
      <c r="S1227" s="27">
        <v>50</v>
      </c>
      <c r="T1227" s="27">
        <v>0</v>
      </c>
      <c r="U1227" s="27">
        <v>0</v>
      </c>
      <c r="V1227" s="27">
        <v>0</v>
      </c>
      <c r="W1227" s="27">
        <v>5</v>
      </c>
      <c r="X1227" s="27">
        <v>0</v>
      </c>
      <c r="Y1227" s="27">
        <v>0</v>
      </c>
      <c r="Z1227" s="27">
        <v>0</v>
      </c>
      <c r="AA1227" s="27">
        <v>0</v>
      </c>
      <c r="AB1227" s="27">
        <v>20</v>
      </c>
      <c r="AC1227" s="27">
        <v>0</v>
      </c>
      <c r="AD1227" s="27">
        <v>0</v>
      </c>
    </row>
    <row r="1228" spans="1:30" x14ac:dyDescent="0.35">
      <c r="A1228" s="28" t="s">
        <v>53</v>
      </c>
      <c r="B1228" s="28" t="s">
        <v>909</v>
      </c>
      <c r="C1228" s="28" t="s">
        <v>909</v>
      </c>
      <c r="D1228" s="69" t="s">
        <v>36</v>
      </c>
      <c r="E1228" s="28" t="s">
        <v>54</v>
      </c>
      <c r="F1228" s="69" t="s">
        <v>55</v>
      </c>
      <c r="G1228" s="28" t="s">
        <v>38</v>
      </c>
      <c r="H1228" s="28">
        <v>25301</v>
      </c>
      <c r="I1228" s="97" t="s">
        <v>334</v>
      </c>
      <c r="J1228" s="26" t="s">
        <v>519</v>
      </c>
      <c r="K1228" s="97" t="s">
        <v>520</v>
      </c>
      <c r="L1228" s="26" t="s">
        <v>42</v>
      </c>
      <c r="M1228" s="26" t="s">
        <v>83</v>
      </c>
      <c r="N1228" s="26" t="s">
        <v>63</v>
      </c>
      <c r="O1228" s="26">
        <v>4</v>
      </c>
      <c r="P1228" s="117">
        <v>25</v>
      </c>
      <c r="Q1228" s="26" t="s">
        <v>150</v>
      </c>
      <c r="R1228" s="27">
        <v>100</v>
      </c>
      <c r="S1228" s="27">
        <v>50</v>
      </c>
      <c r="T1228" s="27">
        <v>0</v>
      </c>
      <c r="U1228" s="27">
        <v>0</v>
      </c>
      <c r="V1228" s="27">
        <v>0</v>
      </c>
      <c r="W1228" s="27">
        <v>20</v>
      </c>
      <c r="X1228" s="27">
        <v>0</v>
      </c>
      <c r="Y1228" s="27">
        <v>0</v>
      </c>
      <c r="Z1228" s="27">
        <v>0</v>
      </c>
      <c r="AA1228" s="27">
        <v>0</v>
      </c>
      <c r="AB1228" s="27">
        <v>30</v>
      </c>
      <c r="AC1228" s="27">
        <v>0</v>
      </c>
      <c r="AD1228" s="27">
        <v>0</v>
      </c>
    </row>
    <row r="1229" spans="1:30" x14ac:dyDescent="0.35">
      <c r="A1229" s="28" t="s">
        <v>53</v>
      </c>
      <c r="B1229" s="28" t="s">
        <v>909</v>
      </c>
      <c r="C1229" s="28" t="s">
        <v>909</v>
      </c>
      <c r="D1229" s="69" t="s">
        <v>36</v>
      </c>
      <c r="E1229" s="28" t="s">
        <v>54</v>
      </c>
      <c r="F1229" s="69" t="s">
        <v>55</v>
      </c>
      <c r="G1229" s="28" t="s">
        <v>38</v>
      </c>
      <c r="H1229" s="28">
        <v>25301</v>
      </c>
      <c r="I1229" s="97" t="s">
        <v>334</v>
      </c>
      <c r="J1229" s="26" t="s">
        <v>353</v>
      </c>
      <c r="K1229" s="97" t="s">
        <v>354</v>
      </c>
      <c r="L1229" s="26" t="s">
        <v>42</v>
      </c>
      <c r="M1229" s="26" t="s">
        <v>83</v>
      </c>
      <c r="N1229" s="26" t="s">
        <v>63</v>
      </c>
      <c r="O1229" s="26">
        <v>5</v>
      </c>
      <c r="P1229" s="117">
        <v>25</v>
      </c>
      <c r="Q1229" s="26" t="s">
        <v>150</v>
      </c>
      <c r="R1229" s="27">
        <v>125</v>
      </c>
      <c r="S1229" s="27">
        <v>50</v>
      </c>
      <c r="T1229" s="27">
        <v>0</v>
      </c>
      <c r="U1229" s="27">
        <v>0</v>
      </c>
      <c r="V1229" s="27">
        <v>0</v>
      </c>
      <c r="W1229" s="27">
        <v>25</v>
      </c>
      <c r="X1229" s="27">
        <v>0</v>
      </c>
      <c r="Y1229" s="27">
        <v>0</v>
      </c>
      <c r="Z1229" s="27">
        <v>0</v>
      </c>
      <c r="AA1229" s="27">
        <v>0</v>
      </c>
      <c r="AB1229" s="27">
        <v>50</v>
      </c>
      <c r="AC1229" s="27">
        <v>0</v>
      </c>
      <c r="AD1229" s="27">
        <v>0</v>
      </c>
    </row>
    <row r="1230" spans="1:30" x14ac:dyDescent="0.35">
      <c r="A1230" s="28" t="s">
        <v>53</v>
      </c>
      <c r="B1230" s="28" t="s">
        <v>909</v>
      </c>
      <c r="C1230" s="28" t="s">
        <v>909</v>
      </c>
      <c r="D1230" s="69" t="s">
        <v>36</v>
      </c>
      <c r="E1230" s="28" t="s">
        <v>54</v>
      </c>
      <c r="F1230" s="69" t="s">
        <v>55</v>
      </c>
      <c r="G1230" s="28" t="s">
        <v>38</v>
      </c>
      <c r="H1230" s="28">
        <v>25301</v>
      </c>
      <c r="I1230" s="97" t="s">
        <v>334</v>
      </c>
      <c r="J1230" s="26" t="s">
        <v>353</v>
      </c>
      <c r="K1230" s="97" t="s">
        <v>352</v>
      </c>
      <c r="L1230" s="26" t="s">
        <v>42</v>
      </c>
      <c r="M1230" s="26" t="s">
        <v>83</v>
      </c>
      <c r="N1230" s="26" t="s">
        <v>63</v>
      </c>
      <c r="O1230" s="26">
        <v>1</v>
      </c>
      <c r="P1230" s="117">
        <v>150</v>
      </c>
      <c r="Q1230" s="26" t="s">
        <v>150</v>
      </c>
      <c r="R1230" s="27">
        <v>150</v>
      </c>
      <c r="S1230" s="27">
        <v>50</v>
      </c>
      <c r="T1230" s="27">
        <v>0</v>
      </c>
      <c r="U1230" s="27">
        <v>0</v>
      </c>
      <c r="V1230" s="27">
        <v>0</v>
      </c>
      <c r="W1230" s="27">
        <v>50</v>
      </c>
      <c r="X1230" s="27">
        <v>0</v>
      </c>
      <c r="Y1230" s="27">
        <v>0</v>
      </c>
      <c r="Z1230" s="27">
        <v>0</v>
      </c>
      <c r="AA1230" s="27">
        <v>0</v>
      </c>
      <c r="AB1230" s="27">
        <v>50</v>
      </c>
      <c r="AC1230" s="27">
        <v>0</v>
      </c>
      <c r="AD1230" s="27">
        <v>0</v>
      </c>
    </row>
    <row r="1231" spans="1:30" x14ac:dyDescent="0.35">
      <c r="A1231" s="28" t="s">
        <v>53</v>
      </c>
      <c r="B1231" s="28" t="s">
        <v>909</v>
      </c>
      <c r="C1231" s="28" t="s">
        <v>909</v>
      </c>
      <c r="D1231" s="69" t="s">
        <v>36</v>
      </c>
      <c r="E1231" s="28" t="s">
        <v>54</v>
      </c>
      <c r="F1231" s="69" t="s">
        <v>55</v>
      </c>
      <c r="G1231" s="28" t="s">
        <v>38</v>
      </c>
      <c r="H1231" s="28">
        <v>25301</v>
      </c>
      <c r="I1231" s="97" t="s">
        <v>334</v>
      </c>
      <c r="J1231" s="26" t="s">
        <v>341</v>
      </c>
      <c r="K1231" s="97" t="s">
        <v>342</v>
      </c>
      <c r="L1231" s="26" t="s">
        <v>42</v>
      </c>
      <c r="M1231" s="26" t="s">
        <v>83</v>
      </c>
      <c r="N1231" s="26" t="s">
        <v>63</v>
      </c>
      <c r="O1231" s="26">
        <v>3</v>
      </c>
      <c r="P1231" s="117">
        <v>50</v>
      </c>
      <c r="Q1231" s="26" t="s">
        <v>150</v>
      </c>
      <c r="R1231" s="27">
        <v>150</v>
      </c>
      <c r="S1231" s="27">
        <v>100</v>
      </c>
      <c r="T1231" s="27">
        <v>0</v>
      </c>
      <c r="U1231" s="27">
        <v>0</v>
      </c>
      <c r="V1231" s="27">
        <v>0</v>
      </c>
      <c r="W1231" s="27">
        <v>25</v>
      </c>
      <c r="X1231" s="27">
        <v>0</v>
      </c>
      <c r="Y1231" s="27">
        <v>0</v>
      </c>
      <c r="Z1231" s="27">
        <v>0</v>
      </c>
      <c r="AA1231" s="27">
        <v>0</v>
      </c>
      <c r="AB1231" s="27">
        <v>25</v>
      </c>
      <c r="AC1231" s="27">
        <v>0</v>
      </c>
      <c r="AD1231" s="27">
        <v>0</v>
      </c>
    </row>
    <row r="1232" spans="1:30" x14ac:dyDescent="0.35">
      <c r="A1232" s="28" t="s">
        <v>53</v>
      </c>
      <c r="B1232" s="28" t="s">
        <v>909</v>
      </c>
      <c r="C1232" s="28" t="s">
        <v>909</v>
      </c>
      <c r="D1232" s="69" t="s">
        <v>36</v>
      </c>
      <c r="E1232" s="28" t="s">
        <v>54</v>
      </c>
      <c r="F1232" s="69" t="s">
        <v>55</v>
      </c>
      <c r="G1232" s="28" t="s">
        <v>38</v>
      </c>
      <c r="H1232" s="28">
        <v>25301</v>
      </c>
      <c r="I1232" s="97" t="s">
        <v>334</v>
      </c>
      <c r="J1232" s="26" t="s">
        <v>415</v>
      </c>
      <c r="K1232" s="97" t="s">
        <v>511</v>
      </c>
      <c r="L1232" s="26" t="s">
        <v>42</v>
      </c>
      <c r="M1232" s="26" t="s">
        <v>83</v>
      </c>
      <c r="N1232" s="26" t="s">
        <v>63</v>
      </c>
      <c r="O1232" s="26">
        <v>4</v>
      </c>
      <c r="P1232" s="117">
        <v>50</v>
      </c>
      <c r="Q1232" s="26" t="s">
        <v>150</v>
      </c>
      <c r="R1232" s="27">
        <v>200</v>
      </c>
      <c r="S1232" s="27">
        <v>100</v>
      </c>
      <c r="T1232" s="27">
        <v>0</v>
      </c>
      <c r="U1232" s="27">
        <v>0</v>
      </c>
      <c r="V1232" s="27">
        <v>0</v>
      </c>
      <c r="W1232" s="27">
        <v>75</v>
      </c>
      <c r="X1232" s="27">
        <v>0</v>
      </c>
      <c r="Y1232" s="27">
        <v>0</v>
      </c>
      <c r="Z1232" s="27">
        <v>0</v>
      </c>
      <c r="AA1232" s="27">
        <v>0</v>
      </c>
      <c r="AB1232" s="27">
        <v>25</v>
      </c>
      <c r="AC1232" s="27">
        <v>0</v>
      </c>
      <c r="AD1232" s="27">
        <v>0</v>
      </c>
    </row>
    <row r="1233" spans="1:30" x14ac:dyDescent="0.35">
      <c r="A1233" s="28" t="s">
        <v>53</v>
      </c>
      <c r="B1233" s="28" t="s">
        <v>909</v>
      </c>
      <c r="C1233" s="28" t="s">
        <v>909</v>
      </c>
      <c r="D1233" s="109" t="s">
        <v>36</v>
      </c>
      <c r="E1233" s="28" t="s">
        <v>54</v>
      </c>
      <c r="F1233" s="69" t="s">
        <v>55</v>
      </c>
      <c r="G1233" s="28" t="s">
        <v>38</v>
      </c>
      <c r="H1233" s="28">
        <v>26102</v>
      </c>
      <c r="I1233" s="97" t="s">
        <v>1322</v>
      </c>
      <c r="J1233" s="26" t="s">
        <v>145</v>
      </c>
      <c r="K1233" s="97" t="s">
        <v>971</v>
      </c>
      <c r="L1233" s="26" t="s">
        <v>42</v>
      </c>
      <c r="M1233" s="26" t="s">
        <v>83</v>
      </c>
      <c r="N1233" s="26" t="s">
        <v>972</v>
      </c>
      <c r="O1233" s="26">
        <v>6</v>
      </c>
      <c r="P1233" s="117">
        <v>14658</v>
      </c>
      <c r="Q1233" s="26" t="s">
        <v>46</v>
      </c>
      <c r="R1233" s="27">
        <v>87947</v>
      </c>
      <c r="S1233" s="27">
        <v>15070</v>
      </c>
      <c r="T1233" s="27">
        <v>15070</v>
      </c>
      <c r="U1233" s="27">
        <v>15070</v>
      </c>
      <c r="V1233" s="27">
        <v>15070</v>
      </c>
      <c r="W1233" s="27">
        <v>15070</v>
      </c>
      <c r="X1233" s="27">
        <v>12597</v>
      </c>
      <c r="Y1233" s="27">
        <v>0</v>
      </c>
      <c r="Z1233" s="27">
        <v>0</v>
      </c>
      <c r="AA1233" s="27">
        <v>0</v>
      </c>
      <c r="AB1233" s="27">
        <v>0</v>
      </c>
      <c r="AC1233" s="27">
        <v>0</v>
      </c>
      <c r="AD1233" s="27">
        <v>0</v>
      </c>
    </row>
    <row r="1234" spans="1:30" x14ac:dyDescent="0.35">
      <c r="A1234" s="28" t="s">
        <v>53</v>
      </c>
      <c r="B1234" s="28" t="s">
        <v>909</v>
      </c>
      <c r="C1234" s="28" t="s">
        <v>909</v>
      </c>
      <c r="D1234" s="69" t="s">
        <v>36</v>
      </c>
      <c r="E1234" s="28" t="s">
        <v>54</v>
      </c>
      <c r="F1234" s="69" t="s">
        <v>55</v>
      </c>
      <c r="G1234" s="28" t="s">
        <v>38</v>
      </c>
      <c r="H1234" s="28">
        <v>29101</v>
      </c>
      <c r="I1234" s="97" t="s">
        <v>371</v>
      </c>
      <c r="J1234" s="59" t="s">
        <v>867</v>
      </c>
      <c r="K1234" s="111" t="s">
        <v>868</v>
      </c>
      <c r="L1234" s="26" t="s">
        <v>42</v>
      </c>
      <c r="M1234" s="26" t="s">
        <v>83</v>
      </c>
      <c r="N1234" s="26" t="s">
        <v>43</v>
      </c>
      <c r="O1234" s="26">
        <v>1</v>
      </c>
      <c r="P1234" s="117">
        <v>600</v>
      </c>
      <c r="Q1234" s="26" t="s">
        <v>150</v>
      </c>
      <c r="R1234" s="27">
        <v>600</v>
      </c>
      <c r="S1234" s="27">
        <v>0</v>
      </c>
      <c r="T1234" s="27">
        <v>200</v>
      </c>
      <c r="U1234" s="27">
        <v>0</v>
      </c>
      <c r="V1234" s="27">
        <v>0</v>
      </c>
      <c r="W1234" s="27">
        <v>0</v>
      </c>
      <c r="X1234" s="27">
        <v>200</v>
      </c>
      <c r="Y1234" s="27">
        <v>0</v>
      </c>
      <c r="Z1234" s="27">
        <v>0</v>
      </c>
      <c r="AA1234" s="27">
        <v>200</v>
      </c>
      <c r="AB1234" s="27">
        <v>0</v>
      </c>
      <c r="AC1234" s="27">
        <v>0</v>
      </c>
      <c r="AD1234" s="27">
        <v>0</v>
      </c>
    </row>
    <row r="1235" spans="1:30" x14ac:dyDescent="0.35">
      <c r="A1235" s="28" t="s">
        <v>53</v>
      </c>
      <c r="B1235" s="28" t="s">
        <v>909</v>
      </c>
      <c r="C1235" s="28" t="s">
        <v>909</v>
      </c>
      <c r="D1235" s="69" t="s">
        <v>36</v>
      </c>
      <c r="E1235" s="28" t="s">
        <v>54</v>
      </c>
      <c r="F1235" s="69" t="s">
        <v>55</v>
      </c>
      <c r="G1235" s="28" t="s">
        <v>38</v>
      </c>
      <c r="H1235" s="28">
        <v>29401</v>
      </c>
      <c r="I1235" s="97" t="s">
        <v>384</v>
      </c>
      <c r="J1235" s="29" t="s">
        <v>194</v>
      </c>
      <c r="K1235" s="111" t="s">
        <v>1315</v>
      </c>
      <c r="L1235" s="26" t="s">
        <v>42</v>
      </c>
      <c r="M1235" s="26" t="s">
        <v>83</v>
      </c>
      <c r="N1235" s="26" t="s">
        <v>43</v>
      </c>
      <c r="O1235" s="26">
        <v>2</v>
      </c>
      <c r="P1235" s="117">
        <v>200</v>
      </c>
      <c r="Q1235" s="26" t="s">
        <v>150</v>
      </c>
      <c r="R1235" s="27">
        <v>400</v>
      </c>
      <c r="S1235" s="27">
        <v>0</v>
      </c>
      <c r="T1235" s="27">
        <v>100</v>
      </c>
      <c r="U1235" s="27">
        <v>0</v>
      </c>
      <c r="V1235" s="27">
        <v>0</v>
      </c>
      <c r="W1235" s="27">
        <v>100</v>
      </c>
      <c r="X1235" s="27">
        <v>0</v>
      </c>
      <c r="Y1235" s="27">
        <v>100</v>
      </c>
      <c r="Z1235" s="27">
        <v>0</v>
      </c>
      <c r="AA1235" s="27">
        <v>0</v>
      </c>
      <c r="AB1235" s="27">
        <v>0</v>
      </c>
      <c r="AC1235" s="27">
        <v>100</v>
      </c>
      <c r="AD1235" s="27">
        <v>0</v>
      </c>
    </row>
    <row r="1236" spans="1:30" x14ac:dyDescent="0.35">
      <c r="A1236" s="28" t="s">
        <v>53</v>
      </c>
      <c r="B1236" s="28" t="s">
        <v>909</v>
      </c>
      <c r="C1236" s="28" t="s">
        <v>909</v>
      </c>
      <c r="D1236" s="69" t="s">
        <v>36</v>
      </c>
      <c r="E1236" s="28" t="s">
        <v>54</v>
      </c>
      <c r="F1236" s="69" t="s">
        <v>55</v>
      </c>
      <c r="G1236" s="28" t="s">
        <v>38</v>
      </c>
      <c r="H1236" s="28">
        <v>29401</v>
      </c>
      <c r="I1236" s="97" t="s">
        <v>384</v>
      </c>
      <c r="J1236" s="29" t="s">
        <v>385</v>
      </c>
      <c r="K1236" s="111" t="s">
        <v>386</v>
      </c>
      <c r="L1236" s="26" t="s">
        <v>42</v>
      </c>
      <c r="M1236" s="26" t="s">
        <v>83</v>
      </c>
      <c r="N1236" s="26" t="s">
        <v>43</v>
      </c>
      <c r="O1236" s="26">
        <v>2</v>
      </c>
      <c r="P1236" s="117">
        <v>200</v>
      </c>
      <c r="Q1236" s="26" t="s">
        <v>150</v>
      </c>
      <c r="R1236" s="27">
        <v>400</v>
      </c>
      <c r="S1236" s="27">
        <v>0</v>
      </c>
      <c r="T1236" s="27">
        <v>100</v>
      </c>
      <c r="U1236" s="27">
        <v>0</v>
      </c>
      <c r="V1236" s="27">
        <v>0</v>
      </c>
      <c r="W1236" s="27">
        <v>100</v>
      </c>
      <c r="X1236" s="27">
        <v>0</v>
      </c>
      <c r="Y1236" s="27">
        <v>100</v>
      </c>
      <c r="Z1236" s="27">
        <v>0</v>
      </c>
      <c r="AA1236" s="27">
        <v>0</v>
      </c>
      <c r="AB1236" s="27">
        <v>0</v>
      </c>
      <c r="AC1236" s="27">
        <v>100</v>
      </c>
      <c r="AD1236" s="27">
        <v>0</v>
      </c>
    </row>
    <row r="1237" spans="1:30" x14ac:dyDescent="0.35">
      <c r="A1237" s="28" t="s">
        <v>53</v>
      </c>
      <c r="B1237" s="28" t="s">
        <v>909</v>
      </c>
      <c r="C1237" s="28" t="s">
        <v>909</v>
      </c>
      <c r="D1237" s="69" t="s">
        <v>36</v>
      </c>
      <c r="E1237" s="28" t="s">
        <v>37</v>
      </c>
      <c r="F1237" s="109" t="s">
        <v>36</v>
      </c>
      <c r="G1237" s="28" t="s">
        <v>134</v>
      </c>
      <c r="H1237" s="28">
        <v>33602</v>
      </c>
      <c r="I1237" s="97" t="s">
        <v>977</v>
      </c>
      <c r="J1237" s="26" t="s">
        <v>42</v>
      </c>
      <c r="K1237" s="97" t="s">
        <v>81</v>
      </c>
      <c r="L1237" s="26" t="s">
        <v>42</v>
      </c>
      <c r="M1237" s="26" t="s">
        <v>83</v>
      </c>
      <c r="N1237" s="26" t="s">
        <v>972</v>
      </c>
      <c r="O1237" s="26">
        <v>12</v>
      </c>
      <c r="P1237" s="117">
        <v>17400</v>
      </c>
      <c r="Q1237" s="26" t="s">
        <v>46</v>
      </c>
      <c r="R1237" s="27">
        <v>208800</v>
      </c>
      <c r="S1237" s="27">
        <v>17400</v>
      </c>
      <c r="T1237" s="27">
        <v>17400</v>
      </c>
      <c r="U1237" s="27">
        <v>17400</v>
      </c>
      <c r="V1237" s="27">
        <v>17400</v>
      </c>
      <c r="W1237" s="27">
        <v>17400</v>
      </c>
      <c r="X1237" s="27">
        <v>17400</v>
      </c>
      <c r="Y1237" s="27">
        <v>17400</v>
      </c>
      <c r="Z1237" s="27">
        <v>17400</v>
      </c>
      <c r="AA1237" s="27">
        <v>17400</v>
      </c>
      <c r="AB1237" s="27">
        <v>17400</v>
      </c>
      <c r="AC1237" s="27">
        <v>17400</v>
      </c>
      <c r="AD1237" s="27">
        <v>17400</v>
      </c>
    </row>
    <row r="1238" spans="1:30" x14ac:dyDescent="0.35">
      <c r="A1238" s="28" t="s">
        <v>53</v>
      </c>
      <c r="B1238" s="28" t="s">
        <v>909</v>
      </c>
      <c r="C1238" s="28" t="s">
        <v>909</v>
      </c>
      <c r="D1238" s="69" t="s">
        <v>36</v>
      </c>
      <c r="E1238" s="28" t="s">
        <v>85</v>
      </c>
      <c r="F1238" s="109" t="s">
        <v>36</v>
      </c>
      <c r="G1238" s="28" t="s">
        <v>38</v>
      </c>
      <c r="H1238" s="28">
        <v>33602</v>
      </c>
      <c r="I1238" s="97" t="s">
        <v>977</v>
      </c>
      <c r="J1238" s="26" t="s">
        <v>42</v>
      </c>
      <c r="K1238" s="97" t="s">
        <v>81</v>
      </c>
      <c r="L1238" s="26" t="s">
        <v>42</v>
      </c>
      <c r="M1238" s="26" t="s">
        <v>83</v>
      </c>
      <c r="N1238" s="26" t="s">
        <v>972</v>
      </c>
      <c r="O1238" s="26">
        <v>12</v>
      </c>
      <c r="P1238" s="117">
        <v>2000</v>
      </c>
      <c r="Q1238" s="26" t="s">
        <v>46</v>
      </c>
      <c r="R1238" s="27">
        <v>24000</v>
      </c>
      <c r="S1238" s="27">
        <v>2000</v>
      </c>
      <c r="T1238" s="27">
        <v>2000</v>
      </c>
      <c r="U1238" s="27">
        <v>2000</v>
      </c>
      <c r="V1238" s="27">
        <v>2000</v>
      </c>
      <c r="W1238" s="27">
        <v>2000</v>
      </c>
      <c r="X1238" s="27">
        <v>2000</v>
      </c>
      <c r="Y1238" s="27">
        <v>2000</v>
      </c>
      <c r="Z1238" s="27">
        <v>2000</v>
      </c>
      <c r="AA1238" s="27">
        <v>2000</v>
      </c>
      <c r="AB1238" s="27">
        <v>2000</v>
      </c>
      <c r="AC1238" s="27">
        <v>2000</v>
      </c>
      <c r="AD1238" s="27">
        <v>2000</v>
      </c>
    </row>
    <row r="1239" spans="1:30" x14ac:dyDescent="0.35">
      <c r="A1239" s="28" t="s">
        <v>53</v>
      </c>
      <c r="B1239" s="28" t="s">
        <v>909</v>
      </c>
      <c r="C1239" s="28" t="s">
        <v>909</v>
      </c>
      <c r="D1239" s="69" t="s">
        <v>36</v>
      </c>
      <c r="E1239" s="28" t="s">
        <v>54</v>
      </c>
      <c r="F1239" s="69" t="s">
        <v>55</v>
      </c>
      <c r="G1239" s="28" t="s">
        <v>38</v>
      </c>
      <c r="H1239" s="28">
        <v>33602</v>
      </c>
      <c r="I1239" s="97" t="s">
        <v>977</v>
      </c>
      <c r="J1239" s="26" t="s">
        <v>42</v>
      </c>
      <c r="K1239" s="97" t="s">
        <v>81</v>
      </c>
      <c r="L1239" s="26" t="s">
        <v>42</v>
      </c>
      <c r="M1239" s="26" t="s">
        <v>83</v>
      </c>
      <c r="N1239" s="26" t="s">
        <v>972</v>
      </c>
      <c r="O1239" s="26">
        <v>12</v>
      </c>
      <c r="P1239" s="117">
        <v>1000</v>
      </c>
      <c r="Q1239" s="26" t="s">
        <v>46</v>
      </c>
      <c r="R1239" s="27">
        <f t="shared" ref="R1239" si="50">SUM(S1239:AD1239)</f>
        <v>12000</v>
      </c>
      <c r="S1239" s="27">
        <v>1000</v>
      </c>
      <c r="T1239" s="27">
        <v>1000</v>
      </c>
      <c r="U1239" s="27">
        <v>1000</v>
      </c>
      <c r="V1239" s="27">
        <v>1000</v>
      </c>
      <c r="W1239" s="27">
        <v>1000</v>
      </c>
      <c r="X1239" s="27">
        <v>1000</v>
      </c>
      <c r="Y1239" s="27">
        <v>1000</v>
      </c>
      <c r="Z1239" s="27">
        <v>1000</v>
      </c>
      <c r="AA1239" s="27">
        <v>1000</v>
      </c>
      <c r="AB1239" s="27">
        <v>1000</v>
      </c>
      <c r="AC1239" s="27">
        <v>1000</v>
      </c>
      <c r="AD1239" s="27">
        <v>1000</v>
      </c>
    </row>
    <row r="1240" spans="1:30" x14ac:dyDescent="0.35">
      <c r="A1240" s="28" t="s">
        <v>53</v>
      </c>
      <c r="B1240" s="28" t="s">
        <v>909</v>
      </c>
      <c r="C1240" s="28" t="s">
        <v>909</v>
      </c>
      <c r="D1240" s="69" t="s">
        <v>36</v>
      </c>
      <c r="E1240" s="28" t="s">
        <v>37</v>
      </c>
      <c r="F1240" s="109" t="s">
        <v>36</v>
      </c>
      <c r="G1240" s="28" t="s">
        <v>134</v>
      </c>
      <c r="H1240" s="28">
        <v>35501</v>
      </c>
      <c r="I1240" s="97" t="s">
        <v>1323</v>
      </c>
      <c r="J1240" s="26" t="s">
        <v>42</v>
      </c>
      <c r="K1240" s="97" t="s">
        <v>1193</v>
      </c>
      <c r="L1240" s="26" t="s">
        <v>42</v>
      </c>
      <c r="M1240" s="26" t="s">
        <v>83</v>
      </c>
      <c r="N1240" s="26" t="s">
        <v>972</v>
      </c>
      <c r="O1240" s="26">
        <v>2</v>
      </c>
      <c r="P1240" s="117">
        <v>9280</v>
      </c>
      <c r="Q1240" s="26" t="s">
        <v>46</v>
      </c>
      <c r="R1240" s="27">
        <v>18560</v>
      </c>
      <c r="S1240" s="27">
        <v>0</v>
      </c>
      <c r="T1240" s="27">
        <v>9280</v>
      </c>
      <c r="U1240" s="27">
        <v>0</v>
      </c>
      <c r="V1240" s="27">
        <v>0</v>
      </c>
      <c r="W1240" s="27">
        <v>0</v>
      </c>
      <c r="X1240" s="27">
        <v>9280</v>
      </c>
      <c r="Y1240" s="27">
        <v>0</v>
      </c>
      <c r="Z1240" s="27">
        <v>0</v>
      </c>
      <c r="AA1240" s="27">
        <v>0</v>
      </c>
      <c r="AB1240" s="27">
        <v>0</v>
      </c>
      <c r="AC1240" s="27">
        <v>0</v>
      </c>
      <c r="AD1240" s="27">
        <v>0</v>
      </c>
    </row>
    <row r="1241" spans="1:30" x14ac:dyDescent="0.35">
      <c r="A1241" s="28" t="s">
        <v>53</v>
      </c>
      <c r="B1241" s="28" t="s">
        <v>909</v>
      </c>
      <c r="C1241" s="28" t="s">
        <v>909</v>
      </c>
      <c r="D1241" s="69" t="s">
        <v>36</v>
      </c>
      <c r="E1241" s="28" t="s">
        <v>54</v>
      </c>
      <c r="F1241" s="69" t="s">
        <v>55</v>
      </c>
      <c r="G1241" s="28" t="s">
        <v>38</v>
      </c>
      <c r="H1241" s="28">
        <v>35501</v>
      </c>
      <c r="I1241" s="97" t="s">
        <v>1323</v>
      </c>
      <c r="J1241" s="26" t="s">
        <v>42</v>
      </c>
      <c r="K1241" s="97" t="s">
        <v>1193</v>
      </c>
      <c r="L1241" s="26" t="s">
        <v>42</v>
      </c>
      <c r="M1241" s="26" t="s">
        <v>83</v>
      </c>
      <c r="N1241" s="26" t="s">
        <v>972</v>
      </c>
      <c r="O1241" s="26">
        <v>12</v>
      </c>
      <c r="P1241" s="117">
        <v>1000</v>
      </c>
      <c r="Q1241" s="26" t="s">
        <v>46</v>
      </c>
      <c r="R1241" s="27">
        <v>12000</v>
      </c>
      <c r="S1241" s="27">
        <v>1000</v>
      </c>
      <c r="T1241" s="27">
        <v>1000</v>
      </c>
      <c r="U1241" s="27">
        <v>1000</v>
      </c>
      <c r="V1241" s="27">
        <v>1000</v>
      </c>
      <c r="W1241" s="27">
        <v>1000</v>
      </c>
      <c r="X1241" s="27">
        <v>1000</v>
      </c>
      <c r="Y1241" s="27">
        <v>1000</v>
      </c>
      <c r="Z1241" s="27">
        <v>1000</v>
      </c>
      <c r="AA1241" s="27">
        <v>1000</v>
      </c>
      <c r="AB1241" s="27">
        <v>1000</v>
      </c>
      <c r="AC1241" s="27">
        <v>1000</v>
      </c>
      <c r="AD1241" s="27">
        <v>1000</v>
      </c>
    </row>
    <row r="1242" spans="1:30" x14ac:dyDescent="0.35">
      <c r="A1242" s="28" t="s">
        <v>53</v>
      </c>
      <c r="B1242" s="28" t="s">
        <v>909</v>
      </c>
      <c r="C1242" s="28" t="s">
        <v>909</v>
      </c>
      <c r="D1242" s="69" t="s">
        <v>36</v>
      </c>
      <c r="E1242" s="28" t="s">
        <v>54</v>
      </c>
      <c r="F1242" s="69" t="s">
        <v>67</v>
      </c>
      <c r="G1242" s="28" t="s">
        <v>66</v>
      </c>
      <c r="H1242" s="28">
        <v>33801</v>
      </c>
      <c r="I1242" s="97" t="s">
        <v>140</v>
      </c>
      <c r="J1242" s="26" t="s">
        <v>947</v>
      </c>
      <c r="K1242" s="98" t="s">
        <v>978</v>
      </c>
      <c r="L1242" s="47" t="s">
        <v>911</v>
      </c>
      <c r="M1242" s="26" t="s">
        <v>83</v>
      </c>
      <c r="N1242" s="26" t="s">
        <v>972</v>
      </c>
      <c r="O1242" s="26">
        <v>12</v>
      </c>
      <c r="P1242" s="117">
        <v>19000</v>
      </c>
      <c r="Q1242" s="26" t="s">
        <v>46</v>
      </c>
      <c r="R1242" s="27">
        <v>235524</v>
      </c>
      <c r="S1242" s="27">
        <v>19627</v>
      </c>
      <c r="T1242" s="27">
        <v>19627</v>
      </c>
      <c r="U1242" s="27">
        <v>19627</v>
      </c>
      <c r="V1242" s="27">
        <v>19627</v>
      </c>
      <c r="W1242" s="27">
        <v>19627</v>
      </c>
      <c r="X1242" s="27">
        <v>19627</v>
      </c>
      <c r="Y1242" s="27">
        <v>19627</v>
      </c>
      <c r="Z1242" s="27">
        <v>19627</v>
      </c>
      <c r="AA1242" s="27">
        <v>19627</v>
      </c>
      <c r="AB1242" s="27">
        <v>19627</v>
      </c>
      <c r="AC1242" s="27">
        <v>19627</v>
      </c>
      <c r="AD1242" s="27">
        <v>19627</v>
      </c>
    </row>
    <row r="1243" spans="1:30" x14ac:dyDescent="0.35">
      <c r="A1243" s="28" t="s">
        <v>53</v>
      </c>
      <c r="B1243" s="28" t="s">
        <v>909</v>
      </c>
      <c r="C1243" s="28" t="s">
        <v>909</v>
      </c>
      <c r="D1243" s="69" t="s">
        <v>36</v>
      </c>
      <c r="E1243" s="28" t="s">
        <v>54</v>
      </c>
      <c r="F1243" s="69" t="s">
        <v>67</v>
      </c>
      <c r="G1243" s="28" t="s">
        <v>66</v>
      </c>
      <c r="H1243" s="28">
        <v>35801</v>
      </c>
      <c r="I1243" s="97" t="s">
        <v>136</v>
      </c>
      <c r="J1243" s="26" t="s">
        <v>947</v>
      </c>
      <c r="K1243" s="98" t="s">
        <v>979</v>
      </c>
      <c r="L1243" s="47" t="s">
        <v>911</v>
      </c>
      <c r="M1243" s="26" t="s">
        <v>83</v>
      </c>
      <c r="N1243" s="26" t="s">
        <v>980</v>
      </c>
      <c r="O1243" s="26">
        <v>12</v>
      </c>
      <c r="P1243" s="117">
        <v>12500</v>
      </c>
      <c r="Q1243" s="26" t="s">
        <v>46</v>
      </c>
      <c r="R1243" s="27">
        <v>154956</v>
      </c>
      <c r="S1243" s="27">
        <v>12913</v>
      </c>
      <c r="T1243" s="27">
        <v>12913</v>
      </c>
      <c r="U1243" s="27">
        <v>12913</v>
      </c>
      <c r="V1243" s="27">
        <v>12913</v>
      </c>
      <c r="W1243" s="27">
        <v>12913</v>
      </c>
      <c r="X1243" s="27">
        <v>12913</v>
      </c>
      <c r="Y1243" s="27">
        <v>12913</v>
      </c>
      <c r="Z1243" s="27">
        <v>12913</v>
      </c>
      <c r="AA1243" s="27">
        <v>12913</v>
      </c>
      <c r="AB1243" s="27">
        <v>12913</v>
      </c>
      <c r="AC1243" s="27">
        <v>12913</v>
      </c>
      <c r="AD1243" s="27">
        <v>12913</v>
      </c>
    </row>
    <row r="1244" spans="1:30" x14ac:dyDescent="0.35">
      <c r="A1244" s="28" t="s">
        <v>53</v>
      </c>
      <c r="B1244" s="28" t="s">
        <v>909</v>
      </c>
      <c r="C1244" s="28" t="s">
        <v>909</v>
      </c>
      <c r="D1244" s="69" t="s">
        <v>36</v>
      </c>
      <c r="E1244" s="110" t="s">
        <v>37</v>
      </c>
      <c r="F1244" s="109" t="s">
        <v>981</v>
      </c>
      <c r="G1244" s="32" t="s">
        <v>38</v>
      </c>
      <c r="H1244" s="28">
        <v>26103</v>
      </c>
      <c r="I1244" s="97" t="s">
        <v>1324</v>
      </c>
      <c r="J1244" s="26" t="s">
        <v>42</v>
      </c>
      <c r="K1244" s="97" t="s">
        <v>1128</v>
      </c>
      <c r="L1244" s="47" t="s">
        <v>911</v>
      </c>
      <c r="M1244" s="26" t="s">
        <v>83</v>
      </c>
      <c r="N1244" s="26" t="s">
        <v>972</v>
      </c>
      <c r="O1244" s="26">
        <v>6</v>
      </c>
      <c r="P1244" s="117">
        <v>2918</v>
      </c>
      <c r="Q1244" s="26" t="s">
        <v>46</v>
      </c>
      <c r="R1244" s="27">
        <v>17508</v>
      </c>
      <c r="S1244" s="27">
        <v>3000</v>
      </c>
      <c r="T1244" s="27">
        <v>3000</v>
      </c>
      <c r="U1244" s="27">
        <v>3000</v>
      </c>
      <c r="V1244" s="27">
        <v>3000</v>
      </c>
      <c r="W1244" s="27">
        <v>3000</v>
      </c>
      <c r="X1244" s="27">
        <v>2508</v>
      </c>
      <c r="Y1244" s="27">
        <v>0</v>
      </c>
      <c r="Z1244" s="27">
        <v>0</v>
      </c>
      <c r="AA1244" s="27">
        <v>0</v>
      </c>
      <c r="AB1244" s="27">
        <v>0</v>
      </c>
      <c r="AC1244" s="27">
        <v>0</v>
      </c>
      <c r="AD1244" s="27">
        <v>0</v>
      </c>
    </row>
    <row r="1245" spans="1:30" x14ac:dyDescent="0.35">
      <c r="A1245" s="28" t="s">
        <v>53</v>
      </c>
      <c r="B1245" s="28" t="s">
        <v>909</v>
      </c>
      <c r="C1245" s="28" t="s">
        <v>909</v>
      </c>
      <c r="D1245" s="69" t="s">
        <v>36</v>
      </c>
      <c r="E1245" s="110" t="s">
        <v>47</v>
      </c>
      <c r="F1245" s="109" t="s">
        <v>36</v>
      </c>
      <c r="G1245" s="32" t="s">
        <v>38</v>
      </c>
      <c r="H1245" s="28">
        <v>26103</v>
      </c>
      <c r="I1245" s="97" t="s">
        <v>1324</v>
      </c>
      <c r="J1245" s="26" t="s">
        <v>42</v>
      </c>
      <c r="K1245" s="97" t="s">
        <v>1128</v>
      </c>
      <c r="L1245" s="47" t="s">
        <v>911</v>
      </c>
      <c r="M1245" s="26" t="s">
        <v>83</v>
      </c>
      <c r="N1245" s="26" t="s">
        <v>972</v>
      </c>
      <c r="O1245" s="26">
        <v>6</v>
      </c>
      <c r="P1245" s="117">
        <v>2918</v>
      </c>
      <c r="Q1245" s="26" t="s">
        <v>46</v>
      </c>
      <c r="R1245" s="27">
        <v>2918</v>
      </c>
      <c r="S1245" s="27">
        <v>500</v>
      </c>
      <c r="T1245" s="27">
        <v>500</v>
      </c>
      <c r="U1245" s="27">
        <v>500</v>
      </c>
      <c r="V1245" s="27">
        <v>500</v>
      </c>
      <c r="W1245" s="27">
        <v>500</v>
      </c>
      <c r="X1245" s="27">
        <v>418</v>
      </c>
      <c r="Y1245" s="27">
        <v>0</v>
      </c>
      <c r="Z1245" s="27">
        <v>0</v>
      </c>
      <c r="AA1245" s="27">
        <v>0</v>
      </c>
      <c r="AB1245" s="27">
        <v>0</v>
      </c>
      <c r="AC1245" s="27">
        <v>0</v>
      </c>
      <c r="AD1245" s="27">
        <v>0</v>
      </c>
    </row>
    <row r="1246" spans="1:30" x14ac:dyDescent="0.35">
      <c r="A1246" s="28" t="s">
        <v>53</v>
      </c>
      <c r="B1246" s="28" t="s">
        <v>909</v>
      </c>
      <c r="C1246" s="28" t="s">
        <v>909</v>
      </c>
      <c r="D1246" s="69" t="s">
        <v>36</v>
      </c>
      <c r="E1246" s="110" t="s">
        <v>54</v>
      </c>
      <c r="F1246" s="109" t="s">
        <v>55</v>
      </c>
      <c r="G1246" s="28" t="s">
        <v>982</v>
      </c>
      <c r="H1246" s="28">
        <v>26103</v>
      </c>
      <c r="I1246" s="97" t="s">
        <v>1324</v>
      </c>
      <c r="J1246" s="26" t="s">
        <v>42</v>
      </c>
      <c r="K1246" s="97" t="s">
        <v>1128</v>
      </c>
      <c r="L1246" s="47" t="s">
        <v>911</v>
      </c>
      <c r="M1246" s="26" t="s">
        <v>83</v>
      </c>
      <c r="N1246" s="26" t="s">
        <v>972</v>
      </c>
      <c r="O1246" s="26">
        <v>6</v>
      </c>
      <c r="P1246" s="117">
        <v>486</v>
      </c>
      <c r="Q1246" s="26" t="s">
        <v>46</v>
      </c>
      <c r="R1246" s="27">
        <v>2918</v>
      </c>
      <c r="S1246" s="27">
        <v>500</v>
      </c>
      <c r="T1246" s="27">
        <v>500</v>
      </c>
      <c r="U1246" s="27">
        <v>500</v>
      </c>
      <c r="V1246" s="27">
        <v>500</v>
      </c>
      <c r="W1246" s="27">
        <v>500</v>
      </c>
      <c r="X1246" s="27">
        <v>418</v>
      </c>
      <c r="Y1246" s="27">
        <v>0</v>
      </c>
      <c r="Z1246" s="27">
        <v>0</v>
      </c>
      <c r="AA1246" s="27">
        <v>0</v>
      </c>
      <c r="AB1246" s="27">
        <v>0</v>
      </c>
      <c r="AC1246" s="27">
        <v>0</v>
      </c>
      <c r="AD1246" s="27">
        <v>0</v>
      </c>
    </row>
    <row r="1247" spans="1:30" x14ac:dyDescent="0.35">
      <c r="A1247" s="28" t="s">
        <v>53</v>
      </c>
      <c r="B1247" s="28" t="s">
        <v>909</v>
      </c>
      <c r="C1247" s="28" t="s">
        <v>909</v>
      </c>
      <c r="D1247" s="69" t="s">
        <v>36</v>
      </c>
      <c r="E1247" s="28" t="s">
        <v>85</v>
      </c>
      <c r="F1247" s="69" t="s">
        <v>36</v>
      </c>
      <c r="G1247" s="28" t="s">
        <v>38</v>
      </c>
      <c r="H1247" s="28">
        <v>25401</v>
      </c>
      <c r="I1247" s="97" t="s">
        <v>983</v>
      </c>
      <c r="J1247" s="29" t="s">
        <v>984</v>
      </c>
      <c r="K1247" s="111" t="s">
        <v>1325</v>
      </c>
      <c r="L1247" s="26" t="s">
        <v>42</v>
      </c>
      <c r="M1247" s="26" t="s">
        <v>83</v>
      </c>
      <c r="N1247" s="26" t="s">
        <v>43</v>
      </c>
      <c r="O1247" s="26">
        <v>3</v>
      </c>
      <c r="P1247" s="117">
        <v>500</v>
      </c>
      <c r="Q1247" s="26" t="s">
        <v>150</v>
      </c>
      <c r="R1247" s="27">
        <v>1500</v>
      </c>
      <c r="S1247" s="27">
        <v>0</v>
      </c>
      <c r="T1247" s="27">
        <v>0</v>
      </c>
      <c r="U1247" s="27">
        <v>1500</v>
      </c>
      <c r="V1247" s="27">
        <v>0</v>
      </c>
      <c r="W1247" s="27">
        <v>0</v>
      </c>
      <c r="X1247" s="27">
        <v>0</v>
      </c>
      <c r="Y1247" s="27">
        <v>0</v>
      </c>
      <c r="Z1247" s="27">
        <v>0</v>
      </c>
      <c r="AA1247" s="27">
        <v>0</v>
      </c>
      <c r="AB1247" s="27">
        <v>0</v>
      </c>
      <c r="AC1247" s="27">
        <v>0</v>
      </c>
      <c r="AD1247" s="27">
        <v>0</v>
      </c>
    </row>
    <row r="1248" spans="1:30" x14ac:dyDescent="0.35">
      <c r="A1248" s="28" t="s">
        <v>53</v>
      </c>
      <c r="B1248" s="28" t="s">
        <v>909</v>
      </c>
      <c r="C1248" s="28" t="s">
        <v>909</v>
      </c>
      <c r="D1248" s="69" t="s">
        <v>36</v>
      </c>
      <c r="E1248" s="28" t="s">
        <v>37</v>
      </c>
      <c r="F1248" s="69" t="s">
        <v>36</v>
      </c>
      <c r="G1248" s="28" t="s">
        <v>38</v>
      </c>
      <c r="H1248" s="28">
        <v>29301</v>
      </c>
      <c r="I1248" s="97" t="s">
        <v>1326</v>
      </c>
      <c r="J1248" s="29" t="s">
        <v>985</v>
      </c>
      <c r="K1248" s="111" t="s">
        <v>986</v>
      </c>
      <c r="L1248" s="26" t="s">
        <v>42</v>
      </c>
      <c r="M1248" s="26" t="s">
        <v>83</v>
      </c>
      <c r="N1248" s="26" t="s">
        <v>43</v>
      </c>
      <c r="O1248" s="26">
        <v>4</v>
      </c>
      <c r="P1248" s="117">
        <v>650</v>
      </c>
      <c r="Q1248" s="26" t="s">
        <v>150</v>
      </c>
      <c r="R1248" s="27">
        <v>2600</v>
      </c>
      <c r="S1248" s="27">
        <v>1000</v>
      </c>
      <c r="T1248" s="27">
        <v>0</v>
      </c>
      <c r="U1248" s="27">
        <v>0</v>
      </c>
      <c r="V1248" s="27">
        <v>0</v>
      </c>
      <c r="W1248" s="27">
        <v>1000</v>
      </c>
      <c r="X1248" s="27">
        <v>0</v>
      </c>
      <c r="Y1248" s="27">
        <v>0</v>
      </c>
      <c r="Z1248" s="27">
        <v>0</v>
      </c>
      <c r="AA1248" s="27">
        <v>600</v>
      </c>
      <c r="AB1248" s="27">
        <v>0</v>
      </c>
      <c r="AC1248" s="27">
        <v>0</v>
      </c>
      <c r="AD1248" s="27">
        <v>0</v>
      </c>
    </row>
    <row r="1249" spans="1:30" x14ac:dyDescent="0.35">
      <c r="A1249" s="28" t="s">
        <v>53</v>
      </c>
      <c r="B1249" s="28" t="s">
        <v>909</v>
      </c>
      <c r="C1249" s="28" t="s">
        <v>909</v>
      </c>
      <c r="D1249" s="69" t="s">
        <v>36</v>
      </c>
      <c r="E1249" s="28" t="s">
        <v>37</v>
      </c>
      <c r="F1249" s="69" t="s">
        <v>36</v>
      </c>
      <c r="G1249" s="28" t="s">
        <v>38</v>
      </c>
      <c r="H1249" s="32">
        <v>31801</v>
      </c>
      <c r="I1249" s="31" t="s">
        <v>394</v>
      </c>
      <c r="J1249" s="29" t="s">
        <v>42</v>
      </c>
      <c r="K1249" s="31" t="s">
        <v>394</v>
      </c>
      <c r="L1249" s="26" t="s">
        <v>42</v>
      </c>
      <c r="M1249" s="26" t="s">
        <v>83</v>
      </c>
      <c r="N1249" s="26" t="s">
        <v>45</v>
      </c>
      <c r="O1249" s="26">
        <v>4</v>
      </c>
      <c r="P1249" s="117">
        <v>3000</v>
      </c>
      <c r="Q1249" s="26" t="s">
        <v>150</v>
      </c>
      <c r="R1249" s="27">
        <v>6000</v>
      </c>
      <c r="S1249" s="27">
        <v>0</v>
      </c>
      <c r="T1249" s="27">
        <v>6000</v>
      </c>
      <c r="U1249" s="27">
        <v>0</v>
      </c>
      <c r="V1249" s="27">
        <v>0</v>
      </c>
      <c r="W1249" s="27">
        <v>0</v>
      </c>
      <c r="X1249" s="27">
        <v>0</v>
      </c>
      <c r="Y1249" s="27">
        <v>0</v>
      </c>
      <c r="Z1249" s="27">
        <v>0</v>
      </c>
      <c r="AA1249" s="27">
        <v>0</v>
      </c>
      <c r="AB1249" s="27">
        <v>0</v>
      </c>
      <c r="AC1249" s="27">
        <v>0</v>
      </c>
      <c r="AD1249" s="27">
        <v>0</v>
      </c>
    </row>
    <row r="1250" spans="1:30" x14ac:dyDescent="0.35">
      <c r="A1250" s="28" t="s">
        <v>53</v>
      </c>
      <c r="B1250" s="28" t="s">
        <v>909</v>
      </c>
      <c r="C1250" s="28" t="s">
        <v>909</v>
      </c>
      <c r="D1250" s="69" t="s">
        <v>36</v>
      </c>
      <c r="E1250" s="28" t="s">
        <v>37</v>
      </c>
      <c r="F1250" s="69" t="s">
        <v>36</v>
      </c>
      <c r="G1250" s="28" t="s">
        <v>38</v>
      </c>
      <c r="H1250" s="32">
        <v>33901</v>
      </c>
      <c r="I1250" s="33" t="s">
        <v>1327</v>
      </c>
      <c r="J1250" s="29" t="s">
        <v>594</v>
      </c>
      <c r="K1250" s="33" t="s">
        <v>1328</v>
      </c>
      <c r="L1250" s="26" t="s">
        <v>42</v>
      </c>
      <c r="M1250" s="26" t="s">
        <v>83</v>
      </c>
      <c r="N1250" s="26" t="s">
        <v>987</v>
      </c>
      <c r="O1250" s="26">
        <v>1</v>
      </c>
      <c r="P1250" s="117">
        <v>6000</v>
      </c>
      <c r="Q1250" s="26" t="s">
        <v>46</v>
      </c>
      <c r="R1250" s="27">
        <v>6000</v>
      </c>
      <c r="S1250" s="27">
        <v>500</v>
      </c>
      <c r="T1250" s="27">
        <v>500</v>
      </c>
      <c r="U1250" s="27">
        <v>500</v>
      </c>
      <c r="V1250" s="27">
        <v>500</v>
      </c>
      <c r="W1250" s="27">
        <v>500</v>
      </c>
      <c r="X1250" s="27">
        <v>500</v>
      </c>
      <c r="Y1250" s="27">
        <v>500</v>
      </c>
      <c r="Z1250" s="27">
        <v>500</v>
      </c>
      <c r="AA1250" s="27">
        <v>500</v>
      </c>
      <c r="AB1250" s="27">
        <v>500</v>
      </c>
      <c r="AC1250" s="27">
        <v>500</v>
      </c>
      <c r="AD1250" s="27">
        <v>500</v>
      </c>
    </row>
    <row r="1251" spans="1:30" x14ac:dyDescent="0.35">
      <c r="A1251" s="28" t="s">
        <v>53</v>
      </c>
      <c r="B1251" s="28" t="s">
        <v>909</v>
      </c>
      <c r="C1251" s="28" t="s">
        <v>909</v>
      </c>
      <c r="D1251" s="69" t="s">
        <v>36</v>
      </c>
      <c r="E1251" s="28" t="s">
        <v>37</v>
      </c>
      <c r="F1251" s="69" t="s">
        <v>36</v>
      </c>
      <c r="G1251" s="28" t="s">
        <v>134</v>
      </c>
      <c r="H1251" s="32">
        <v>29601</v>
      </c>
      <c r="I1251" s="33" t="s">
        <v>988</v>
      </c>
      <c r="J1251" s="29" t="s">
        <v>594</v>
      </c>
      <c r="K1251" s="97" t="s">
        <v>1129</v>
      </c>
      <c r="L1251" s="26" t="s">
        <v>42</v>
      </c>
      <c r="M1251" s="26" t="s">
        <v>83</v>
      </c>
      <c r="N1251" s="26" t="s">
        <v>989</v>
      </c>
      <c r="O1251" s="26">
        <v>4</v>
      </c>
      <c r="P1251" s="117">
        <v>4640</v>
      </c>
      <c r="Q1251" s="26" t="s">
        <v>150</v>
      </c>
      <c r="R1251" s="27">
        <v>23200</v>
      </c>
      <c r="S1251" s="27">
        <v>0</v>
      </c>
      <c r="T1251" s="27">
        <v>0</v>
      </c>
      <c r="U1251" s="27">
        <v>0</v>
      </c>
      <c r="V1251" s="27">
        <v>23200</v>
      </c>
      <c r="W1251" s="27">
        <v>0</v>
      </c>
      <c r="X1251" s="27">
        <v>0</v>
      </c>
      <c r="Y1251" s="27">
        <v>0</v>
      </c>
      <c r="Z1251" s="27">
        <v>0</v>
      </c>
      <c r="AA1251" s="27">
        <v>0</v>
      </c>
      <c r="AB1251" s="27">
        <v>0</v>
      </c>
      <c r="AC1251" s="27">
        <v>0</v>
      </c>
      <c r="AD1251" s="27">
        <v>0</v>
      </c>
    </row>
    <row r="1252" spans="1:30" x14ac:dyDescent="0.35">
      <c r="A1252" s="28" t="s">
        <v>53</v>
      </c>
      <c r="B1252" s="28" t="s">
        <v>909</v>
      </c>
      <c r="C1252" s="28" t="s">
        <v>909</v>
      </c>
      <c r="D1252" s="69" t="s">
        <v>36</v>
      </c>
      <c r="E1252" s="28" t="s">
        <v>37</v>
      </c>
      <c r="F1252" s="69" t="s">
        <v>36</v>
      </c>
      <c r="G1252" s="28" t="s">
        <v>38</v>
      </c>
      <c r="H1252" s="32">
        <v>35701</v>
      </c>
      <c r="I1252" s="33" t="s">
        <v>1329</v>
      </c>
      <c r="J1252" s="26" t="s">
        <v>45</v>
      </c>
      <c r="K1252" s="97" t="s">
        <v>990</v>
      </c>
      <c r="L1252" s="26" t="s">
        <v>42</v>
      </c>
      <c r="M1252" s="26" t="s">
        <v>83</v>
      </c>
      <c r="N1252" s="26" t="s">
        <v>45</v>
      </c>
      <c r="O1252" s="26">
        <v>2</v>
      </c>
      <c r="P1252" s="117">
        <v>6000</v>
      </c>
      <c r="Q1252" s="26" t="s">
        <v>150</v>
      </c>
      <c r="R1252" s="27">
        <v>12000</v>
      </c>
      <c r="S1252" s="27">
        <v>0</v>
      </c>
      <c r="T1252" s="27">
        <v>6000</v>
      </c>
      <c r="U1252" s="27">
        <v>0</v>
      </c>
      <c r="V1252" s="27">
        <v>0</v>
      </c>
      <c r="W1252" s="27">
        <v>0</v>
      </c>
      <c r="X1252" s="27">
        <v>0</v>
      </c>
      <c r="Y1252" s="27">
        <v>0</v>
      </c>
      <c r="Z1252" s="27">
        <v>0</v>
      </c>
      <c r="AA1252" s="27">
        <v>6000</v>
      </c>
      <c r="AB1252" s="27">
        <v>0</v>
      </c>
      <c r="AC1252" s="27">
        <v>0</v>
      </c>
      <c r="AD1252" s="27">
        <v>0</v>
      </c>
    </row>
    <row r="1253" spans="1:30" x14ac:dyDescent="0.35">
      <c r="A1253" s="28" t="s">
        <v>53</v>
      </c>
      <c r="B1253" s="28" t="s">
        <v>909</v>
      </c>
      <c r="C1253" s="28" t="s">
        <v>909</v>
      </c>
      <c r="D1253" s="69" t="s">
        <v>36</v>
      </c>
      <c r="E1253" s="28" t="s">
        <v>37</v>
      </c>
      <c r="F1253" s="69" t="s">
        <v>36</v>
      </c>
      <c r="G1253" s="28" t="s">
        <v>38</v>
      </c>
      <c r="H1253" s="28">
        <v>27101</v>
      </c>
      <c r="I1253" s="97" t="s">
        <v>991</v>
      </c>
      <c r="J1253" s="29" t="s">
        <v>992</v>
      </c>
      <c r="K1253" s="33" t="s">
        <v>993</v>
      </c>
      <c r="L1253" s="26" t="s">
        <v>42</v>
      </c>
      <c r="M1253" s="26" t="s">
        <v>83</v>
      </c>
      <c r="N1253" s="26" t="s">
        <v>43</v>
      </c>
      <c r="O1253" s="26">
        <v>12</v>
      </c>
      <c r="P1253" s="117">
        <v>250</v>
      </c>
      <c r="Q1253" s="26" t="s">
        <v>150</v>
      </c>
      <c r="R1253" s="27">
        <v>3000</v>
      </c>
      <c r="S1253" s="27">
        <v>0</v>
      </c>
      <c r="T1253" s="27">
        <v>0</v>
      </c>
      <c r="U1253" s="27">
        <v>0</v>
      </c>
      <c r="V1253" s="27">
        <v>3000</v>
      </c>
      <c r="W1253" s="27">
        <v>0</v>
      </c>
      <c r="X1253" s="27">
        <v>0</v>
      </c>
      <c r="Y1253" s="27">
        <v>0</v>
      </c>
      <c r="Z1253" s="27">
        <v>0</v>
      </c>
      <c r="AA1253" s="27">
        <v>0</v>
      </c>
      <c r="AB1253" s="27">
        <v>0</v>
      </c>
      <c r="AC1253" s="27">
        <v>0</v>
      </c>
      <c r="AD1253" s="27">
        <v>0</v>
      </c>
    </row>
    <row r="1254" spans="1:30" x14ac:dyDescent="0.35">
      <c r="A1254" s="28" t="s">
        <v>53</v>
      </c>
      <c r="B1254" s="28" t="s">
        <v>909</v>
      </c>
      <c r="C1254" s="28" t="s">
        <v>909</v>
      </c>
      <c r="D1254" s="69" t="s">
        <v>36</v>
      </c>
      <c r="E1254" s="28" t="s">
        <v>37</v>
      </c>
      <c r="F1254" s="69" t="s">
        <v>36</v>
      </c>
      <c r="G1254" s="28" t="s">
        <v>38</v>
      </c>
      <c r="H1254" s="28">
        <v>27101</v>
      </c>
      <c r="I1254" s="97" t="s">
        <v>991</v>
      </c>
      <c r="J1254" s="29" t="s">
        <v>992</v>
      </c>
      <c r="K1254" s="33" t="s">
        <v>994</v>
      </c>
      <c r="L1254" s="26" t="s">
        <v>42</v>
      </c>
      <c r="M1254" s="26" t="s">
        <v>83</v>
      </c>
      <c r="N1254" s="26" t="s">
        <v>43</v>
      </c>
      <c r="O1254" s="26">
        <v>12</v>
      </c>
      <c r="P1254" s="117">
        <v>250</v>
      </c>
      <c r="Q1254" s="26" t="s">
        <v>150</v>
      </c>
      <c r="R1254" s="27">
        <v>3000</v>
      </c>
      <c r="S1254" s="27">
        <v>0</v>
      </c>
      <c r="T1254" s="27">
        <v>3000</v>
      </c>
      <c r="U1254" s="27">
        <v>0</v>
      </c>
      <c r="V1254" s="27">
        <v>0</v>
      </c>
      <c r="W1254" s="27">
        <v>0</v>
      </c>
      <c r="X1254" s="27">
        <v>0</v>
      </c>
      <c r="Y1254" s="27">
        <v>0</v>
      </c>
      <c r="Z1254" s="27">
        <v>0</v>
      </c>
      <c r="AA1254" s="27">
        <v>0</v>
      </c>
      <c r="AB1254" s="27">
        <v>0</v>
      </c>
      <c r="AC1254" s="27">
        <v>0</v>
      </c>
      <c r="AD1254" s="27">
        <v>0</v>
      </c>
    </row>
    <row r="1255" spans="1:30" x14ac:dyDescent="0.35">
      <c r="A1255" s="28" t="s">
        <v>53</v>
      </c>
      <c r="B1255" s="28" t="s">
        <v>909</v>
      </c>
      <c r="C1255" s="28" t="s">
        <v>909</v>
      </c>
      <c r="D1255" s="69" t="s">
        <v>36</v>
      </c>
      <c r="E1255" s="28" t="s">
        <v>37</v>
      </c>
      <c r="F1255" s="69" t="s">
        <v>36</v>
      </c>
      <c r="G1255" s="28" t="s">
        <v>38</v>
      </c>
      <c r="H1255" s="28">
        <v>24901</v>
      </c>
      <c r="I1255" s="97" t="s">
        <v>102</v>
      </c>
      <c r="J1255" s="29" t="s">
        <v>995</v>
      </c>
      <c r="K1255" s="111" t="s">
        <v>996</v>
      </c>
      <c r="L1255" s="26" t="s">
        <v>42</v>
      </c>
      <c r="M1255" s="26" t="s">
        <v>83</v>
      </c>
      <c r="N1255" s="26" t="s">
        <v>43</v>
      </c>
      <c r="O1255" s="26">
        <v>1</v>
      </c>
      <c r="P1255" s="117">
        <v>875</v>
      </c>
      <c r="Q1255" s="26" t="s">
        <v>150</v>
      </c>
      <c r="R1255" s="27">
        <v>875</v>
      </c>
      <c r="S1255" s="27">
        <v>50</v>
      </c>
      <c r="T1255" s="27">
        <v>0</v>
      </c>
      <c r="U1255" s="27">
        <v>100</v>
      </c>
      <c r="V1255" s="27">
        <v>0</v>
      </c>
      <c r="W1255" s="27">
        <v>79</v>
      </c>
      <c r="X1255" s="27">
        <v>0</v>
      </c>
      <c r="Y1255" s="27">
        <v>98</v>
      </c>
      <c r="Z1255" s="27">
        <v>104</v>
      </c>
      <c r="AA1255" s="27">
        <v>0</v>
      </c>
      <c r="AB1255" s="27">
        <v>223</v>
      </c>
      <c r="AC1255" s="27">
        <v>111</v>
      </c>
      <c r="AD1255" s="27">
        <v>110</v>
      </c>
    </row>
    <row r="1256" spans="1:30" x14ac:dyDescent="0.35">
      <c r="A1256" s="7" t="s">
        <v>53</v>
      </c>
      <c r="B1256" s="49" t="s">
        <v>997</v>
      </c>
      <c r="C1256" s="49" t="s">
        <v>997</v>
      </c>
      <c r="D1256" s="83" t="s">
        <v>36</v>
      </c>
      <c r="E1256" s="7" t="s">
        <v>37</v>
      </c>
      <c r="F1256" s="83" t="s">
        <v>36</v>
      </c>
      <c r="G1256" s="7" t="s">
        <v>38</v>
      </c>
      <c r="H1256" s="53">
        <v>21101</v>
      </c>
      <c r="I1256" s="54" t="s">
        <v>60</v>
      </c>
      <c r="J1256" s="14" t="s">
        <v>221</v>
      </c>
      <c r="K1256" s="46" t="s">
        <v>1133</v>
      </c>
      <c r="L1256" s="47" t="s">
        <v>42</v>
      </c>
      <c r="M1256" s="47" t="s">
        <v>83</v>
      </c>
      <c r="N1256" s="47" t="s">
        <v>63</v>
      </c>
      <c r="O1256" s="14">
        <v>8</v>
      </c>
      <c r="P1256" s="114">
        <v>1510</v>
      </c>
      <c r="Q1256" s="68" t="s">
        <v>46</v>
      </c>
      <c r="R1256" s="18">
        <f>SUM(S1256:AD1256)</f>
        <v>12080</v>
      </c>
      <c r="S1256" s="18">
        <v>1510</v>
      </c>
      <c r="T1256" s="18">
        <v>1510</v>
      </c>
      <c r="U1256" s="18">
        <v>1510</v>
      </c>
      <c r="V1256" s="18">
        <v>1510</v>
      </c>
      <c r="W1256" s="18">
        <v>1510</v>
      </c>
      <c r="X1256" s="18">
        <v>1510</v>
      </c>
      <c r="Y1256" s="18">
        <v>1510</v>
      </c>
      <c r="Z1256" s="18">
        <v>1510</v>
      </c>
      <c r="AA1256" s="18">
        <v>0</v>
      </c>
      <c r="AB1256" s="18">
        <v>0</v>
      </c>
      <c r="AC1256" s="18">
        <v>0</v>
      </c>
      <c r="AD1256" s="18">
        <v>0</v>
      </c>
    </row>
    <row r="1257" spans="1:30" x14ac:dyDescent="0.35">
      <c r="A1257" s="7" t="s">
        <v>53</v>
      </c>
      <c r="B1257" s="49" t="s">
        <v>997</v>
      </c>
      <c r="C1257" s="49" t="s">
        <v>997</v>
      </c>
      <c r="D1257" s="83" t="s">
        <v>36</v>
      </c>
      <c r="E1257" s="7" t="s">
        <v>37</v>
      </c>
      <c r="F1257" s="83" t="s">
        <v>36</v>
      </c>
      <c r="G1257" s="7" t="s">
        <v>38</v>
      </c>
      <c r="H1257" s="53">
        <v>21101</v>
      </c>
      <c r="I1257" s="54" t="s">
        <v>60</v>
      </c>
      <c r="J1257" s="14" t="s">
        <v>151</v>
      </c>
      <c r="K1257" s="46" t="s">
        <v>1132</v>
      </c>
      <c r="L1257" s="47" t="s">
        <v>42</v>
      </c>
      <c r="M1257" s="47" t="s">
        <v>83</v>
      </c>
      <c r="N1257" s="47" t="s">
        <v>63</v>
      </c>
      <c r="O1257" s="14">
        <v>8</v>
      </c>
      <c r="P1257" s="114">
        <v>1192</v>
      </c>
      <c r="Q1257" s="68" t="s">
        <v>46</v>
      </c>
      <c r="R1257" s="18">
        <f t="shared" ref="R1257:R1320" si="51">SUM(S1257:AD1257)</f>
        <v>9536</v>
      </c>
      <c r="S1257" s="18">
        <v>1192</v>
      </c>
      <c r="T1257" s="18">
        <v>1192</v>
      </c>
      <c r="U1257" s="18">
        <v>1192</v>
      </c>
      <c r="V1257" s="18">
        <v>1192</v>
      </c>
      <c r="W1257" s="18">
        <v>1192</v>
      </c>
      <c r="X1257" s="18">
        <v>1192</v>
      </c>
      <c r="Y1257" s="18">
        <v>1192</v>
      </c>
      <c r="Z1257" s="18">
        <v>1192</v>
      </c>
      <c r="AA1257" s="18">
        <v>0</v>
      </c>
      <c r="AB1257" s="18">
        <v>0</v>
      </c>
      <c r="AC1257" s="18">
        <v>0</v>
      </c>
      <c r="AD1257" s="18">
        <v>0</v>
      </c>
    </row>
    <row r="1258" spans="1:30" x14ac:dyDescent="0.35">
      <c r="A1258" s="7" t="s">
        <v>53</v>
      </c>
      <c r="B1258" s="49" t="s">
        <v>997</v>
      </c>
      <c r="C1258" s="49" t="s">
        <v>997</v>
      </c>
      <c r="D1258" s="83" t="s">
        <v>36</v>
      </c>
      <c r="E1258" s="7" t="s">
        <v>37</v>
      </c>
      <c r="F1258" s="83" t="s">
        <v>36</v>
      </c>
      <c r="G1258" s="7" t="s">
        <v>38</v>
      </c>
      <c r="H1258" s="53">
        <v>21101</v>
      </c>
      <c r="I1258" s="54" t="s">
        <v>60</v>
      </c>
      <c r="J1258" s="47" t="s">
        <v>260</v>
      </c>
      <c r="K1258" s="54" t="s">
        <v>261</v>
      </c>
      <c r="L1258" s="47" t="s">
        <v>42</v>
      </c>
      <c r="M1258" s="47" t="s">
        <v>83</v>
      </c>
      <c r="N1258" s="47" t="s">
        <v>43</v>
      </c>
      <c r="O1258" s="14">
        <v>24</v>
      </c>
      <c r="P1258" s="114">
        <v>25</v>
      </c>
      <c r="Q1258" s="68" t="s">
        <v>46</v>
      </c>
      <c r="R1258" s="18">
        <f t="shared" si="51"/>
        <v>600</v>
      </c>
      <c r="S1258" s="18">
        <v>0</v>
      </c>
      <c r="T1258" s="18">
        <v>300</v>
      </c>
      <c r="U1258" s="18">
        <v>0</v>
      </c>
      <c r="V1258" s="18">
        <v>0</v>
      </c>
      <c r="W1258" s="18">
        <v>0</v>
      </c>
      <c r="X1258" s="18">
        <v>300</v>
      </c>
      <c r="Y1258" s="18">
        <v>0</v>
      </c>
      <c r="Z1258" s="18">
        <v>0</v>
      </c>
      <c r="AA1258" s="18">
        <v>0</v>
      </c>
      <c r="AB1258" s="18">
        <v>0</v>
      </c>
      <c r="AC1258" s="18">
        <v>0</v>
      </c>
      <c r="AD1258" s="18">
        <v>0</v>
      </c>
    </row>
    <row r="1259" spans="1:30" x14ac:dyDescent="0.35">
      <c r="A1259" s="7" t="s">
        <v>53</v>
      </c>
      <c r="B1259" s="49" t="s">
        <v>997</v>
      </c>
      <c r="C1259" s="49" t="s">
        <v>997</v>
      </c>
      <c r="D1259" s="83" t="s">
        <v>36</v>
      </c>
      <c r="E1259" s="7" t="s">
        <v>37</v>
      </c>
      <c r="F1259" s="83" t="s">
        <v>36</v>
      </c>
      <c r="G1259" s="7" t="s">
        <v>38</v>
      </c>
      <c r="H1259" s="53">
        <v>21101</v>
      </c>
      <c r="I1259" s="54" t="s">
        <v>60</v>
      </c>
      <c r="J1259" s="47" t="s">
        <v>203</v>
      </c>
      <c r="K1259" s="54" t="s">
        <v>204</v>
      </c>
      <c r="L1259" s="47" t="s">
        <v>42</v>
      </c>
      <c r="M1259" s="47" t="s">
        <v>83</v>
      </c>
      <c r="N1259" s="47" t="s">
        <v>43</v>
      </c>
      <c r="O1259" s="14">
        <v>6</v>
      </c>
      <c r="P1259" s="114">
        <v>180</v>
      </c>
      <c r="Q1259" s="68" t="s">
        <v>46</v>
      </c>
      <c r="R1259" s="18">
        <f t="shared" si="51"/>
        <v>1080</v>
      </c>
      <c r="S1259" s="18">
        <v>540</v>
      </c>
      <c r="T1259" s="18">
        <v>0</v>
      </c>
      <c r="U1259" s="18">
        <v>0</v>
      </c>
      <c r="V1259" s="18">
        <v>540</v>
      </c>
      <c r="W1259" s="18">
        <v>0</v>
      </c>
      <c r="X1259" s="18">
        <v>0</v>
      </c>
      <c r="Y1259" s="18">
        <v>0</v>
      </c>
      <c r="Z1259" s="18">
        <v>0</v>
      </c>
      <c r="AA1259" s="18">
        <v>0</v>
      </c>
      <c r="AB1259" s="18">
        <v>0</v>
      </c>
      <c r="AC1259" s="18">
        <v>0</v>
      </c>
      <c r="AD1259" s="18">
        <v>0</v>
      </c>
    </row>
    <row r="1260" spans="1:30" x14ac:dyDescent="0.35">
      <c r="A1260" s="7" t="s">
        <v>53</v>
      </c>
      <c r="B1260" s="49" t="s">
        <v>997</v>
      </c>
      <c r="C1260" s="49" t="s">
        <v>997</v>
      </c>
      <c r="D1260" s="83" t="s">
        <v>36</v>
      </c>
      <c r="E1260" s="7" t="s">
        <v>37</v>
      </c>
      <c r="F1260" s="83" t="s">
        <v>36</v>
      </c>
      <c r="G1260" s="7" t="s">
        <v>38</v>
      </c>
      <c r="H1260" s="53">
        <v>21101</v>
      </c>
      <c r="I1260" s="54" t="s">
        <v>60</v>
      </c>
      <c r="J1260" s="47" t="s">
        <v>196</v>
      </c>
      <c r="K1260" s="54" t="s">
        <v>655</v>
      </c>
      <c r="L1260" s="47" t="s">
        <v>42</v>
      </c>
      <c r="M1260" s="47" t="s">
        <v>83</v>
      </c>
      <c r="N1260" s="47" t="s">
        <v>63</v>
      </c>
      <c r="O1260" s="14">
        <v>10</v>
      </c>
      <c r="P1260" s="114">
        <v>60</v>
      </c>
      <c r="Q1260" s="68" t="s">
        <v>46</v>
      </c>
      <c r="R1260" s="18">
        <f t="shared" si="51"/>
        <v>600</v>
      </c>
      <c r="S1260" s="18">
        <v>300</v>
      </c>
      <c r="T1260" s="18">
        <v>0</v>
      </c>
      <c r="U1260" s="18">
        <v>0</v>
      </c>
      <c r="V1260" s="18">
        <v>300</v>
      </c>
      <c r="W1260" s="18">
        <v>0</v>
      </c>
      <c r="X1260" s="18">
        <v>0</v>
      </c>
      <c r="Y1260" s="18">
        <v>0</v>
      </c>
      <c r="Z1260" s="18">
        <v>0</v>
      </c>
      <c r="AA1260" s="18">
        <v>0</v>
      </c>
      <c r="AB1260" s="18">
        <v>0</v>
      </c>
      <c r="AC1260" s="18">
        <v>0</v>
      </c>
      <c r="AD1260" s="18">
        <v>0</v>
      </c>
    </row>
    <row r="1261" spans="1:30" x14ac:dyDescent="0.35">
      <c r="A1261" s="7" t="s">
        <v>53</v>
      </c>
      <c r="B1261" s="49" t="s">
        <v>997</v>
      </c>
      <c r="C1261" s="49" t="s">
        <v>997</v>
      </c>
      <c r="D1261" s="83" t="s">
        <v>36</v>
      </c>
      <c r="E1261" s="7" t="s">
        <v>37</v>
      </c>
      <c r="F1261" s="83" t="s">
        <v>36</v>
      </c>
      <c r="G1261" s="7" t="s">
        <v>38</v>
      </c>
      <c r="H1261" s="53">
        <v>21101</v>
      </c>
      <c r="I1261" s="54" t="s">
        <v>60</v>
      </c>
      <c r="J1261" s="47" t="s">
        <v>263</v>
      </c>
      <c r="K1261" s="54" t="s">
        <v>1191</v>
      </c>
      <c r="L1261" s="47" t="s">
        <v>42</v>
      </c>
      <c r="M1261" s="47" t="s">
        <v>83</v>
      </c>
      <c r="N1261" s="47" t="s">
        <v>43</v>
      </c>
      <c r="O1261" s="14">
        <v>24</v>
      </c>
      <c r="P1261" s="114">
        <v>39</v>
      </c>
      <c r="Q1261" s="68" t="s">
        <v>46</v>
      </c>
      <c r="R1261" s="18">
        <f>SUM(S1261:AD1261)</f>
        <v>936</v>
      </c>
      <c r="S1261" s="18">
        <v>312</v>
      </c>
      <c r="T1261" s="18">
        <v>0</v>
      </c>
      <c r="U1261" s="18">
        <v>0</v>
      </c>
      <c r="V1261" s="18">
        <v>0</v>
      </c>
      <c r="W1261" s="18">
        <v>312</v>
      </c>
      <c r="X1261" s="18">
        <v>0</v>
      </c>
      <c r="Y1261" s="18">
        <v>0</v>
      </c>
      <c r="Z1261" s="18">
        <v>312</v>
      </c>
      <c r="AA1261" s="18">
        <v>0</v>
      </c>
      <c r="AB1261" s="18">
        <v>0</v>
      </c>
      <c r="AC1261" s="18">
        <v>0</v>
      </c>
      <c r="AD1261" s="18">
        <v>0</v>
      </c>
    </row>
    <row r="1262" spans="1:30" x14ac:dyDescent="0.35">
      <c r="A1262" s="7" t="s">
        <v>53</v>
      </c>
      <c r="B1262" s="49" t="s">
        <v>997</v>
      </c>
      <c r="C1262" s="49" t="s">
        <v>997</v>
      </c>
      <c r="D1262" s="83" t="s">
        <v>36</v>
      </c>
      <c r="E1262" s="7" t="s">
        <v>37</v>
      </c>
      <c r="F1262" s="83" t="s">
        <v>36</v>
      </c>
      <c r="G1262" s="7" t="s">
        <v>38</v>
      </c>
      <c r="H1262" s="53">
        <v>21101</v>
      </c>
      <c r="I1262" s="54" t="s">
        <v>60</v>
      </c>
      <c r="J1262" s="47" t="s">
        <v>117</v>
      </c>
      <c r="K1262" s="54" t="s">
        <v>198</v>
      </c>
      <c r="L1262" s="47" t="s">
        <v>42</v>
      </c>
      <c r="M1262" s="47" t="s">
        <v>83</v>
      </c>
      <c r="N1262" s="47" t="s">
        <v>75</v>
      </c>
      <c r="O1262" s="14">
        <v>4</v>
      </c>
      <c r="P1262" s="114">
        <v>246</v>
      </c>
      <c r="Q1262" s="68" t="s">
        <v>46</v>
      </c>
      <c r="R1262" s="18">
        <f>SUM(S1262:AD1262)</f>
        <v>984</v>
      </c>
      <c r="S1262" s="18">
        <v>246</v>
      </c>
      <c r="T1262" s="18">
        <v>0</v>
      </c>
      <c r="U1262" s="18">
        <v>246</v>
      </c>
      <c r="V1262" s="18">
        <v>0</v>
      </c>
      <c r="W1262" s="18">
        <v>0</v>
      </c>
      <c r="X1262" s="18">
        <v>246</v>
      </c>
      <c r="Y1262" s="18">
        <v>0</v>
      </c>
      <c r="Z1262" s="18">
        <v>0</v>
      </c>
      <c r="AA1262" s="18">
        <v>246</v>
      </c>
      <c r="AB1262" s="18">
        <v>0</v>
      </c>
      <c r="AC1262" s="18">
        <v>0</v>
      </c>
      <c r="AD1262" s="18">
        <v>0</v>
      </c>
    </row>
    <row r="1263" spans="1:30" x14ac:dyDescent="0.35">
      <c r="A1263" s="7" t="s">
        <v>53</v>
      </c>
      <c r="B1263" s="49" t="s">
        <v>997</v>
      </c>
      <c r="C1263" s="49" t="s">
        <v>997</v>
      </c>
      <c r="D1263" s="83" t="s">
        <v>36</v>
      </c>
      <c r="E1263" s="7" t="s">
        <v>37</v>
      </c>
      <c r="F1263" s="83" t="s">
        <v>36</v>
      </c>
      <c r="G1263" s="7" t="s">
        <v>38</v>
      </c>
      <c r="H1263" s="53">
        <v>21101</v>
      </c>
      <c r="I1263" s="54" t="s">
        <v>60</v>
      </c>
      <c r="J1263" s="47" t="s">
        <v>998</v>
      </c>
      <c r="K1263" s="54" t="s">
        <v>999</v>
      </c>
      <c r="L1263" s="47" t="s">
        <v>42</v>
      </c>
      <c r="M1263" s="47" t="s">
        <v>83</v>
      </c>
      <c r="N1263" s="47" t="s">
        <v>43</v>
      </c>
      <c r="O1263" s="14">
        <v>250</v>
      </c>
      <c r="P1263" s="114">
        <v>8</v>
      </c>
      <c r="Q1263" s="68" t="s">
        <v>46</v>
      </c>
      <c r="R1263" s="18">
        <f t="shared" si="51"/>
        <v>2000</v>
      </c>
      <c r="S1263" s="18">
        <v>400</v>
      </c>
      <c r="T1263" s="18">
        <v>0</v>
      </c>
      <c r="U1263" s="18">
        <v>400</v>
      </c>
      <c r="V1263" s="18">
        <v>0</v>
      </c>
      <c r="W1263" s="18">
        <v>400</v>
      </c>
      <c r="X1263" s="18">
        <v>0</v>
      </c>
      <c r="Y1263" s="18">
        <v>400</v>
      </c>
      <c r="Z1263" s="18">
        <v>0</v>
      </c>
      <c r="AA1263" s="18">
        <v>400</v>
      </c>
      <c r="AB1263" s="18">
        <v>0</v>
      </c>
      <c r="AC1263" s="18">
        <v>0</v>
      </c>
      <c r="AD1263" s="18">
        <v>0</v>
      </c>
    </row>
    <row r="1264" spans="1:30" x14ac:dyDescent="0.35">
      <c r="A1264" s="7" t="s">
        <v>53</v>
      </c>
      <c r="B1264" s="49" t="s">
        <v>997</v>
      </c>
      <c r="C1264" s="49" t="s">
        <v>997</v>
      </c>
      <c r="D1264" s="83" t="s">
        <v>36</v>
      </c>
      <c r="E1264" s="7" t="s">
        <v>37</v>
      </c>
      <c r="F1264" s="83" t="s">
        <v>36</v>
      </c>
      <c r="G1264" s="7" t="s">
        <v>38</v>
      </c>
      <c r="H1264" s="53">
        <v>21101</v>
      </c>
      <c r="I1264" s="54" t="s">
        <v>60</v>
      </c>
      <c r="J1264" s="47" t="s">
        <v>448</v>
      </c>
      <c r="K1264" s="54" t="s">
        <v>449</v>
      </c>
      <c r="L1264" s="47" t="s">
        <v>42</v>
      </c>
      <c r="M1264" s="47" t="s">
        <v>83</v>
      </c>
      <c r="N1264" s="47" t="s">
        <v>450</v>
      </c>
      <c r="O1264" s="14">
        <v>20</v>
      </c>
      <c r="P1264" s="114">
        <v>59</v>
      </c>
      <c r="Q1264" s="68" t="s">
        <v>46</v>
      </c>
      <c r="R1264" s="18">
        <f t="shared" si="51"/>
        <v>1180</v>
      </c>
      <c r="S1264" s="18">
        <v>0</v>
      </c>
      <c r="T1264" s="18">
        <v>472</v>
      </c>
      <c r="U1264" s="18">
        <v>0</v>
      </c>
      <c r="V1264" s="18">
        <v>0</v>
      </c>
      <c r="W1264" s="18">
        <v>0</v>
      </c>
      <c r="X1264" s="18">
        <v>0</v>
      </c>
      <c r="Y1264" s="18">
        <v>0</v>
      </c>
      <c r="Z1264" s="18">
        <v>708</v>
      </c>
      <c r="AA1264" s="18">
        <v>0</v>
      </c>
      <c r="AB1264" s="18">
        <v>0</v>
      </c>
      <c r="AC1264" s="18">
        <v>0</v>
      </c>
      <c r="AD1264" s="18">
        <v>0</v>
      </c>
    </row>
    <row r="1265" spans="1:30" x14ac:dyDescent="0.35">
      <c r="A1265" s="7" t="s">
        <v>53</v>
      </c>
      <c r="B1265" s="49" t="s">
        <v>997</v>
      </c>
      <c r="C1265" s="49" t="s">
        <v>997</v>
      </c>
      <c r="D1265" s="83" t="s">
        <v>36</v>
      </c>
      <c r="E1265" s="7" t="s">
        <v>37</v>
      </c>
      <c r="F1265" s="83" t="s">
        <v>36</v>
      </c>
      <c r="G1265" s="7" t="s">
        <v>38</v>
      </c>
      <c r="H1265" s="53">
        <v>21101</v>
      </c>
      <c r="I1265" s="54" t="s">
        <v>60</v>
      </c>
      <c r="J1265" s="47" t="s">
        <v>199</v>
      </c>
      <c r="K1265" s="54" t="s">
        <v>200</v>
      </c>
      <c r="L1265" s="47" t="s">
        <v>42</v>
      </c>
      <c r="M1265" s="47" t="s">
        <v>83</v>
      </c>
      <c r="N1265" s="47" t="s">
        <v>43</v>
      </c>
      <c r="O1265" s="14">
        <v>20</v>
      </c>
      <c r="P1265" s="114">
        <v>67</v>
      </c>
      <c r="Q1265" s="68" t="s">
        <v>46</v>
      </c>
      <c r="R1265" s="18">
        <f t="shared" si="51"/>
        <v>1340</v>
      </c>
      <c r="S1265" s="18">
        <v>0</v>
      </c>
      <c r="T1265" s="18">
        <v>0</v>
      </c>
      <c r="U1265" s="18">
        <v>670</v>
      </c>
      <c r="V1265" s="18">
        <v>0</v>
      </c>
      <c r="W1265" s="18">
        <v>0</v>
      </c>
      <c r="X1265" s="18">
        <v>670</v>
      </c>
      <c r="Y1265" s="18">
        <v>0</v>
      </c>
      <c r="Z1265" s="18">
        <v>0</v>
      </c>
      <c r="AA1265" s="18">
        <v>0</v>
      </c>
      <c r="AB1265" s="18">
        <v>0</v>
      </c>
      <c r="AC1265" s="18">
        <v>0</v>
      </c>
      <c r="AD1265" s="18">
        <v>0</v>
      </c>
    </row>
    <row r="1266" spans="1:30" x14ac:dyDescent="0.35">
      <c r="A1266" s="7" t="s">
        <v>53</v>
      </c>
      <c r="B1266" s="49" t="s">
        <v>997</v>
      </c>
      <c r="C1266" s="49" t="s">
        <v>997</v>
      </c>
      <c r="D1266" s="83" t="s">
        <v>36</v>
      </c>
      <c r="E1266" s="7" t="s">
        <v>37</v>
      </c>
      <c r="F1266" s="83" t="s">
        <v>36</v>
      </c>
      <c r="G1266" s="7" t="s">
        <v>38</v>
      </c>
      <c r="H1266" s="53">
        <v>21101</v>
      </c>
      <c r="I1266" s="54" t="s">
        <v>60</v>
      </c>
      <c r="J1266" s="47" t="s">
        <v>61</v>
      </c>
      <c r="K1266" s="54" t="s">
        <v>270</v>
      </c>
      <c r="L1266" s="47" t="s">
        <v>42</v>
      </c>
      <c r="M1266" s="47" t="s">
        <v>83</v>
      </c>
      <c r="N1266" s="47" t="s">
        <v>63</v>
      </c>
      <c r="O1266" s="71">
        <v>40</v>
      </c>
      <c r="P1266" s="114">
        <v>16</v>
      </c>
      <c r="Q1266" s="68" t="s">
        <v>46</v>
      </c>
      <c r="R1266" s="18">
        <f t="shared" si="51"/>
        <v>640</v>
      </c>
      <c r="S1266" s="18">
        <v>0</v>
      </c>
      <c r="T1266" s="18">
        <v>160</v>
      </c>
      <c r="U1266" s="18">
        <v>0</v>
      </c>
      <c r="V1266" s="18">
        <v>160</v>
      </c>
      <c r="W1266" s="18">
        <v>0</v>
      </c>
      <c r="X1266" s="18">
        <v>0</v>
      </c>
      <c r="Y1266" s="18">
        <v>160</v>
      </c>
      <c r="Z1266" s="18">
        <v>0</v>
      </c>
      <c r="AA1266" s="18">
        <v>160</v>
      </c>
      <c r="AB1266" s="18">
        <v>0</v>
      </c>
      <c r="AC1266" s="18">
        <v>0</v>
      </c>
      <c r="AD1266" s="18">
        <v>0</v>
      </c>
    </row>
    <row r="1267" spans="1:30" x14ac:dyDescent="0.35">
      <c r="A1267" s="7" t="s">
        <v>53</v>
      </c>
      <c r="B1267" s="49" t="s">
        <v>997</v>
      </c>
      <c r="C1267" s="49" t="s">
        <v>997</v>
      </c>
      <c r="D1267" s="83" t="s">
        <v>36</v>
      </c>
      <c r="E1267" s="7" t="s">
        <v>37</v>
      </c>
      <c r="F1267" s="83" t="s">
        <v>36</v>
      </c>
      <c r="G1267" s="7" t="s">
        <v>38</v>
      </c>
      <c r="H1267" s="53">
        <v>21101</v>
      </c>
      <c r="I1267" s="54" t="s">
        <v>60</v>
      </c>
      <c r="J1267" s="47" t="s">
        <v>723</v>
      </c>
      <c r="K1267" s="54" t="s">
        <v>724</v>
      </c>
      <c r="L1267" s="47" t="s">
        <v>42</v>
      </c>
      <c r="M1267" s="47" t="s">
        <v>83</v>
      </c>
      <c r="N1267" s="47" t="s">
        <v>63</v>
      </c>
      <c r="O1267" s="14">
        <v>40</v>
      </c>
      <c r="P1267" s="114">
        <v>23</v>
      </c>
      <c r="Q1267" s="68" t="s">
        <v>46</v>
      </c>
      <c r="R1267" s="18">
        <f t="shared" si="51"/>
        <v>920</v>
      </c>
      <c r="S1267" s="18">
        <v>0</v>
      </c>
      <c r="T1267" s="18">
        <v>230</v>
      </c>
      <c r="U1267" s="18">
        <v>0</v>
      </c>
      <c r="V1267" s="18">
        <v>230</v>
      </c>
      <c r="W1267" s="18">
        <v>0</v>
      </c>
      <c r="X1267" s="18">
        <v>0</v>
      </c>
      <c r="Y1267" s="18">
        <v>230</v>
      </c>
      <c r="Z1267" s="18">
        <v>0</v>
      </c>
      <c r="AA1267" s="18">
        <v>230</v>
      </c>
      <c r="AB1267" s="18">
        <v>0</v>
      </c>
      <c r="AC1267" s="18">
        <v>0</v>
      </c>
      <c r="AD1267" s="18">
        <v>0</v>
      </c>
    </row>
    <row r="1268" spans="1:30" x14ac:dyDescent="0.35">
      <c r="A1268" s="7" t="s">
        <v>53</v>
      </c>
      <c r="B1268" s="49" t="s">
        <v>997</v>
      </c>
      <c r="C1268" s="49" t="s">
        <v>997</v>
      </c>
      <c r="D1268" s="83" t="s">
        <v>36</v>
      </c>
      <c r="E1268" s="7" t="s">
        <v>37</v>
      </c>
      <c r="F1268" s="83" t="s">
        <v>36</v>
      </c>
      <c r="G1268" s="7" t="s">
        <v>38</v>
      </c>
      <c r="H1268" s="53">
        <v>21101</v>
      </c>
      <c r="I1268" s="54" t="s">
        <v>60</v>
      </c>
      <c r="J1268" s="47" t="s">
        <v>425</v>
      </c>
      <c r="K1268" s="54" t="s">
        <v>1175</v>
      </c>
      <c r="L1268" s="47" t="s">
        <v>42</v>
      </c>
      <c r="M1268" s="47" t="s">
        <v>83</v>
      </c>
      <c r="N1268" s="47" t="s">
        <v>63</v>
      </c>
      <c r="O1268" s="14">
        <v>20</v>
      </c>
      <c r="P1268" s="114">
        <v>62</v>
      </c>
      <c r="Q1268" s="68" t="s">
        <v>46</v>
      </c>
      <c r="R1268" s="18">
        <f t="shared" si="51"/>
        <v>1240</v>
      </c>
      <c r="S1268" s="18">
        <v>0</v>
      </c>
      <c r="T1268" s="18">
        <v>310</v>
      </c>
      <c r="U1268" s="18">
        <v>310</v>
      </c>
      <c r="V1268" s="18">
        <v>0</v>
      </c>
      <c r="W1268" s="18">
        <v>310</v>
      </c>
      <c r="X1268" s="18">
        <v>0</v>
      </c>
      <c r="Y1268" s="18">
        <v>310</v>
      </c>
      <c r="Z1268" s="18">
        <v>0</v>
      </c>
      <c r="AA1268" s="18">
        <v>0</v>
      </c>
      <c r="AB1268" s="18">
        <v>0</v>
      </c>
      <c r="AC1268" s="18">
        <v>0</v>
      </c>
      <c r="AD1268" s="18">
        <v>0</v>
      </c>
    </row>
    <row r="1269" spans="1:30" x14ac:dyDescent="0.35">
      <c r="A1269" s="7" t="s">
        <v>53</v>
      </c>
      <c r="B1269" s="49" t="s">
        <v>997</v>
      </c>
      <c r="C1269" s="49" t="s">
        <v>997</v>
      </c>
      <c r="D1269" s="83" t="s">
        <v>36</v>
      </c>
      <c r="E1269" s="7" t="s">
        <v>37</v>
      </c>
      <c r="F1269" s="83" t="s">
        <v>36</v>
      </c>
      <c r="G1269" s="7" t="s">
        <v>38</v>
      </c>
      <c r="H1269" s="53">
        <v>21101</v>
      </c>
      <c r="I1269" s="54" t="s">
        <v>60</v>
      </c>
      <c r="J1269" s="47" t="s">
        <v>1000</v>
      </c>
      <c r="K1269" s="54" t="s">
        <v>1001</v>
      </c>
      <c r="L1269" s="47" t="s">
        <v>42</v>
      </c>
      <c r="M1269" s="47" t="s">
        <v>83</v>
      </c>
      <c r="N1269" s="47" t="s">
        <v>43</v>
      </c>
      <c r="O1269" s="14">
        <v>24</v>
      </c>
      <c r="P1269" s="114">
        <v>25</v>
      </c>
      <c r="Q1269" s="68" t="s">
        <v>46</v>
      </c>
      <c r="R1269" s="18">
        <f t="shared" si="51"/>
        <v>600</v>
      </c>
      <c r="S1269" s="18">
        <v>0</v>
      </c>
      <c r="T1269" s="18">
        <v>275</v>
      </c>
      <c r="U1269" s="18">
        <v>0</v>
      </c>
      <c r="V1269" s="18">
        <v>0</v>
      </c>
      <c r="W1269" s="18">
        <v>0</v>
      </c>
      <c r="X1269" s="18">
        <v>275</v>
      </c>
      <c r="Y1269" s="18">
        <v>0</v>
      </c>
      <c r="Z1269" s="18">
        <v>0</v>
      </c>
      <c r="AA1269" s="18">
        <v>50</v>
      </c>
      <c r="AB1269" s="18">
        <v>0</v>
      </c>
      <c r="AC1269" s="18">
        <v>0</v>
      </c>
      <c r="AD1269" s="18">
        <v>0</v>
      </c>
    </row>
    <row r="1270" spans="1:30" x14ac:dyDescent="0.35">
      <c r="A1270" s="7" t="s">
        <v>53</v>
      </c>
      <c r="B1270" s="49" t="s">
        <v>997</v>
      </c>
      <c r="C1270" s="49" t="s">
        <v>997</v>
      </c>
      <c r="D1270" s="83" t="s">
        <v>36</v>
      </c>
      <c r="E1270" s="7" t="s">
        <v>37</v>
      </c>
      <c r="F1270" s="83" t="s">
        <v>36</v>
      </c>
      <c r="G1270" s="7" t="s">
        <v>38</v>
      </c>
      <c r="H1270" s="53">
        <v>21101</v>
      </c>
      <c r="I1270" s="54" t="s">
        <v>60</v>
      </c>
      <c r="J1270" s="47" t="s">
        <v>1002</v>
      </c>
      <c r="K1270" s="54" t="s">
        <v>1003</v>
      </c>
      <c r="L1270" s="47" t="s">
        <v>42</v>
      </c>
      <c r="M1270" s="47" t="s">
        <v>83</v>
      </c>
      <c r="N1270" s="47" t="s">
        <v>63</v>
      </c>
      <c r="O1270" s="14">
        <v>4</v>
      </c>
      <c r="P1270" s="114">
        <v>51</v>
      </c>
      <c r="Q1270" s="68" t="s">
        <v>46</v>
      </c>
      <c r="R1270" s="18">
        <f t="shared" si="51"/>
        <v>204</v>
      </c>
      <c r="S1270" s="18">
        <v>0</v>
      </c>
      <c r="T1270" s="18">
        <v>51</v>
      </c>
      <c r="U1270" s="18">
        <v>51</v>
      </c>
      <c r="V1270" s="18">
        <v>51</v>
      </c>
      <c r="W1270" s="18">
        <v>51</v>
      </c>
      <c r="X1270" s="18">
        <v>0</v>
      </c>
      <c r="Y1270" s="18">
        <v>0</v>
      </c>
      <c r="Z1270" s="18">
        <v>0</v>
      </c>
      <c r="AA1270" s="18">
        <v>0</v>
      </c>
      <c r="AB1270" s="18">
        <v>0</v>
      </c>
      <c r="AC1270" s="18">
        <v>0</v>
      </c>
      <c r="AD1270" s="18">
        <v>0</v>
      </c>
    </row>
    <row r="1271" spans="1:30" x14ac:dyDescent="0.35">
      <c r="A1271" s="7" t="s">
        <v>53</v>
      </c>
      <c r="B1271" s="49" t="s">
        <v>997</v>
      </c>
      <c r="C1271" s="49" t="s">
        <v>997</v>
      </c>
      <c r="D1271" s="83" t="s">
        <v>36</v>
      </c>
      <c r="E1271" s="7" t="s">
        <v>37</v>
      </c>
      <c r="F1271" s="83" t="s">
        <v>36</v>
      </c>
      <c r="G1271" s="7" t="s">
        <v>38</v>
      </c>
      <c r="H1271" s="53">
        <v>21101</v>
      </c>
      <c r="I1271" s="54" t="s">
        <v>60</v>
      </c>
      <c r="J1271" s="47" t="s">
        <v>1004</v>
      </c>
      <c r="K1271" s="54" t="s">
        <v>1124</v>
      </c>
      <c r="L1271" s="47" t="s">
        <v>42</v>
      </c>
      <c r="M1271" s="47" t="s">
        <v>83</v>
      </c>
      <c r="N1271" s="47" t="s">
        <v>43</v>
      </c>
      <c r="O1271" s="14">
        <v>2</v>
      </c>
      <c r="P1271" s="114">
        <v>121</v>
      </c>
      <c r="Q1271" s="68" t="s">
        <v>46</v>
      </c>
      <c r="R1271" s="18">
        <f t="shared" si="51"/>
        <v>242</v>
      </c>
      <c r="S1271" s="18">
        <v>0</v>
      </c>
      <c r="T1271" s="18">
        <v>0</v>
      </c>
      <c r="U1271" s="18">
        <v>121</v>
      </c>
      <c r="V1271" s="18">
        <v>0</v>
      </c>
      <c r="W1271" s="18">
        <v>0</v>
      </c>
      <c r="X1271" s="18">
        <v>0</v>
      </c>
      <c r="Y1271" s="18">
        <v>121</v>
      </c>
      <c r="Z1271" s="18">
        <v>0</v>
      </c>
      <c r="AA1271" s="18">
        <v>0</v>
      </c>
      <c r="AB1271" s="18">
        <v>0</v>
      </c>
      <c r="AC1271" s="18">
        <v>0</v>
      </c>
      <c r="AD1271" s="18">
        <v>0</v>
      </c>
    </row>
    <row r="1272" spans="1:30" x14ac:dyDescent="0.35">
      <c r="A1272" s="7" t="s">
        <v>53</v>
      </c>
      <c r="B1272" s="49" t="s">
        <v>997</v>
      </c>
      <c r="C1272" s="49" t="s">
        <v>997</v>
      </c>
      <c r="D1272" s="83" t="s">
        <v>36</v>
      </c>
      <c r="E1272" s="7" t="s">
        <v>37</v>
      </c>
      <c r="F1272" s="83" t="s">
        <v>36</v>
      </c>
      <c r="G1272" s="7" t="s">
        <v>38</v>
      </c>
      <c r="H1272" s="53">
        <v>21101</v>
      </c>
      <c r="I1272" s="54" t="s">
        <v>60</v>
      </c>
      <c r="J1272" s="47" t="s">
        <v>404</v>
      </c>
      <c r="K1272" s="54" t="s">
        <v>747</v>
      </c>
      <c r="L1272" s="47" t="s">
        <v>42</v>
      </c>
      <c r="M1272" s="47" t="s">
        <v>83</v>
      </c>
      <c r="N1272" s="47" t="s">
        <v>75</v>
      </c>
      <c r="O1272" s="14">
        <v>7</v>
      </c>
      <c r="P1272" s="114">
        <v>72</v>
      </c>
      <c r="Q1272" s="68" t="s">
        <v>46</v>
      </c>
      <c r="R1272" s="18">
        <f t="shared" si="51"/>
        <v>504</v>
      </c>
      <c r="S1272" s="18">
        <v>0</v>
      </c>
      <c r="T1272" s="18">
        <v>0</v>
      </c>
      <c r="U1272" s="18">
        <v>0</v>
      </c>
      <c r="V1272" s="18">
        <v>504</v>
      </c>
      <c r="W1272" s="18">
        <v>0</v>
      </c>
      <c r="X1272" s="18">
        <v>0</v>
      </c>
      <c r="Y1272" s="18">
        <v>0</v>
      </c>
      <c r="Z1272" s="18">
        <v>0</v>
      </c>
      <c r="AA1272" s="18">
        <v>0</v>
      </c>
      <c r="AB1272" s="18">
        <v>0</v>
      </c>
      <c r="AC1272" s="18">
        <v>0</v>
      </c>
      <c r="AD1272" s="18">
        <v>0</v>
      </c>
    </row>
    <row r="1273" spans="1:30" x14ac:dyDescent="0.35">
      <c r="A1273" s="7" t="s">
        <v>53</v>
      </c>
      <c r="B1273" s="49" t="s">
        <v>997</v>
      </c>
      <c r="C1273" s="49" t="s">
        <v>997</v>
      </c>
      <c r="D1273" s="83" t="s">
        <v>36</v>
      </c>
      <c r="E1273" s="7" t="s">
        <v>37</v>
      </c>
      <c r="F1273" s="83" t="s">
        <v>36</v>
      </c>
      <c r="G1273" s="7" t="s">
        <v>38</v>
      </c>
      <c r="H1273" s="53">
        <v>21101</v>
      </c>
      <c r="I1273" s="54" t="s">
        <v>60</v>
      </c>
      <c r="J1273" s="47" t="s">
        <v>1005</v>
      </c>
      <c r="K1273" s="54" t="s">
        <v>1006</v>
      </c>
      <c r="L1273" s="47" t="s">
        <v>42</v>
      </c>
      <c r="M1273" s="47" t="s">
        <v>83</v>
      </c>
      <c r="N1273" s="47" t="s">
        <v>43</v>
      </c>
      <c r="O1273" s="14">
        <v>12</v>
      </c>
      <c r="P1273" s="114">
        <v>32</v>
      </c>
      <c r="Q1273" s="68" t="s">
        <v>46</v>
      </c>
      <c r="R1273" s="18">
        <f t="shared" si="51"/>
        <v>384</v>
      </c>
      <c r="S1273" s="18">
        <v>0</v>
      </c>
      <c r="T1273" s="18">
        <v>0</v>
      </c>
      <c r="U1273" s="18">
        <v>0</v>
      </c>
      <c r="V1273" s="18">
        <v>0</v>
      </c>
      <c r="W1273" s="18">
        <v>384</v>
      </c>
      <c r="X1273" s="18">
        <v>0</v>
      </c>
      <c r="Y1273" s="18">
        <v>0</v>
      </c>
      <c r="Z1273" s="18">
        <v>0</v>
      </c>
      <c r="AA1273" s="18">
        <v>0</v>
      </c>
      <c r="AB1273" s="18">
        <v>0</v>
      </c>
      <c r="AC1273" s="18">
        <v>0</v>
      </c>
      <c r="AD1273" s="18">
        <v>0</v>
      </c>
    </row>
    <row r="1274" spans="1:30" x14ac:dyDescent="0.35">
      <c r="A1274" s="7" t="s">
        <v>53</v>
      </c>
      <c r="B1274" s="49" t="s">
        <v>997</v>
      </c>
      <c r="C1274" s="49" t="s">
        <v>997</v>
      </c>
      <c r="D1274" s="83" t="s">
        <v>36</v>
      </c>
      <c r="E1274" s="7" t="s">
        <v>37</v>
      </c>
      <c r="F1274" s="83" t="s">
        <v>36</v>
      </c>
      <c r="G1274" s="7" t="s">
        <v>38</v>
      </c>
      <c r="H1274" s="53">
        <v>21101</v>
      </c>
      <c r="I1274" s="54" t="s">
        <v>60</v>
      </c>
      <c r="J1274" s="47" t="s">
        <v>146</v>
      </c>
      <c r="K1274" s="54" t="s">
        <v>650</v>
      </c>
      <c r="L1274" s="47" t="s">
        <v>42</v>
      </c>
      <c r="M1274" s="47" t="s">
        <v>83</v>
      </c>
      <c r="N1274" s="47" t="s">
        <v>75</v>
      </c>
      <c r="O1274" s="14">
        <v>4</v>
      </c>
      <c r="P1274" s="114">
        <v>263</v>
      </c>
      <c r="Q1274" s="68" t="s">
        <v>46</v>
      </c>
      <c r="R1274" s="18">
        <f t="shared" si="51"/>
        <v>1052</v>
      </c>
      <c r="S1274" s="18">
        <v>0</v>
      </c>
      <c r="T1274" s="18">
        <v>0</v>
      </c>
      <c r="U1274" s="18">
        <v>0</v>
      </c>
      <c r="V1274" s="18">
        <v>0</v>
      </c>
      <c r="W1274" s="18">
        <v>263</v>
      </c>
      <c r="X1274" s="18">
        <v>263</v>
      </c>
      <c r="Y1274" s="18">
        <v>263</v>
      </c>
      <c r="Z1274" s="18">
        <v>263</v>
      </c>
      <c r="AA1274" s="18">
        <v>0</v>
      </c>
      <c r="AB1274" s="18">
        <v>0</v>
      </c>
      <c r="AC1274" s="18">
        <v>0</v>
      </c>
      <c r="AD1274" s="18">
        <v>0</v>
      </c>
    </row>
    <row r="1275" spans="1:30" x14ac:dyDescent="0.35">
      <c r="A1275" s="7" t="s">
        <v>53</v>
      </c>
      <c r="B1275" s="49" t="s">
        <v>997</v>
      </c>
      <c r="C1275" s="49" t="s">
        <v>997</v>
      </c>
      <c r="D1275" s="83" t="s">
        <v>36</v>
      </c>
      <c r="E1275" s="7" t="s">
        <v>37</v>
      </c>
      <c r="F1275" s="83" t="s">
        <v>36</v>
      </c>
      <c r="G1275" s="7" t="s">
        <v>38</v>
      </c>
      <c r="H1275" s="53">
        <v>21101</v>
      </c>
      <c r="I1275" s="54" t="s">
        <v>60</v>
      </c>
      <c r="J1275" s="47" t="s">
        <v>752</v>
      </c>
      <c r="K1275" s="54" t="s">
        <v>1135</v>
      </c>
      <c r="L1275" s="47" t="s">
        <v>42</v>
      </c>
      <c r="M1275" s="47" t="s">
        <v>83</v>
      </c>
      <c r="N1275" s="47" t="s">
        <v>43</v>
      </c>
      <c r="O1275" s="14">
        <v>12</v>
      </c>
      <c r="P1275" s="114">
        <v>13</v>
      </c>
      <c r="Q1275" s="68" t="s">
        <v>46</v>
      </c>
      <c r="R1275" s="18">
        <f t="shared" si="51"/>
        <v>156</v>
      </c>
      <c r="S1275" s="18">
        <v>0</v>
      </c>
      <c r="T1275" s="18">
        <v>0</v>
      </c>
      <c r="U1275" s="18">
        <v>0</v>
      </c>
      <c r="V1275" s="18">
        <v>13</v>
      </c>
      <c r="W1275" s="18">
        <v>78</v>
      </c>
      <c r="X1275" s="18">
        <v>39</v>
      </c>
      <c r="Y1275" s="18">
        <v>26</v>
      </c>
      <c r="Z1275" s="18">
        <v>0</v>
      </c>
      <c r="AA1275" s="18">
        <v>0</v>
      </c>
      <c r="AB1275" s="18">
        <v>0</v>
      </c>
      <c r="AC1275" s="18">
        <v>0</v>
      </c>
      <c r="AD1275" s="18">
        <v>0</v>
      </c>
    </row>
    <row r="1276" spans="1:30" x14ac:dyDescent="0.35">
      <c r="A1276" s="7" t="s">
        <v>53</v>
      </c>
      <c r="B1276" s="49" t="s">
        <v>997</v>
      </c>
      <c r="C1276" s="49" t="s">
        <v>997</v>
      </c>
      <c r="D1276" s="83" t="s">
        <v>36</v>
      </c>
      <c r="E1276" s="7" t="s">
        <v>37</v>
      </c>
      <c r="F1276" s="83" t="s">
        <v>36</v>
      </c>
      <c r="G1276" s="7" t="s">
        <v>38</v>
      </c>
      <c r="H1276" s="53">
        <v>21101</v>
      </c>
      <c r="I1276" s="54" t="s">
        <v>60</v>
      </c>
      <c r="J1276" s="47" t="s">
        <v>455</v>
      </c>
      <c r="K1276" s="54" t="s">
        <v>255</v>
      </c>
      <c r="L1276" s="47" t="s">
        <v>42</v>
      </c>
      <c r="M1276" s="47" t="s">
        <v>83</v>
      </c>
      <c r="N1276" s="47" t="s">
        <v>43</v>
      </c>
      <c r="O1276" s="14">
        <v>72</v>
      </c>
      <c r="P1276" s="114">
        <v>5</v>
      </c>
      <c r="Q1276" s="68" t="s">
        <v>46</v>
      </c>
      <c r="R1276" s="18">
        <f t="shared" si="51"/>
        <v>360</v>
      </c>
      <c r="S1276" s="18">
        <v>0</v>
      </c>
      <c r="T1276" s="18">
        <v>0</v>
      </c>
      <c r="U1276" s="18">
        <v>0</v>
      </c>
      <c r="V1276" s="18">
        <v>0</v>
      </c>
      <c r="W1276" s="18">
        <v>0</v>
      </c>
      <c r="X1276" s="18">
        <v>5</v>
      </c>
      <c r="Y1276" s="18">
        <v>280</v>
      </c>
      <c r="Z1276" s="18">
        <v>75</v>
      </c>
      <c r="AA1276" s="18">
        <v>0</v>
      </c>
      <c r="AB1276" s="18">
        <v>0</v>
      </c>
      <c r="AC1276" s="18">
        <v>0</v>
      </c>
      <c r="AD1276" s="18">
        <v>0</v>
      </c>
    </row>
    <row r="1277" spans="1:30" x14ac:dyDescent="0.35">
      <c r="A1277" s="7" t="s">
        <v>53</v>
      </c>
      <c r="B1277" s="49" t="s">
        <v>997</v>
      </c>
      <c r="C1277" s="49" t="s">
        <v>997</v>
      </c>
      <c r="D1277" s="83" t="s">
        <v>36</v>
      </c>
      <c r="E1277" s="7" t="s">
        <v>37</v>
      </c>
      <c r="F1277" s="83" t="s">
        <v>36</v>
      </c>
      <c r="G1277" s="7" t="s">
        <v>38</v>
      </c>
      <c r="H1277" s="53">
        <v>21101</v>
      </c>
      <c r="I1277" s="54" t="s">
        <v>60</v>
      </c>
      <c r="J1277" s="47" t="s">
        <v>1007</v>
      </c>
      <c r="K1277" s="54" t="s">
        <v>1008</v>
      </c>
      <c r="L1277" s="47" t="s">
        <v>42</v>
      </c>
      <c r="M1277" s="47" t="s">
        <v>83</v>
      </c>
      <c r="N1277" s="47" t="s">
        <v>43</v>
      </c>
      <c r="O1277" s="14">
        <v>12</v>
      </c>
      <c r="P1277" s="114">
        <v>8</v>
      </c>
      <c r="Q1277" s="68" t="s">
        <v>46</v>
      </c>
      <c r="R1277" s="18">
        <f t="shared" si="51"/>
        <v>96</v>
      </c>
      <c r="S1277" s="18">
        <v>0</v>
      </c>
      <c r="T1277" s="18">
        <v>0</v>
      </c>
      <c r="U1277" s="18">
        <v>0</v>
      </c>
      <c r="V1277" s="18">
        <v>0</v>
      </c>
      <c r="W1277" s="18">
        <v>0</v>
      </c>
      <c r="X1277" s="18">
        <v>0</v>
      </c>
      <c r="Y1277" s="18">
        <v>8</v>
      </c>
      <c r="Z1277" s="18">
        <v>88</v>
      </c>
      <c r="AA1277" s="18">
        <v>0</v>
      </c>
      <c r="AB1277" s="18">
        <v>0</v>
      </c>
      <c r="AC1277" s="18">
        <v>0</v>
      </c>
      <c r="AD1277" s="18">
        <v>0</v>
      </c>
    </row>
    <row r="1278" spans="1:30" x14ac:dyDescent="0.35">
      <c r="A1278" s="7" t="s">
        <v>53</v>
      </c>
      <c r="B1278" s="49" t="s">
        <v>997</v>
      </c>
      <c r="C1278" s="49" t="s">
        <v>997</v>
      </c>
      <c r="D1278" s="83" t="s">
        <v>36</v>
      </c>
      <c r="E1278" s="7" t="s">
        <v>37</v>
      </c>
      <c r="F1278" s="83" t="s">
        <v>36</v>
      </c>
      <c r="G1278" s="7" t="s">
        <v>38</v>
      </c>
      <c r="H1278" s="53">
        <v>21101</v>
      </c>
      <c r="I1278" s="54" t="s">
        <v>60</v>
      </c>
      <c r="J1278" s="47" t="s">
        <v>402</v>
      </c>
      <c r="K1278" s="54" t="s">
        <v>638</v>
      </c>
      <c r="L1278" s="47" t="s">
        <v>42</v>
      </c>
      <c r="M1278" s="47" t="s">
        <v>83</v>
      </c>
      <c r="N1278" s="47" t="s">
        <v>75</v>
      </c>
      <c r="O1278" s="14">
        <v>2</v>
      </c>
      <c r="P1278" s="114">
        <v>176</v>
      </c>
      <c r="Q1278" s="68" t="s">
        <v>46</v>
      </c>
      <c r="R1278" s="18">
        <f t="shared" si="51"/>
        <v>352</v>
      </c>
      <c r="S1278" s="18">
        <v>0</v>
      </c>
      <c r="T1278" s="18">
        <v>0</v>
      </c>
      <c r="U1278" s="18">
        <v>0</v>
      </c>
      <c r="V1278" s="18">
        <v>0</v>
      </c>
      <c r="W1278" s="18">
        <v>0</v>
      </c>
      <c r="X1278" s="18">
        <v>0</v>
      </c>
      <c r="Y1278" s="18">
        <v>0</v>
      </c>
      <c r="Z1278" s="18">
        <v>352</v>
      </c>
      <c r="AA1278" s="18">
        <v>0</v>
      </c>
      <c r="AB1278" s="18">
        <v>0</v>
      </c>
      <c r="AC1278" s="18">
        <v>0</v>
      </c>
      <c r="AD1278" s="18">
        <v>0</v>
      </c>
    </row>
    <row r="1279" spans="1:30" x14ac:dyDescent="0.35">
      <c r="A1279" s="7" t="s">
        <v>53</v>
      </c>
      <c r="B1279" s="49" t="s">
        <v>997</v>
      </c>
      <c r="C1279" s="49" t="s">
        <v>997</v>
      </c>
      <c r="D1279" s="83" t="s">
        <v>36</v>
      </c>
      <c r="E1279" s="7" t="s">
        <v>37</v>
      </c>
      <c r="F1279" s="83" t="s">
        <v>36</v>
      </c>
      <c r="G1279" s="7" t="s">
        <v>38</v>
      </c>
      <c r="H1279" s="53">
        <v>21401</v>
      </c>
      <c r="I1279" s="54" t="s">
        <v>119</v>
      </c>
      <c r="J1279" s="47" t="s">
        <v>1009</v>
      </c>
      <c r="K1279" s="54" t="s">
        <v>1190</v>
      </c>
      <c r="L1279" s="47" t="s">
        <v>42</v>
      </c>
      <c r="M1279" s="47" t="s">
        <v>83</v>
      </c>
      <c r="N1279" s="47" t="s">
        <v>43</v>
      </c>
      <c r="O1279" s="14">
        <v>2</v>
      </c>
      <c r="P1279" s="114">
        <v>3000</v>
      </c>
      <c r="Q1279" s="68" t="s">
        <v>46</v>
      </c>
      <c r="R1279" s="18">
        <f t="shared" si="51"/>
        <v>6000</v>
      </c>
      <c r="S1279" s="18">
        <v>3000</v>
      </c>
      <c r="T1279" s="18">
        <v>0</v>
      </c>
      <c r="U1279" s="18">
        <v>0</v>
      </c>
      <c r="V1279" s="18">
        <v>0</v>
      </c>
      <c r="W1279" s="18">
        <v>0</v>
      </c>
      <c r="X1279" s="18">
        <v>0</v>
      </c>
      <c r="Y1279" s="18">
        <v>0</v>
      </c>
      <c r="Z1279" s="18">
        <v>0</v>
      </c>
      <c r="AA1279" s="18">
        <v>0</v>
      </c>
      <c r="AB1279" s="18">
        <v>3000</v>
      </c>
      <c r="AC1279" s="18">
        <v>0</v>
      </c>
      <c r="AD1279" s="18">
        <v>0</v>
      </c>
    </row>
    <row r="1280" spans="1:30" x14ac:dyDescent="0.35">
      <c r="A1280" s="7" t="s">
        <v>53</v>
      </c>
      <c r="B1280" s="49" t="s">
        <v>997</v>
      </c>
      <c r="C1280" s="49" t="s">
        <v>997</v>
      </c>
      <c r="D1280" s="83" t="s">
        <v>36</v>
      </c>
      <c r="E1280" s="7" t="s">
        <v>37</v>
      </c>
      <c r="F1280" s="83" t="s">
        <v>36</v>
      </c>
      <c r="G1280" s="7" t="s">
        <v>38</v>
      </c>
      <c r="H1280" s="53">
        <v>21401</v>
      </c>
      <c r="I1280" s="54" t="s">
        <v>119</v>
      </c>
      <c r="J1280" s="47" t="s">
        <v>1010</v>
      </c>
      <c r="K1280" s="54" t="s">
        <v>1137</v>
      </c>
      <c r="L1280" s="47" t="s">
        <v>42</v>
      </c>
      <c r="M1280" s="47" t="s">
        <v>83</v>
      </c>
      <c r="N1280" s="47" t="s">
        <v>43</v>
      </c>
      <c r="O1280" s="14">
        <v>1</v>
      </c>
      <c r="P1280" s="114">
        <v>3000</v>
      </c>
      <c r="Q1280" s="68" t="s">
        <v>46</v>
      </c>
      <c r="R1280" s="18">
        <f t="shared" si="51"/>
        <v>3000</v>
      </c>
      <c r="S1280" s="18">
        <v>0</v>
      </c>
      <c r="T1280" s="18">
        <v>0</v>
      </c>
      <c r="U1280" s="18">
        <v>0</v>
      </c>
      <c r="V1280" s="18">
        <v>3000</v>
      </c>
      <c r="W1280" s="18">
        <v>0</v>
      </c>
      <c r="X1280" s="18">
        <v>0</v>
      </c>
      <c r="Y1280" s="18">
        <v>0</v>
      </c>
      <c r="Z1280" s="18">
        <v>0</v>
      </c>
      <c r="AA1280" s="18">
        <v>0</v>
      </c>
      <c r="AB1280" s="18">
        <v>0</v>
      </c>
      <c r="AC1280" s="18">
        <v>0</v>
      </c>
      <c r="AD1280" s="18">
        <v>0</v>
      </c>
    </row>
    <row r="1281" spans="1:30" x14ac:dyDescent="0.35">
      <c r="A1281" s="7" t="s">
        <v>53</v>
      </c>
      <c r="B1281" s="49" t="s">
        <v>997</v>
      </c>
      <c r="C1281" s="49" t="s">
        <v>997</v>
      </c>
      <c r="D1281" s="83" t="s">
        <v>36</v>
      </c>
      <c r="E1281" s="7" t="s">
        <v>37</v>
      </c>
      <c r="F1281" s="83" t="s">
        <v>36</v>
      </c>
      <c r="G1281" s="7" t="s">
        <v>38</v>
      </c>
      <c r="H1281" s="53">
        <v>21401</v>
      </c>
      <c r="I1281" s="54" t="s">
        <v>119</v>
      </c>
      <c r="J1281" s="47" t="s">
        <v>1011</v>
      </c>
      <c r="K1281" s="54" t="s">
        <v>1012</v>
      </c>
      <c r="L1281" s="47" t="s">
        <v>42</v>
      </c>
      <c r="M1281" s="47" t="s">
        <v>83</v>
      </c>
      <c r="N1281" s="47" t="s">
        <v>43</v>
      </c>
      <c r="O1281" s="14">
        <v>1</v>
      </c>
      <c r="P1281" s="114">
        <v>3000</v>
      </c>
      <c r="Q1281" s="68" t="s">
        <v>46</v>
      </c>
      <c r="R1281" s="18">
        <f t="shared" si="51"/>
        <v>3000</v>
      </c>
      <c r="S1281" s="18">
        <v>0</v>
      </c>
      <c r="T1281" s="18">
        <v>0</v>
      </c>
      <c r="U1281" s="18">
        <v>0</v>
      </c>
      <c r="V1281" s="18">
        <v>0</v>
      </c>
      <c r="W1281" s="18">
        <v>0</v>
      </c>
      <c r="X1281" s="18">
        <v>0</v>
      </c>
      <c r="Y1281" s="18">
        <v>3000</v>
      </c>
      <c r="Z1281" s="18">
        <v>0</v>
      </c>
      <c r="AA1281" s="18">
        <v>0</v>
      </c>
      <c r="AB1281" s="18">
        <v>0</v>
      </c>
      <c r="AC1281" s="18">
        <v>0</v>
      </c>
      <c r="AD1281" s="18">
        <v>0</v>
      </c>
    </row>
    <row r="1282" spans="1:30" x14ac:dyDescent="0.35">
      <c r="A1282" s="7" t="s">
        <v>53</v>
      </c>
      <c r="B1282" s="49" t="s">
        <v>997</v>
      </c>
      <c r="C1282" s="49" t="s">
        <v>997</v>
      </c>
      <c r="D1282" s="83" t="s">
        <v>36</v>
      </c>
      <c r="E1282" s="7" t="s">
        <v>37</v>
      </c>
      <c r="F1282" s="83" t="s">
        <v>36</v>
      </c>
      <c r="G1282" s="7" t="s">
        <v>38</v>
      </c>
      <c r="H1282" s="68" t="s">
        <v>77</v>
      </c>
      <c r="I1282" s="54" t="s">
        <v>70</v>
      </c>
      <c r="J1282" s="47" t="s">
        <v>1013</v>
      </c>
      <c r="K1282" s="54" t="s">
        <v>1130</v>
      </c>
      <c r="L1282" s="47" t="s">
        <v>42</v>
      </c>
      <c r="M1282" s="47" t="s">
        <v>83</v>
      </c>
      <c r="N1282" s="47" t="s">
        <v>463</v>
      </c>
      <c r="O1282" s="14">
        <v>48</v>
      </c>
      <c r="P1282" s="114">
        <v>68</v>
      </c>
      <c r="Q1282" s="68" t="s">
        <v>46</v>
      </c>
      <c r="R1282" s="18">
        <f t="shared" si="51"/>
        <v>3264</v>
      </c>
      <c r="S1282" s="18">
        <v>272</v>
      </c>
      <c r="T1282" s="18">
        <v>272</v>
      </c>
      <c r="U1282" s="18">
        <v>272</v>
      </c>
      <c r="V1282" s="18">
        <v>272</v>
      </c>
      <c r="W1282" s="18">
        <v>272</v>
      </c>
      <c r="X1282" s="18">
        <v>272</v>
      </c>
      <c r="Y1282" s="18">
        <v>272</v>
      </c>
      <c r="Z1282" s="18">
        <v>272</v>
      </c>
      <c r="AA1282" s="18">
        <v>272</v>
      </c>
      <c r="AB1282" s="18">
        <v>272</v>
      </c>
      <c r="AC1282" s="18">
        <v>272</v>
      </c>
      <c r="AD1282" s="18">
        <v>272</v>
      </c>
    </row>
    <row r="1283" spans="1:30" x14ac:dyDescent="0.35">
      <c r="A1283" s="7" t="s">
        <v>53</v>
      </c>
      <c r="B1283" s="49" t="s">
        <v>997</v>
      </c>
      <c r="C1283" s="49" t="s">
        <v>997</v>
      </c>
      <c r="D1283" s="83" t="s">
        <v>36</v>
      </c>
      <c r="E1283" s="7" t="s">
        <v>37</v>
      </c>
      <c r="F1283" s="83" t="s">
        <v>36</v>
      </c>
      <c r="G1283" s="7" t="s">
        <v>38</v>
      </c>
      <c r="H1283" s="68" t="s">
        <v>77</v>
      </c>
      <c r="I1283" s="54" t="s">
        <v>70</v>
      </c>
      <c r="J1283" s="47" t="s">
        <v>462</v>
      </c>
      <c r="K1283" s="54" t="s">
        <v>1080</v>
      </c>
      <c r="L1283" s="47" t="s">
        <v>42</v>
      </c>
      <c r="M1283" s="47" t="s">
        <v>83</v>
      </c>
      <c r="N1283" s="47" t="s">
        <v>463</v>
      </c>
      <c r="O1283" s="14">
        <v>48</v>
      </c>
      <c r="P1283" s="114">
        <v>68</v>
      </c>
      <c r="Q1283" s="68" t="s">
        <v>46</v>
      </c>
      <c r="R1283" s="18">
        <f t="shared" si="51"/>
        <v>3264</v>
      </c>
      <c r="S1283" s="18">
        <v>272</v>
      </c>
      <c r="T1283" s="18">
        <v>272</v>
      </c>
      <c r="U1283" s="18">
        <v>272</v>
      </c>
      <c r="V1283" s="18">
        <v>272</v>
      </c>
      <c r="W1283" s="18">
        <v>272</v>
      </c>
      <c r="X1283" s="18">
        <v>272</v>
      </c>
      <c r="Y1283" s="18">
        <v>272</v>
      </c>
      <c r="Z1283" s="18">
        <v>272</v>
      </c>
      <c r="AA1283" s="18">
        <v>272</v>
      </c>
      <c r="AB1283" s="18">
        <v>272</v>
      </c>
      <c r="AC1283" s="18">
        <v>272</v>
      </c>
      <c r="AD1283" s="18">
        <v>272</v>
      </c>
    </row>
    <row r="1284" spans="1:30" x14ac:dyDescent="0.35">
      <c r="A1284" s="7" t="s">
        <v>53</v>
      </c>
      <c r="B1284" s="49" t="s">
        <v>997</v>
      </c>
      <c r="C1284" s="49" t="s">
        <v>997</v>
      </c>
      <c r="D1284" s="83" t="s">
        <v>36</v>
      </c>
      <c r="E1284" s="7" t="s">
        <v>37</v>
      </c>
      <c r="F1284" s="83" t="s">
        <v>36</v>
      </c>
      <c r="G1284" s="7" t="s">
        <v>38</v>
      </c>
      <c r="H1284" s="68" t="s">
        <v>77</v>
      </c>
      <c r="I1284" s="54" t="s">
        <v>70</v>
      </c>
      <c r="J1284" s="47" t="s">
        <v>893</v>
      </c>
      <c r="K1284" s="54" t="s">
        <v>894</v>
      </c>
      <c r="L1284" s="47" t="s">
        <v>42</v>
      </c>
      <c r="M1284" s="47" t="s">
        <v>83</v>
      </c>
      <c r="N1284" s="47" t="s">
        <v>43</v>
      </c>
      <c r="O1284" s="14">
        <v>48</v>
      </c>
      <c r="P1284" s="114">
        <v>28</v>
      </c>
      <c r="Q1284" s="68" t="s">
        <v>46</v>
      </c>
      <c r="R1284" s="18">
        <f t="shared" si="51"/>
        <v>1344</v>
      </c>
      <c r="S1284" s="18">
        <v>112</v>
      </c>
      <c r="T1284" s="18">
        <v>112</v>
      </c>
      <c r="U1284" s="18">
        <v>112</v>
      </c>
      <c r="V1284" s="18">
        <v>112</v>
      </c>
      <c r="W1284" s="18">
        <v>112</v>
      </c>
      <c r="X1284" s="18">
        <v>112</v>
      </c>
      <c r="Y1284" s="18">
        <v>112</v>
      </c>
      <c r="Z1284" s="18">
        <v>112</v>
      </c>
      <c r="AA1284" s="18">
        <v>112</v>
      </c>
      <c r="AB1284" s="18">
        <v>112</v>
      </c>
      <c r="AC1284" s="18">
        <v>112</v>
      </c>
      <c r="AD1284" s="18">
        <v>112</v>
      </c>
    </row>
    <row r="1285" spans="1:30" x14ac:dyDescent="0.35">
      <c r="A1285" s="7" t="s">
        <v>53</v>
      </c>
      <c r="B1285" s="49" t="s">
        <v>997</v>
      </c>
      <c r="C1285" s="49" t="s">
        <v>997</v>
      </c>
      <c r="D1285" s="83" t="s">
        <v>36</v>
      </c>
      <c r="E1285" s="7" t="s">
        <v>37</v>
      </c>
      <c r="F1285" s="83" t="s">
        <v>36</v>
      </c>
      <c r="G1285" s="7" t="s">
        <v>38</v>
      </c>
      <c r="H1285" s="68" t="s">
        <v>77</v>
      </c>
      <c r="I1285" s="54" t="s">
        <v>70</v>
      </c>
      <c r="J1285" s="47" t="s">
        <v>853</v>
      </c>
      <c r="K1285" s="54" t="s">
        <v>854</v>
      </c>
      <c r="L1285" s="47" t="s">
        <v>42</v>
      </c>
      <c r="M1285" s="47" t="s">
        <v>83</v>
      </c>
      <c r="N1285" s="47" t="s">
        <v>43</v>
      </c>
      <c r="O1285" s="14">
        <v>120</v>
      </c>
      <c r="P1285" s="114">
        <v>25</v>
      </c>
      <c r="Q1285" s="68" t="s">
        <v>46</v>
      </c>
      <c r="R1285" s="18">
        <f t="shared" si="51"/>
        <v>3000</v>
      </c>
      <c r="S1285" s="18">
        <v>250</v>
      </c>
      <c r="T1285" s="18">
        <v>250</v>
      </c>
      <c r="U1285" s="18">
        <v>250</v>
      </c>
      <c r="V1285" s="18">
        <v>250</v>
      </c>
      <c r="W1285" s="18">
        <v>250</v>
      </c>
      <c r="X1285" s="18">
        <v>250</v>
      </c>
      <c r="Y1285" s="18">
        <v>250</v>
      </c>
      <c r="Z1285" s="18">
        <v>250</v>
      </c>
      <c r="AA1285" s="18">
        <v>250</v>
      </c>
      <c r="AB1285" s="18">
        <v>250</v>
      </c>
      <c r="AC1285" s="18">
        <v>250</v>
      </c>
      <c r="AD1285" s="18">
        <v>250</v>
      </c>
    </row>
    <row r="1286" spans="1:30" x14ac:dyDescent="0.35">
      <c r="A1286" s="7" t="s">
        <v>53</v>
      </c>
      <c r="B1286" s="49" t="s">
        <v>997</v>
      </c>
      <c r="C1286" s="49" t="s">
        <v>997</v>
      </c>
      <c r="D1286" s="83" t="s">
        <v>36</v>
      </c>
      <c r="E1286" s="7" t="s">
        <v>37</v>
      </c>
      <c r="F1286" s="83" t="s">
        <v>36</v>
      </c>
      <c r="G1286" s="7" t="s">
        <v>38</v>
      </c>
      <c r="H1286" s="68" t="s">
        <v>77</v>
      </c>
      <c r="I1286" s="54" t="s">
        <v>70</v>
      </c>
      <c r="J1286" s="47" t="s">
        <v>1014</v>
      </c>
      <c r="K1286" s="54" t="s">
        <v>1015</v>
      </c>
      <c r="L1286" s="47" t="s">
        <v>42</v>
      </c>
      <c r="M1286" s="47" t="s">
        <v>83</v>
      </c>
      <c r="N1286" s="47" t="s">
        <v>43</v>
      </c>
      <c r="O1286" s="14">
        <v>24</v>
      </c>
      <c r="P1286" s="114">
        <v>36</v>
      </c>
      <c r="Q1286" s="68" t="s">
        <v>46</v>
      </c>
      <c r="R1286" s="18">
        <f t="shared" si="51"/>
        <v>864</v>
      </c>
      <c r="S1286" s="18">
        <v>72</v>
      </c>
      <c r="T1286" s="18">
        <v>72</v>
      </c>
      <c r="U1286" s="18">
        <v>72</v>
      </c>
      <c r="V1286" s="18">
        <v>72</v>
      </c>
      <c r="W1286" s="18">
        <v>72</v>
      </c>
      <c r="X1286" s="18">
        <v>72</v>
      </c>
      <c r="Y1286" s="18">
        <v>72</v>
      </c>
      <c r="Z1286" s="18">
        <v>72</v>
      </c>
      <c r="AA1286" s="18">
        <v>72</v>
      </c>
      <c r="AB1286" s="18">
        <v>72</v>
      </c>
      <c r="AC1286" s="18">
        <v>72</v>
      </c>
      <c r="AD1286" s="18">
        <v>72</v>
      </c>
    </row>
    <row r="1287" spans="1:30" x14ac:dyDescent="0.35">
      <c r="A1287" s="7" t="s">
        <v>53</v>
      </c>
      <c r="B1287" s="49" t="s">
        <v>997</v>
      </c>
      <c r="C1287" s="49" t="s">
        <v>997</v>
      </c>
      <c r="D1287" s="83" t="s">
        <v>36</v>
      </c>
      <c r="E1287" s="7" t="s">
        <v>37</v>
      </c>
      <c r="F1287" s="83" t="s">
        <v>36</v>
      </c>
      <c r="G1287" s="7" t="s">
        <v>38</v>
      </c>
      <c r="H1287" s="68" t="s">
        <v>77</v>
      </c>
      <c r="I1287" s="54" t="s">
        <v>70</v>
      </c>
      <c r="J1287" s="47" t="s">
        <v>1016</v>
      </c>
      <c r="K1287" s="54" t="s">
        <v>1017</v>
      </c>
      <c r="L1287" s="47" t="s">
        <v>42</v>
      </c>
      <c r="M1287" s="47" t="s">
        <v>83</v>
      </c>
      <c r="N1287" s="47" t="s">
        <v>43</v>
      </c>
      <c r="O1287" s="14">
        <v>120</v>
      </c>
      <c r="P1287" s="114">
        <v>75</v>
      </c>
      <c r="Q1287" s="68" t="s">
        <v>46</v>
      </c>
      <c r="R1287" s="18">
        <f t="shared" si="51"/>
        <v>9000</v>
      </c>
      <c r="S1287" s="18">
        <v>750</v>
      </c>
      <c r="T1287" s="18">
        <v>750</v>
      </c>
      <c r="U1287" s="18">
        <v>750</v>
      </c>
      <c r="V1287" s="18">
        <v>750</v>
      </c>
      <c r="W1287" s="18">
        <v>750</v>
      </c>
      <c r="X1287" s="18">
        <v>750</v>
      </c>
      <c r="Y1287" s="18">
        <v>750</v>
      </c>
      <c r="Z1287" s="18">
        <v>750</v>
      </c>
      <c r="AA1287" s="18">
        <v>750</v>
      </c>
      <c r="AB1287" s="18">
        <v>750</v>
      </c>
      <c r="AC1287" s="18">
        <v>750</v>
      </c>
      <c r="AD1287" s="18">
        <v>750</v>
      </c>
    </row>
    <row r="1288" spans="1:30" x14ac:dyDescent="0.35">
      <c r="A1288" s="7" t="s">
        <v>53</v>
      </c>
      <c r="B1288" s="49" t="s">
        <v>997</v>
      </c>
      <c r="C1288" s="49" t="s">
        <v>997</v>
      </c>
      <c r="D1288" s="83" t="s">
        <v>36</v>
      </c>
      <c r="E1288" s="7" t="s">
        <v>37</v>
      </c>
      <c r="F1288" s="83" t="s">
        <v>36</v>
      </c>
      <c r="G1288" s="7" t="s">
        <v>38</v>
      </c>
      <c r="H1288" s="68" t="s">
        <v>77</v>
      </c>
      <c r="I1288" s="54" t="s">
        <v>70</v>
      </c>
      <c r="J1288" s="47" t="s">
        <v>690</v>
      </c>
      <c r="K1288" s="54" t="s">
        <v>691</v>
      </c>
      <c r="L1288" s="47" t="s">
        <v>42</v>
      </c>
      <c r="M1288" s="47" t="s">
        <v>83</v>
      </c>
      <c r="N1288" s="47" t="s">
        <v>463</v>
      </c>
      <c r="O1288" s="14">
        <v>24</v>
      </c>
      <c r="P1288" s="114">
        <v>40</v>
      </c>
      <c r="Q1288" s="68" t="s">
        <v>46</v>
      </c>
      <c r="R1288" s="18">
        <f t="shared" si="51"/>
        <v>960</v>
      </c>
      <c r="S1288" s="18">
        <v>80</v>
      </c>
      <c r="T1288" s="18">
        <v>80</v>
      </c>
      <c r="U1288" s="18">
        <v>80</v>
      </c>
      <c r="V1288" s="18">
        <v>80</v>
      </c>
      <c r="W1288" s="18">
        <v>80</v>
      </c>
      <c r="X1288" s="18">
        <v>80</v>
      </c>
      <c r="Y1288" s="18">
        <v>80</v>
      </c>
      <c r="Z1288" s="18">
        <v>80</v>
      </c>
      <c r="AA1288" s="18">
        <v>80</v>
      </c>
      <c r="AB1288" s="18">
        <v>80</v>
      </c>
      <c r="AC1288" s="18">
        <v>80</v>
      </c>
      <c r="AD1288" s="18">
        <v>80</v>
      </c>
    </row>
    <row r="1289" spans="1:30" x14ac:dyDescent="0.35">
      <c r="A1289" s="7" t="s">
        <v>53</v>
      </c>
      <c r="B1289" s="49" t="s">
        <v>997</v>
      </c>
      <c r="C1289" s="49" t="s">
        <v>997</v>
      </c>
      <c r="D1289" s="83" t="s">
        <v>36</v>
      </c>
      <c r="E1289" s="7" t="s">
        <v>37</v>
      </c>
      <c r="F1289" s="83" t="s">
        <v>36</v>
      </c>
      <c r="G1289" s="7" t="s">
        <v>38</v>
      </c>
      <c r="H1289" s="68" t="s">
        <v>77</v>
      </c>
      <c r="I1289" s="54" t="s">
        <v>70</v>
      </c>
      <c r="J1289" s="47" t="s">
        <v>922</v>
      </c>
      <c r="K1289" s="54" t="s">
        <v>1195</v>
      </c>
      <c r="L1289" s="47" t="s">
        <v>42</v>
      </c>
      <c r="M1289" s="47" t="s">
        <v>83</v>
      </c>
      <c r="N1289" s="47" t="s">
        <v>43</v>
      </c>
      <c r="O1289" s="14">
        <v>24</v>
      </c>
      <c r="P1289" s="114">
        <v>52</v>
      </c>
      <c r="Q1289" s="68" t="s">
        <v>46</v>
      </c>
      <c r="R1289" s="18">
        <f t="shared" si="51"/>
        <v>1248</v>
      </c>
      <c r="S1289" s="18">
        <v>104</v>
      </c>
      <c r="T1289" s="18">
        <v>104</v>
      </c>
      <c r="U1289" s="18">
        <v>104</v>
      </c>
      <c r="V1289" s="18">
        <v>104</v>
      </c>
      <c r="W1289" s="18">
        <v>104</v>
      </c>
      <c r="X1289" s="18">
        <v>104</v>
      </c>
      <c r="Y1289" s="18">
        <v>104</v>
      </c>
      <c r="Z1289" s="18">
        <v>104</v>
      </c>
      <c r="AA1289" s="18">
        <v>104</v>
      </c>
      <c r="AB1289" s="18">
        <v>104</v>
      </c>
      <c r="AC1289" s="18">
        <v>104</v>
      </c>
      <c r="AD1289" s="18">
        <v>104</v>
      </c>
    </row>
    <row r="1290" spans="1:30" x14ac:dyDescent="0.35">
      <c r="A1290" s="7" t="s">
        <v>53</v>
      </c>
      <c r="B1290" s="49" t="s">
        <v>997</v>
      </c>
      <c r="C1290" s="49" t="s">
        <v>997</v>
      </c>
      <c r="D1290" s="83" t="s">
        <v>36</v>
      </c>
      <c r="E1290" s="7" t="s">
        <v>37</v>
      </c>
      <c r="F1290" s="83" t="s">
        <v>36</v>
      </c>
      <c r="G1290" s="7" t="s">
        <v>38</v>
      </c>
      <c r="H1290" s="68" t="s">
        <v>77</v>
      </c>
      <c r="I1290" s="54" t="s">
        <v>70</v>
      </c>
      <c r="J1290" s="47" t="s">
        <v>1018</v>
      </c>
      <c r="K1290" s="54" t="s">
        <v>1131</v>
      </c>
      <c r="L1290" s="47" t="s">
        <v>42</v>
      </c>
      <c r="M1290" s="47" t="s">
        <v>83</v>
      </c>
      <c r="N1290" s="47" t="s">
        <v>43</v>
      </c>
      <c r="O1290" s="14">
        <v>120</v>
      </c>
      <c r="P1290" s="114">
        <v>84</v>
      </c>
      <c r="Q1290" s="68" t="s">
        <v>46</v>
      </c>
      <c r="R1290" s="18">
        <f t="shared" si="51"/>
        <v>10080</v>
      </c>
      <c r="S1290" s="18">
        <v>840</v>
      </c>
      <c r="T1290" s="18">
        <v>840</v>
      </c>
      <c r="U1290" s="18">
        <v>840</v>
      </c>
      <c r="V1290" s="18">
        <v>840</v>
      </c>
      <c r="W1290" s="18">
        <v>840</v>
      </c>
      <c r="X1290" s="18">
        <v>840</v>
      </c>
      <c r="Y1290" s="18">
        <v>840</v>
      </c>
      <c r="Z1290" s="18">
        <v>840</v>
      </c>
      <c r="AA1290" s="18">
        <v>840</v>
      </c>
      <c r="AB1290" s="18">
        <v>840</v>
      </c>
      <c r="AC1290" s="18">
        <v>840</v>
      </c>
      <c r="AD1290" s="18">
        <v>840</v>
      </c>
    </row>
    <row r="1291" spans="1:30" x14ac:dyDescent="0.35">
      <c r="A1291" s="7" t="s">
        <v>53</v>
      </c>
      <c r="B1291" s="49" t="s">
        <v>997</v>
      </c>
      <c r="C1291" s="49" t="s">
        <v>997</v>
      </c>
      <c r="D1291" s="83" t="s">
        <v>36</v>
      </c>
      <c r="E1291" s="7" t="s">
        <v>37</v>
      </c>
      <c r="F1291" s="83" t="s">
        <v>36</v>
      </c>
      <c r="G1291" s="7" t="s">
        <v>38</v>
      </c>
      <c r="H1291" s="68" t="s">
        <v>77</v>
      </c>
      <c r="I1291" s="54" t="s">
        <v>70</v>
      </c>
      <c r="J1291" s="47" t="s">
        <v>892</v>
      </c>
      <c r="K1291" s="54" t="s">
        <v>1125</v>
      </c>
      <c r="L1291" s="47" t="s">
        <v>42</v>
      </c>
      <c r="M1291" s="47" t="s">
        <v>83</v>
      </c>
      <c r="N1291" s="47" t="s">
        <v>75</v>
      </c>
      <c r="O1291" s="14">
        <v>96</v>
      </c>
      <c r="P1291" s="114">
        <v>156</v>
      </c>
      <c r="Q1291" s="68" t="s">
        <v>46</v>
      </c>
      <c r="R1291" s="18">
        <f t="shared" si="51"/>
        <v>14976</v>
      </c>
      <c r="S1291" s="18">
        <v>1248</v>
      </c>
      <c r="T1291" s="18">
        <v>1248</v>
      </c>
      <c r="U1291" s="18">
        <v>1248</v>
      </c>
      <c r="V1291" s="18">
        <v>1248</v>
      </c>
      <c r="W1291" s="18">
        <v>1248</v>
      </c>
      <c r="X1291" s="18">
        <v>1248</v>
      </c>
      <c r="Y1291" s="18">
        <v>1248</v>
      </c>
      <c r="Z1291" s="18">
        <v>1248</v>
      </c>
      <c r="AA1291" s="18">
        <v>1248</v>
      </c>
      <c r="AB1291" s="18">
        <v>1248</v>
      </c>
      <c r="AC1291" s="18">
        <v>1248</v>
      </c>
      <c r="AD1291" s="18">
        <v>1248</v>
      </c>
    </row>
    <row r="1292" spans="1:30" x14ac:dyDescent="0.35">
      <c r="A1292" s="7" t="s">
        <v>53</v>
      </c>
      <c r="B1292" s="49" t="s">
        <v>997</v>
      </c>
      <c r="C1292" s="49" t="s">
        <v>997</v>
      </c>
      <c r="D1292" s="83" t="s">
        <v>36</v>
      </c>
      <c r="E1292" s="7" t="s">
        <v>37</v>
      </c>
      <c r="F1292" s="83" t="s">
        <v>36</v>
      </c>
      <c r="G1292" s="7" t="s">
        <v>38</v>
      </c>
      <c r="H1292" s="68" t="s">
        <v>409</v>
      </c>
      <c r="I1292" s="54" t="s">
        <v>111</v>
      </c>
      <c r="J1292" s="47" t="s">
        <v>473</v>
      </c>
      <c r="K1292" s="54" t="s">
        <v>474</v>
      </c>
      <c r="L1292" s="47" t="s">
        <v>42</v>
      </c>
      <c r="M1292" s="47" t="s">
        <v>83</v>
      </c>
      <c r="N1292" s="47" t="s">
        <v>45</v>
      </c>
      <c r="O1292" s="14">
        <v>1</v>
      </c>
      <c r="P1292" s="137">
        <v>8757</v>
      </c>
      <c r="Q1292" s="68" t="s">
        <v>46</v>
      </c>
      <c r="R1292" s="18">
        <f t="shared" si="51"/>
        <v>8757</v>
      </c>
      <c r="S1292" s="18">
        <v>2000</v>
      </c>
      <c r="T1292" s="18">
        <v>2000</v>
      </c>
      <c r="U1292" s="18">
        <v>2000</v>
      </c>
      <c r="V1292" s="18">
        <v>2000</v>
      </c>
      <c r="W1292" s="18">
        <v>757</v>
      </c>
      <c r="X1292" s="18">
        <v>0</v>
      </c>
      <c r="Y1292" s="18">
        <v>0</v>
      </c>
      <c r="Z1292" s="18">
        <v>0</v>
      </c>
      <c r="AA1292" s="18">
        <v>0</v>
      </c>
      <c r="AB1292" s="18">
        <v>0</v>
      </c>
      <c r="AC1292" s="18">
        <v>0</v>
      </c>
      <c r="AD1292" s="18">
        <v>0</v>
      </c>
    </row>
    <row r="1293" spans="1:30" x14ac:dyDescent="0.35">
      <c r="A1293" s="7" t="s">
        <v>53</v>
      </c>
      <c r="B1293" s="49" t="s">
        <v>997</v>
      </c>
      <c r="C1293" s="49" t="s">
        <v>997</v>
      </c>
      <c r="D1293" s="83" t="s">
        <v>36</v>
      </c>
      <c r="E1293" s="7" t="s">
        <v>37</v>
      </c>
      <c r="F1293" s="83" t="s">
        <v>36</v>
      </c>
      <c r="G1293" s="7" t="s">
        <v>38</v>
      </c>
      <c r="H1293" s="68" t="s">
        <v>547</v>
      </c>
      <c r="I1293" s="54" t="s">
        <v>548</v>
      </c>
      <c r="J1293" s="47" t="s">
        <v>99</v>
      </c>
      <c r="K1293" s="54" t="s">
        <v>237</v>
      </c>
      <c r="L1293" s="47" t="s">
        <v>1019</v>
      </c>
      <c r="M1293" s="47" t="s">
        <v>83</v>
      </c>
      <c r="N1293" s="47" t="s">
        <v>45</v>
      </c>
      <c r="O1293" s="14">
        <v>1</v>
      </c>
      <c r="P1293" s="137">
        <v>110881</v>
      </c>
      <c r="Q1293" s="68" t="s">
        <v>46</v>
      </c>
      <c r="R1293" s="18">
        <f t="shared" si="51"/>
        <v>110881</v>
      </c>
      <c r="S1293" s="18">
        <v>19000</v>
      </c>
      <c r="T1293" s="18">
        <v>19000</v>
      </c>
      <c r="U1293" s="18">
        <v>19000</v>
      </c>
      <c r="V1293" s="18">
        <v>19000</v>
      </c>
      <c r="W1293" s="18">
        <v>19000</v>
      </c>
      <c r="X1293" s="18">
        <v>15881</v>
      </c>
      <c r="Y1293" s="18">
        <v>0</v>
      </c>
      <c r="Z1293" s="18">
        <v>0</v>
      </c>
      <c r="AA1293" s="18">
        <v>0</v>
      </c>
      <c r="AB1293" s="18">
        <v>0</v>
      </c>
      <c r="AC1293" s="18">
        <v>0</v>
      </c>
      <c r="AD1293" s="18">
        <v>0</v>
      </c>
    </row>
    <row r="1294" spans="1:30" x14ac:dyDescent="0.35">
      <c r="A1294" s="7" t="s">
        <v>53</v>
      </c>
      <c r="B1294" s="49" t="s">
        <v>997</v>
      </c>
      <c r="C1294" s="49" t="s">
        <v>997</v>
      </c>
      <c r="D1294" s="83" t="s">
        <v>36</v>
      </c>
      <c r="E1294" s="7" t="s">
        <v>37</v>
      </c>
      <c r="F1294" s="83" t="s">
        <v>36</v>
      </c>
      <c r="G1294" s="7" t="s">
        <v>38</v>
      </c>
      <c r="H1294" s="53">
        <v>29601</v>
      </c>
      <c r="I1294" s="54" t="s">
        <v>39</v>
      </c>
      <c r="J1294" s="47" t="s">
        <v>825</v>
      </c>
      <c r="K1294" s="54" t="s">
        <v>826</v>
      </c>
      <c r="L1294" s="47" t="s">
        <v>42</v>
      </c>
      <c r="M1294" s="47" t="s">
        <v>83</v>
      </c>
      <c r="N1294" s="47" t="s">
        <v>43</v>
      </c>
      <c r="O1294" s="14">
        <v>12</v>
      </c>
      <c r="P1294" s="114">
        <v>6430</v>
      </c>
      <c r="Q1294" s="68" t="s">
        <v>46</v>
      </c>
      <c r="R1294" s="18">
        <f t="shared" si="51"/>
        <v>77160</v>
      </c>
      <c r="S1294" s="18">
        <v>0</v>
      </c>
      <c r="T1294" s="18">
        <v>0</v>
      </c>
      <c r="U1294" s="18">
        <v>25720</v>
      </c>
      <c r="V1294" s="18">
        <v>25720</v>
      </c>
      <c r="W1294" s="18">
        <v>25720</v>
      </c>
      <c r="X1294" s="18">
        <v>0</v>
      </c>
      <c r="Y1294" s="18">
        <v>0</v>
      </c>
      <c r="Z1294" s="18">
        <v>0</v>
      </c>
      <c r="AA1294" s="18">
        <v>0</v>
      </c>
      <c r="AB1294" s="18">
        <v>0</v>
      </c>
      <c r="AC1294" s="18">
        <v>0</v>
      </c>
      <c r="AD1294" s="18">
        <v>0</v>
      </c>
    </row>
    <row r="1295" spans="1:30" x14ac:dyDescent="0.35">
      <c r="A1295" s="7" t="s">
        <v>53</v>
      </c>
      <c r="B1295" s="49" t="s">
        <v>997</v>
      </c>
      <c r="C1295" s="49" t="s">
        <v>997</v>
      </c>
      <c r="D1295" s="83" t="s">
        <v>36</v>
      </c>
      <c r="E1295" s="7" t="s">
        <v>54</v>
      </c>
      <c r="F1295" s="83" t="s">
        <v>55</v>
      </c>
      <c r="G1295" s="7" t="s">
        <v>38</v>
      </c>
      <c r="H1295" s="53">
        <v>21101</v>
      </c>
      <c r="I1295" s="54" t="s">
        <v>60</v>
      </c>
      <c r="J1295" s="14" t="s">
        <v>221</v>
      </c>
      <c r="K1295" s="46" t="s">
        <v>1133</v>
      </c>
      <c r="L1295" s="47" t="s">
        <v>42</v>
      </c>
      <c r="M1295" s="47" t="s">
        <v>83</v>
      </c>
      <c r="N1295" s="47" t="s">
        <v>63</v>
      </c>
      <c r="O1295" s="14">
        <v>8</v>
      </c>
      <c r="P1295" s="114">
        <v>1510</v>
      </c>
      <c r="Q1295" s="68" t="s">
        <v>46</v>
      </c>
      <c r="R1295" s="18">
        <f>SUM(S1295:AD1295)</f>
        <v>12080</v>
      </c>
      <c r="S1295" s="18">
        <v>1510</v>
      </c>
      <c r="T1295" s="18">
        <v>1510</v>
      </c>
      <c r="U1295" s="18">
        <v>1510</v>
      </c>
      <c r="V1295" s="18">
        <v>1510</v>
      </c>
      <c r="W1295" s="18">
        <v>1510</v>
      </c>
      <c r="X1295" s="18">
        <v>1510</v>
      </c>
      <c r="Y1295" s="18">
        <v>1510</v>
      </c>
      <c r="Z1295" s="18">
        <v>1510</v>
      </c>
      <c r="AA1295" s="18">
        <v>0</v>
      </c>
      <c r="AB1295" s="18">
        <v>0</v>
      </c>
      <c r="AC1295" s="18">
        <v>0</v>
      </c>
      <c r="AD1295" s="18">
        <v>0</v>
      </c>
    </row>
    <row r="1296" spans="1:30" x14ac:dyDescent="0.35">
      <c r="A1296" s="7" t="s">
        <v>53</v>
      </c>
      <c r="B1296" s="49" t="s">
        <v>997</v>
      </c>
      <c r="C1296" s="49" t="s">
        <v>997</v>
      </c>
      <c r="D1296" s="83" t="s">
        <v>36</v>
      </c>
      <c r="E1296" s="7" t="s">
        <v>54</v>
      </c>
      <c r="F1296" s="83" t="s">
        <v>55</v>
      </c>
      <c r="G1296" s="7" t="s">
        <v>38</v>
      </c>
      <c r="H1296" s="53">
        <v>21101</v>
      </c>
      <c r="I1296" s="54" t="s">
        <v>60</v>
      </c>
      <c r="J1296" s="14" t="s">
        <v>151</v>
      </c>
      <c r="K1296" s="46" t="s">
        <v>1132</v>
      </c>
      <c r="L1296" s="47" t="s">
        <v>42</v>
      </c>
      <c r="M1296" s="47" t="s">
        <v>83</v>
      </c>
      <c r="N1296" s="47" t="s">
        <v>63</v>
      </c>
      <c r="O1296" s="14">
        <v>8</v>
      </c>
      <c r="P1296" s="114">
        <v>1192</v>
      </c>
      <c r="Q1296" s="68" t="s">
        <v>46</v>
      </c>
      <c r="R1296" s="18">
        <f t="shared" ref="R1296:R1299" si="52">SUM(S1296:AD1296)</f>
        <v>9536</v>
      </c>
      <c r="S1296" s="18">
        <v>1192</v>
      </c>
      <c r="T1296" s="18">
        <v>1192</v>
      </c>
      <c r="U1296" s="18">
        <v>1192</v>
      </c>
      <c r="V1296" s="18">
        <v>1192</v>
      </c>
      <c r="W1296" s="18">
        <v>1192</v>
      </c>
      <c r="X1296" s="18">
        <v>1192</v>
      </c>
      <c r="Y1296" s="18">
        <v>1192</v>
      </c>
      <c r="Z1296" s="18">
        <v>1192</v>
      </c>
      <c r="AA1296" s="18">
        <v>0</v>
      </c>
      <c r="AB1296" s="18">
        <v>0</v>
      </c>
      <c r="AC1296" s="18">
        <v>0</v>
      </c>
      <c r="AD1296" s="18">
        <v>0</v>
      </c>
    </row>
    <row r="1297" spans="1:30" x14ac:dyDescent="0.35">
      <c r="A1297" s="7" t="s">
        <v>53</v>
      </c>
      <c r="B1297" s="49" t="s">
        <v>997</v>
      </c>
      <c r="C1297" s="49" t="s">
        <v>997</v>
      </c>
      <c r="D1297" s="83" t="s">
        <v>36</v>
      </c>
      <c r="E1297" s="7" t="s">
        <v>54</v>
      </c>
      <c r="F1297" s="83" t="s">
        <v>55</v>
      </c>
      <c r="G1297" s="7" t="s">
        <v>38</v>
      </c>
      <c r="H1297" s="53">
        <v>21101</v>
      </c>
      <c r="I1297" s="54" t="s">
        <v>60</v>
      </c>
      <c r="J1297" s="47" t="s">
        <v>260</v>
      </c>
      <c r="K1297" s="54" t="s">
        <v>261</v>
      </c>
      <c r="L1297" s="47" t="s">
        <v>42</v>
      </c>
      <c r="M1297" s="47" t="s">
        <v>83</v>
      </c>
      <c r="N1297" s="47" t="s">
        <v>43</v>
      </c>
      <c r="O1297" s="14">
        <v>20</v>
      </c>
      <c r="P1297" s="114">
        <v>25</v>
      </c>
      <c r="Q1297" s="68" t="s">
        <v>46</v>
      </c>
      <c r="R1297" s="18">
        <f t="shared" si="52"/>
        <v>500</v>
      </c>
      <c r="S1297" s="18">
        <v>0</v>
      </c>
      <c r="T1297" s="18">
        <v>300</v>
      </c>
      <c r="U1297" s="18">
        <v>0</v>
      </c>
      <c r="V1297" s="18">
        <v>0</v>
      </c>
      <c r="W1297" s="18">
        <v>0</v>
      </c>
      <c r="X1297" s="18">
        <v>200</v>
      </c>
      <c r="Y1297" s="18">
        <v>0</v>
      </c>
      <c r="Z1297" s="18">
        <v>0</v>
      </c>
      <c r="AA1297" s="18">
        <v>0</v>
      </c>
      <c r="AB1297" s="18">
        <v>0</v>
      </c>
      <c r="AC1297" s="18">
        <v>0</v>
      </c>
      <c r="AD1297" s="18">
        <v>0</v>
      </c>
    </row>
    <row r="1298" spans="1:30" x14ac:dyDescent="0.35">
      <c r="A1298" s="7" t="s">
        <v>53</v>
      </c>
      <c r="B1298" s="49" t="s">
        <v>997</v>
      </c>
      <c r="C1298" s="49" t="s">
        <v>997</v>
      </c>
      <c r="D1298" s="83" t="s">
        <v>36</v>
      </c>
      <c r="E1298" s="7" t="s">
        <v>54</v>
      </c>
      <c r="F1298" s="83" t="s">
        <v>55</v>
      </c>
      <c r="G1298" s="7" t="s">
        <v>38</v>
      </c>
      <c r="H1298" s="53">
        <v>21101</v>
      </c>
      <c r="I1298" s="54" t="s">
        <v>60</v>
      </c>
      <c r="J1298" s="47" t="s">
        <v>203</v>
      </c>
      <c r="K1298" s="54" t="s">
        <v>204</v>
      </c>
      <c r="L1298" s="47" t="s">
        <v>42</v>
      </c>
      <c r="M1298" s="47" t="s">
        <v>83</v>
      </c>
      <c r="N1298" s="47" t="s">
        <v>43</v>
      </c>
      <c r="O1298" s="14">
        <v>6</v>
      </c>
      <c r="P1298" s="114">
        <v>180</v>
      </c>
      <c r="Q1298" s="68" t="s">
        <v>46</v>
      </c>
      <c r="R1298" s="18">
        <f t="shared" si="52"/>
        <v>1080</v>
      </c>
      <c r="S1298" s="18">
        <v>540</v>
      </c>
      <c r="T1298" s="18">
        <v>0</v>
      </c>
      <c r="U1298" s="18">
        <v>0</v>
      </c>
      <c r="V1298" s="18">
        <v>540</v>
      </c>
      <c r="W1298" s="18">
        <v>0</v>
      </c>
      <c r="X1298" s="18">
        <v>0</v>
      </c>
      <c r="Y1298" s="18">
        <v>0</v>
      </c>
      <c r="Z1298" s="18">
        <v>0</v>
      </c>
      <c r="AA1298" s="18">
        <v>0</v>
      </c>
      <c r="AB1298" s="18">
        <v>0</v>
      </c>
      <c r="AC1298" s="18">
        <v>0</v>
      </c>
      <c r="AD1298" s="18">
        <v>0</v>
      </c>
    </row>
    <row r="1299" spans="1:30" x14ac:dyDescent="0.35">
      <c r="A1299" s="7" t="s">
        <v>53</v>
      </c>
      <c r="B1299" s="49" t="s">
        <v>997</v>
      </c>
      <c r="C1299" s="49" t="s">
        <v>997</v>
      </c>
      <c r="D1299" s="83" t="s">
        <v>36</v>
      </c>
      <c r="E1299" s="7" t="s">
        <v>54</v>
      </c>
      <c r="F1299" s="83" t="s">
        <v>55</v>
      </c>
      <c r="G1299" s="7" t="s">
        <v>38</v>
      </c>
      <c r="H1299" s="53">
        <v>21101</v>
      </c>
      <c r="I1299" s="54" t="s">
        <v>60</v>
      </c>
      <c r="J1299" s="47" t="s">
        <v>196</v>
      </c>
      <c r="K1299" s="54" t="s">
        <v>655</v>
      </c>
      <c r="L1299" s="47" t="s">
        <v>42</v>
      </c>
      <c r="M1299" s="47" t="s">
        <v>83</v>
      </c>
      <c r="N1299" s="47" t="s">
        <v>63</v>
      </c>
      <c r="O1299" s="14">
        <v>10</v>
      </c>
      <c r="P1299" s="114">
        <v>60</v>
      </c>
      <c r="Q1299" s="68" t="s">
        <v>46</v>
      </c>
      <c r="R1299" s="18">
        <f t="shared" si="52"/>
        <v>600</v>
      </c>
      <c r="S1299" s="18">
        <v>300</v>
      </c>
      <c r="T1299" s="18">
        <v>0</v>
      </c>
      <c r="U1299" s="18">
        <v>0</v>
      </c>
      <c r="V1299" s="18">
        <v>300</v>
      </c>
      <c r="W1299" s="18">
        <v>0</v>
      </c>
      <c r="X1299" s="18">
        <v>0</v>
      </c>
      <c r="Y1299" s="18">
        <v>0</v>
      </c>
      <c r="Z1299" s="18">
        <v>0</v>
      </c>
      <c r="AA1299" s="18">
        <v>0</v>
      </c>
      <c r="AB1299" s="18">
        <v>0</v>
      </c>
      <c r="AC1299" s="18">
        <v>0</v>
      </c>
      <c r="AD1299" s="18">
        <v>0</v>
      </c>
    </row>
    <row r="1300" spans="1:30" x14ac:dyDescent="0.35">
      <c r="A1300" s="7" t="s">
        <v>53</v>
      </c>
      <c r="B1300" s="49" t="s">
        <v>997</v>
      </c>
      <c r="C1300" s="49" t="s">
        <v>997</v>
      </c>
      <c r="D1300" s="83" t="s">
        <v>36</v>
      </c>
      <c r="E1300" s="7" t="s">
        <v>54</v>
      </c>
      <c r="F1300" s="83" t="s">
        <v>55</v>
      </c>
      <c r="G1300" s="7" t="s">
        <v>38</v>
      </c>
      <c r="H1300" s="53">
        <v>21101</v>
      </c>
      <c r="I1300" s="54" t="s">
        <v>60</v>
      </c>
      <c r="J1300" s="47" t="s">
        <v>263</v>
      </c>
      <c r="K1300" s="54" t="s">
        <v>1191</v>
      </c>
      <c r="L1300" s="47" t="s">
        <v>42</v>
      </c>
      <c r="M1300" s="47" t="s">
        <v>83</v>
      </c>
      <c r="N1300" s="47" t="s">
        <v>43</v>
      </c>
      <c r="O1300" s="14">
        <v>24</v>
      </c>
      <c r="P1300" s="114">
        <v>39</v>
      </c>
      <c r="Q1300" s="68" t="s">
        <v>46</v>
      </c>
      <c r="R1300" s="18">
        <f>SUM(S1300:AD1300)</f>
        <v>936</v>
      </c>
      <c r="S1300" s="18">
        <v>312</v>
      </c>
      <c r="T1300" s="18">
        <v>0</v>
      </c>
      <c r="U1300" s="18">
        <v>0</v>
      </c>
      <c r="V1300" s="18">
        <v>0</v>
      </c>
      <c r="W1300" s="18">
        <v>312</v>
      </c>
      <c r="X1300" s="18">
        <v>0</v>
      </c>
      <c r="Y1300" s="18">
        <v>0</v>
      </c>
      <c r="Z1300" s="18">
        <v>312</v>
      </c>
      <c r="AA1300" s="18">
        <v>0</v>
      </c>
      <c r="AB1300" s="18">
        <v>0</v>
      </c>
      <c r="AC1300" s="18">
        <v>0</v>
      </c>
      <c r="AD1300" s="18">
        <v>0</v>
      </c>
    </row>
    <row r="1301" spans="1:30" x14ac:dyDescent="0.35">
      <c r="A1301" s="7" t="s">
        <v>53</v>
      </c>
      <c r="B1301" s="49" t="s">
        <v>997</v>
      </c>
      <c r="C1301" s="49" t="s">
        <v>997</v>
      </c>
      <c r="D1301" s="83" t="s">
        <v>36</v>
      </c>
      <c r="E1301" s="7" t="s">
        <v>54</v>
      </c>
      <c r="F1301" s="83" t="s">
        <v>55</v>
      </c>
      <c r="G1301" s="7" t="s">
        <v>38</v>
      </c>
      <c r="H1301" s="53">
        <v>21101</v>
      </c>
      <c r="I1301" s="54" t="s">
        <v>60</v>
      </c>
      <c r="J1301" s="47" t="s">
        <v>117</v>
      </c>
      <c r="K1301" s="54" t="s">
        <v>198</v>
      </c>
      <c r="L1301" s="47" t="s">
        <v>42</v>
      </c>
      <c r="M1301" s="47" t="s">
        <v>83</v>
      </c>
      <c r="N1301" s="47" t="s">
        <v>75</v>
      </c>
      <c r="O1301" s="14">
        <v>4</v>
      </c>
      <c r="P1301" s="114">
        <v>246</v>
      </c>
      <c r="Q1301" s="68" t="s">
        <v>46</v>
      </c>
      <c r="R1301" s="18">
        <f>SUM(S1301:AD1301)</f>
        <v>984</v>
      </c>
      <c r="S1301" s="18">
        <v>246</v>
      </c>
      <c r="T1301" s="18">
        <v>0</v>
      </c>
      <c r="U1301" s="18">
        <v>246</v>
      </c>
      <c r="V1301" s="18">
        <v>0</v>
      </c>
      <c r="W1301" s="18">
        <v>0</v>
      </c>
      <c r="X1301" s="18">
        <v>246</v>
      </c>
      <c r="Y1301" s="18">
        <v>0</v>
      </c>
      <c r="Z1301" s="18">
        <v>0</v>
      </c>
      <c r="AA1301" s="18">
        <v>246</v>
      </c>
      <c r="AB1301" s="18">
        <v>0</v>
      </c>
      <c r="AC1301" s="18">
        <v>0</v>
      </c>
      <c r="AD1301" s="18">
        <v>0</v>
      </c>
    </row>
    <row r="1302" spans="1:30" x14ac:dyDescent="0.35">
      <c r="A1302" s="7" t="s">
        <v>53</v>
      </c>
      <c r="B1302" s="49" t="s">
        <v>997</v>
      </c>
      <c r="C1302" s="49" t="s">
        <v>997</v>
      </c>
      <c r="D1302" s="83" t="s">
        <v>36</v>
      </c>
      <c r="E1302" s="7" t="s">
        <v>54</v>
      </c>
      <c r="F1302" s="83" t="s">
        <v>55</v>
      </c>
      <c r="G1302" s="7" t="s">
        <v>38</v>
      </c>
      <c r="H1302" s="53">
        <v>21101</v>
      </c>
      <c r="I1302" s="54" t="s">
        <v>60</v>
      </c>
      <c r="J1302" s="47" t="s">
        <v>998</v>
      </c>
      <c r="K1302" s="54" t="s">
        <v>999</v>
      </c>
      <c r="L1302" s="47" t="s">
        <v>42</v>
      </c>
      <c r="M1302" s="47" t="s">
        <v>83</v>
      </c>
      <c r="N1302" s="47" t="s">
        <v>43</v>
      </c>
      <c r="O1302" s="14">
        <v>240</v>
      </c>
      <c r="P1302" s="114">
        <v>8</v>
      </c>
      <c r="Q1302" s="68" t="s">
        <v>46</v>
      </c>
      <c r="R1302" s="18">
        <f t="shared" ref="R1302:R1316" si="53">SUM(S1302:AD1302)</f>
        <v>1920</v>
      </c>
      <c r="S1302" s="18">
        <v>400</v>
      </c>
      <c r="T1302" s="18">
        <v>0</v>
      </c>
      <c r="U1302" s="18">
        <v>400</v>
      </c>
      <c r="V1302" s="18">
        <v>0</v>
      </c>
      <c r="W1302" s="18">
        <v>400</v>
      </c>
      <c r="X1302" s="18">
        <v>0</v>
      </c>
      <c r="Y1302" s="18">
        <v>320</v>
      </c>
      <c r="Z1302" s="18">
        <v>0</v>
      </c>
      <c r="AA1302" s="18">
        <v>400</v>
      </c>
      <c r="AB1302" s="18">
        <v>0</v>
      </c>
      <c r="AC1302" s="18">
        <v>0</v>
      </c>
      <c r="AD1302" s="18">
        <v>0</v>
      </c>
    </row>
    <row r="1303" spans="1:30" x14ac:dyDescent="0.35">
      <c r="A1303" s="7" t="s">
        <v>53</v>
      </c>
      <c r="B1303" s="49" t="s">
        <v>997</v>
      </c>
      <c r="C1303" s="49" t="s">
        <v>997</v>
      </c>
      <c r="D1303" s="83" t="s">
        <v>36</v>
      </c>
      <c r="E1303" s="7" t="s">
        <v>54</v>
      </c>
      <c r="F1303" s="83" t="s">
        <v>55</v>
      </c>
      <c r="G1303" s="7" t="s">
        <v>38</v>
      </c>
      <c r="H1303" s="53">
        <v>21101</v>
      </c>
      <c r="I1303" s="54" t="s">
        <v>60</v>
      </c>
      <c r="J1303" s="47" t="s">
        <v>448</v>
      </c>
      <c r="K1303" s="54" t="s">
        <v>449</v>
      </c>
      <c r="L1303" s="47" t="s">
        <v>42</v>
      </c>
      <c r="M1303" s="47" t="s">
        <v>83</v>
      </c>
      <c r="N1303" s="47" t="s">
        <v>450</v>
      </c>
      <c r="O1303" s="14">
        <v>20</v>
      </c>
      <c r="P1303" s="114">
        <v>59</v>
      </c>
      <c r="Q1303" s="68" t="s">
        <v>46</v>
      </c>
      <c r="R1303" s="18">
        <f t="shared" si="53"/>
        <v>1180</v>
      </c>
      <c r="S1303" s="18">
        <v>0</v>
      </c>
      <c r="T1303" s="18">
        <v>472</v>
      </c>
      <c r="U1303" s="18">
        <v>0</v>
      </c>
      <c r="V1303" s="18">
        <v>0</v>
      </c>
      <c r="W1303" s="18">
        <v>0</v>
      </c>
      <c r="X1303" s="18">
        <v>0</v>
      </c>
      <c r="Y1303" s="18">
        <v>0</v>
      </c>
      <c r="Z1303" s="18">
        <v>708</v>
      </c>
      <c r="AA1303" s="18">
        <v>0</v>
      </c>
      <c r="AB1303" s="18">
        <v>0</v>
      </c>
      <c r="AC1303" s="18">
        <v>0</v>
      </c>
      <c r="AD1303" s="18">
        <v>0</v>
      </c>
    </row>
    <row r="1304" spans="1:30" x14ac:dyDescent="0.35">
      <c r="A1304" s="7" t="s">
        <v>53</v>
      </c>
      <c r="B1304" s="49" t="s">
        <v>997</v>
      </c>
      <c r="C1304" s="49" t="s">
        <v>997</v>
      </c>
      <c r="D1304" s="83" t="s">
        <v>36</v>
      </c>
      <c r="E1304" s="7" t="s">
        <v>54</v>
      </c>
      <c r="F1304" s="83" t="s">
        <v>55</v>
      </c>
      <c r="G1304" s="7" t="s">
        <v>38</v>
      </c>
      <c r="H1304" s="53">
        <v>21101</v>
      </c>
      <c r="I1304" s="54" t="s">
        <v>60</v>
      </c>
      <c r="J1304" s="47" t="s">
        <v>199</v>
      </c>
      <c r="K1304" s="54" t="s">
        <v>200</v>
      </c>
      <c r="L1304" s="47" t="s">
        <v>42</v>
      </c>
      <c r="M1304" s="47" t="s">
        <v>83</v>
      </c>
      <c r="N1304" s="47" t="s">
        <v>43</v>
      </c>
      <c r="O1304" s="14">
        <v>20</v>
      </c>
      <c r="P1304" s="114">
        <v>67</v>
      </c>
      <c r="Q1304" s="68" t="s">
        <v>46</v>
      </c>
      <c r="R1304" s="18">
        <f t="shared" si="53"/>
        <v>1340</v>
      </c>
      <c r="S1304" s="18">
        <v>0</v>
      </c>
      <c r="T1304" s="18">
        <v>0</v>
      </c>
      <c r="U1304" s="18">
        <v>670</v>
      </c>
      <c r="V1304" s="18">
        <v>0</v>
      </c>
      <c r="W1304" s="18">
        <v>0</v>
      </c>
      <c r="X1304" s="18">
        <v>670</v>
      </c>
      <c r="Y1304" s="18">
        <v>0</v>
      </c>
      <c r="Z1304" s="18">
        <v>0</v>
      </c>
      <c r="AA1304" s="18">
        <v>0</v>
      </c>
      <c r="AB1304" s="18">
        <v>0</v>
      </c>
      <c r="AC1304" s="18">
        <v>0</v>
      </c>
      <c r="AD1304" s="18">
        <v>0</v>
      </c>
    </row>
    <row r="1305" spans="1:30" x14ac:dyDescent="0.35">
      <c r="A1305" s="7" t="s">
        <v>53</v>
      </c>
      <c r="B1305" s="49" t="s">
        <v>997</v>
      </c>
      <c r="C1305" s="49" t="s">
        <v>997</v>
      </c>
      <c r="D1305" s="83" t="s">
        <v>36</v>
      </c>
      <c r="E1305" s="7" t="s">
        <v>54</v>
      </c>
      <c r="F1305" s="83" t="s">
        <v>55</v>
      </c>
      <c r="G1305" s="7" t="s">
        <v>38</v>
      </c>
      <c r="H1305" s="53">
        <v>21101</v>
      </c>
      <c r="I1305" s="54" t="s">
        <v>60</v>
      </c>
      <c r="J1305" s="47" t="s">
        <v>61</v>
      </c>
      <c r="K1305" s="54" t="s">
        <v>270</v>
      </c>
      <c r="L1305" s="47" t="s">
        <v>42</v>
      </c>
      <c r="M1305" s="47" t="s">
        <v>83</v>
      </c>
      <c r="N1305" s="47" t="s">
        <v>63</v>
      </c>
      <c r="O1305" s="71">
        <v>30</v>
      </c>
      <c r="P1305" s="114">
        <v>16</v>
      </c>
      <c r="Q1305" s="68" t="s">
        <v>46</v>
      </c>
      <c r="R1305" s="18">
        <f t="shared" si="53"/>
        <v>480</v>
      </c>
      <c r="S1305" s="18">
        <v>0</v>
      </c>
      <c r="T1305" s="18">
        <v>160</v>
      </c>
      <c r="U1305" s="18">
        <v>0</v>
      </c>
      <c r="V1305" s="18">
        <v>160</v>
      </c>
      <c r="W1305" s="18">
        <v>0</v>
      </c>
      <c r="X1305" s="18">
        <v>0</v>
      </c>
      <c r="Y1305" s="18">
        <v>160</v>
      </c>
      <c r="Z1305" s="18">
        <v>0</v>
      </c>
      <c r="AA1305" s="18">
        <v>0</v>
      </c>
      <c r="AB1305" s="18">
        <v>0</v>
      </c>
      <c r="AC1305" s="18">
        <v>0</v>
      </c>
      <c r="AD1305" s="18">
        <v>0</v>
      </c>
    </row>
    <row r="1306" spans="1:30" x14ac:dyDescent="0.35">
      <c r="A1306" s="7" t="s">
        <v>53</v>
      </c>
      <c r="B1306" s="49" t="s">
        <v>997</v>
      </c>
      <c r="C1306" s="49" t="s">
        <v>997</v>
      </c>
      <c r="D1306" s="83" t="s">
        <v>36</v>
      </c>
      <c r="E1306" s="7" t="s">
        <v>54</v>
      </c>
      <c r="F1306" s="83" t="s">
        <v>55</v>
      </c>
      <c r="G1306" s="7" t="s">
        <v>38</v>
      </c>
      <c r="H1306" s="53">
        <v>21101</v>
      </c>
      <c r="I1306" s="54" t="s">
        <v>60</v>
      </c>
      <c r="J1306" s="47" t="s">
        <v>723</v>
      </c>
      <c r="K1306" s="54" t="s">
        <v>724</v>
      </c>
      <c r="L1306" s="47" t="s">
        <v>42</v>
      </c>
      <c r="M1306" s="47" t="s">
        <v>83</v>
      </c>
      <c r="N1306" s="47" t="s">
        <v>63</v>
      </c>
      <c r="O1306" s="14">
        <v>35</v>
      </c>
      <c r="P1306" s="114">
        <v>23</v>
      </c>
      <c r="Q1306" s="68" t="s">
        <v>46</v>
      </c>
      <c r="R1306" s="18">
        <f t="shared" si="53"/>
        <v>805</v>
      </c>
      <c r="S1306" s="18">
        <v>0</v>
      </c>
      <c r="T1306" s="18">
        <v>230</v>
      </c>
      <c r="U1306" s="18">
        <v>0</v>
      </c>
      <c r="V1306" s="18">
        <v>230</v>
      </c>
      <c r="W1306" s="18">
        <v>0</v>
      </c>
      <c r="X1306" s="18">
        <v>0</v>
      </c>
      <c r="Y1306" s="18">
        <v>230</v>
      </c>
      <c r="Z1306" s="18">
        <v>0</v>
      </c>
      <c r="AA1306" s="18">
        <v>115</v>
      </c>
      <c r="AB1306" s="18">
        <v>0</v>
      </c>
      <c r="AC1306" s="18">
        <v>0</v>
      </c>
      <c r="AD1306" s="18">
        <v>0</v>
      </c>
    </row>
    <row r="1307" spans="1:30" x14ac:dyDescent="0.35">
      <c r="A1307" s="7" t="s">
        <v>53</v>
      </c>
      <c r="B1307" s="49" t="s">
        <v>997</v>
      </c>
      <c r="C1307" s="49" t="s">
        <v>997</v>
      </c>
      <c r="D1307" s="83" t="s">
        <v>36</v>
      </c>
      <c r="E1307" s="7" t="s">
        <v>54</v>
      </c>
      <c r="F1307" s="83" t="s">
        <v>55</v>
      </c>
      <c r="G1307" s="7" t="s">
        <v>38</v>
      </c>
      <c r="H1307" s="53">
        <v>21101</v>
      </c>
      <c r="I1307" s="54" t="s">
        <v>60</v>
      </c>
      <c r="J1307" s="47" t="s">
        <v>425</v>
      </c>
      <c r="K1307" s="54" t="s">
        <v>1175</v>
      </c>
      <c r="L1307" s="47" t="s">
        <v>42</v>
      </c>
      <c r="M1307" s="47" t="s">
        <v>83</v>
      </c>
      <c r="N1307" s="47" t="s">
        <v>63</v>
      </c>
      <c r="O1307" s="14">
        <v>20</v>
      </c>
      <c r="P1307" s="114">
        <v>62</v>
      </c>
      <c r="Q1307" s="68" t="s">
        <v>46</v>
      </c>
      <c r="R1307" s="18">
        <f t="shared" si="53"/>
        <v>1240</v>
      </c>
      <c r="S1307" s="18">
        <v>0</v>
      </c>
      <c r="T1307" s="18">
        <v>310</v>
      </c>
      <c r="U1307" s="18">
        <v>310</v>
      </c>
      <c r="V1307" s="18">
        <v>310</v>
      </c>
      <c r="W1307" s="18">
        <v>0</v>
      </c>
      <c r="X1307" s="18">
        <v>0</v>
      </c>
      <c r="Y1307" s="18">
        <v>310</v>
      </c>
      <c r="Z1307" s="18">
        <v>0</v>
      </c>
      <c r="AA1307" s="18">
        <v>0</v>
      </c>
      <c r="AB1307" s="18">
        <v>0</v>
      </c>
      <c r="AC1307" s="18">
        <v>0</v>
      </c>
      <c r="AD1307" s="18">
        <v>0</v>
      </c>
    </row>
    <row r="1308" spans="1:30" x14ac:dyDescent="0.35">
      <c r="A1308" s="7" t="s">
        <v>53</v>
      </c>
      <c r="B1308" s="49" t="s">
        <v>997</v>
      </c>
      <c r="C1308" s="49" t="s">
        <v>997</v>
      </c>
      <c r="D1308" s="83" t="s">
        <v>36</v>
      </c>
      <c r="E1308" s="7" t="s">
        <v>54</v>
      </c>
      <c r="F1308" s="83" t="s">
        <v>55</v>
      </c>
      <c r="G1308" s="7" t="s">
        <v>38</v>
      </c>
      <c r="H1308" s="53">
        <v>21101</v>
      </c>
      <c r="I1308" s="54" t="s">
        <v>60</v>
      </c>
      <c r="J1308" s="47" t="s">
        <v>1000</v>
      </c>
      <c r="K1308" s="54" t="s">
        <v>1001</v>
      </c>
      <c r="L1308" s="47" t="s">
        <v>42</v>
      </c>
      <c r="M1308" s="47" t="s">
        <v>83</v>
      </c>
      <c r="N1308" s="47" t="s">
        <v>43</v>
      </c>
      <c r="O1308" s="14">
        <v>24</v>
      </c>
      <c r="P1308" s="114">
        <v>25</v>
      </c>
      <c r="Q1308" s="68" t="s">
        <v>46</v>
      </c>
      <c r="R1308" s="18">
        <f t="shared" si="53"/>
        <v>600</v>
      </c>
      <c r="S1308" s="18">
        <v>0</v>
      </c>
      <c r="T1308" s="18">
        <v>300</v>
      </c>
      <c r="U1308" s="18">
        <v>25</v>
      </c>
      <c r="V1308" s="18">
        <v>0</v>
      </c>
      <c r="W1308" s="18">
        <v>0</v>
      </c>
      <c r="X1308" s="18">
        <v>275</v>
      </c>
      <c r="Y1308" s="18">
        <v>0</v>
      </c>
      <c r="Z1308" s="18">
        <v>0</v>
      </c>
      <c r="AA1308" s="18">
        <v>0</v>
      </c>
      <c r="AB1308" s="18">
        <v>0</v>
      </c>
      <c r="AC1308" s="18">
        <v>0</v>
      </c>
      <c r="AD1308" s="18">
        <v>0</v>
      </c>
    </row>
    <row r="1309" spans="1:30" x14ac:dyDescent="0.35">
      <c r="A1309" s="7" t="s">
        <v>53</v>
      </c>
      <c r="B1309" s="49" t="s">
        <v>997</v>
      </c>
      <c r="C1309" s="49" t="s">
        <v>997</v>
      </c>
      <c r="D1309" s="83" t="s">
        <v>36</v>
      </c>
      <c r="E1309" s="7" t="s">
        <v>54</v>
      </c>
      <c r="F1309" s="83" t="s">
        <v>55</v>
      </c>
      <c r="G1309" s="7" t="s">
        <v>38</v>
      </c>
      <c r="H1309" s="53">
        <v>21101</v>
      </c>
      <c r="I1309" s="54" t="s">
        <v>60</v>
      </c>
      <c r="J1309" s="47" t="s">
        <v>1004</v>
      </c>
      <c r="K1309" s="54" t="s">
        <v>1134</v>
      </c>
      <c r="L1309" s="47" t="s">
        <v>42</v>
      </c>
      <c r="M1309" s="47" t="s">
        <v>83</v>
      </c>
      <c r="N1309" s="47" t="s">
        <v>43</v>
      </c>
      <c r="O1309" s="14">
        <v>2</v>
      </c>
      <c r="P1309" s="114">
        <v>121</v>
      </c>
      <c r="Q1309" s="68" t="s">
        <v>46</v>
      </c>
      <c r="R1309" s="18">
        <f t="shared" si="53"/>
        <v>242</v>
      </c>
      <c r="S1309" s="18">
        <v>0</v>
      </c>
      <c r="T1309" s="18">
        <v>0</v>
      </c>
      <c r="U1309" s="18">
        <v>121</v>
      </c>
      <c r="V1309" s="18">
        <v>0</v>
      </c>
      <c r="W1309" s="18">
        <v>0</v>
      </c>
      <c r="X1309" s="18">
        <v>0</v>
      </c>
      <c r="Y1309" s="18">
        <v>121</v>
      </c>
      <c r="Z1309" s="18">
        <v>0</v>
      </c>
      <c r="AA1309" s="18">
        <v>0</v>
      </c>
      <c r="AB1309" s="18">
        <v>0</v>
      </c>
      <c r="AC1309" s="18">
        <v>0</v>
      </c>
      <c r="AD1309" s="18">
        <v>0</v>
      </c>
    </row>
    <row r="1310" spans="1:30" x14ac:dyDescent="0.35">
      <c r="A1310" s="7" t="s">
        <v>53</v>
      </c>
      <c r="B1310" s="49" t="s">
        <v>997</v>
      </c>
      <c r="C1310" s="49" t="s">
        <v>997</v>
      </c>
      <c r="D1310" s="83" t="s">
        <v>36</v>
      </c>
      <c r="E1310" s="7" t="s">
        <v>54</v>
      </c>
      <c r="F1310" s="83" t="s">
        <v>55</v>
      </c>
      <c r="G1310" s="7" t="s">
        <v>38</v>
      </c>
      <c r="H1310" s="53">
        <v>21101</v>
      </c>
      <c r="I1310" s="54" t="s">
        <v>60</v>
      </c>
      <c r="J1310" s="47" t="s">
        <v>404</v>
      </c>
      <c r="K1310" s="54" t="s">
        <v>747</v>
      </c>
      <c r="L1310" s="47" t="s">
        <v>42</v>
      </c>
      <c r="M1310" s="47" t="s">
        <v>83</v>
      </c>
      <c r="N1310" s="47" t="s">
        <v>75</v>
      </c>
      <c r="O1310" s="14">
        <v>2</v>
      </c>
      <c r="P1310" s="114">
        <v>72</v>
      </c>
      <c r="Q1310" s="68" t="s">
        <v>46</v>
      </c>
      <c r="R1310" s="18">
        <f t="shared" si="53"/>
        <v>144</v>
      </c>
      <c r="S1310" s="18">
        <v>0</v>
      </c>
      <c r="T1310" s="18">
        <v>0</v>
      </c>
      <c r="U1310" s="18">
        <v>0</v>
      </c>
      <c r="V1310" s="18">
        <v>144</v>
      </c>
      <c r="W1310" s="18">
        <v>0</v>
      </c>
      <c r="X1310" s="18">
        <v>0</v>
      </c>
      <c r="Y1310" s="18">
        <v>0</v>
      </c>
      <c r="Z1310" s="18">
        <v>0</v>
      </c>
      <c r="AA1310" s="18">
        <v>0</v>
      </c>
      <c r="AB1310" s="18">
        <v>0</v>
      </c>
      <c r="AC1310" s="18">
        <v>0</v>
      </c>
      <c r="AD1310" s="18">
        <v>0</v>
      </c>
    </row>
    <row r="1311" spans="1:30" x14ac:dyDescent="0.35">
      <c r="A1311" s="7" t="s">
        <v>53</v>
      </c>
      <c r="B1311" s="49" t="s">
        <v>997</v>
      </c>
      <c r="C1311" s="49" t="s">
        <v>997</v>
      </c>
      <c r="D1311" s="83" t="s">
        <v>36</v>
      </c>
      <c r="E1311" s="7" t="s">
        <v>54</v>
      </c>
      <c r="F1311" s="83" t="s">
        <v>55</v>
      </c>
      <c r="G1311" s="7" t="s">
        <v>38</v>
      </c>
      <c r="H1311" s="53">
        <v>21101</v>
      </c>
      <c r="I1311" s="54" t="s">
        <v>60</v>
      </c>
      <c r="J1311" s="47" t="s">
        <v>1005</v>
      </c>
      <c r="K1311" s="54" t="s">
        <v>1006</v>
      </c>
      <c r="L1311" s="47" t="s">
        <v>42</v>
      </c>
      <c r="M1311" s="47" t="s">
        <v>83</v>
      </c>
      <c r="N1311" s="47" t="s">
        <v>43</v>
      </c>
      <c r="O1311" s="14">
        <v>12</v>
      </c>
      <c r="P1311" s="114">
        <v>32</v>
      </c>
      <c r="Q1311" s="68" t="s">
        <v>46</v>
      </c>
      <c r="R1311" s="18">
        <f t="shared" si="53"/>
        <v>384</v>
      </c>
      <c r="S1311" s="18">
        <v>0</v>
      </c>
      <c r="T1311" s="18">
        <v>0</v>
      </c>
      <c r="U1311" s="18">
        <v>0</v>
      </c>
      <c r="V1311" s="18">
        <v>0</v>
      </c>
      <c r="W1311" s="18">
        <v>384</v>
      </c>
      <c r="X1311" s="18">
        <v>0</v>
      </c>
      <c r="Y1311" s="18">
        <v>0</v>
      </c>
      <c r="Z1311" s="18">
        <v>0</v>
      </c>
      <c r="AA1311" s="18">
        <v>0</v>
      </c>
      <c r="AB1311" s="18">
        <v>0</v>
      </c>
      <c r="AC1311" s="18">
        <v>0</v>
      </c>
      <c r="AD1311" s="18">
        <v>0</v>
      </c>
    </row>
    <row r="1312" spans="1:30" x14ac:dyDescent="0.35">
      <c r="A1312" s="7" t="s">
        <v>53</v>
      </c>
      <c r="B1312" s="49" t="s">
        <v>997</v>
      </c>
      <c r="C1312" s="49" t="s">
        <v>997</v>
      </c>
      <c r="D1312" s="83" t="s">
        <v>36</v>
      </c>
      <c r="E1312" s="7" t="s">
        <v>54</v>
      </c>
      <c r="F1312" s="83" t="s">
        <v>55</v>
      </c>
      <c r="G1312" s="7" t="s">
        <v>38</v>
      </c>
      <c r="H1312" s="53">
        <v>21101</v>
      </c>
      <c r="I1312" s="54" t="s">
        <v>60</v>
      </c>
      <c r="J1312" s="47" t="s">
        <v>146</v>
      </c>
      <c r="K1312" s="54" t="s">
        <v>650</v>
      </c>
      <c r="L1312" s="47" t="s">
        <v>42</v>
      </c>
      <c r="M1312" s="47" t="s">
        <v>83</v>
      </c>
      <c r="N1312" s="47" t="s">
        <v>75</v>
      </c>
      <c r="O1312" s="14">
        <v>5</v>
      </c>
      <c r="P1312" s="114">
        <v>263</v>
      </c>
      <c r="Q1312" s="68" t="s">
        <v>46</v>
      </c>
      <c r="R1312" s="18">
        <f t="shared" si="53"/>
        <v>1315</v>
      </c>
      <c r="S1312" s="18">
        <v>0</v>
      </c>
      <c r="T1312" s="18">
        <v>0</v>
      </c>
      <c r="U1312" s="18">
        <v>0</v>
      </c>
      <c r="V1312" s="18">
        <v>0</v>
      </c>
      <c r="W1312" s="18">
        <v>526</v>
      </c>
      <c r="X1312" s="18">
        <v>263</v>
      </c>
      <c r="Y1312" s="18">
        <v>263</v>
      </c>
      <c r="Z1312" s="18">
        <v>263</v>
      </c>
      <c r="AA1312" s="18">
        <v>0</v>
      </c>
      <c r="AB1312" s="18">
        <v>0</v>
      </c>
      <c r="AC1312" s="18">
        <v>0</v>
      </c>
      <c r="AD1312" s="18">
        <v>0</v>
      </c>
    </row>
    <row r="1313" spans="1:30" x14ac:dyDescent="0.35">
      <c r="A1313" s="7" t="s">
        <v>53</v>
      </c>
      <c r="B1313" s="49" t="s">
        <v>997</v>
      </c>
      <c r="C1313" s="49" t="s">
        <v>997</v>
      </c>
      <c r="D1313" s="83" t="s">
        <v>36</v>
      </c>
      <c r="E1313" s="7" t="s">
        <v>54</v>
      </c>
      <c r="F1313" s="83" t="s">
        <v>55</v>
      </c>
      <c r="G1313" s="7" t="s">
        <v>38</v>
      </c>
      <c r="H1313" s="53">
        <v>21101</v>
      </c>
      <c r="I1313" s="54" t="s">
        <v>60</v>
      </c>
      <c r="J1313" s="47" t="s">
        <v>752</v>
      </c>
      <c r="K1313" s="54" t="s">
        <v>1135</v>
      </c>
      <c r="L1313" s="47" t="s">
        <v>42</v>
      </c>
      <c r="M1313" s="47" t="s">
        <v>83</v>
      </c>
      <c r="N1313" s="47" t="s">
        <v>43</v>
      </c>
      <c r="O1313" s="14">
        <v>14</v>
      </c>
      <c r="P1313" s="114">
        <v>13</v>
      </c>
      <c r="Q1313" s="68" t="s">
        <v>46</v>
      </c>
      <c r="R1313" s="18">
        <f t="shared" si="53"/>
        <v>182</v>
      </c>
      <c r="S1313" s="18">
        <v>0</v>
      </c>
      <c r="T1313" s="18">
        <v>13</v>
      </c>
      <c r="U1313" s="18">
        <v>13</v>
      </c>
      <c r="V1313" s="18">
        <v>13</v>
      </c>
      <c r="W1313" s="18">
        <v>78</v>
      </c>
      <c r="X1313" s="18">
        <v>39</v>
      </c>
      <c r="Y1313" s="18">
        <v>13</v>
      </c>
      <c r="Z1313" s="18">
        <v>0</v>
      </c>
      <c r="AA1313" s="18">
        <v>13</v>
      </c>
      <c r="AB1313" s="18">
        <v>0</v>
      </c>
      <c r="AC1313" s="18">
        <v>0</v>
      </c>
      <c r="AD1313" s="18">
        <v>0</v>
      </c>
    </row>
    <row r="1314" spans="1:30" x14ac:dyDescent="0.35">
      <c r="A1314" s="7" t="s">
        <v>53</v>
      </c>
      <c r="B1314" s="49" t="s">
        <v>997</v>
      </c>
      <c r="C1314" s="49" t="s">
        <v>997</v>
      </c>
      <c r="D1314" s="83" t="s">
        <v>36</v>
      </c>
      <c r="E1314" s="7" t="s">
        <v>54</v>
      </c>
      <c r="F1314" s="83" t="s">
        <v>55</v>
      </c>
      <c r="G1314" s="7" t="s">
        <v>38</v>
      </c>
      <c r="H1314" s="53">
        <v>21101</v>
      </c>
      <c r="I1314" s="54" t="s">
        <v>60</v>
      </c>
      <c r="J1314" s="47" t="s">
        <v>455</v>
      </c>
      <c r="K1314" s="54" t="s">
        <v>255</v>
      </c>
      <c r="L1314" s="47" t="s">
        <v>42</v>
      </c>
      <c r="M1314" s="47" t="s">
        <v>83</v>
      </c>
      <c r="N1314" s="47" t="s">
        <v>43</v>
      </c>
      <c r="O1314" s="14">
        <v>60</v>
      </c>
      <c r="P1314" s="114">
        <v>5</v>
      </c>
      <c r="Q1314" s="68" t="s">
        <v>46</v>
      </c>
      <c r="R1314" s="18">
        <f t="shared" si="53"/>
        <v>300</v>
      </c>
      <c r="S1314" s="18">
        <v>0</v>
      </c>
      <c r="T1314" s="18">
        <v>5</v>
      </c>
      <c r="U1314" s="18">
        <v>5</v>
      </c>
      <c r="V1314" s="18">
        <v>0</v>
      </c>
      <c r="W1314" s="18">
        <v>0</v>
      </c>
      <c r="X1314" s="18">
        <v>5</v>
      </c>
      <c r="Y1314" s="18">
        <v>280</v>
      </c>
      <c r="Z1314" s="18">
        <v>0</v>
      </c>
      <c r="AA1314" s="18">
        <v>5</v>
      </c>
      <c r="AB1314" s="18">
        <v>0</v>
      </c>
      <c r="AC1314" s="18">
        <v>0</v>
      </c>
      <c r="AD1314" s="18">
        <v>0</v>
      </c>
    </row>
    <row r="1315" spans="1:30" x14ac:dyDescent="0.35">
      <c r="A1315" s="7" t="s">
        <v>53</v>
      </c>
      <c r="B1315" s="49" t="s">
        <v>997</v>
      </c>
      <c r="C1315" s="49" t="s">
        <v>997</v>
      </c>
      <c r="D1315" s="83" t="s">
        <v>36</v>
      </c>
      <c r="E1315" s="7" t="s">
        <v>54</v>
      </c>
      <c r="F1315" s="83" t="s">
        <v>55</v>
      </c>
      <c r="G1315" s="7" t="s">
        <v>38</v>
      </c>
      <c r="H1315" s="53">
        <v>21101</v>
      </c>
      <c r="I1315" s="54" t="s">
        <v>60</v>
      </c>
      <c r="J1315" s="47" t="s">
        <v>1007</v>
      </c>
      <c r="K1315" s="54" t="s">
        <v>1008</v>
      </c>
      <c r="L1315" s="47" t="s">
        <v>42</v>
      </c>
      <c r="M1315" s="47" t="s">
        <v>83</v>
      </c>
      <c r="N1315" s="47" t="s">
        <v>43</v>
      </c>
      <c r="O1315" s="14">
        <v>10</v>
      </c>
      <c r="P1315" s="114">
        <v>8</v>
      </c>
      <c r="Q1315" s="68" t="s">
        <v>46</v>
      </c>
      <c r="R1315" s="18">
        <f t="shared" si="53"/>
        <v>80</v>
      </c>
      <c r="S1315" s="18">
        <v>0</v>
      </c>
      <c r="T1315" s="18">
        <v>8</v>
      </c>
      <c r="U1315" s="18">
        <v>8</v>
      </c>
      <c r="V1315" s="18">
        <v>0</v>
      </c>
      <c r="W1315" s="18">
        <v>0</v>
      </c>
      <c r="X1315" s="18">
        <v>0</v>
      </c>
      <c r="Y1315" s="18">
        <v>0</v>
      </c>
      <c r="Z1315" s="18">
        <v>64</v>
      </c>
      <c r="AA1315" s="18">
        <v>0</v>
      </c>
      <c r="AB1315" s="18">
        <v>0</v>
      </c>
      <c r="AC1315" s="18">
        <v>0</v>
      </c>
      <c r="AD1315" s="18">
        <v>0</v>
      </c>
    </row>
    <row r="1316" spans="1:30" x14ac:dyDescent="0.35">
      <c r="A1316" s="7" t="s">
        <v>53</v>
      </c>
      <c r="B1316" s="49" t="s">
        <v>997</v>
      </c>
      <c r="C1316" s="49" t="s">
        <v>997</v>
      </c>
      <c r="D1316" s="83" t="s">
        <v>36</v>
      </c>
      <c r="E1316" s="7" t="s">
        <v>54</v>
      </c>
      <c r="F1316" s="83" t="s">
        <v>55</v>
      </c>
      <c r="G1316" s="7" t="s">
        <v>38</v>
      </c>
      <c r="H1316" s="53">
        <v>21101</v>
      </c>
      <c r="I1316" s="54" t="s">
        <v>60</v>
      </c>
      <c r="J1316" s="47" t="s">
        <v>402</v>
      </c>
      <c r="K1316" s="54" t="s">
        <v>638</v>
      </c>
      <c r="L1316" s="47" t="s">
        <v>42</v>
      </c>
      <c r="M1316" s="47" t="s">
        <v>83</v>
      </c>
      <c r="N1316" s="47" t="s">
        <v>75</v>
      </c>
      <c r="O1316" s="14">
        <v>2</v>
      </c>
      <c r="P1316" s="114">
        <v>176</v>
      </c>
      <c r="Q1316" s="68" t="s">
        <v>46</v>
      </c>
      <c r="R1316" s="18">
        <f t="shared" si="53"/>
        <v>352</v>
      </c>
      <c r="S1316" s="18">
        <v>0</v>
      </c>
      <c r="T1316" s="18">
        <v>0</v>
      </c>
      <c r="U1316" s="18">
        <v>0</v>
      </c>
      <c r="V1316" s="18">
        <v>0</v>
      </c>
      <c r="W1316" s="18">
        <v>0</v>
      </c>
      <c r="X1316" s="18">
        <v>0</v>
      </c>
      <c r="Y1316" s="18">
        <v>0</v>
      </c>
      <c r="Z1316" s="18">
        <v>352</v>
      </c>
      <c r="AA1316" s="18">
        <v>0</v>
      </c>
      <c r="AB1316" s="18">
        <v>0</v>
      </c>
      <c r="AC1316" s="18">
        <v>0</v>
      </c>
      <c r="AD1316" s="18">
        <v>0</v>
      </c>
    </row>
    <row r="1317" spans="1:30" x14ac:dyDescent="0.35">
      <c r="A1317" s="7" t="s">
        <v>53</v>
      </c>
      <c r="B1317" s="49" t="s">
        <v>997</v>
      </c>
      <c r="C1317" s="49" t="s">
        <v>997</v>
      </c>
      <c r="D1317" s="83" t="s">
        <v>36</v>
      </c>
      <c r="E1317" s="7" t="s">
        <v>54</v>
      </c>
      <c r="F1317" s="83" t="s">
        <v>55</v>
      </c>
      <c r="G1317" s="7" t="s">
        <v>38</v>
      </c>
      <c r="H1317" s="53">
        <v>21101</v>
      </c>
      <c r="I1317" s="54" t="s">
        <v>60</v>
      </c>
      <c r="J1317" s="47" t="s">
        <v>915</v>
      </c>
      <c r="K1317" s="54" t="s">
        <v>1136</v>
      </c>
      <c r="L1317" s="47" t="s">
        <v>42</v>
      </c>
      <c r="M1317" s="47" t="s">
        <v>83</v>
      </c>
      <c r="N1317" s="47" t="s">
        <v>43</v>
      </c>
      <c r="O1317" s="14">
        <v>3</v>
      </c>
      <c r="P1317" s="114">
        <v>81</v>
      </c>
      <c r="Q1317" s="68" t="s">
        <v>46</v>
      </c>
      <c r="R1317" s="18">
        <f t="shared" si="51"/>
        <v>243</v>
      </c>
      <c r="S1317" s="18">
        <v>81</v>
      </c>
      <c r="T1317" s="18">
        <v>0</v>
      </c>
      <c r="U1317" s="18">
        <v>0</v>
      </c>
      <c r="V1317" s="18">
        <v>0</v>
      </c>
      <c r="W1317" s="18">
        <v>0</v>
      </c>
      <c r="X1317" s="18">
        <v>0</v>
      </c>
      <c r="Y1317" s="18">
        <v>0</v>
      </c>
      <c r="Z1317" s="18">
        <v>0</v>
      </c>
      <c r="AA1317" s="18">
        <v>162</v>
      </c>
      <c r="AB1317" s="18">
        <v>0</v>
      </c>
      <c r="AC1317" s="18">
        <v>0</v>
      </c>
      <c r="AD1317" s="18">
        <v>0</v>
      </c>
    </row>
    <row r="1318" spans="1:30" x14ac:dyDescent="0.35">
      <c r="A1318" s="7" t="s">
        <v>53</v>
      </c>
      <c r="B1318" s="49" t="s">
        <v>997</v>
      </c>
      <c r="C1318" s="49" t="s">
        <v>997</v>
      </c>
      <c r="D1318" s="83" t="s">
        <v>36</v>
      </c>
      <c r="E1318" s="7" t="s">
        <v>54</v>
      </c>
      <c r="F1318" s="83" t="s">
        <v>55</v>
      </c>
      <c r="G1318" s="7" t="s">
        <v>38</v>
      </c>
      <c r="H1318" s="53">
        <v>21401</v>
      </c>
      <c r="I1318" s="54" t="s">
        <v>119</v>
      </c>
      <c r="J1318" s="47" t="s">
        <v>1010</v>
      </c>
      <c r="K1318" s="54" t="s">
        <v>1137</v>
      </c>
      <c r="L1318" s="47" t="s">
        <v>42</v>
      </c>
      <c r="M1318" s="47" t="s">
        <v>83</v>
      </c>
      <c r="N1318" s="47" t="s">
        <v>43</v>
      </c>
      <c r="O1318" s="14">
        <v>4</v>
      </c>
      <c r="P1318" s="114">
        <v>3000</v>
      </c>
      <c r="Q1318" s="68" t="s">
        <v>46</v>
      </c>
      <c r="R1318" s="18">
        <f t="shared" si="51"/>
        <v>12000</v>
      </c>
      <c r="S1318" s="18">
        <v>3000</v>
      </c>
      <c r="T1318" s="18">
        <v>0</v>
      </c>
      <c r="U1318" s="18">
        <v>0</v>
      </c>
      <c r="V1318" s="18">
        <v>3000</v>
      </c>
      <c r="W1318" s="18">
        <v>0</v>
      </c>
      <c r="X1318" s="18">
        <v>0</v>
      </c>
      <c r="Y1318" s="18">
        <v>3000</v>
      </c>
      <c r="Z1318" s="18">
        <v>0</v>
      </c>
      <c r="AA1318" s="18">
        <v>0</v>
      </c>
      <c r="AB1318" s="18">
        <v>3000</v>
      </c>
      <c r="AC1318" s="18">
        <v>0</v>
      </c>
      <c r="AD1318" s="18">
        <v>0</v>
      </c>
    </row>
    <row r="1319" spans="1:30" x14ac:dyDescent="0.35">
      <c r="A1319" s="7" t="s">
        <v>53</v>
      </c>
      <c r="B1319" s="49" t="s">
        <v>997</v>
      </c>
      <c r="C1319" s="49" t="s">
        <v>997</v>
      </c>
      <c r="D1319" s="83" t="s">
        <v>36</v>
      </c>
      <c r="E1319" s="7" t="s">
        <v>54</v>
      </c>
      <c r="F1319" s="83" t="s">
        <v>55</v>
      </c>
      <c r="G1319" s="7" t="s">
        <v>38</v>
      </c>
      <c r="H1319" s="68" t="s">
        <v>77</v>
      </c>
      <c r="I1319" s="54" t="s">
        <v>70</v>
      </c>
      <c r="J1319" s="47" t="s">
        <v>1013</v>
      </c>
      <c r="K1319" s="54" t="s">
        <v>1130</v>
      </c>
      <c r="L1319" s="47" t="s">
        <v>42</v>
      </c>
      <c r="M1319" s="47" t="s">
        <v>83</v>
      </c>
      <c r="N1319" s="47" t="s">
        <v>463</v>
      </c>
      <c r="O1319" s="14">
        <v>12</v>
      </c>
      <c r="P1319" s="114">
        <v>68</v>
      </c>
      <c r="Q1319" s="68" t="s">
        <v>46</v>
      </c>
      <c r="R1319" s="18">
        <f t="shared" si="51"/>
        <v>816</v>
      </c>
      <c r="S1319" s="18">
        <v>68</v>
      </c>
      <c r="T1319" s="18">
        <v>68</v>
      </c>
      <c r="U1319" s="18">
        <v>68</v>
      </c>
      <c r="V1319" s="18">
        <v>68</v>
      </c>
      <c r="W1319" s="18">
        <v>68</v>
      </c>
      <c r="X1319" s="18">
        <v>68</v>
      </c>
      <c r="Y1319" s="18">
        <v>68</v>
      </c>
      <c r="Z1319" s="18">
        <v>68</v>
      </c>
      <c r="AA1319" s="18">
        <v>68</v>
      </c>
      <c r="AB1319" s="18">
        <v>68</v>
      </c>
      <c r="AC1319" s="18">
        <v>68</v>
      </c>
      <c r="AD1319" s="18">
        <v>68</v>
      </c>
    </row>
    <row r="1320" spans="1:30" x14ac:dyDescent="0.35">
      <c r="A1320" s="7" t="s">
        <v>53</v>
      </c>
      <c r="B1320" s="49" t="s">
        <v>997</v>
      </c>
      <c r="C1320" s="49" t="s">
        <v>997</v>
      </c>
      <c r="D1320" s="83" t="s">
        <v>36</v>
      </c>
      <c r="E1320" s="7" t="s">
        <v>54</v>
      </c>
      <c r="F1320" s="83" t="s">
        <v>55</v>
      </c>
      <c r="G1320" s="7" t="s">
        <v>38</v>
      </c>
      <c r="H1320" s="68" t="s">
        <v>77</v>
      </c>
      <c r="I1320" s="54" t="s">
        <v>70</v>
      </c>
      <c r="J1320" s="47" t="s">
        <v>893</v>
      </c>
      <c r="K1320" s="54" t="s">
        <v>894</v>
      </c>
      <c r="L1320" s="47" t="s">
        <v>42</v>
      </c>
      <c r="M1320" s="47" t="s">
        <v>83</v>
      </c>
      <c r="N1320" s="47" t="s">
        <v>43</v>
      </c>
      <c r="O1320" s="14">
        <v>72</v>
      </c>
      <c r="P1320" s="114">
        <v>28</v>
      </c>
      <c r="Q1320" s="68" t="s">
        <v>46</v>
      </c>
      <c r="R1320" s="18">
        <f t="shared" si="51"/>
        <v>2016</v>
      </c>
      <c r="S1320" s="18">
        <v>168</v>
      </c>
      <c r="T1320" s="18">
        <v>168</v>
      </c>
      <c r="U1320" s="18">
        <v>168</v>
      </c>
      <c r="V1320" s="18">
        <v>168</v>
      </c>
      <c r="W1320" s="18">
        <v>168</v>
      </c>
      <c r="X1320" s="18">
        <v>168</v>
      </c>
      <c r="Y1320" s="18">
        <v>168</v>
      </c>
      <c r="Z1320" s="18">
        <v>168</v>
      </c>
      <c r="AA1320" s="18">
        <v>168</v>
      </c>
      <c r="AB1320" s="18">
        <v>168</v>
      </c>
      <c r="AC1320" s="18">
        <v>168</v>
      </c>
      <c r="AD1320" s="18">
        <v>168</v>
      </c>
    </row>
    <row r="1321" spans="1:30" x14ac:dyDescent="0.35">
      <c r="A1321" s="7" t="s">
        <v>53</v>
      </c>
      <c r="B1321" s="49" t="s">
        <v>997</v>
      </c>
      <c r="C1321" s="49" t="s">
        <v>997</v>
      </c>
      <c r="D1321" s="83" t="s">
        <v>36</v>
      </c>
      <c r="E1321" s="7" t="s">
        <v>54</v>
      </c>
      <c r="F1321" s="83" t="s">
        <v>55</v>
      </c>
      <c r="G1321" s="7" t="s">
        <v>38</v>
      </c>
      <c r="H1321" s="68" t="s">
        <v>77</v>
      </c>
      <c r="I1321" s="54" t="s">
        <v>70</v>
      </c>
      <c r="J1321" s="47" t="s">
        <v>1014</v>
      </c>
      <c r="K1321" s="54" t="s">
        <v>1015</v>
      </c>
      <c r="L1321" s="47" t="s">
        <v>42</v>
      </c>
      <c r="M1321" s="47" t="s">
        <v>83</v>
      </c>
      <c r="N1321" s="47" t="s">
        <v>43</v>
      </c>
      <c r="O1321" s="14">
        <v>83</v>
      </c>
      <c r="P1321" s="114">
        <v>36</v>
      </c>
      <c r="Q1321" s="68" t="s">
        <v>46</v>
      </c>
      <c r="R1321" s="18">
        <f t="shared" ref="R1321:R1347" si="54">SUM(S1321:AD1321)</f>
        <v>2988</v>
      </c>
      <c r="S1321" s="18">
        <v>252</v>
      </c>
      <c r="T1321" s="18">
        <v>252</v>
      </c>
      <c r="U1321" s="18">
        <v>252</v>
      </c>
      <c r="V1321" s="18">
        <v>252</v>
      </c>
      <c r="W1321" s="18">
        <v>252</v>
      </c>
      <c r="X1321" s="18">
        <v>252</v>
      </c>
      <c r="Y1321" s="18">
        <v>252</v>
      </c>
      <c r="Z1321" s="18">
        <v>252</v>
      </c>
      <c r="AA1321" s="18">
        <v>252</v>
      </c>
      <c r="AB1321" s="18">
        <v>252</v>
      </c>
      <c r="AC1321" s="18">
        <v>252</v>
      </c>
      <c r="AD1321" s="18">
        <v>216</v>
      </c>
    </row>
    <row r="1322" spans="1:30" x14ac:dyDescent="0.35">
      <c r="A1322" s="7" t="s">
        <v>53</v>
      </c>
      <c r="B1322" s="49" t="s">
        <v>997</v>
      </c>
      <c r="C1322" s="49" t="s">
        <v>997</v>
      </c>
      <c r="D1322" s="83" t="s">
        <v>36</v>
      </c>
      <c r="E1322" s="7" t="s">
        <v>54</v>
      </c>
      <c r="F1322" s="83" t="s">
        <v>55</v>
      </c>
      <c r="G1322" s="7" t="s">
        <v>38</v>
      </c>
      <c r="H1322" s="68" t="s">
        <v>77</v>
      </c>
      <c r="I1322" s="54" t="s">
        <v>70</v>
      </c>
      <c r="J1322" s="47" t="s">
        <v>690</v>
      </c>
      <c r="K1322" s="54" t="s">
        <v>691</v>
      </c>
      <c r="L1322" s="47" t="s">
        <v>42</v>
      </c>
      <c r="M1322" s="47" t="s">
        <v>83</v>
      </c>
      <c r="N1322" s="47" t="s">
        <v>463</v>
      </c>
      <c r="O1322" s="14">
        <v>59</v>
      </c>
      <c r="P1322" s="114">
        <v>40</v>
      </c>
      <c r="Q1322" s="68" t="s">
        <v>46</v>
      </c>
      <c r="R1322" s="18">
        <f t="shared" si="54"/>
        <v>2360</v>
      </c>
      <c r="S1322" s="18">
        <v>200</v>
      </c>
      <c r="T1322" s="18">
        <v>200</v>
      </c>
      <c r="U1322" s="18">
        <v>200</v>
      </c>
      <c r="V1322" s="18">
        <v>200</v>
      </c>
      <c r="W1322" s="18">
        <v>200</v>
      </c>
      <c r="X1322" s="18">
        <v>200</v>
      </c>
      <c r="Y1322" s="18">
        <v>200</v>
      </c>
      <c r="Z1322" s="18">
        <v>200</v>
      </c>
      <c r="AA1322" s="18">
        <v>200</v>
      </c>
      <c r="AB1322" s="18">
        <v>200</v>
      </c>
      <c r="AC1322" s="18">
        <v>200</v>
      </c>
      <c r="AD1322" s="18">
        <v>160</v>
      </c>
    </row>
    <row r="1323" spans="1:30" x14ac:dyDescent="0.35">
      <c r="A1323" s="7" t="s">
        <v>53</v>
      </c>
      <c r="B1323" s="49" t="s">
        <v>997</v>
      </c>
      <c r="C1323" s="49" t="s">
        <v>997</v>
      </c>
      <c r="D1323" s="83" t="s">
        <v>36</v>
      </c>
      <c r="E1323" s="7" t="s">
        <v>54</v>
      </c>
      <c r="F1323" s="83" t="s">
        <v>55</v>
      </c>
      <c r="G1323" s="7" t="s">
        <v>38</v>
      </c>
      <c r="H1323" s="68" t="s">
        <v>77</v>
      </c>
      <c r="I1323" s="54" t="s">
        <v>70</v>
      </c>
      <c r="J1323" s="47" t="s">
        <v>922</v>
      </c>
      <c r="K1323" s="54" t="s">
        <v>1195</v>
      </c>
      <c r="L1323" s="47" t="s">
        <v>42</v>
      </c>
      <c r="M1323" s="47" t="s">
        <v>83</v>
      </c>
      <c r="N1323" s="47" t="s">
        <v>43</v>
      </c>
      <c r="O1323" s="14">
        <v>72</v>
      </c>
      <c r="P1323" s="114">
        <v>52</v>
      </c>
      <c r="Q1323" s="68" t="s">
        <v>46</v>
      </c>
      <c r="R1323" s="18">
        <f t="shared" si="54"/>
        <v>3744</v>
      </c>
      <c r="S1323" s="18">
        <v>312</v>
      </c>
      <c r="T1323" s="18">
        <v>312</v>
      </c>
      <c r="U1323" s="18">
        <v>312</v>
      </c>
      <c r="V1323" s="18">
        <v>312</v>
      </c>
      <c r="W1323" s="18">
        <v>312</v>
      </c>
      <c r="X1323" s="18">
        <v>312</v>
      </c>
      <c r="Y1323" s="18">
        <v>312</v>
      </c>
      <c r="Z1323" s="18">
        <v>312</v>
      </c>
      <c r="AA1323" s="18">
        <v>312</v>
      </c>
      <c r="AB1323" s="18">
        <v>312</v>
      </c>
      <c r="AC1323" s="18">
        <v>312</v>
      </c>
      <c r="AD1323" s="18">
        <v>312</v>
      </c>
    </row>
    <row r="1324" spans="1:30" x14ac:dyDescent="0.35">
      <c r="A1324" s="7" t="s">
        <v>53</v>
      </c>
      <c r="B1324" s="49" t="s">
        <v>997</v>
      </c>
      <c r="C1324" s="49" t="s">
        <v>997</v>
      </c>
      <c r="D1324" s="83" t="s">
        <v>36</v>
      </c>
      <c r="E1324" s="7" t="s">
        <v>54</v>
      </c>
      <c r="F1324" s="83" t="s">
        <v>55</v>
      </c>
      <c r="G1324" s="7" t="s">
        <v>38</v>
      </c>
      <c r="H1324" s="68" t="s">
        <v>77</v>
      </c>
      <c r="I1324" s="54" t="s">
        <v>70</v>
      </c>
      <c r="J1324" s="47" t="s">
        <v>1018</v>
      </c>
      <c r="K1324" s="54" t="s">
        <v>1131</v>
      </c>
      <c r="L1324" s="47" t="s">
        <v>42</v>
      </c>
      <c r="M1324" s="47" t="s">
        <v>83</v>
      </c>
      <c r="N1324" s="47" t="s">
        <v>43</v>
      </c>
      <c r="O1324" s="14">
        <v>60</v>
      </c>
      <c r="P1324" s="114">
        <v>84</v>
      </c>
      <c r="Q1324" s="68" t="s">
        <v>46</v>
      </c>
      <c r="R1324" s="18">
        <f t="shared" si="54"/>
        <v>5040</v>
      </c>
      <c r="S1324" s="18">
        <v>420</v>
      </c>
      <c r="T1324" s="18">
        <v>420</v>
      </c>
      <c r="U1324" s="18">
        <v>420</v>
      </c>
      <c r="V1324" s="18">
        <v>420</v>
      </c>
      <c r="W1324" s="18">
        <v>420</v>
      </c>
      <c r="X1324" s="18">
        <v>420</v>
      </c>
      <c r="Y1324" s="18">
        <v>420</v>
      </c>
      <c r="Z1324" s="18">
        <v>420</v>
      </c>
      <c r="AA1324" s="18">
        <v>420</v>
      </c>
      <c r="AB1324" s="18">
        <v>420</v>
      </c>
      <c r="AC1324" s="18">
        <v>420</v>
      </c>
      <c r="AD1324" s="18">
        <v>420</v>
      </c>
    </row>
    <row r="1325" spans="1:30" x14ac:dyDescent="0.35">
      <c r="A1325" s="7" t="s">
        <v>53</v>
      </c>
      <c r="B1325" s="49" t="s">
        <v>997</v>
      </c>
      <c r="C1325" s="49" t="s">
        <v>997</v>
      </c>
      <c r="D1325" s="83" t="s">
        <v>36</v>
      </c>
      <c r="E1325" s="7" t="s">
        <v>54</v>
      </c>
      <c r="F1325" s="83" t="s">
        <v>55</v>
      </c>
      <c r="G1325" s="7" t="s">
        <v>38</v>
      </c>
      <c r="H1325" s="68" t="s">
        <v>77</v>
      </c>
      <c r="I1325" s="54" t="s">
        <v>70</v>
      </c>
      <c r="J1325" s="47" t="s">
        <v>892</v>
      </c>
      <c r="K1325" s="54" t="s">
        <v>1125</v>
      </c>
      <c r="L1325" s="47" t="s">
        <v>42</v>
      </c>
      <c r="M1325" s="47" t="s">
        <v>83</v>
      </c>
      <c r="N1325" s="47" t="s">
        <v>75</v>
      </c>
      <c r="O1325" s="14">
        <v>60</v>
      </c>
      <c r="P1325" s="114">
        <v>156</v>
      </c>
      <c r="Q1325" s="68" t="s">
        <v>46</v>
      </c>
      <c r="R1325" s="18">
        <f t="shared" si="54"/>
        <v>9360</v>
      </c>
      <c r="S1325" s="18">
        <v>780</v>
      </c>
      <c r="T1325" s="18">
        <v>780</v>
      </c>
      <c r="U1325" s="18">
        <v>780</v>
      </c>
      <c r="V1325" s="18">
        <v>780</v>
      </c>
      <c r="W1325" s="18">
        <v>780</v>
      </c>
      <c r="X1325" s="18">
        <v>780</v>
      </c>
      <c r="Y1325" s="18">
        <v>780</v>
      </c>
      <c r="Z1325" s="18">
        <v>780</v>
      </c>
      <c r="AA1325" s="18">
        <v>780</v>
      </c>
      <c r="AB1325" s="18">
        <v>780</v>
      </c>
      <c r="AC1325" s="18">
        <v>780</v>
      </c>
      <c r="AD1325" s="18">
        <v>780</v>
      </c>
    </row>
    <row r="1326" spans="1:30" x14ac:dyDescent="0.35">
      <c r="A1326" s="7" t="s">
        <v>53</v>
      </c>
      <c r="B1326" s="49" t="s">
        <v>997</v>
      </c>
      <c r="C1326" s="49" t="s">
        <v>997</v>
      </c>
      <c r="D1326" s="83" t="s">
        <v>36</v>
      </c>
      <c r="E1326" s="7" t="s">
        <v>54</v>
      </c>
      <c r="F1326" s="83" t="s">
        <v>55</v>
      </c>
      <c r="G1326" s="7" t="s">
        <v>38</v>
      </c>
      <c r="H1326" s="53">
        <v>22106</v>
      </c>
      <c r="I1326" s="54" t="s">
        <v>110</v>
      </c>
      <c r="J1326" s="47" t="s">
        <v>1020</v>
      </c>
      <c r="K1326" s="54" t="s">
        <v>474</v>
      </c>
      <c r="L1326" s="47" t="s">
        <v>42</v>
      </c>
      <c r="M1326" s="47" t="s">
        <v>83</v>
      </c>
      <c r="N1326" s="47" t="s">
        <v>45</v>
      </c>
      <c r="O1326" s="14">
        <v>1</v>
      </c>
      <c r="P1326" s="137">
        <v>11725</v>
      </c>
      <c r="Q1326" s="68" t="s">
        <v>46</v>
      </c>
      <c r="R1326" s="18">
        <f t="shared" si="54"/>
        <v>11725</v>
      </c>
      <c r="S1326" s="18">
        <v>0</v>
      </c>
      <c r="T1326" s="18">
        <v>5000</v>
      </c>
      <c r="U1326" s="18">
        <v>0</v>
      </c>
      <c r="V1326" s="18">
        <v>5000</v>
      </c>
      <c r="W1326" s="18">
        <v>0</v>
      </c>
      <c r="X1326" s="18">
        <v>1725</v>
      </c>
      <c r="Y1326" s="18">
        <v>0</v>
      </c>
      <c r="Z1326" s="18">
        <v>0</v>
      </c>
      <c r="AA1326" s="18">
        <v>0</v>
      </c>
      <c r="AB1326" s="18">
        <v>0</v>
      </c>
      <c r="AC1326" s="18">
        <v>0</v>
      </c>
      <c r="AD1326" s="18">
        <v>0</v>
      </c>
    </row>
    <row r="1327" spans="1:30" x14ac:dyDescent="0.35">
      <c r="A1327" s="7" t="s">
        <v>53</v>
      </c>
      <c r="B1327" s="49" t="s">
        <v>997</v>
      </c>
      <c r="C1327" s="49" t="s">
        <v>997</v>
      </c>
      <c r="D1327" s="83" t="s">
        <v>36</v>
      </c>
      <c r="E1327" s="7" t="s">
        <v>54</v>
      </c>
      <c r="F1327" s="83" t="s">
        <v>55</v>
      </c>
      <c r="G1327" s="7" t="s">
        <v>38</v>
      </c>
      <c r="H1327" s="68" t="s">
        <v>412</v>
      </c>
      <c r="I1327" s="54" t="s">
        <v>105</v>
      </c>
      <c r="J1327" s="47" t="s">
        <v>108</v>
      </c>
      <c r="K1327" s="54" t="s">
        <v>1021</v>
      </c>
      <c r="L1327" s="47" t="s">
        <v>42</v>
      </c>
      <c r="M1327" s="47" t="s">
        <v>83</v>
      </c>
      <c r="N1327" s="47" t="s">
        <v>43</v>
      </c>
      <c r="O1327" s="14">
        <v>6</v>
      </c>
      <c r="P1327" s="114">
        <v>300</v>
      </c>
      <c r="Q1327" s="68" t="s">
        <v>46</v>
      </c>
      <c r="R1327" s="18">
        <f t="shared" si="54"/>
        <v>1800</v>
      </c>
      <c r="S1327" s="18">
        <v>0</v>
      </c>
      <c r="T1327" s="18">
        <v>0</v>
      </c>
      <c r="U1327" s="18">
        <v>0</v>
      </c>
      <c r="V1327" s="18">
        <v>0</v>
      </c>
      <c r="W1327" s="18">
        <v>0</v>
      </c>
      <c r="X1327" s="18">
        <v>0</v>
      </c>
      <c r="Y1327" s="18">
        <v>1800</v>
      </c>
      <c r="Z1327" s="18">
        <v>0</v>
      </c>
      <c r="AA1327" s="18">
        <v>0</v>
      </c>
      <c r="AB1327" s="18">
        <v>0</v>
      </c>
      <c r="AC1327" s="18">
        <v>0</v>
      </c>
      <c r="AD1327" s="18">
        <v>0</v>
      </c>
    </row>
    <row r="1328" spans="1:30" x14ac:dyDescent="0.35">
      <c r="A1328" s="7" t="s">
        <v>53</v>
      </c>
      <c r="B1328" s="49" t="s">
        <v>997</v>
      </c>
      <c r="C1328" s="49" t="s">
        <v>997</v>
      </c>
      <c r="D1328" s="83" t="s">
        <v>36</v>
      </c>
      <c r="E1328" s="7" t="s">
        <v>54</v>
      </c>
      <c r="F1328" s="83" t="s">
        <v>55</v>
      </c>
      <c r="G1328" s="7" t="s">
        <v>38</v>
      </c>
      <c r="H1328" s="68" t="s">
        <v>412</v>
      </c>
      <c r="I1328" s="54" t="s">
        <v>105</v>
      </c>
      <c r="J1328" s="47" t="s">
        <v>1022</v>
      </c>
      <c r="K1328" s="54" t="s">
        <v>1138</v>
      </c>
      <c r="L1328" s="47" t="s">
        <v>42</v>
      </c>
      <c r="M1328" s="47" t="s">
        <v>83</v>
      </c>
      <c r="N1328" s="47" t="s">
        <v>43</v>
      </c>
      <c r="O1328" s="14">
        <v>6</v>
      </c>
      <c r="P1328" s="114">
        <v>500</v>
      </c>
      <c r="Q1328" s="68" t="s">
        <v>46</v>
      </c>
      <c r="R1328" s="18">
        <f t="shared" si="54"/>
        <v>3000</v>
      </c>
      <c r="S1328" s="18">
        <v>0</v>
      </c>
      <c r="T1328" s="18">
        <v>1500</v>
      </c>
      <c r="U1328" s="18">
        <v>0</v>
      </c>
      <c r="V1328" s="18">
        <v>1500</v>
      </c>
      <c r="W1328" s="18">
        <v>0</v>
      </c>
      <c r="X1328" s="18">
        <v>0</v>
      </c>
      <c r="Y1328" s="18">
        <v>0</v>
      </c>
      <c r="Z1328" s="18">
        <v>0</v>
      </c>
      <c r="AA1328" s="18">
        <v>0</v>
      </c>
      <c r="AB1328" s="18">
        <v>0</v>
      </c>
      <c r="AC1328" s="18">
        <v>0</v>
      </c>
      <c r="AD1328" s="18">
        <v>0</v>
      </c>
    </row>
    <row r="1329" spans="1:30" x14ac:dyDescent="0.35">
      <c r="A1329" s="7" t="s">
        <v>53</v>
      </c>
      <c r="B1329" s="49" t="s">
        <v>997</v>
      </c>
      <c r="C1329" s="49" t="s">
        <v>997</v>
      </c>
      <c r="D1329" s="83" t="s">
        <v>36</v>
      </c>
      <c r="E1329" s="7" t="s">
        <v>54</v>
      </c>
      <c r="F1329" s="83" t="s">
        <v>55</v>
      </c>
      <c r="G1329" s="7" t="s">
        <v>38</v>
      </c>
      <c r="H1329" s="68" t="s">
        <v>547</v>
      </c>
      <c r="I1329" s="54" t="s">
        <v>548</v>
      </c>
      <c r="J1329" s="47" t="s">
        <v>99</v>
      </c>
      <c r="K1329" s="54" t="s">
        <v>237</v>
      </c>
      <c r="L1329" s="47" t="s">
        <v>1019</v>
      </c>
      <c r="M1329" s="47" t="s">
        <v>83</v>
      </c>
      <c r="N1329" s="47" t="s">
        <v>45</v>
      </c>
      <c r="O1329" s="14">
        <v>1</v>
      </c>
      <c r="P1329" s="137">
        <v>29179</v>
      </c>
      <c r="Q1329" s="68" t="s">
        <v>46</v>
      </c>
      <c r="R1329" s="18">
        <f t="shared" si="54"/>
        <v>29179</v>
      </c>
      <c r="S1329" s="18">
        <v>5000</v>
      </c>
      <c r="T1329" s="18">
        <v>5000</v>
      </c>
      <c r="U1329" s="18">
        <v>5000</v>
      </c>
      <c r="V1329" s="18">
        <v>5000</v>
      </c>
      <c r="W1329" s="18">
        <v>5000</v>
      </c>
      <c r="X1329" s="18">
        <v>4179</v>
      </c>
      <c r="Y1329" s="18">
        <v>0</v>
      </c>
      <c r="Z1329" s="18">
        <v>0</v>
      </c>
      <c r="AA1329" s="18">
        <v>0</v>
      </c>
      <c r="AB1329" s="18">
        <v>0</v>
      </c>
      <c r="AC1329" s="18">
        <v>0</v>
      </c>
      <c r="AD1329" s="18">
        <v>0</v>
      </c>
    </row>
    <row r="1330" spans="1:30" x14ac:dyDescent="0.35">
      <c r="A1330" s="7" t="s">
        <v>53</v>
      </c>
      <c r="B1330" s="49" t="s">
        <v>997</v>
      </c>
      <c r="C1330" s="49" t="s">
        <v>997</v>
      </c>
      <c r="D1330" s="83" t="s">
        <v>36</v>
      </c>
      <c r="E1330" s="7" t="s">
        <v>54</v>
      </c>
      <c r="F1330" s="83" t="s">
        <v>55</v>
      </c>
      <c r="G1330" s="7" t="s">
        <v>38</v>
      </c>
      <c r="H1330" s="68" t="s">
        <v>1023</v>
      </c>
      <c r="I1330" s="54" t="s">
        <v>92</v>
      </c>
      <c r="J1330" s="47" t="s">
        <v>1024</v>
      </c>
      <c r="K1330" s="54" t="s">
        <v>1025</v>
      </c>
      <c r="L1330" s="47" t="s">
        <v>42</v>
      </c>
      <c r="M1330" s="47" t="s">
        <v>83</v>
      </c>
      <c r="N1330" s="47" t="s">
        <v>43</v>
      </c>
      <c r="O1330" s="14">
        <v>6</v>
      </c>
      <c r="P1330" s="114">
        <v>405</v>
      </c>
      <c r="Q1330" s="68" t="s">
        <v>46</v>
      </c>
      <c r="R1330" s="18">
        <f t="shared" si="54"/>
        <v>2430</v>
      </c>
      <c r="S1330" s="18">
        <v>0</v>
      </c>
      <c r="T1330" s="18">
        <v>2430</v>
      </c>
      <c r="U1330" s="18">
        <v>0</v>
      </c>
      <c r="V1330" s="18">
        <v>0</v>
      </c>
      <c r="W1330" s="18">
        <v>0</v>
      </c>
      <c r="X1330" s="18">
        <v>0</v>
      </c>
      <c r="Y1330" s="18">
        <v>0</v>
      </c>
      <c r="Z1330" s="18">
        <v>0</v>
      </c>
      <c r="AA1330" s="18">
        <v>0</v>
      </c>
      <c r="AB1330" s="18">
        <v>0</v>
      </c>
      <c r="AC1330" s="18">
        <v>0</v>
      </c>
      <c r="AD1330" s="18">
        <v>0</v>
      </c>
    </row>
    <row r="1331" spans="1:30" x14ac:dyDescent="0.35">
      <c r="A1331" s="7" t="s">
        <v>53</v>
      </c>
      <c r="B1331" s="49" t="s">
        <v>997</v>
      </c>
      <c r="C1331" s="49" t="s">
        <v>997</v>
      </c>
      <c r="D1331" s="83" t="s">
        <v>36</v>
      </c>
      <c r="E1331" s="7" t="s">
        <v>54</v>
      </c>
      <c r="F1331" s="83" t="s">
        <v>55</v>
      </c>
      <c r="G1331" s="7" t="s">
        <v>38</v>
      </c>
      <c r="H1331" s="68" t="s">
        <v>1023</v>
      </c>
      <c r="I1331" s="54" t="s">
        <v>92</v>
      </c>
      <c r="J1331" s="47" t="s">
        <v>1026</v>
      </c>
      <c r="K1331" s="54" t="s">
        <v>1027</v>
      </c>
      <c r="L1331" s="47" t="s">
        <v>42</v>
      </c>
      <c r="M1331" s="47" t="s">
        <v>83</v>
      </c>
      <c r="N1331" s="47" t="s">
        <v>43</v>
      </c>
      <c r="O1331" s="14">
        <v>9</v>
      </c>
      <c r="P1331" s="114">
        <v>841</v>
      </c>
      <c r="Q1331" s="68" t="s">
        <v>46</v>
      </c>
      <c r="R1331" s="18">
        <f t="shared" si="54"/>
        <v>7569</v>
      </c>
      <c r="S1331" s="18">
        <v>0</v>
      </c>
      <c r="T1331" s="18">
        <v>7569</v>
      </c>
      <c r="U1331" s="18">
        <v>0</v>
      </c>
      <c r="V1331" s="18">
        <v>0</v>
      </c>
      <c r="W1331" s="18">
        <v>0</v>
      </c>
      <c r="X1331" s="18">
        <v>0</v>
      </c>
      <c r="Y1331" s="18">
        <v>0</v>
      </c>
      <c r="Z1331" s="18">
        <v>0</v>
      </c>
      <c r="AA1331" s="18">
        <v>0</v>
      </c>
      <c r="AB1331" s="18">
        <v>0</v>
      </c>
      <c r="AC1331" s="18">
        <v>0</v>
      </c>
      <c r="AD1331" s="18">
        <v>0</v>
      </c>
    </row>
    <row r="1332" spans="1:30" x14ac:dyDescent="0.35">
      <c r="A1332" s="7" t="s">
        <v>53</v>
      </c>
      <c r="B1332" s="49" t="s">
        <v>997</v>
      </c>
      <c r="C1332" s="49" t="s">
        <v>997</v>
      </c>
      <c r="D1332" s="83" t="s">
        <v>36</v>
      </c>
      <c r="E1332" s="7" t="s">
        <v>54</v>
      </c>
      <c r="F1332" s="83" t="s">
        <v>55</v>
      </c>
      <c r="G1332" s="7" t="s">
        <v>38</v>
      </c>
      <c r="H1332" s="68" t="s">
        <v>1028</v>
      </c>
      <c r="I1332" s="54" t="s">
        <v>189</v>
      </c>
      <c r="J1332" s="47" t="s">
        <v>1029</v>
      </c>
      <c r="K1332" s="54" t="s">
        <v>1030</v>
      </c>
      <c r="L1332" s="47" t="s">
        <v>42</v>
      </c>
      <c r="M1332" s="47" t="s">
        <v>83</v>
      </c>
      <c r="N1332" s="47" t="s">
        <v>43</v>
      </c>
      <c r="O1332" s="14">
        <v>10</v>
      </c>
      <c r="P1332" s="114">
        <v>200</v>
      </c>
      <c r="Q1332" s="68" t="s">
        <v>46</v>
      </c>
      <c r="R1332" s="18">
        <f t="shared" si="54"/>
        <v>2000</v>
      </c>
      <c r="S1332" s="18">
        <v>0</v>
      </c>
      <c r="T1332" s="18">
        <v>2000</v>
      </c>
      <c r="U1332" s="18">
        <v>0</v>
      </c>
      <c r="V1332" s="18">
        <v>0</v>
      </c>
      <c r="W1332" s="18">
        <v>0</v>
      </c>
      <c r="X1332" s="18">
        <v>0</v>
      </c>
      <c r="Y1332" s="18">
        <v>0</v>
      </c>
      <c r="Z1332" s="18">
        <v>0</v>
      </c>
      <c r="AA1332" s="18">
        <v>0</v>
      </c>
      <c r="AB1332" s="18">
        <v>0</v>
      </c>
      <c r="AC1332" s="18">
        <v>0</v>
      </c>
      <c r="AD1332" s="18">
        <v>0</v>
      </c>
    </row>
    <row r="1333" spans="1:30" x14ac:dyDescent="0.35">
      <c r="A1333" s="7" t="s">
        <v>53</v>
      </c>
      <c r="B1333" s="49" t="s">
        <v>997</v>
      </c>
      <c r="C1333" s="49" t="s">
        <v>997</v>
      </c>
      <c r="D1333" s="83" t="s">
        <v>36</v>
      </c>
      <c r="E1333" s="7" t="s">
        <v>54</v>
      </c>
      <c r="F1333" s="83" t="s">
        <v>55</v>
      </c>
      <c r="G1333" s="7" t="s">
        <v>38</v>
      </c>
      <c r="H1333" s="68" t="s">
        <v>1028</v>
      </c>
      <c r="I1333" s="54" t="s">
        <v>189</v>
      </c>
      <c r="J1333" s="47" t="s">
        <v>385</v>
      </c>
      <c r="K1333" s="54" t="s">
        <v>386</v>
      </c>
      <c r="L1333" s="47" t="s">
        <v>42</v>
      </c>
      <c r="M1333" s="47" t="s">
        <v>83</v>
      </c>
      <c r="N1333" s="47" t="s">
        <v>43</v>
      </c>
      <c r="O1333" s="14">
        <v>10</v>
      </c>
      <c r="P1333" s="114">
        <v>200</v>
      </c>
      <c r="Q1333" s="68" t="s">
        <v>46</v>
      </c>
      <c r="R1333" s="18">
        <f t="shared" si="54"/>
        <v>2000</v>
      </c>
      <c r="S1333" s="18">
        <v>0</v>
      </c>
      <c r="T1333" s="18">
        <v>0</v>
      </c>
      <c r="U1333" s="18">
        <v>0</v>
      </c>
      <c r="V1333" s="18">
        <v>0</v>
      </c>
      <c r="W1333" s="18">
        <v>0</v>
      </c>
      <c r="X1333" s="18">
        <v>0</v>
      </c>
      <c r="Y1333" s="18">
        <v>2000</v>
      </c>
      <c r="Z1333" s="18">
        <v>0</v>
      </c>
      <c r="AA1333" s="18">
        <v>0</v>
      </c>
      <c r="AB1333" s="18">
        <v>0</v>
      </c>
      <c r="AC1333" s="18">
        <v>0</v>
      </c>
      <c r="AD1333" s="18">
        <v>0</v>
      </c>
    </row>
    <row r="1334" spans="1:30" x14ac:dyDescent="0.35">
      <c r="A1334" s="7" t="s">
        <v>53</v>
      </c>
      <c r="B1334" s="49" t="s">
        <v>997</v>
      </c>
      <c r="C1334" s="49" t="s">
        <v>997</v>
      </c>
      <c r="D1334" s="83" t="s">
        <v>36</v>
      </c>
      <c r="E1334" s="7" t="s">
        <v>54</v>
      </c>
      <c r="F1334" s="83" t="s">
        <v>55</v>
      </c>
      <c r="G1334" s="7" t="s">
        <v>38</v>
      </c>
      <c r="H1334" s="68" t="s">
        <v>1031</v>
      </c>
      <c r="I1334" s="54" t="s">
        <v>89</v>
      </c>
      <c r="J1334" s="47" t="s">
        <v>1032</v>
      </c>
      <c r="K1334" s="54" t="s">
        <v>1139</v>
      </c>
      <c r="L1334" s="47" t="s">
        <v>42</v>
      </c>
      <c r="M1334" s="47" t="s">
        <v>83</v>
      </c>
      <c r="N1334" s="47" t="s">
        <v>43</v>
      </c>
      <c r="O1334" s="14">
        <v>4</v>
      </c>
      <c r="P1334" s="114">
        <v>6435</v>
      </c>
      <c r="Q1334" s="68" t="s">
        <v>46</v>
      </c>
      <c r="R1334" s="18">
        <f t="shared" si="54"/>
        <v>25740</v>
      </c>
      <c r="S1334" s="18">
        <v>0</v>
      </c>
      <c r="T1334" s="18">
        <v>25740</v>
      </c>
      <c r="U1334" s="18">
        <v>0</v>
      </c>
      <c r="V1334" s="18">
        <v>0</v>
      </c>
      <c r="W1334" s="18">
        <v>0</v>
      </c>
      <c r="X1334" s="18">
        <v>0</v>
      </c>
      <c r="Y1334" s="18">
        <v>0</v>
      </c>
      <c r="Z1334" s="18">
        <v>0</v>
      </c>
      <c r="AA1334" s="18">
        <v>0</v>
      </c>
      <c r="AB1334" s="18">
        <v>0</v>
      </c>
      <c r="AC1334" s="18">
        <v>0</v>
      </c>
      <c r="AD1334" s="18">
        <v>0</v>
      </c>
    </row>
    <row r="1335" spans="1:30" x14ac:dyDescent="0.35">
      <c r="A1335" s="7" t="s">
        <v>53</v>
      </c>
      <c r="B1335" s="49" t="s">
        <v>997</v>
      </c>
      <c r="C1335" s="49" t="s">
        <v>997</v>
      </c>
      <c r="D1335" s="83" t="s">
        <v>36</v>
      </c>
      <c r="E1335" s="7" t="s">
        <v>54</v>
      </c>
      <c r="F1335" s="83" t="s">
        <v>67</v>
      </c>
      <c r="G1335" s="7" t="s">
        <v>66</v>
      </c>
      <c r="H1335" s="68" t="s">
        <v>1033</v>
      </c>
      <c r="I1335" s="54" t="s">
        <v>100</v>
      </c>
      <c r="J1335" s="47" t="s">
        <v>145</v>
      </c>
      <c r="K1335" s="54" t="s">
        <v>1140</v>
      </c>
      <c r="L1335" s="47" t="s">
        <v>1019</v>
      </c>
      <c r="M1335" s="47" t="s">
        <v>83</v>
      </c>
      <c r="N1335" s="47" t="s">
        <v>45</v>
      </c>
      <c r="O1335" s="14">
        <v>1</v>
      </c>
      <c r="P1335" s="137">
        <v>99111</v>
      </c>
      <c r="Q1335" s="68" t="s">
        <v>46</v>
      </c>
      <c r="R1335" s="18">
        <f t="shared" si="54"/>
        <v>99111</v>
      </c>
      <c r="S1335" s="18">
        <v>16983</v>
      </c>
      <c r="T1335" s="18">
        <v>16983</v>
      </c>
      <c r="U1335" s="18">
        <v>16983</v>
      </c>
      <c r="V1335" s="18">
        <v>16983</v>
      </c>
      <c r="W1335" s="18">
        <v>16983</v>
      </c>
      <c r="X1335" s="18">
        <v>14196</v>
      </c>
      <c r="Y1335" s="18">
        <v>0</v>
      </c>
      <c r="Z1335" s="18">
        <v>0</v>
      </c>
      <c r="AA1335" s="18">
        <v>0</v>
      </c>
      <c r="AB1335" s="18">
        <v>0</v>
      </c>
      <c r="AC1335" s="18">
        <v>0</v>
      </c>
      <c r="AD1335" s="18">
        <v>0</v>
      </c>
    </row>
    <row r="1336" spans="1:30" x14ac:dyDescent="0.35">
      <c r="A1336" s="7" t="s">
        <v>53</v>
      </c>
      <c r="B1336" s="49" t="s">
        <v>997</v>
      </c>
      <c r="C1336" s="49" t="s">
        <v>997</v>
      </c>
      <c r="D1336" s="83" t="s">
        <v>36</v>
      </c>
      <c r="E1336" s="7" t="s">
        <v>37</v>
      </c>
      <c r="F1336" s="83" t="s">
        <v>36</v>
      </c>
      <c r="G1336" s="7" t="s">
        <v>134</v>
      </c>
      <c r="H1336" s="68" t="s">
        <v>1034</v>
      </c>
      <c r="I1336" s="54" t="s">
        <v>142</v>
      </c>
      <c r="J1336" s="47" t="s">
        <v>42</v>
      </c>
      <c r="K1336" s="54" t="s">
        <v>1035</v>
      </c>
      <c r="L1336" s="47" t="s">
        <v>42</v>
      </c>
      <c r="M1336" s="47" t="s">
        <v>83</v>
      </c>
      <c r="N1336" s="47" t="s">
        <v>45</v>
      </c>
      <c r="O1336" s="14">
        <v>12</v>
      </c>
      <c r="P1336" s="114">
        <v>2180</v>
      </c>
      <c r="Q1336" s="68" t="s">
        <v>46</v>
      </c>
      <c r="R1336" s="18">
        <f t="shared" si="54"/>
        <v>26160</v>
      </c>
      <c r="S1336" s="18">
        <v>2180</v>
      </c>
      <c r="T1336" s="18">
        <v>2180</v>
      </c>
      <c r="U1336" s="18">
        <v>2180</v>
      </c>
      <c r="V1336" s="18">
        <v>2180</v>
      </c>
      <c r="W1336" s="18">
        <v>2180</v>
      </c>
      <c r="X1336" s="18">
        <v>2180</v>
      </c>
      <c r="Y1336" s="18">
        <v>2180</v>
      </c>
      <c r="Z1336" s="18">
        <v>2180</v>
      </c>
      <c r="AA1336" s="18">
        <v>2180</v>
      </c>
      <c r="AB1336" s="18">
        <v>2180</v>
      </c>
      <c r="AC1336" s="18">
        <v>2180</v>
      </c>
      <c r="AD1336" s="18">
        <v>2180</v>
      </c>
    </row>
    <row r="1337" spans="1:30" x14ac:dyDescent="0.35">
      <c r="A1337" s="7" t="s">
        <v>53</v>
      </c>
      <c r="B1337" s="49" t="s">
        <v>997</v>
      </c>
      <c r="C1337" s="49" t="s">
        <v>997</v>
      </c>
      <c r="D1337" s="83" t="s">
        <v>36</v>
      </c>
      <c r="E1337" s="7" t="s">
        <v>37</v>
      </c>
      <c r="F1337" s="83" t="s">
        <v>36</v>
      </c>
      <c r="G1337" s="7" t="s">
        <v>38</v>
      </c>
      <c r="H1337" s="68" t="s">
        <v>1036</v>
      </c>
      <c r="I1337" s="54" t="s">
        <v>88</v>
      </c>
      <c r="J1337" s="47" t="s">
        <v>42</v>
      </c>
      <c r="K1337" s="54" t="s">
        <v>1037</v>
      </c>
      <c r="L1337" s="47" t="s">
        <v>42</v>
      </c>
      <c r="M1337" s="47" t="s">
        <v>83</v>
      </c>
      <c r="N1337" s="47" t="s">
        <v>45</v>
      </c>
      <c r="O1337" s="14">
        <v>12</v>
      </c>
      <c r="P1337" s="114">
        <v>1500</v>
      </c>
      <c r="Q1337" s="68" t="s">
        <v>46</v>
      </c>
      <c r="R1337" s="18">
        <f t="shared" si="54"/>
        <v>18000</v>
      </c>
      <c r="S1337" s="18">
        <v>1500</v>
      </c>
      <c r="T1337" s="18">
        <v>1500</v>
      </c>
      <c r="U1337" s="18">
        <v>1500</v>
      </c>
      <c r="V1337" s="18">
        <v>1500</v>
      </c>
      <c r="W1337" s="18">
        <v>1500</v>
      </c>
      <c r="X1337" s="18">
        <v>1500</v>
      </c>
      <c r="Y1337" s="18">
        <v>1500</v>
      </c>
      <c r="Z1337" s="18">
        <v>1500</v>
      </c>
      <c r="AA1337" s="18">
        <v>1500</v>
      </c>
      <c r="AB1337" s="18">
        <v>1500</v>
      </c>
      <c r="AC1337" s="18">
        <v>1500</v>
      </c>
      <c r="AD1337" s="18">
        <v>1500</v>
      </c>
    </row>
    <row r="1338" spans="1:30" x14ac:dyDescent="0.35">
      <c r="A1338" s="7" t="s">
        <v>53</v>
      </c>
      <c r="B1338" s="49" t="s">
        <v>997</v>
      </c>
      <c r="C1338" s="49" t="s">
        <v>997</v>
      </c>
      <c r="D1338" s="83" t="s">
        <v>36</v>
      </c>
      <c r="E1338" s="7" t="s">
        <v>37</v>
      </c>
      <c r="F1338" s="83" t="s">
        <v>36</v>
      </c>
      <c r="G1338" s="7" t="s">
        <v>38</v>
      </c>
      <c r="H1338" s="53">
        <v>31801</v>
      </c>
      <c r="I1338" s="54" t="s">
        <v>394</v>
      </c>
      <c r="J1338" s="47" t="s">
        <v>42</v>
      </c>
      <c r="K1338" s="54" t="s">
        <v>394</v>
      </c>
      <c r="L1338" s="47" t="s">
        <v>42</v>
      </c>
      <c r="M1338" s="47" t="s">
        <v>83</v>
      </c>
      <c r="N1338" s="47" t="s">
        <v>45</v>
      </c>
      <c r="O1338" s="14">
        <v>12</v>
      </c>
      <c r="P1338" s="114">
        <v>1000</v>
      </c>
      <c r="Q1338" s="68" t="s">
        <v>46</v>
      </c>
      <c r="R1338" s="18">
        <f t="shared" si="54"/>
        <v>12000</v>
      </c>
      <c r="S1338" s="18">
        <v>1000</v>
      </c>
      <c r="T1338" s="18">
        <v>1000</v>
      </c>
      <c r="U1338" s="18">
        <v>1000</v>
      </c>
      <c r="V1338" s="18">
        <v>1000</v>
      </c>
      <c r="W1338" s="18">
        <v>1000</v>
      </c>
      <c r="X1338" s="18">
        <v>1000</v>
      </c>
      <c r="Y1338" s="18">
        <v>1000</v>
      </c>
      <c r="Z1338" s="18">
        <v>1000</v>
      </c>
      <c r="AA1338" s="18">
        <v>1000</v>
      </c>
      <c r="AB1338" s="18">
        <v>1000</v>
      </c>
      <c r="AC1338" s="18">
        <v>1000</v>
      </c>
      <c r="AD1338" s="18">
        <v>1000</v>
      </c>
    </row>
    <row r="1339" spans="1:30" x14ac:dyDescent="0.35">
      <c r="A1339" s="7" t="s">
        <v>53</v>
      </c>
      <c r="B1339" s="49" t="s">
        <v>997</v>
      </c>
      <c r="C1339" s="49" t="s">
        <v>997</v>
      </c>
      <c r="D1339" s="83" t="s">
        <v>36</v>
      </c>
      <c r="E1339" s="7" t="s">
        <v>37</v>
      </c>
      <c r="F1339" s="83" t="s">
        <v>36</v>
      </c>
      <c r="G1339" s="7" t="s">
        <v>38</v>
      </c>
      <c r="H1339" s="68" t="s">
        <v>418</v>
      </c>
      <c r="I1339" s="54" t="s">
        <v>395</v>
      </c>
      <c r="J1339" s="47" t="s">
        <v>42</v>
      </c>
      <c r="K1339" s="54" t="s">
        <v>1038</v>
      </c>
      <c r="L1339" s="47" t="s">
        <v>1039</v>
      </c>
      <c r="M1339" s="47" t="s">
        <v>83</v>
      </c>
      <c r="N1339" s="47" t="s">
        <v>45</v>
      </c>
      <c r="O1339" s="14">
        <v>12</v>
      </c>
      <c r="P1339" s="114">
        <v>3000</v>
      </c>
      <c r="Q1339" s="68" t="s">
        <v>46</v>
      </c>
      <c r="R1339" s="18">
        <f t="shared" si="54"/>
        <v>36000</v>
      </c>
      <c r="S1339" s="18">
        <v>3000</v>
      </c>
      <c r="T1339" s="18">
        <v>3000</v>
      </c>
      <c r="U1339" s="18">
        <v>3000</v>
      </c>
      <c r="V1339" s="18">
        <v>3000</v>
      </c>
      <c r="W1339" s="18">
        <v>3000</v>
      </c>
      <c r="X1339" s="18">
        <v>3000</v>
      </c>
      <c r="Y1339" s="18">
        <v>3000</v>
      </c>
      <c r="Z1339" s="18">
        <v>3000</v>
      </c>
      <c r="AA1339" s="18">
        <v>3000</v>
      </c>
      <c r="AB1339" s="18">
        <v>3000</v>
      </c>
      <c r="AC1339" s="18">
        <v>3000</v>
      </c>
      <c r="AD1339" s="18">
        <v>3000</v>
      </c>
    </row>
    <row r="1340" spans="1:30" x14ac:dyDescent="0.35">
      <c r="A1340" s="7" t="s">
        <v>53</v>
      </c>
      <c r="B1340" s="49" t="s">
        <v>997</v>
      </c>
      <c r="C1340" s="49" t="s">
        <v>997</v>
      </c>
      <c r="D1340" s="83" t="s">
        <v>36</v>
      </c>
      <c r="E1340" s="7" t="s">
        <v>37</v>
      </c>
      <c r="F1340" s="83" t="s">
        <v>36</v>
      </c>
      <c r="G1340" s="7" t="s">
        <v>134</v>
      </c>
      <c r="H1340" s="68" t="s">
        <v>421</v>
      </c>
      <c r="I1340" s="54" t="s">
        <v>140</v>
      </c>
      <c r="J1340" s="47" t="s">
        <v>42</v>
      </c>
      <c r="K1340" s="54" t="s">
        <v>1040</v>
      </c>
      <c r="L1340" s="47" t="s">
        <v>1041</v>
      </c>
      <c r="M1340" s="47" t="s">
        <v>83</v>
      </c>
      <c r="N1340" s="47" t="s">
        <v>45</v>
      </c>
      <c r="O1340" s="14">
        <v>12</v>
      </c>
      <c r="P1340" s="114">
        <v>22825</v>
      </c>
      <c r="Q1340" s="68" t="s">
        <v>46</v>
      </c>
      <c r="R1340" s="18">
        <f t="shared" si="54"/>
        <v>273900</v>
      </c>
      <c r="S1340" s="18">
        <v>0</v>
      </c>
      <c r="T1340" s="18">
        <v>45650</v>
      </c>
      <c r="U1340" s="18">
        <v>22825</v>
      </c>
      <c r="V1340" s="18">
        <v>22825</v>
      </c>
      <c r="W1340" s="18">
        <v>22825</v>
      </c>
      <c r="X1340" s="18">
        <v>22825</v>
      </c>
      <c r="Y1340" s="18">
        <v>22825</v>
      </c>
      <c r="Z1340" s="18">
        <v>22825</v>
      </c>
      <c r="AA1340" s="18">
        <v>22825</v>
      </c>
      <c r="AB1340" s="18">
        <v>22825</v>
      </c>
      <c r="AC1340" s="18">
        <v>22825</v>
      </c>
      <c r="AD1340" s="18">
        <v>22825</v>
      </c>
    </row>
    <row r="1341" spans="1:30" x14ac:dyDescent="0.35">
      <c r="A1341" s="7" t="s">
        <v>53</v>
      </c>
      <c r="B1341" s="49" t="s">
        <v>997</v>
      </c>
      <c r="C1341" s="49" t="s">
        <v>997</v>
      </c>
      <c r="D1341" s="83" t="s">
        <v>36</v>
      </c>
      <c r="E1341" s="7" t="s">
        <v>37</v>
      </c>
      <c r="F1341" s="83" t="s">
        <v>36</v>
      </c>
      <c r="G1341" s="7" t="s">
        <v>66</v>
      </c>
      <c r="H1341" s="68" t="s">
        <v>421</v>
      </c>
      <c r="I1341" s="54" t="s">
        <v>140</v>
      </c>
      <c r="J1341" s="47" t="s">
        <v>42</v>
      </c>
      <c r="K1341" s="54" t="s">
        <v>1042</v>
      </c>
      <c r="L1341" s="47" t="s">
        <v>1043</v>
      </c>
      <c r="M1341" s="47" t="s">
        <v>83</v>
      </c>
      <c r="N1341" s="47" t="s">
        <v>45</v>
      </c>
      <c r="O1341" s="14">
        <v>12</v>
      </c>
      <c r="P1341" s="114">
        <v>23190</v>
      </c>
      <c r="Q1341" s="68" t="s">
        <v>46</v>
      </c>
      <c r="R1341" s="18">
        <f t="shared" si="54"/>
        <v>278286</v>
      </c>
      <c r="S1341" s="18">
        <v>0</v>
      </c>
      <c r="T1341" s="18">
        <v>46386</v>
      </c>
      <c r="U1341" s="18">
        <v>23190</v>
      </c>
      <c r="V1341" s="18">
        <v>23190</v>
      </c>
      <c r="W1341" s="18">
        <v>23190</v>
      </c>
      <c r="X1341" s="18">
        <v>23190</v>
      </c>
      <c r="Y1341" s="18">
        <v>23190</v>
      </c>
      <c r="Z1341" s="18">
        <v>23190</v>
      </c>
      <c r="AA1341" s="18">
        <v>23190</v>
      </c>
      <c r="AB1341" s="18">
        <v>23190</v>
      </c>
      <c r="AC1341" s="18">
        <v>23190</v>
      </c>
      <c r="AD1341" s="18">
        <v>23190</v>
      </c>
    </row>
    <row r="1342" spans="1:30" x14ac:dyDescent="0.35">
      <c r="A1342" s="7" t="s">
        <v>53</v>
      </c>
      <c r="B1342" s="49" t="s">
        <v>997</v>
      </c>
      <c r="C1342" s="49" t="s">
        <v>997</v>
      </c>
      <c r="D1342" s="83" t="s">
        <v>36</v>
      </c>
      <c r="E1342" s="7" t="s">
        <v>37</v>
      </c>
      <c r="F1342" s="83" t="s">
        <v>36</v>
      </c>
      <c r="G1342" s="7" t="s">
        <v>38</v>
      </c>
      <c r="H1342" s="68" t="s">
        <v>419</v>
      </c>
      <c r="I1342" s="54" t="s">
        <v>396</v>
      </c>
      <c r="J1342" s="47" t="s">
        <v>42</v>
      </c>
      <c r="K1342" s="54" t="s">
        <v>1044</v>
      </c>
      <c r="L1342" s="47" t="s">
        <v>42</v>
      </c>
      <c r="M1342" s="47" t="s">
        <v>83</v>
      </c>
      <c r="N1342" s="47" t="s">
        <v>45</v>
      </c>
      <c r="O1342" s="14">
        <v>2</v>
      </c>
      <c r="P1342" s="114">
        <v>15000</v>
      </c>
      <c r="Q1342" s="68" t="s">
        <v>46</v>
      </c>
      <c r="R1342" s="18">
        <f t="shared" si="54"/>
        <v>30000</v>
      </c>
      <c r="S1342" s="18">
        <v>0</v>
      </c>
      <c r="T1342" s="18">
        <v>15000</v>
      </c>
      <c r="U1342" s="18">
        <v>0</v>
      </c>
      <c r="V1342" s="18">
        <v>0</v>
      </c>
      <c r="W1342" s="18">
        <v>0</v>
      </c>
      <c r="X1342" s="18">
        <v>0</v>
      </c>
      <c r="Y1342" s="18">
        <v>0</v>
      </c>
      <c r="Z1342" s="18">
        <v>15000</v>
      </c>
      <c r="AA1342" s="18">
        <v>0</v>
      </c>
      <c r="AB1342" s="18">
        <v>0</v>
      </c>
      <c r="AC1342" s="18">
        <v>0</v>
      </c>
      <c r="AD1342" s="18">
        <v>0</v>
      </c>
    </row>
    <row r="1343" spans="1:30" x14ac:dyDescent="0.35">
      <c r="A1343" s="7" t="s">
        <v>53</v>
      </c>
      <c r="B1343" s="49" t="s">
        <v>997</v>
      </c>
      <c r="C1343" s="49" t="s">
        <v>997</v>
      </c>
      <c r="D1343" s="83" t="s">
        <v>36</v>
      </c>
      <c r="E1343" s="7" t="s">
        <v>37</v>
      </c>
      <c r="F1343" s="83" t="s">
        <v>36</v>
      </c>
      <c r="G1343" s="7" t="s">
        <v>38</v>
      </c>
      <c r="H1343" s="68" t="s">
        <v>420</v>
      </c>
      <c r="I1343" s="54" t="s">
        <v>79</v>
      </c>
      <c r="J1343" s="47" t="s">
        <v>42</v>
      </c>
      <c r="K1343" s="54" t="s">
        <v>1045</v>
      </c>
      <c r="L1343" s="47" t="s">
        <v>42</v>
      </c>
      <c r="M1343" s="47" t="s">
        <v>83</v>
      </c>
      <c r="N1343" s="47" t="s">
        <v>45</v>
      </c>
      <c r="O1343" s="14">
        <v>4</v>
      </c>
      <c r="P1343" s="114">
        <v>21654</v>
      </c>
      <c r="Q1343" s="68" t="s">
        <v>46</v>
      </c>
      <c r="R1343" s="18">
        <f t="shared" si="54"/>
        <v>86616</v>
      </c>
      <c r="S1343" s="18">
        <v>0</v>
      </c>
      <c r="T1343" s="18">
        <v>21654</v>
      </c>
      <c r="U1343" s="18">
        <v>0</v>
      </c>
      <c r="V1343" s="18">
        <v>0</v>
      </c>
      <c r="W1343" s="18">
        <v>21654</v>
      </c>
      <c r="X1343" s="18">
        <v>0</v>
      </c>
      <c r="Y1343" s="18">
        <v>0</v>
      </c>
      <c r="Z1343" s="18">
        <v>0</v>
      </c>
      <c r="AA1343" s="18">
        <v>21654</v>
      </c>
      <c r="AB1343" s="18">
        <v>0</v>
      </c>
      <c r="AC1343" s="18">
        <v>0</v>
      </c>
      <c r="AD1343" s="18">
        <v>21654</v>
      </c>
    </row>
    <row r="1344" spans="1:30" x14ac:dyDescent="0.35">
      <c r="A1344" s="7" t="s">
        <v>53</v>
      </c>
      <c r="B1344" s="49" t="s">
        <v>997</v>
      </c>
      <c r="C1344" s="49" t="s">
        <v>997</v>
      </c>
      <c r="D1344" s="83" t="s">
        <v>36</v>
      </c>
      <c r="E1344" s="7" t="s">
        <v>37</v>
      </c>
      <c r="F1344" s="83" t="s">
        <v>36</v>
      </c>
      <c r="G1344" s="7" t="s">
        <v>134</v>
      </c>
      <c r="H1344" s="68" t="s">
        <v>423</v>
      </c>
      <c r="I1344" s="54" t="s">
        <v>136</v>
      </c>
      <c r="J1344" s="47" t="s">
        <v>42</v>
      </c>
      <c r="K1344" s="54" t="s">
        <v>1046</v>
      </c>
      <c r="L1344" s="47" t="s">
        <v>1041</v>
      </c>
      <c r="M1344" s="47" t="s">
        <v>83</v>
      </c>
      <c r="N1344" s="47" t="s">
        <v>45</v>
      </c>
      <c r="O1344" s="14">
        <v>12</v>
      </c>
      <c r="P1344" s="114">
        <v>19815</v>
      </c>
      <c r="Q1344" s="68" t="s">
        <v>46</v>
      </c>
      <c r="R1344" s="18">
        <f t="shared" si="54"/>
        <v>237780</v>
      </c>
      <c r="S1344" s="18">
        <v>0</v>
      </c>
      <c r="T1344" s="18">
        <v>39630</v>
      </c>
      <c r="U1344" s="18">
        <v>19815</v>
      </c>
      <c r="V1344" s="18">
        <v>19815</v>
      </c>
      <c r="W1344" s="18">
        <v>19815</v>
      </c>
      <c r="X1344" s="18">
        <v>19815</v>
      </c>
      <c r="Y1344" s="18">
        <v>19815</v>
      </c>
      <c r="Z1344" s="18">
        <v>19815</v>
      </c>
      <c r="AA1344" s="18">
        <v>19815</v>
      </c>
      <c r="AB1344" s="18">
        <v>19815</v>
      </c>
      <c r="AC1344" s="18">
        <v>19815</v>
      </c>
      <c r="AD1344" s="18">
        <v>19815</v>
      </c>
    </row>
    <row r="1345" spans="1:30" x14ac:dyDescent="0.35">
      <c r="A1345" s="7" t="s">
        <v>53</v>
      </c>
      <c r="B1345" s="49" t="s">
        <v>997</v>
      </c>
      <c r="C1345" s="49" t="s">
        <v>997</v>
      </c>
      <c r="D1345" s="83" t="s">
        <v>36</v>
      </c>
      <c r="E1345" s="7" t="s">
        <v>37</v>
      </c>
      <c r="F1345" s="83" t="s">
        <v>36</v>
      </c>
      <c r="G1345" s="7" t="s">
        <v>66</v>
      </c>
      <c r="H1345" s="68" t="s">
        <v>423</v>
      </c>
      <c r="I1345" s="54" t="s">
        <v>136</v>
      </c>
      <c r="J1345" s="47" t="s">
        <v>42</v>
      </c>
      <c r="K1345" s="54" t="s">
        <v>1047</v>
      </c>
      <c r="L1345" s="47" t="s">
        <v>1043</v>
      </c>
      <c r="M1345" s="47" t="s">
        <v>83</v>
      </c>
      <c r="N1345" s="47" t="s">
        <v>45</v>
      </c>
      <c r="O1345" s="14">
        <v>12</v>
      </c>
      <c r="P1345" s="114">
        <v>9908</v>
      </c>
      <c r="Q1345" s="68" t="s">
        <v>46</v>
      </c>
      <c r="R1345" s="18">
        <f t="shared" si="54"/>
        <v>118896</v>
      </c>
      <c r="S1345" s="18">
        <v>0</v>
      </c>
      <c r="T1345" s="18">
        <v>19816</v>
      </c>
      <c r="U1345" s="18">
        <v>9908</v>
      </c>
      <c r="V1345" s="18">
        <v>9908</v>
      </c>
      <c r="W1345" s="18">
        <v>9908</v>
      </c>
      <c r="X1345" s="18">
        <v>9908</v>
      </c>
      <c r="Y1345" s="18">
        <v>9908</v>
      </c>
      <c r="Z1345" s="18">
        <v>9908</v>
      </c>
      <c r="AA1345" s="18">
        <v>9908</v>
      </c>
      <c r="AB1345" s="18">
        <v>9908</v>
      </c>
      <c r="AC1345" s="18">
        <v>9908</v>
      </c>
      <c r="AD1345" s="18">
        <v>9908</v>
      </c>
    </row>
    <row r="1346" spans="1:30" x14ac:dyDescent="0.35">
      <c r="A1346" s="7" t="s">
        <v>53</v>
      </c>
      <c r="B1346" s="49" t="s">
        <v>997</v>
      </c>
      <c r="C1346" s="49" t="s">
        <v>997</v>
      </c>
      <c r="D1346" s="83" t="s">
        <v>36</v>
      </c>
      <c r="E1346" s="7" t="s">
        <v>37</v>
      </c>
      <c r="F1346" s="83" t="s">
        <v>36</v>
      </c>
      <c r="G1346" s="7" t="s">
        <v>134</v>
      </c>
      <c r="H1346" s="68" t="s">
        <v>1048</v>
      </c>
      <c r="I1346" s="54" t="s">
        <v>135</v>
      </c>
      <c r="J1346" s="47" t="s">
        <v>42</v>
      </c>
      <c r="K1346" s="54" t="s">
        <v>1049</v>
      </c>
      <c r="L1346" s="47" t="s">
        <v>42</v>
      </c>
      <c r="M1346" s="47" t="s">
        <v>83</v>
      </c>
      <c r="N1346" s="47" t="s">
        <v>45</v>
      </c>
      <c r="O1346" s="14">
        <v>2</v>
      </c>
      <c r="P1346" s="114">
        <v>11000</v>
      </c>
      <c r="Q1346" s="68" t="s">
        <v>46</v>
      </c>
      <c r="R1346" s="18">
        <f t="shared" si="54"/>
        <v>22000</v>
      </c>
      <c r="S1346" s="18">
        <v>0</v>
      </c>
      <c r="T1346" s="18">
        <v>11000</v>
      </c>
      <c r="U1346" s="18">
        <v>0</v>
      </c>
      <c r="V1346" s="18">
        <v>0</v>
      </c>
      <c r="W1346" s="18">
        <v>0</v>
      </c>
      <c r="X1346" s="18">
        <v>0</v>
      </c>
      <c r="Y1346" s="18">
        <v>0</v>
      </c>
      <c r="Z1346" s="18">
        <v>11000</v>
      </c>
      <c r="AA1346" s="18">
        <v>0</v>
      </c>
      <c r="AB1346" s="18">
        <v>0</v>
      </c>
      <c r="AC1346" s="18">
        <v>0</v>
      </c>
      <c r="AD1346" s="18">
        <v>0</v>
      </c>
    </row>
    <row r="1347" spans="1:30" x14ac:dyDescent="0.35">
      <c r="A1347" s="7" t="s">
        <v>53</v>
      </c>
      <c r="B1347" s="49" t="s">
        <v>997</v>
      </c>
      <c r="C1347" s="49" t="s">
        <v>997</v>
      </c>
      <c r="D1347" s="83" t="s">
        <v>36</v>
      </c>
      <c r="E1347" s="7" t="s">
        <v>37</v>
      </c>
      <c r="F1347" s="83" t="s">
        <v>36</v>
      </c>
      <c r="G1347" s="7" t="s">
        <v>38</v>
      </c>
      <c r="H1347" s="53">
        <v>39202</v>
      </c>
      <c r="I1347" s="54" t="s">
        <v>65</v>
      </c>
      <c r="J1347" s="47" t="s">
        <v>42</v>
      </c>
      <c r="K1347" s="54" t="s">
        <v>1050</v>
      </c>
      <c r="L1347" s="47" t="s">
        <v>1019</v>
      </c>
      <c r="M1347" s="47" t="s">
        <v>83</v>
      </c>
      <c r="N1347" s="47" t="s">
        <v>45</v>
      </c>
      <c r="O1347" s="14">
        <v>12</v>
      </c>
      <c r="P1347" s="114">
        <v>3000</v>
      </c>
      <c r="Q1347" s="68" t="s">
        <v>46</v>
      </c>
      <c r="R1347" s="18">
        <f t="shared" si="54"/>
        <v>36000</v>
      </c>
      <c r="S1347" s="18">
        <v>3000</v>
      </c>
      <c r="T1347" s="18">
        <v>3000</v>
      </c>
      <c r="U1347" s="18">
        <v>3000</v>
      </c>
      <c r="V1347" s="18">
        <v>3000</v>
      </c>
      <c r="W1347" s="18">
        <v>3000</v>
      </c>
      <c r="X1347" s="18">
        <v>3000</v>
      </c>
      <c r="Y1347" s="18">
        <v>3000</v>
      </c>
      <c r="Z1347" s="18">
        <v>3000</v>
      </c>
      <c r="AA1347" s="18">
        <v>3000</v>
      </c>
      <c r="AB1347" s="18">
        <v>3000</v>
      </c>
      <c r="AC1347" s="18">
        <v>3000</v>
      </c>
      <c r="AD1347" s="18">
        <v>3000</v>
      </c>
    </row>
    <row r="1348" spans="1:30" x14ac:dyDescent="0.35">
      <c r="A1348" s="6"/>
      <c r="B1348" s="10"/>
      <c r="C1348" s="10"/>
      <c r="D1348" s="13"/>
      <c r="E1348" s="10"/>
      <c r="F1348" s="13"/>
      <c r="G1348" s="10"/>
      <c r="H1348" s="13"/>
      <c r="I1348" s="6"/>
      <c r="J1348" s="15"/>
      <c r="K1348" s="8"/>
      <c r="L1348" s="8"/>
      <c r="M1348" s="8"/>
      <c r="N1348" s="7"/>
      <c r="O1348" s="16"/>
      <c r="P1348" s="131"/>
      <c r="Q1348" s="7"/>
      <c r="R1348" s="124">
        <f t="shared" ref="R1348:AD1348" si="55">SUM(R8:R1347)</f>
        <v>18417523.311398551</v>
      </c>
      <c r="S1348" s="124">
        <f t="shared" si="55"/>
        <v>907427.64800000016</v>
      </c>
      <c r="T1348" s="124">
        <f t="shared" si="55"/>
        <v>2309186.0027018003</v>
      </c>
      <c r="U1348" s="124">
        <f t="shared" si="55"/>
        <v>2259849.6159983194</v>
      </c>
      <c r="V1348" s="124">
        <f t="shared" si="55"/>
        <v>1706697.9479999999</v>
      </c>
      <c r="W1348" s="124">
        <f t="shared" si="55"/>
        <v>1838185.1846666669</v>
      </c>
      <c r="X1348" s="124">
        <f t="shared" si="55"/>
        <v>1539669.7479983198</v>
      </c>
      <c r="Y1348" s="124">
        <f t="shared" si="55"/>
        <v>1237383.9357017998</v>
      </c>
      <c r="Z1348" s="124">
        <f t="shared" si="55"/>
        <v>1439324.9966666666</v>
      </c>
      <c r="AA1348" s="124">
        <f t="shared" si="55"/>
        <v>1268918.0199983199</v>
      </c>
      <c r="AB1348" s="124">
        <f t="shared" si="55"/>
        <v>1257429.54</v>
      </c>
      <c r="AC1348" s="124">
        <f t="shared" si="55"/>
        <v>1160051</v>
      </c>
      <c r="AD1348" s="124">
        <f t="shared" si="55"/>
        <v>1493399.56</v>
      </c>
    </row>
    <row r="1349" spans="1:30" x14ac:dyDescent="0.35">
      <c r="A1349" s="99"/>
      <c r="B1349" s="99"/>
      <c r="C1349" s="99"/>
      <c r="D1349" s="99"/>
      <c r="E1349" s="99"/>
      <c r="F1349" s="99"/>
      <c r="G1349" s="99"/>
      <c r="H1349" s="99"/>
      <c r="I1349" s="99"/>
      <c r="J1349" s="99"/>
      <c r="K1349" s="99"/>
      <c r="L1349" s="99"/>
      <c r="M1349" s="99"/>
      <c r="N1349" s="100"/>
      <c r="O1349" s="101"/>
      <c r="P1349" s="100"/>
      <c r="Q1349" s="102"/>
      <c r="R1349" s="99"/>
      <c r="S1349" s="99"/>
      <c r="T1349" s="99"/>
      <c r="U1349" s="99"/>
      <c r="V1349" s="99"/>
      <c r="W1349" s="99"/>
      <c r="X1349" s="99"/>
      <c r="Y1349" s="99"/>
      <c r="Z1349" s="99"/>
      <c r="AA1349" s="99"/>
      <c r="AB1349" s="99"/>
      <c r="AC1349" s="99"/>
      <c r="AD1349" s="99"/>
    </row>
    <row r="1350" spans="1:30" x14ac:dyDescent="0.35">
      <c r="A1350" s="99"/>
      <c r="B1350" s="99"/>
      <c r="C1350" s="99"/>
      <c r="D1350" s="99"/>
      <c r="E1350" s="99"/>
      <c r="F1350" s="99"/>
      <c r="G1350" s="99"/>
      <c r="H1350" s="99"/>
      <c r="I1350" s="99"/>
      <c r="J1350" s="99"/>
      <c r="K1350" s="99"/>
      <c r="L1350" s="99"/>
      <c r="M1350" s="99"/>
      <c r="N1350" s="100"/>
      <c r="O1350" s="101"/>
      <c r="P1350" s="100"/>
      <c r="Q1350" s="102"/>
      <c r="R1350" s="99"/>
      <c r="S1350" s="99"/>
      <c r="T1350" s="99"/>
      <c r="U1350" s="99"/>
      <c r="V1350" s="99"/>
      <c r="W1350" s="99"/>
      <c r="X1350" s="99"/>
      <c r="Y1350" s="99"/>
      <c r="Z1350" s="99"/>
      <c r="AA1350" s="99"/>
      <c r="AB1350" s="99"/>
      <c r="AC1350" s="99"/>
      <c r="AD1350" s="99"/>
    </row>
    <row r="1351" spans="1:30" x14ac:dyDescent="0.35">
      <c r="A1351" s="99"/>
      <c r="B1351" s="99"/>
      <c r="C1351" s="99"/>
      <c r="D1351" s="99"/>
      <c r="E1351" s="99"/>
      <c r="F1351" s="99"/>
      <c r="G1351" s="99"/>
      <c r="H1351" s="99"/>
      <c r="I1351" s="99"/>
      <c r="J1351" s="99"/>
      <c r="K1351" s="99"/>
      <c r="L1351" s="99"/>
      <c r="M1351" s="99"/>
      <c r="N1351" s="100"/>
      <c r="O1351" s="101"/>
      <c r="P1351" s="100"/>
      <c r="Q1351" s="102"/>
      <c r="R1351" s="99"/>
      <c r="S1351" s="99"/>
      <c r="T1351" s="99"/>
      <c r="U1351" s="99"/>
      <c r="V1351" s="99"/>
      <c r="W1351" s="99"/>
      <c r="X1351" s="99"/>
      <c r="Y1351" s="99"/>
      <c r="Z1351" s="99"/>
      <c r="AA1351" s="99"/>
      <c r="AB1351" s="99"/>
      <c r="AC1351" s="99"/>
      <c r="AD1351" s="99"/>
    </row>
    <row r="1352" spans="1:30" x14ac:dyDescent="0.35">
      <c r="A1352" s="99"/>
      <c r="B1352" s="99"/>
      <c r="C1352" s="99"/>
      <c r="D1352" s="99"/>
      <c r="E1352" s="99"/>
      <c r="F1352" s="99"/>
      <c r="G1352" s="99"/>
      <c r="H1352" s="99"/>
      <c r="I1352" s="99"/>
      <c r="J1352" s="99"/>
      <c r="K1352" s="99"/>
      <c r="L1352" s="99"/>
      <c r="M1352" s="99"/>
      <c r="N1352" s="100"/>
      <c r="O1352" s="101"/>
      <c r="P1352" s="100"/>
      <c r="Q1352" s="102"/>
      <c r="R1352" s="99"/>
      <c r="S1352" s="99"/>
      <c r="T1352" s="99"/>
      <c r="U1352" s="99"/>
      <c r="V1352" s="99"/>
      <c r="W1352" s="99"/>
      <c r="X1352" s="99"/>
      <c r="Y1352" s="99"/>
      <c r="Z1352" s="99"/>
      <c r="AA1352" s="99"/>
      <c r="AB1352" s="99"/>
      <c r="AC1352" s="99"/>
      <c r="AD1352" s="99"/>
    </row>
  </sheetData>
  <protectedRanges>
    <protectedRange sqref="K324 K330" name="Rango1_6_3_1"/>
    <protectedRange sqref="K474 K480" name="Rango1_6_3_1_1"/>
    <protectedRange sqref="K881 K964" name="Rango1_2_3_1_1_1"/>
    <protectedRange sqref="K917" name="Rango1_6_2_1_1_1_1"/>
  </protectedRanges>
  <mergeCells count="1">
    <mergeCell ref="A5:R5"/>
  </mergeCells>
  <dataValidations count="12">
    <dataValidation allowBlank="1" showInputMessage="1" showErrorMessage="1" prompt="De Acuerdo a la Descripción del Bien o Servicio_x000a_Cap 2000, 4000 y 5000" sqref="JF58:JF62 TB58:TB62 ACX58:ACX62 AMT58:AMT62 AWP58:AWP62 BGL58:BGL62 BQH58:BQH62 CAD58:CAD62 CJZ58:CJZ62 CTV58:CTV62 DDR58:DDR62 DNN58:DNN62 DXJ58:DXJ62 EHF58:EHF62 ERB58:ERB62 FAX58:FAX62 FKT58:FKT62 FUP58:FUP62 GEL58:GEL62 GOH58:GOH62 GYD58:GYD62 HHZ58:HHZ62 HRV58:HRV62 IBR58:IBR62 ILN58:ILN62 IVJ58:IVJ62 JFF58:JFF62 JPB58:JPB62 JYX58:JYX62 KIT58:KIT62 KSP58:KSP62 LCL58:LCL62 LMH58:LMH62 LWD58:LWD62 MFZ58:MFZ62 MPV58:MPV62 MZR58:MZR62 NJN58:NJN62 NTJ58:NTJ62 ODF58:ODF62 ONB58:ONB62 OWX58:OWX62 PGT58:PGT62 PQP58:PQP62 QAL58:QAL62 QKH58:QKH62 QUD58:QUD62 RDZ58:RDZ62 RNV58:RNV62 RXR58:RXR62 SHN58:SHN62 SRJ58:SRJ62 TBF58:TBF62 TLB58:TLB62 TUX58:TUX62 UET58:UET62 UOP58:UOP62 UYL58:UYL62 VIH58:VIH62 VSD58:VSD62 WBZ58:WBZ62 WLV58:WLV62 WVR58:WVR62 J66700:J66704 JF64939:JF64943 TB64939:TB64943 ACX64939:ACX64943 AMT64939:AMT64943 AWP64939:AWP64943 BGL64939:BGL64943 BQH64939:BQH64943 CAD64939:CAD64943 CJZ64939:CJZ64943 CTV64939:CTV64943 DDR64939:DDR64943 DNN64939:DNN64943 DXJ64939:DXJ64943 EHF64939:EHF64943 ERB64939:ERB64943 FAX64939:FAX64943 FKT64939:FKT64943 FUP64939:FUP64943 GEL64939:GEL64943 GOH64939:GOH64943 GYD64939:GYD64943 HHZ64939:HHZ64943 HRV64939:HRV64943 IBR64939:IBR64943 ILN64939:ILN64943 IVJ64939:IVJ64943 JFF64939:JFF64943 JPB64939:JPB64943 JYX64939:JYX64943 KIT64939:KIT64943 KSP64939:KSP64943 LCL64939:LCL64943 LMH64939:LMH64943 LWD64939:LWD64943 MFZ64939:MFZ64943 MPV64939:MPV64943 MZR64939:MZR64943 NJN64939:NJN64943 NTJ64939:NTJ64943 ODF64939:ODF64943 ONB64939:ONB64943 OWX64939:OWX64943 PGT64939:PGT64943 PQP64939:PQP64943 QAL64939:QAL64943 QKH64939:QKH64943 QUD64939:QUD64943 RDZ64939:RDZ64943 RNV64939:RNV64943 RXR64939:RXR64943 SHN64939:SHN64943 SRJ64939:SRJ64943 TBF64939:TBF64943 TLB64939:TLB64943 TUX64939:TUX64943 UET64939:UET64943 UOP64939:UOP64943 UYL64939:UYL64943 VIH64939:VIH64943 VSD64939:VSD64943 WBZ64939:WBZ64943 WLV64939:WLV64943 WVR64939:WVR64943 J132236:J132240 JF130475:JF130479 TB130475:TB130479 ACX130475:ACX130479 AMT130475:AMT130479 AWP130475:AWP130479 BGL130475:BGL130479 BQH130475:BQH130479 CAD130475:CAD130479 CJZ130475:CJZ130479 CTV130475:CTV130479 DDR130475:DDR130479 DNN130475:DNN130479 DXJ130475:DXJ130479 EHF130475:EHF130479 ERB130475:ERB130479 FAX130475:FAX130479 FKT130475:FKT130479 FUP130475:FUP130479 GEL130475:GEL130479 GOH130475:GOH130479 GYD130475:GYD130479 HHZ130475:HHZ130479 HRV130475:HRV130479 IBR130475:IBR130479 ILN130475:ILN130479 IVJ130475:IVJ130479 JFF130475:JFF130479 JPB130475:JPB130479 JYX130475:JYX130479 KIT130475:KIT130479 KSP130475:KSP130479 LCL130475:LCL130479 LMH130475:LMH130479 LWD130475:LWD130479 MFZ130475:MFZ130479 MPV130475:MPV130479 MZR130475:MZR130479 NJN130475:NJN130479 NTJ130475:NTJ130479 ODF130475:ODF130479 ONB130475:ONB130479 OWX130475:OWX130479 PGT130475:PGT130479 PQP130475:PQP130479 QAL130475:QAL130479 QKH130475:QKH130479 QUD130475:QUD130479 RDZ130475:RDZ130479 RNV130475:RNV130479 RXR130475:RXR130479 SHN130475:SHN130479 SRJ130475:SRJ130479 TBF130475:TBF130479 TLB130475:TLB130479 TUX130475:TUX130479 UET130475:UET130479 UOP130475:UOP130479 UYL130475:UYL130479 VIH130475:VIH130479 VSD130475:VSD130479 WBZ130475:WBZ130479 WLV130475:WLV130479 WVR130475:WVR130479 J197772:J197776 JF196011:JF196015 TB196011:TB196015 ACX196011:ACX196015 AMT196011:AMT196015 AWP196011:AWP196015 BGL196011:BGL196015 BQH196011:BQH196015 CAD196011:CAD196015 CJZ196011:CJZ196015 CTV196011:CTV196015 DDR196011:DDR196015 DNN196011:DNN196015 DXJ196011:DXJ196015 EHF196011:EHF196015 ERB196011:ERB196015 FAX196011:FAX196015 FKT196011:FKT196015 FUP196011:FUP196015 GEL196011:GEL196015 GOH196011:GOH196015 GYD196011:GYD196015 HHZ196011:HHZ196015 HRV196011:HRV196015 IBR196011:IBR196015 ILN196011:ILN196015 IVJ196011:IVJ196015 JFF196011:JFF196015 JPB196011:JPB196015 JYX196011:JYX196015 KIT196011:KIT196015 KSP196011:KSP196015 LCL196011:LCL196015 LMH196011:LMH196015 LWD196011:LWD196015 MFZ196011:MFZ196015 MPV196011:MPV196015 MZR196011:MZR196015 NJN196011:NJN196015 NTJ196011:NTJ196015 ODF196011:ODF196015 ONB196011:ONB196015 OWX196011:OWX196015 PGT196011:PGT196015 PQP196011:PQP196015 QAL196011:QAL196015 QKH196011:QKH196015 QUD196011:QUD196015 RDZ196011:RDZ196015 RNV196011:RNV196015 RXR196011:RXR196015 SHN196011:SHN196015 SRJ196011:SRJ196015 TBF196011:TBF196015 TLB196011:TLB196015 TUX196011:TUX196015 UET196011:UET196015 UOP196011:UOP196015 UYL196011:UYL196015 VIH196011:VIH196015 VSD196011:VSD196015 WBZ196011:WBZ196015 WLV196011:WLV196015 WVR196011:WVR196015 J263308:J263312 JF261547:JF261551 TB261547:TB261551 ACX261547:ACX261551 AMT261547:AMT261551 AWP261547:AWP261551 BGL261547:BGL261551 BQH261547:BQH261551 CAD261547:CAD261551 CJZ261547:CJZ261551 CTV261547:CTV261551 DDR261547:DDR261551 DNN261547:DNN261551 DXJ261547:DXJ261551 EHF261547:EHF261551 ERB261547:ERB261551 FAX261547:FAX261551 FKT261547:FKT261551 FUP261547:FUP261551 GEL261547:GEL261551 GOH261547:GOH261551 GYD261547:GYD261551 HHZ261547:HHZ261551 HRV261547:HRV261551 IBR261547:IBR261551 ILN261547:ILN261551 IVJ261547:IVJ261551 JFF261547:JFF261551 JPB261547:JPB261551 JYX261547:JYX261551 KIT261547:KIT261551 KSP261547:KSP261551 LCL261547:LCL261551 LMH261547:LMH261551 LWD261547:LWD261551 MFZ261547:MFZ261551 MPV261547:MPV261551 MZR261547:MZR261551 NJN261547:NJN261551 NTJ261547:NTJ261551 ODF261547:ODF261551 ONB261547:ONB261551 OWX261547:OWX261551 PGT261547:PGT261551 PQP261547:PQP261551 QAL261547:QAL261551 QKH261547:QKH261551 QUD261547:QUD261551 RDZ261547:RDZ261551 RNV261547:RNV261551 RXR261547:RXR261551 SHN261547:SHN261551 SRJ261547:SRJ261551 TBF261547:TBF261551 TLB261547:TLB261551 TUX261547:TUX261551 UET261547:UET261551 UOP261547:UOP261551 UYL261547:UYL261551 VIH261547:VIH261551 VSD261547:VSD261551 WBZ261547:WBZ261551 WLV261547:WLV261551 WVR261547:WVR261551 J328844:J328848 JF327083:JF327087 TB327083:TB327087 ACX327083:ACX327087 AMT327083:AMT327087 AWP327083:AWP327087 BGL327083:BGL327087 BQH327083:BQH327087 CAD327083:CAD327087 CJZ327083:CJZ327087 CTV327083:CTV327087 DDR327083:DDR327087 DNN327083:DNN327087 DXJ327083:DXJ327087 EHF327083:EHF327087 ERB327083:ERB327087 FAX327083:FAX327087 FKT327083:FKT327087 FUP327083:FUP327087 GEL327083:GEL327087 GOH327083:GOH327087 GYD327083:GYD327087 HHZ327083:HHZ327087 HRV327083:HRV327087 IBR327083:IBR327087 ILN327083:ILN327087 IVJ327083:IVJ327087 JFF327083:JFF327087 JPB327083:JPB327087 JYX327083:JYX327087 KIT327083:KIT327087 KSP327083:KSP327087 LCL327083:LCL327087 LMH327083:LMH327087 LWD327083:LWD327087 MFZ327083:MFZ327087 MPV327083:MPV327087 MZR327083:MZR327087 NJN327083:NJN327087 NTJ327083:NTJ327087 ODF327083:ODF327087 ONB327083:ONB327087 OWX327083:OWX327087 PGT327083:PGT327087 PQP327083:PQP327087 QAL327083:QAL327087 QKH327083:QKH327087 QUD327083:QUD327087 RDZ327083:RDZ327087 RNV327083:RNV327087 RXR327083:RXR327087 SHN327083:SHN327087 SRJ327083:SRJ327087 TBF327083:TBF327087 TLB327083:TLB327087 TUX327083:TUX327087 UET327083:UET327087 UOP327083:UOP327087 UYL327083:UYL327087 VIH327083:VIH327087 VSD327083:VSD327087 WBZ327083:WBZ327087 WLV327083:WLV327087 WVR327083:WVR327087 J394380:J394384 JF392619:JF392623 TB392619:TB392623 ACX392619:ACX392623 AMT392619:AMT392623 AWP392619:AWP392623 BGL392619:BGL392623 BQH392619:BQH392623 CAD392619:CAD392623 CJZ392619:CJZ392623 CTV392619:CTV392623 DDR392619:DDR392623 DNN392619:DNN392623 DXJ392619:DXJ392623 EHF392619:EHF392623 ERB392619:ERB392623 FAX392619:FAX392623 FKT392619:FKT392623 FUP392619:FUP392623 GEL392619:GEL392623 GOH392619:GOH392623 GYD392619:GYD392623 HHZ392619:HHZ392623 HRV392619:HRV392623 IBR392619:IBR392623 ILN392619:ILN392623 IVJ392619:IVJ392623 JFF392619:JFF392623 JPB392619:JPB392623 JYX392619:JYX392623 KIT392619:KIT392623 KSP392619:KSP392623 LCL392619:LCL392623 LMH392619:LMH392623 LWD392619:LWD392623 MFZ392619:MFZ392623 MPV392619:MPV392623 MZR392619:MZR392623 NJN392619:NJN392623 NTJ392619:NTJ392623 ODF392619:ODF392623 ONB392619:ONB392623 OWX392619:OWX392623 PGT392619:PGT392623 PQP392619:PQP392623 QAL392619:QAL392623 QKH392619:QKH392623 QUD392619:QUD392623 RDZ392619:RDZ392623 RNV392619:RNV392623 RXR392619:RXR392623 SHN392619:SHN392623 SRJ392619:SRJ392623 TBF392619:TBF392623 TLB392619:TLB392623 TUX392619:TUX392623 UET392619:UET392623 UOP392619:UOP392623 UYL392619:UYL392623 VIH392619:VIH392623 VSD392619:VSD392623 WBZ392619:WBZ392623 WLV392619:WLV392623 WVR392619:WVR392623 J459916:J459920 JF458155:JF458159 TB458155:TB458159 ACX458155:ACX458159 AMT458155:AMT458159 AWP458155:AWP458159 BGL458155:BGL458159 BQH458155:BQH458159 CAD458155:CAD458159 CJZ458155:CJZ458159 CTV458155:CTV458159 DDR458155:DDR458159 DNN458155:DNN458159 DXJ458155:DXJ458159 EHF458155:EHF458159 ERB458155:ERB458159 FAX458155:FAX458159 FKT458155:FKT458159 FUP458155:FUP458159 GEL458155:GEL458159 GOH458155:GOH458159 GYD458155:GYD458159 HHZ458155:HHZ458159 HRV458155:HRV458159 IBR458155:IBR458159 ILN458155:ILN458159 IVJ458155:IVJ458159 JFF458155:JFF458159 JPB458155:JPB458159 JYX458155:JYX458159 KIT458155:KIT458159 KSP458155:KSP458159 LCL458155:LCL458159 LMH458155:LMH458159 LWD458155:LWD458159 MFZ458155:MFZ458159 MPV458155:MPV458159 MZR458155:MZR458159 NJN458155:NJN458159 NTJ458155:NTJ458159 ODF458155:ODF458159 ONB458155:ONB458159 OWX458155:OWX458159 PGT458155:PGT458159 PQP458155:PQP458159 QAL458155:QAL458159 QKH458155:QKH458159 QUD458155:QUD458159 RDZ458155:RDZ458159 RNV458155:RNV458159 RXR458155:RXR458159 SHN458155:SHN458159 SRJ458155:SRJ458159 TBF458155:TBF458159 TLB458155:TLB458159 TUX458155:TUX458159 UET458155:UET458159 UOP458155:UOP458159 UYL458155:UYL458159 VIH458155:VIH458159 VSD458155:VSD458159 WBZ458155:WBZ458159 WLV458155:WLV458159 WVR458155:WVR458159 J525452:J525456 JF523691:JF523695 TB523691:TB523695 ACX523691:ACX523695 AMT523691:AMT523695 AWP523691:AWP523695 BGL523691:BGL523695 BQH523691:BQH523695 CAD523691:CAD523695 CJZ523691:CJZ523695 CTV523691:CTV523695 DDR523691:DDR523695 DNN523691:DNN523695 DXJ523691:DXJ523695 EHF523691:EHF523695 ERB523691:ERB523695 FAX523691:FAX523695 FKT523691:FKT523695 FUP523691:FUP523695 GEL523691:GEL523695 GOH523691:GOH523695 GYD523691:GYD523695 HHZ523691:HHZ523695 HRV523691:HRV523695 IBR523691:IBR523695 ILN523691:ILN523695 IVJ523691:IVJ523695 JFF523691:JFF523695 JPB523691:JPB523695 JYX523691:JYX523695 KIT523691:KIT523695 KSP523691:KSP523695 LCL523691:LCL523695 LMH523691:LMH523695 LWD523691:LWD523695 MFZ523691:MFZ523695 MPV523691:MPV523695 MZR523691:MZR523695 NJN523691:NJN523695 NTJ523691:NTJ523695 ODF523691:ODF523695 ONB523691:ONB523695 OWX523691:OWX523695 PGT523691:PGT523695 PQP523691:PQP523695 QAL523691:QAL523695 QKH523691:QKH523695 QUD523691:QUD523695 RDZ523691:RDZ523695 RNV523691:RNV523695 RXR523691:RXR523695 SHN523691:SHN523695 SRJ523691:SRJ523695 TBF523691:TBF523695 TLB523691:TLB523695 TUX523691:TUX523695 UET523691:UET523695 UOP523691:UOP523695 UYL523691:UYL523695 VIH523691:VIH523695 VSD523691:VSD523695 WBZ523691:WBZ523695 WLV523691:WLV523695 WVR523691:WVR523695 J590988:J590992 JF589227:JF589231 TB589227:TB589231 ACX589227:ACX589231 AMT589227:AMT589231 AWP589227:AWP589231 BGL589227:BGL589231 BQH589227:BQH589231 CAD589227:CAD589231 CJZ589227:CJZ589231 CTV589227:CTV589231 DDR589227:DDR589231 DNN589227:DNN589231 DXJ589227:DXJ589231 EHF589227:EHF589231 ERB589227:ERB589231 FAX589227:FAX589231 FKT589227:FKT589231 FUP589227:FUP589231 GEL589227:GEL589231 GOH589227:GOH589231 GYD589227:GYD589231 HHZ589227:HHZ589231 HRV589227:HRV589231 IBR589227:IBR589231 ILN589227:ILN589231 IVJ589227:IVJ589231 JFF589227:JFF589231 JPB589227:JPB589231 JYX589227:JYX589231 KIT589227:KIT589231 KSP589227:KSP589231 LCL589227:LCL589231 LMH589227:LMH589231 LWD589227:LWD589231 MFZ589227:MFZ589231 MPV589227:MPV589231 MZR589227:MZR589231 NJN589227:NJN589231 NTJ589227:NTJ589231 ODF589227:ODF589231 ONB589227:ONB589231 OWX589227:OWX589231 PGT589227:PGT589231 PQP589227:PQP589231 QAL589227:QAL589231 QKH589227:QKH589231 QUD589227:QUD589231 RDZ589227:RDZ589231 RNV589227:RNV589231 RXR589227:RXR589231 SHN589227:SHN589231 SRJ589227:SRJ589231 TBF589227:TBF589231 TLB589227:TLB589231 TUX589227:TUX589231 UET589227:UET589231 UOP589227:UOP589231 UYL589227:UYL589231 VIH589227:VIH589231 VSD589227:VSD589231 WBZ589227:WBZ589231 WLV589227:WLV589231 WVR589227:WVR589231 J656524:J656528 JF654763:JF654767 TB654763:TB654767 ACX654763:ACX654767 AMT654763:AMT654767 AWP654763:AWP654767 BGL654763:BGL654767 BQH654763:BQH654767 CAD654763:CAD654767 CJZ654763:CJZ654767 CTV654763:CTV654767 DDR654763:DDR654767 DNN654763:DNN654767 DXJ654763:DXJ654767 EHF654763:EHF654767 ERB654763:ERB654767 FAX654763:FAX654767 FKT654763:FKT654767 FUP654763:FUP654767 GEL654763:GEL654767 GOH654763:GOH654767 GYD654763:GYD654767 HHZ654763:HHZ654767 HRV654763:HRV654767 IBR654763:IBR654767 ILN654763:ILN654767 IVJ654763:IVJ654767 JFF654763:JFF654767 JPB654763:JPB654767 JYX654763:JYX654767 KIT654763:KIT654767 KSP654763:KSP654767 LCL654763:LCL654767 LMH654763:LMH654767 LWD654763:LWD654767 MFZ654763:MFZ654767 MPV654763:MPV654767 MZR654763:MZR654767 NJN654763:NJN654767 NTJ654763:NTJ654767 ODF654763:ODF654767 ONB654763:ONB654767 OWX654763:OWX654767 PGT654763:PGT654767 PQP654763:PQP654767 QAL654763:QAL654767 QKH654763:QKH654767 QUD654763:QUD654767 RDZ654763:RDZ654767 RNV654763:RNV654767 RXR654763:RXR654767 SHN654763:SHN654767 SRJ654763:SRJ654767 TBF654763:TBF654767 TLB654763:TLB654767 TUX654763:TUX654767 UET654763:UET654767 UOP654763:UOP654767 UYL654763:UYL654767 VIH654763:VIH654767 VSD654763:VSD654767 WBZ654763:WBZ654767 WLV654763:WLV654767 WVR654763:WVR654767 J722060:J722064 JF720299:JF720303 TB720299:TB720303 ACX720299:ACX720303 AMT720299:AMT720303 AWP720299:AWP720303 BGL720299:BGL720303 BQH720299:BQH720303 CAD720299:CAD720303 CJZ720299:CJZ720303 CTV720299:CTV720303 DDR720299:DDR720303 DNN720299:DNN720303 DXJ720299:DXJ720303 EHF720299:EHF720303 ERB720299:ERB720303 FAX720299:FAX720303 FKT720299:FKT720303 FUP720299:FUP720303 GEL720299:GEL720303 GOH720299:GOH720303 GYD720299:GYD720303 HHZ720299:HHZ720303 HRV720299:HRV720303 IBR720299:IBR720303 ILN720299:ILN720303 IVJ720299:IVJ720303 JFF720299:JFF720303 JPB720299:JPB720303 JYX720299:JYX720303 KIT720299:KIT720303 KSP720299:KSP720303 LCL720299:LCL720303 LMH720299:LMH720303 LWD720299:LWD720303 MFZ720299:MFZ720303 MPV720299:MPV720303 MZR720299:MZR720303 NJN720299:NJN720303 NTJ720299:NTJ720303 ODF720299:ODF720303 ONB720299:ONB720303 OWX720299:OWX720303 PGT720299:PGT720303 PQP720299:PQP720303 QAL720299:QAL720303 QKH720299:QKH720303 QUD720299:QUD720303 RDZ720299:RDZ720303 RNV720299:RNV720303 RXR720299:RXR720303 SHN720299:SHN720303 SRJ720299:SRJ720303 TBF720299:TBF720303 TLB720299:TLB720303 TUX720299:TUX720303 UET720299:UET720303 UOP720299:UOP720303 UYL720299:UYL720303 VIH720299:VIH720303 VSD720299:VSD720303 WBZ720299:WBZ720303 WLV720299:WLV720303 WVR720299:WVR720303 J787596:J787600 JF785835:JF785839 TB785835:TB785839 ACX785835:ACX785839 AMT785835:AMT785839 AWP785835:AWP785839 BGL785835:BGL785839 BQH785835:BQH785839 CAD785835:CAD785839 CJZ785835:CJZ785839 CTV785835:CTV785839 DDR785835:DDR785839 DNN785835:DNN785839 DXJ785835:DXJ785839 EHF785835:EHF785839 ERB785835:ERB785839 FAX785835:FAX785839 FKT785835:FKT785839 FUP785835:FUP785839 GEL785835:GEL785839 GOH785835:GOH785839 GYD785835:GYD785839 HHZ785835:HHZ785839 HRV785835:HRV785839 IBR785835:IBR785839 ILN785835:ILN785839 IVJ785835:IVJ785839 JFF785835:JFF785839 JPB785835:JPB785839 JYX785835:JYX785839 KIT785835:KIT785839 KSP785835:KSP785839 LCL785835:LCL785839 LMH785835:LMH785839 LWD785835:LWD785839 MFZ785835:MFZ785839 MPV785835:MPV785839 MZR785835:MZR785839 NJN785835:NJN785839 NTJ785835:NTJ785839 ODF785835:ODF785839 ONB785835:ONB785839 OWX785835:OWX785839 PGT785835:PGT785839 PQP785835:PQP785839 QAL785835:QAL785839 QKH785835:QKH785839 QUD785835:QUD785839 RDZ785835:RDZ785839 RNV785835:RNV785839 RXR785835:RXR785839 SHN785835:SHN785839 SRJ785835:SRJ785839 TBF785835:TBF785839 TLB785835:TLB785839 TUX785835:TUX785839 UET785835:UET785839 UOP785835:UOP785839 UYL785835:UYL785839 VIH785835:VIH785839 VSD785835:VSD785839 WBZ785835:WBZ785839 WLV785835:WLV785839 WVR785835:WVR785839 J853132:J853136 JF851371:JF851375 TB851371:TB851375 ACX851371:ACX851375 AMT851371:AMT851375 AWP851371:AWP851375 BGL851371:BGL851375 BQH851371:BQH851375 CAD851371:CAD851375 CJZ851371:CJZ851375 CTV851371:CTV851375 DDR851371:DDR851375 DNN851371:DNN851375 DXJ851371:DXJ851375 EHF851371:EHF851375 ERB851371:ERB851375 FAX851371:FAX851375 FKT851371:FKT851375 FUP851371:FUP851375 GEL851371:GEL851375 GOH851371:GOH851375 GYD851371:GYD851375 HHZ851371:HHZ851375 HRV851371:HRV851375 IBR851371:IBR851375 ILN851371:ILN851375 IVJ851371:IVJ851375 JFF851371:JFF851375 JPB851371:JPB851375 JYX851371:JYX851375 KIT851371:KIT851375 KSP851371:KSP851375 LCL851371:LCL851375 LMH851371:LMH851375 LWD851371:LWD851375 MFZ851371:MFZ851375 MPV851371:MPV851375 MZR851371:MZR851375 NJN851371:NJN851375 NTJ851371:NTJ851375 ODF851371:ODF851375 ONB851371:ONB851375 OWX851371:OWX851375 PGT851371:PGT851375 PQP851371:PQP851375 QAL851371:QAL851375 QKH851371:QKH851375 QUD851371:QUD851375 RDZ851371:RDZ851375 RNV851371:RNV851375 RXR851371:RXR851375 SHN851371:SHN851375 SRJ851371:SRJ851375 TBF851371:TBF851375 TLB851371:TLB851375 TUX851371:TUX851375 UET851371:UET851375 UOP851371:UOP851375 UYL851371:UYL851375 VIH851371:VIH851375 VSD851371:VSD851375 WBZ851371:WBZ851375 WLV851371:WLV851375 WVR851371:WVR851375 J918668:J918672 JF916907:JF916911 TB916907:TB916911 ACX916907:ACX916911 AMT916907:AMT916911 AWP916907:AWP916911 BGL916907:BGL916911 BQH916907:BQH916911 CAD916907:CAD916911 CJZ916907:CJZ916911 CTV916907:CTV916911 DDR916907:DDR916911 DNN916907:DNN916911 DXJ916907:DXJ916911 EHF916907:EHF916911 ERB916907:ERB916911 FAX916907:FAX916911 FKT916907:FKT916911 FUP916907:FUP916911 GEL916907:GEL916911 GOH916907:GOH916911 GYD916907:GYD916911 HHZ916907:HHZ916911 HRV916907:HRV916911 IBR916907:IBR916911 ILN916907:ILN916911 IVJ916907:IVJ916911 JFF916907:JFF916911 JPB916907:JPB916911 JYX916907:JYX916911 KIT916907:KIT916911 KSP916907:KSP916911 LCL916907:LCL916911 LMH916907:LMH916911 LWD916907:LWD916911 MFZ916907:MFZ916911 MPV916907:MPV916911 MZR916907:MZR916911 NJN916907:NJN916911 NTJ916907:NTJ916911 ODF916907:ODF916911 ONB916907:ONB916911 OWX916907:OWX916911 PGT916907:PGT916911 PQP916907:PQP916911 QAL916907:QAL916911 QKH916907:QKH916911 QUD916907:QUD916911 RDZ916907:RDZ916911 RNV916907:RNV916911 RXR916907:RXR916911 SHN916907:SHN916911 SRJ916907:SRJ916911 TBF916907:TBF916911 TLB916907:TLB916911 TUX916907:TUX916911 UET916907:UET916911 UOP916907:UOP916911 UYL916907:UYL916911 VIH916907:VIH916911 VSD916907:VSD916911 WBZ916907:WBZ916911 WLV916907:WLV916911 WVR916907:WVR916911 J984204:J984208 JF982443:JF982447 TB982443:TB982447 ACX982443:ACX982447 AMT982443:AMT982447 AWP982443:AWP982447 BGL982443:BGL982447 BQH982443:BQH982447 CAD982443:CAD982447 CJZ982443:CJZ982447 CTV982443:CTV982447 DDR982443:DDR982447 DNN982443:DNN982447 DXJ982443:DXJ982447 EHF982443:EHF982447 ERB982443:ERB982447 FAX982443:FAX982447 FKT982443:FKT982447 FUP982443:FUP982447 GEL982443:GEL982447 GOH982443:GOH982447 GYD982443:GYD982447 HHZ982443:HHZ982447 HRV982443:HRV982447 IBR982443:IBR982447 ILN982443:ILN982447 IVJ982443:IVJ982447 JFF982443:JFF982447 JPB982443:JPB982447 JYX982443:JYX982447 KIT982443:KIT982447 KSP982443:KSP982447 LCL982443:LCL982447 LMH982443:LMH982447 LWD982443:LWD982447 MFZ982443:MFZ982447 MPV982443:MPV982447 MZR982443:MZR982447 NJN982443:NJN982447 NTJ982443:NTJ982447 ODF982443:ODF982447 ONB982443:ONB982447 OWX982443:OWX982447 PGT982443:PGT982447 PQP982443:PQP982447 QAL982443:QAL982447 QKH982443:QKH982447 QUD982443:QUD982447 RDZ982443:RDZ982447 RNV982443:RNV982447 RXR982443:RXR982447 SHN982443:SHN982447 SRJ982443:SRJ982447 TBF982443:TBF982447 TLB982443:TLB982447 TUX982443:TUX982447 UET982443:UET982447 UOP982443:UOP982447 UYL982443:UYL982447 VIH982443:VIH982447 VSD982443:VSD982447 WBZ982443:WBZ982447 WLV982443:WLV982447 WVR982443:WVR982447 J72:J73 JF72:JF73 TB72:TB73 ACX72:ACX73 AMT72:AMT73 AWP72:AWP73 BGL72:BGL73 BQH72:BQH73 CAD72:CAD73 CJZ72:CJZ73 CTV72:CTV73 DDR72:DDR73 DNN72:DNN73 DXJ72:DXJ73 EHF72:EHF73 ERB72:ERB73 FAX72:FAX73 FKT72:FKT73 FUP72:FUP73 GEL72:GEL73 GOH72:GOH73 GYD72:GYD73 HHZ72:HHZ73 HRV72:HRV73 IBR72:IBR73 ILN72:ILN73 IVJ72:IVJ73 JFF72:JFF73 JPB72:JPB73 JYX72:JYX73 KIT72:KIT73 KSP72:KSP73 LCL72:LCL73 LMH72:LMH73 LWD72:LWD73 MFZ72:MFZ73 MPV72:MPV73 MZR72:MZR73 NJN72:NJN73 NTJ72:NTJ73 ODF72:ODF73 ONB72:ONB73 OWX72:OWX73 PGT72:PGT73 PQP72:PQP73 QAL72:QAL73 QKH72:QKH73 QUD72:QUD73 RDZ72:RDZ73 RNV72:RNV73 RXR72:RXR73 SHN72:SHN73 SRJ72:SRJ73 TBF72:TBF73 TLB72:TLB73 TUX72:TUX73 UET72:UET73 UOP72:UOP73 UYL72:UYL73 VIH72:VIH73 VSD72:VSD73 WBZ72:WBZ73 WLV72:WLV73 WVR72:WVR73 J66714:J66715 JF64953:JF64954 TB64953:TB64954 ACX64953:ACX64954 AMT64953:AMT64954 AWP64953:AWP64954 BGL64953:BGL64954 BQH64953:BQH64954 CAD64953:CAD64954 CJZ64953:CJZ64954 CTV64953:CTV64954 DDR64953:DDR64954 DNN64953:DNN64954 DXJ64953:DXJ64954 EHF64953:EHF64954 ERB64953:ERB64954 FAX64953:FAX64954 FKT64953:FKT64954 FUP64953:FUP64954 GEL64953:GEL64954 GOH64953:GOH64954 GYD64953:GYD64954 HHZ64953:HHZ64954 HRV64953:HRV64954 IBR64953:IBR64954 ILN64953:ILN64954 IVJ64953:IVJ64954 JFF64953:JFF64954 JPB64953:JPB64954 JYX64953:JYX64954 KIT64953:KIT64954 KSP64953:KSP64954 LCL64953:LCL64954 LMH64953:LMH64954 LWD64953:LWD64954 MFZ64953:MFZ64954 MPV64953:MPV64954 MZR64953:MZR64954 NJN64953:NJN64954 NTJ64953:NTJ64954 ODF64953:ODF64954 ONB64953:ONB64954 OWX64953:OWX64954 PGT64953:PGT64954 PQP64953:PQP64954 QAL64953:QAL64954 QKH64953:QKH64954 QUD64953:QUD64954 RDZ64953:RDZ64954 RNV64953:RNV64954 RXR64953:RXR64954 SHN64953:SHN64954 SRJ64953:SRJ64954 TBF64953:TBF64954 TLB64953:TLB64954 TUX64953:TUX64954 UET64953:UET64954 UOP64953:UOP64954 UYL64953:UYL64954 VIH64953:VIH64954 VSD64953:VSD64954 WBZ64953:WBZ64954 WLV64953:WLV64954 WVR64953:WVR64954 J132250:J132251 JF130489:JF130490 TB130489:TB130490 ACX130489:ACX130490 AMT130489:AMT130490 AWP130489:AWP130490 BGL130489:BGL130490 BQH130489:BQH130490 CAD130489:CAD130490 CJZ130489:CJZ130490 CTV130489:CTV130490 DDR130489:DDR130490 DNN130489:DNN130490 DXJ130489:DXJ130490 EHF130489:EHF130490 ERB130489:ERB130490 FAX130489:FAX130490 FKT130489:FKT130490 FUP130489:FUP130490 GEL130489:GEL130490 GOH130489:GOH130490 GYD130489:GYD130490 HHZ130489:HHZ130490 HRV130489:HRV130490 IBR130489:IBR130490 ILN130489:ILN130490 IVJ130489:IVJ130490 JFF130489:JFF130490 JPB130489:JPB130490 JYX130489:JYX130490 KIT130489:KIT130490 KSP130489:KSP130490 LCL130489:LCL130490 LMH130489:LMH130490 LWD130489:LWD130490 MFZ130489:MFZ130490 MPV130489:MPV130490 MZR130489:MZR130490 NJN130489:NJN130490 NTJ130489:NTJ130490 ODF130489:ODF130490 ONB130489:ONB130490 OWX130489:OWX130490 PGT130489:PGT130490 PQP130489:PQP130490 QAL130489:QAL130490 QKH130489:QKH130490 QUD130489:QUD130490 RDZ130489:RDZ130490 RNV130489:RNV130490 RXR130489:RXR130490 SHN130489:SHN130490 SRJ130489:SRJ130490 TBF130489:TBF130490 TLB130489:TLB130490 TUX130489:TUX130490 UET130489:UET130490 UOP130489:UOP130490 UYL130489:UYL130490 VIH130489:VIH130490 VSD130489:VSD130490 WBZ130489:WBZ130490 WLV130489:WLV130490 WVR130489:WVR130490 J197786:J197787 JF196025:JF196026 TB196025:TB196026 ACX196025:ACX196026 AMT196025:AMT196026 AWP196025:AWP196026 BGL196025:BGL196026 BQH196025:BQH196026 CAD196025:CAD196026 CJZ196025:CJZ196026 CTV196025:CTV196026 DDR196025:DDR196026 DNN196025:DNN196026 DXJ196025:DXJ196026 EHF196025:EHF196026 ERB196025:ERB196026 FAX196025:FAX196026 FKT196025:FKT196026 FUP196025:FUP196026 GEL196025:GEL196026 GOH196025:GOH196026 GYD196025:GYD196026 HHZ196025:HHZ196026 HRV196025:HRV196026 IBR196025:IBR196026 ILN196025:ILN196026 IVJ196025:IVJ196026 JFF196025:JFF196026 JPB196025:JPB196026 JYX196025:JYX196026 KIT196025:KIT196026 KSP196025:KSP196026 LCL196025:LCL196026 LMH196025:LMH196026 LWD196025:LWD196026 MFZ196025:MFZ196026 MPV196025:MPV196026 MZR196025:MZR196026 NJN196025:NJN196026 NTJ196025:NTJ196026 ODF196025:ODF196026 ONB196025:ONB196026 OWX196025:OWX196026 PGT196025:PGT196026 PQP196025:PQP196026 QAL196025:QAL196026 QKH196025:QKH196026 QUD196025:QUD196026 RDZ196025:RDZ196026 RNV196025:RNV196026 RXR196025:RXR196026 SHN196025:SHN196026 SRJ196025:SRJ196026 TBF196025:TBF196026 TLB196025:TLB196026 TUX196025:TUX196026 UET196025:UET196026 UOP196025:UOP196026 UYL196025:UYL196026 VIH196025:VIH196026 VSD196025:VSD196026 WBZ196025:WBZ196026 WLV196025:WLV196026 WVR196025:WVR196026 J263322:J263323 JF261561:JF261562 TB261561:TB261562 ACX261561:ACX261562 AMT261561:AMT261562 AWP261561:AWP261562 BGL261561:BGL261562 BQH261561:BQH261562 CAD261561:CAD261562 CJZ261561:CJZ261562 CTV261561:CTV261562 DDR261561:DDR261562 DNN261561:DNN261562 DXJ261561:DXJ261562 EHF261561:EHF261562 ERB261561:ERB261562 FAX261561:FAX261562 FKT261561:FKT261562 FUP261561:FUP261562 GEL261561:GEL261562 GOH261561:GOH261562 GYD261561:GYD261562 HHZ261561:HHZ261562 HRV261561:HRV261562 IBR261561:IBR261562 ILN261561:ILN261562 IVJ261561:IVJ261562 JFF261561:JFF261562 JPB261561:JPB261562 JYX261561:JYX261562 KIT261561:KIT261562 KSP261561:KSP261562 LCL261561:LCL261562 LMH261561:LMH261562 LWD261561:LWD261562 MFZ261561:MFZ261562 MPV261561:MPV261562 MZR261561:MZR261562 NJN261561:NJN261562 NTJ261561:NTJ261562 ODF261561:ODF261562 ONB261561:ONB261562 OWX261561:OWX261562 PGT261561:PGT261562 PQP261561:PQP261562 QAL261561:QAL261562 QKH261561:QKH261562 QUD261561:QUD261562 RDZ261561:RDZ261562 RNV261561:RNV261562 RXR261561:RXR261562 SHN261561:SHN261562 SRJ261561:SRJ261562 TBF261561:TBF261562 TLB261561:TLB261562 TUX261561:TUX261562 UET261561:UET261562 UOP261561:UOP261562 UYL261561:UYL261562 VIH261561:VIH261562 VSD261561:VSD261562 WBZ261561:WBZ261562 WLV261561:WLV261562 WVR261561:WVR261562 J328858:J328859 JF327097:JF327098 TB327097:TB327098 ACX327097:ACX327098 AMT327097:AMT327098 AWP327097:AWP327098 BGL327097:BGL327098 BQH327097:BQH327098 CAD327097:CAD327098 CJZ327097:CJZ327098 CTV327097:CTV327098 DDR327097:DDR327098 DNN327097:DNN327098 DXJ327097:DXJ327098 EHF327097:EHF327098 ERB327097:ERB327098 FAX327097:FAX327098 FKT327097:FKT327098 FUP327097:FUP327098 GEL327097:GEL327098 GOH327097:GOH327098 GYD327097:GYD327098 HHZ327097:HHZ327098 HRV327097:HRV327098 IBR327097:IBR327098 ILN327097:ILN327098 IVJ327097:IVJ327098 JFF327097:JFF327098 JPB327097:JPB327098 JYX327097:JYX327098 KIT327097:KIT327098 KSP327097:KSP327098 LCL327097:LCL327098 LMH327097:LMH327098 LWD327097:LWD327098 MFZ327097:MFZ327098 MPV327097:MPV327098 MZR327097:MZR327098 NJN327097:NJN327098 NTJ327097:NTJ327098 ODF327097:ODF327098 ONB327097:ONB327098 OWX327097:OWX327098 PGT327097:PGT327098 PQP327097:PQP327098 QAL327097:QAL327098 QKH327097:QKH327098 QUD327097:QUD327098 RDZ327097:RDZ327098 RNV327097:RNV327098 RXR327097:RXR327098 SHN327097:SHN327098 SRJ327097:SRJ327098 TBF327097:TBF327098 TLB327097:TLB327098 TUX327097:TUX327098 UET327097:UET327098 UOP327097:UOP327098 UYL327097:UYL327098 VIH327097:VIH327098 VSD327097:VSD327098 WBZ327097:WBZ327098 WLV327097:WLV327098 WVR327097:WVR327098 J394394:J394395 JF392633:JF392634 TB392633:TB392634 ACX392633:ACX392634 AMT392633:AMT392634 AWP392633:AWP392634 BGL392633:BGL392634 BQH392633:BQH392634 CAD392633:CAD392634 CJZ392633:CJZ392634 CTV392633:CTV392634 DDR392633:DDR392634 DNN392633:DNN392634 DXJ392633:DXJ392634 EHF392633:EHF392634 ERB392633:ERB392634 FAX392633:FAX392634 FKT392633:FKT392634 FUP392633:FUP392634 GEL392633:GEL392634 GOH392633:GOH392634 GYD392633:GYD392634 HHZ392633:HHZ392634 HRV392633:HRV392634 IBR392633:IBR392634 ILN392633:ILN392634 IVJ392633:IVJ392634 JFF392633:JFF392634 JPB392633:JPB392634 JYX392633:JYX392634 KIT392633:KIT392634 KSP392633:KSP392634 LCL392633:LCL392634 LMH392633:LMH392634 LWD392633:LWD392634 MFZ392633:MFZ392634 MPV392633:MPV392634 MZR392633:MZR392634 NJN392633:NJN392634 NTJ392633:NTJ392634 ODF392633:ODF392634 ONB392633:ONB392634 OWX392633:OWX392634 PGT392633:PGT392634 PQP392633:PQP392634 QAL392633:QAL392634 QKH392633:QKH392634 QUD392633:QUD392634 RDZ392633:RDZ392634 RNV392633:RNV392634 RXR392633:RXR392634 SHN392633:SHN392634 SRJ392633:SRJ392634 TBF392633:TBF392634 TLB392633:TLB392634 TUX392633:TUX392634 UET392633:UET392634 UOP392633:UOP392634 UYL392633:UYL392634 VIH392633:VIH392634 VSD392633:VSD392634 WBZ392633:WBZ392634 WLV392633:WLV392634 WVR392633:WVR392634 J459930:J459931 JF458169:JF458170 TB458169:TB458170 ACX458169:ACX458170 AMT458169:AMT458170 AWP458169:AWP458170 BGL458169:BGL458170 BQH458169:BQH458170 CAD458169:CAD458170 CJZ458169:CJZ458170 CTV458169:CTV458170 DDR458169:DDR458170 DNN458169:DNN458170 DXJ458169:DXJ458170 EHF458169:EHF458170 ERB458169:ERB458170 FAX458169:FAX458170 FKT458169:FKT458170 FUP458169:FUP458170 GEL458169:GEL458170 GOH458169:GOH458170 GYD458169:GYD458170 HHZ458169:HHZ458170 HRV458169:HRV458170 IBR458169:IBR458170 ILN458169:ILN458170 IVJ458169:IVJ458170 JFF458169:JFF458170 JPB458169:JPB458170 JYX458169:JYX458170 KIT458169:KIT458170 KSP458169:KSP458170 LCL458169:LCL458170 LMH458169:LMH458170 LWD458169:LWD458170 MFZ458169:MFZ458170 MPV458169:MPV458170 MZR458169:MZR458170 NJN458169:NJN458170 NTJ458169:NTJ458170 ODF458169:ODF458170 ONB458169:ONB458170 OWX458169:OWX458170 PGT458169:PGT458170 PQP458169:PQP458170 QAL458169:QAL458170 QKH458169:QKH458170 QUD458169:QUD458170 RDZ458169:RDZ458170 RNV458169:RNV458170 RXR458169:RXR458170 SHN458169:SHN458170 SRJ458169:SRJ458170 TBF458169:TBF458170 TLB458169:TLB458170 TUX458169:TUX458170 UET458169:UET458170 UOP458169:UOP458170 UYL458169:UYL458170 VIH458169:VIH458170 VSD458169:VSD458170 WBZ458169:WBZ458170 WLV458169:WLV458170 WVR458169:WVR458170 J525466:J525467 JF523705:JF523706 TB523705:TB523706 ACX523705:ACX523706 AMT523705:AMT523706 AWP523705:AWP523706 BGL523705:BGL523706 BQH523705:BQH523706 CAD523705:CAD523706 CJZ523705:CJZ523706 CTV523705:CTV523706 DDR523705:DDR523706 DNN523705:DNN523706 DXJ523705:DXJ523706 EHF523705:EHF523706 ERB523705:ERB523706 FAX523705:FAX523706 FKT523705:FKT523706 FUP523705:FUP523706 GEL523705:GEL523706 GOH523705:GOH523706 GYD523705:GYD523706 HHZ523705:HHZ523706 HRV523705:HRV523706 IBR523705:IBR523706 ILN523705:ILN523706 IVJ523705:IVJ523706 JFF523705:JFF523706 JPB523705:JPB523706 JYX523705:JYX523706 KIT523705:KIT523706 KSP523705:KSP523706 LCL523705:LCL523706 LMH523705:LMH523706 LWD523705:LWD523706 MFZ523705:MFZ523706 MPV523705:MPV523706 MZR523705:MZR523706 NJN523705:NJN523706 NTJ523705:NTJ523706 ODF523705:ODF523706 ONB523705:ONB523706 OWX523705:OWX523706 PGT523705:PGT523706 PQP523705:PQP523706 QAL523705:QAL523706 QKH523705:QKH523706 QUD523705:QUD523706 RDZ523705:RDZ523706 RNV523705:RNV523706 RXR523705:RXR523706 SHN523705:SHN523706 SRJ523705:SRJ523706 TBF523705:TBF523706 TLB523705:TLB523706 TUX523705:TUX523706 UET523705:UET523706 UOP523705:UOP523706 UYL523705:UYL523706 VIH523705:VIH523706 VSD523705:VSD523706 WBZ523705:WBZ523706 WLV523705:WLV523706 WVR523705:WVR523706 J591002:J591003 JF589241:JF589242 TB589241:TB589242 ACX589241:ACX589242 AMT589241:AMT589242 AWP589241:AWP589242 BGL589241:BGL589242 BQH589241:BQH589242 CAD589241:CAD589242 CJZ589241:CJZ589242 CTV589241:CTV589242 DDR589241:DDR589242 DNN589241:DNN589242 DXJ589241:DXJ589242 EHF589241:EHF589242 ERB589241:ERB589242 FAX589241:FAX589242 FKT589241:FKT589242 FUP589241:FUP589242 GEL589241:GEL589242 GOH589241:GOH589242 GYD589241:GYD589242 HHZ589241:HHZ589242 HRV589241:HRV589242 IBR589241:IBR589242 ILN589241:ILN589242 IVJ589241:IVJ589242 JFF589241:JFF589242 JPB589241:JPB589242 JYX589241:JYX589242 KIT589241:KIT589242 KSP589241:KSP589242 LCL589241:LCL589242 LMH589241:LMH589242 LWD589241:LWD589242 MFZ589241:MFZ589242 MPV589241:MPV589242 MZR589241:MZR589242 NJN589241:NJN589242 NTJ589241:NTJ589242 ODF589241:ODF589242 ONB589241:ONB589242 OWX589241:OWX589242 PGT589241:PGT589242 PQP589241:PQP589242 QAL589241:QAL589242 QKH589241:QKH589242 QUD589241:QUD589242 RDZ589241:RDZ589242 RNV589241:RNV589242 RXR589241:RXR589242 SHN589241:SHN589242 SRJ589241:SRJ589242 TBF589241:TBF589242 TLB589241:TLB589242 TUX589241:TUX589242 UET589241:UET589242 UOP589241:UOP589242 UYL589241:UYL589242 VIH589241:VIH589242 VSD589241:VSD589242 WBZ589241:WBZ589242 WLV589241:WLV589242 WVR589241:WVR589242 J656538:J656539 JF654777:JF654778 TB654777:TB654778 ACX654777:ACX654778 AMT654777:AMT654778 AWP654777:AWP654778 BGL654777:BGL654778 BQH654777:BQH654778 CAD654777:CAD654778 CJZ654777:CJZ654778 CTV654777:CTV654778 DDR654777:DDR654778 DNN654777:DNN654778 DXJ654777:DXJ654778 EHF654777:EHF654778 ERB654777:ERB654778 FAX654777:FAX654778 FKT654777:FKT654778 FUP654777:FUP654778 GEL654777:GEL654778 GOH654777:GOH654778 GYD654777:GYD654778 HHZ654777:HHZ654778 HRV654777:HRV654778 IBR654777:IBR654778 ILN654777:ILN654778 IVJ654777:IVJ654778 JFF654777:JFF654778 JPB654777:JPB654778 JYX654777:JYX654778 KIT654777:KIT654778 KSP654777:KSP654778 LCL654777:LCL654778 LMH654777:LMH654778 LWD654777:LWD654778 MFZ654777:MFZ654778 MPV654777:MPV654778 MZR654777:MZR654778 NJN654777:NJN654778 NTJ654777:NTJ654778 ODF654777:ODF654778 ONB654777:ONB654778 OWX654777:OWX654778 PGT654777:PGT654778 PQP654777:PQP654778 QAL654777:QAL654778 QKH654777:QKH654778 QUD654777:QUD654778 RDZ654777:RDZ654778 RNV654777:RNV654778 RXR654777:RXR654778 SHN654777:SHN654778 SRJ654777:SRJ654778 TBF654777:TBF654778 TLB654777:TLB654778 TUX654777:TUX654778 UET654777:UET654778 UOP654777:UOP654778 UYL654777:UYL654778 VIH654777:VIH654778 VSD654777:VSD654778 WBZ654777:WBZ654778 WLV654777:WLV654778 WVR654777:WVR654778 J722074:J722075 JF720313:JF720314 TB720313:TB720314 ACX720313:ACX720314 AMT720313:AMT720314 AWP720313:AWP720314 BGL720313:BGL720314 BQH720313:BQH720314 CAD720313:CAD720314 CJZ720313:CJZ720314 CTV720313:CTV720314 DDR720313:DDR720314 DNN720313:DNN720314 DXJ720313:DXJ720314 EHF720313:EHF720314 ERB720313:ERB720314 FAX720313:FAX720314 FKT720313:FKT720314 FUP720313:FUP720314 GEL720313:GEL720314 GOH720313:GOH720314 GYD720313:GYD720314 HHZ720313:HHZ720314 HRV720313:HRV720314 IBR720313:IBR720314 ILN720313:ILN720314 IVJ720313:IVJ720314 JFF720313:JFF720314 JPB720313:JPB720314 JYX720313:JYX720314 KIT720313:KIT720314 KSP720313:KSP720314 LCL720313:LCL720314 LMH720313:LMH720314 LWD720313:LWD720314 MFZ720313:MFZ720314 MPV720313:MPV720314 MZR720313:MZR720314 NJN720313:NJN720314 NTJ720313:NTJ720314 ODF720313:ODF720314 ONB720313:ONB720314 OWX720313:OWX720314 PGT720313:PGT720314 PQP720313:PQP720314 QAL720313:QAL720314 QKH720313:QKH720314 QUD720313:QUD720314 RDZ720313:RDZ720314 RNV720313:RNV720314 RXR720313:RXR720314 SHN720313:SHN720314 SRJ720313:SRJ720314 TBF720313:TBF720314 TLB720313:TLB720314 TUX720313:TUX720314 UET720313:UET720314 UOP720313:UOP720314 UYL720313:UYL720314 VIH720313:VIH720314 VSD720313:VSD720314 WBZ720313:WBZ720314 WLV720313:WLV720314 WVR720313:WVR720314 J787610:J787611 JF785849:JF785850 TB785849:TB785850 ACX785849:ACX785850 AMT785849:AMT785850 AWP785849:AWP785850 BGL785849:BGL785850 BQH785849:BQH785850 CAD785849:CAD785850 CJZ785849:CJZ785850 CTV785849:CTV785850 DDR785849:DDR785850 DNN785849:DNN785850 DXJ785849:DXJ785850 EHF785849:EHF785850 ERB785849:ERB785850 FAX785849:FAX785850 FKT785849:FKT785850 FUP785849:FUP785850 GEL785849:GEL785850 GOH785849:GOH785850 GYD785849:GYD785850 HHZ785849:HHZ785850 HRV785849:HRV785850 IBR785849:IBR785850 ILN785849:ILN785850 IVJ785849:IVJ785850 JFF785849:JFF785850 JPB785849:JPB785850 JYX785849:JYX785850 KIT785849:KIT785850 KSP785849:KSP785850 LCL785849:LCL785850 LMH785849:LMH785850 LWD785849:LWD785850 MFZ785849:MFZ785850 MPV785849:MPV785850 MZR785849:MZR785850 NJN785849:NJN785850 NTJ785849:NTJ785850 ODF785849:ODF785850 ONB785849:ONB785850 OWX785849:OWX785850 PGT785849:PGT785850 PQP785849:PQP785850 QAL785849:QAL785850 QKH785849:QKH785850 QUD785849:QUD785850 RDZ785849:RDZ785850 RNV785849:RNV785850 RXR785849:RXR785850 SHN785849:SHN785850 SRJ785849:SRJ785850 TBF785849:TBF785850 TLB785849:TLB785850 TUX785849:TUX785850 UET785849:UET785850 UOP785849:UOP785850 UYL785849:UYL785850 VIH785849:VIH785850 VSD785849:VSD785850 WBZ785849:WBZ785850 WLV785849:WLV785850 WVR785849:WVR785850 J853146:J853147 JF851385:JF851386 TB851385:TB851386 ACX851385:ACX851386 AMT851385:AMT851386 AWP851385:AWP851386 BGL851385:BGL851386 BQH851385:BQH851386 CAD851385:CAD851386 CJZ851385:CJZ851386 CTV851385:CTV851386 DDR851385:DDR851386 DNN851385:DNN851386 DXJ851385:DXJ851386 EHF851385:EHF851386 ERB851385:ERB851386 FAX851385:FAX851386 FKT851385:FKT851386 FUP851385:FUP851386 GEL851385:GEL851386 GOH851385:GOH851386 GYD851385:GYD851386 HHZ851385:HHZ851386 HRV851385:HRV851386 IBR851385:IBR851386 ILN851385:ILN851386 IVJ851385:IVJ851386 JFF851385:JFF851386 JPB851385:JPB851386 JYX851385:JYX851386 KIT851385:KIT851386 KSP851385:KSP851386 LCL851385:LCL851386 LMH851385:LMH851386 LWD851385:LWD851386 MFZ851385:MFZ851386 MPV851385:MPV851386 MZR851385:MZR851386 NJN851385:NJN851386 NTJ851385:NTJ851386 ODF851385:ODF851386 ONB851385:ONB851386 OWX851385:OWX851386 PGT851385:PGT851386 PQP851385:PQP851386 QAL851385:QAL851386 QKH851385:QKH851386 QUD851385:QUD851386 RDZ851385:RDZ851386 RNV851385:RNV851386 RXR851385:RXR851386 SHN851385:SHN851386 SRJ851385:SRJ851386 TBF851385:TBF851386 TLB851385:TLB851386 TUX851385:TUX851386 UET851385:UET851386 UOP851385:UOP851386 UYL851385:UYL851386 VIH851385:VIH851386 VSD851385:VSD851386 WBZ851385:WBZ851386 WLV851385:WLV851386 WVR851385:WVR851386 J918682:J918683 JF916921:JF916922 TB916921:TB916922 ACX916921:ACX916922 AMT916921:AMT916922 AWP916921:AWP916922 BGL916921:BGL916922 BQH916921:BQH916922 CAD916921:CAD916922 CJZ916921:CJZ916922 CTV916921:CTV916922 DDR916921:DDR916922 DNN916921:DNN916922 DXJ916921:DXJ916922 EHF916921:EHF916922 ERB916921:ERB916922 FAX916921:FAX916922 FKT916921:FKT916922 FUP916921:FUP916922 GEL916921:GEL916922 GOH916921:GOH916922 GYD916921:GYD916922 HHZ916921:HHZ916922 HRV916921:HRV916922 IBR916921:IBR916922 ILN916921:ILN916922 IVJ916921:IVJ916922 JFF916921:JFF916922 JPB916921:JPB916922 JYX916921:JYX916922 KIT916921:KIT916922 KSP916921:KSP916922 LCL916921:LCL916922 LMH916921:LMH916922 LWD916921:LWD916922 MFZ916921:MFZ916922 MPV916921:MPV916922 MZR916921:MZR916922 NJN916921:NJN916922 NTJ916921:NTJ916922 ODF916921:ODF916922 ONB916921:ONB916922 OWX916921:OWX916922 PGT916921:PGT916922 PQP916921:PQP916922 QAL916921:QAL916922 QKH916921:QKH916922 QUD916921:QUD916922 RDZ916921:RDZ916922 RNV916921:RNV916922 RXR916921:RXR916922 SHN916921:SHN916922 SRJ916921:SRJ916922 TBF916921:TBF916922 TLB916921:TLB916922 TUX916921:TUX916922 UET916921:UET916922 UOP916921:UOP916922 UYL916921:UYL916922 VIH916921:VIH916922 VSD916921:VSD916922 WBZ916921:WBZ916922 WLV916921:WLV916922 WVR916921:WVR916922 J984218:J984219 JF982457:JF982458 TB982457:TB982458 ACX982457:ACX982458 AMT982457:AMT982458 AWP982457:AWP982458 BGL982457:BGL982458 BQH982457:BQH982458 CAD982457:CAD982458 CJZ982457:CJZ982458 CTV982457:CTV982458 DDR982457:DDR982458 DNN982457:DNN982458 DXJ982457:DXJ982458 EHF982457:EHF982458 ERB982457:ERB982458 FAX982457:FAX982458 FKT982457:FKT982458 FUP982457:FUP982458 GEL982457:GEL982458 GOH982457:GOH982458 GYD982457:GYD982458 HHZ982457:HHZ982458 HRV982457:HRV982458 IBR982457:IBR982458 ILN982457:ILN982458 IVJ982457:IVJ982458 JFF982457:JFF982458 JPB982457:JPB982458 JYX982457:JYX982458 KIT982457:KIT982458 KSP982457:KSP982458 LCL982457:LCL982458 LMH982457:LMH982458 LWD982457:LWD982458 MFZ982457:MFZ982458 MPV982457:MPV982458 MZR982457:MZR982458 NJN982457:NJN982458 NTJ982457:NTJ982458 ODF982457:ODF982458 ONB982457:ONB982458 OWX982457:OWX982458 PGT982457:PGT982458 PQP982457:PQP982458 QAL982457:QAL982458 QKH982457:QKH982458 QUD982457:QUD982458 RDZ982457:RDZ982458 RNV982457:RNV982458 RXR982457:RXR982458 SHN982457:SHN982458 SRJ982457:SRJ982458 TBF982457:TBF982458 TLB982457:TLB982458 TUX982457:TUX982458 UET982457:UET982458 UOP982457:UOP982458 UYL982457:UYL982458 VIH982457:VIH982458 VSD982457:VSD982458 WBZ982457:WBZ982458 WLV982457:WLV982458 WVR982457:WVR982458 J21 JF21 TB21 ACX21 AMT21 AWP21 BGL21 BQH21 CAD21 CJZ21 CTV21 DDR21 DNN21 DXJ21 EHF21 ERB21 FAX21 FKT21 FUP21 GEL21 GOH21 GYD21 HHZ21 HRV21 IBR21 ILN21 IVJ21 JFF21 JPB21 JYX21 KIT21 KSP21 LCL21 LMH21 LWD21 MFZ21 MPV21 MZR21 NJN21 NTJ21 ODF21 ONB21 OWX21 PGT21 PQP21 QAL21 QKH21 QUD21 RDZ21 RNV21 RXR21 SHN21 SRJ21 TBF21 TLB21 TUX21 UET21 UOP21 UYL21 VIH21 VSD21 WBZ21 WLV21 WVR21 J66658 JF64897 TB64897 ACX64897 AMT64897 AWP64897 BGL64897 BQH64897 CAD64897 CJZ64897 CTV64897 DDR64897 DNN64897 DXJ64897 EHF64897 ERB64897 FAX64897 FKT64897 FUP64897 GEL64897 GOH64897 GYD64897 HHZ64897 HRV64897 IBR64897 ILN64897 IVJ64897 JFF64897 JPB64897 JYX64897 KIT64897 KSP64897 LCL64897 LMH64897 LWD64897 MFZ64897 MPV64897 MZR64897 NJN64897 NTJ64897 ODF64897 ONB64897 OWX64897 PGT64897 PQP64897 QAL64897 QKH64897 QUD64897 RDZ64897 RNV64897 RXR64897 SHN64897 SRJ64897 TBF64897 TLB64897 TUX64897 UET64897 UOP64897 UYL64897 VIH64897 VSD64897 WBZ64897 WLV64897 WVR64897 J132194 JF130433 TB130433 ACX130433 AMT130433 AWP130433 BGL130433 BQH130433 CAD130433 CJZ130433 CTV130433 DDR130433 DNN130433 DXJ130433 EHF130433 ERB130433 FAX130433 FKT130433 FUP130433 GEL130433 GOH130433 GYD130433 HHZ130433 HRV130433 IBR130433 ILN130433 IVJ130433 JFF130433 JPB130433 JYX130433 KIT130433 KSP130433 LCL130433 LMH130433 LWD130433 MFZ130433 MPV130433 MZR130433 NJN130433 NTJ130433 ODF130433 ONB130433 OWX130433 PGT130433 PQP130433 QAL130433 QKH130433 QUD130433 RDZ130433 RNV130433 RXR130433 SHN130433 SRJ130433 TBF130433 TLB130433 TUX130433 UET130433 UOP130433 UYL130433 VIH130433 VSD130433 WBZ130433 WLV130433 WVR130433 J197730 JF195969 TB195969 ACX195969 AMT195969 AWP195969 BGL195969 BQH195969 CAD195969 CJZ195969 CTV195969 DDR195969 DNN195969 DXJ195969 EHF195969 ERB195969 FAX195969 FKT195969 FUP195969 GEL195969 GOH195969 GYD195969 HHZ195969 HRV195969 IBR195969 ILN195969 IVJ195969 JFF195969 JPB195969 JYX195969 KIT195969 KSP195969 LCL195969 LMH195969 LWD195969 MFZ195969 MPV195969 MZR195969 NJN195969 NTJ195969 ODF195969 ONB195969 OWX195969 PGT195969 PQP195969 QAL195969 QKH195969 QUD195969 RDZ195969 RNV195969 RXR195969 SHN195969 SRJ195969 TBF195969 TLB195969 TUX195969 UET195969 UOP195969 UYL195969 VIH195969 VSD195969 WBZ195969 WLV195969 WVR195969 J263266 JF261505 TB261505 ACX261505 AMT261505 AWP261505 BGL261505 BQH261505 CAD261505 CJZ261505 CTV261505 DDR261505 DNN261505 DXJ261505 EHF261505 ERB261505 FAX261505 FKT261505 FUP261505 GEL261505 GOH261505 GYD261505 HHZ261505 HRV261505 IBR261505 ILN261505 IVJ261505 JFF261505 JPB261505 JYX261505 KIT261505 KSP261505 LCL261505 LMH261505 LWD261505 MFZ261505 MPV261505 MZR261505 NJN261505 NTJ261505 ODF261505 ONB261505 OWX261505 PGT261505 PQP261505 QAL261505 QKH261505 QUD261505 RDZ261505 RNV261505 RXR261505 SHN261505 SRJ261505 TBF261505 TLB261505 TUX261505 UET261505 UOP261505 UYL261505 VIH261505 VSD261505 WBZ261505 WLV261505 WVR261505 J328802 JF327041 TB327041 ACX327041 AMT327041 AWP327041 BGL327041 BQH327041 CAD327041 CJZ327041 CTV327041 DDR327041 DNN327041 DXJ327041 EHF327041 ERB327041 FAX327041 FKT327041 FUP327041 GEL327041 GOH327041 GYD327041 HHZ327041 HRV327041 IBR327041 ILN327041 IVJ327041 JFF327041 JPB327041 JYX327041 KIT327041 KSP327041 LCL327041 LMH327041 LWD327041 MFZ327041 MPV327041 MZR327041 NJN327041 NTJ327041 ODF327041 ONB327041 OWX327041 PGT327041 PQP327041 QAL327041 QKH327041 QUD327041 RDZ327041 RNV327041 RXR327041 SHN327041 SRJ327041 TBF327041 TLB327041 TUX327041 UET327041 UOP327041 UYL327041 VIH327041 VSD327041 WBZ327041 WLV327041 WVR327041 J394338 JF392577 TB392577 ACX392577 AMT392577 AWP392577 BGL392577 BQH392577 CAD392577 CJZ392577 CTV392577 DDR392577 DNN392577 DXJ392577 EHF392577 ERB392577 FAX392577 FKT392577 FUP392577 GEL392577 GOH392577 GYD392577 HHZ392577 HRV392577 IBR392577 ILN392577 IVJ392577 JFF392577 JPB392577 JYX392577 KIT392577 KSP392577 LCL392577 LMH392577 LWD392577 MFZ392577 MPV392577 MZR392577 NJN392577 NTJ392577 ODF392577 ONB392577 OWX392577 PGT392577 PQP392577 QAL392577 QKH392577 QUD392577 RDZ392577 RNV392577 RXR392577 SHN392577 SRJ392577 TBF392577 TLB392577 TUX392577 UET392577 UOP392577 UYL392577 VIH392577 VSD392577 WBZ392577 WLV392577 WVR392577 J459874 JF458113 TB458113 ACX458113 AMT458113 AWP458113 BGL458113 BQH458113 CAD458113 CJZ458113 CTV458113 DDR458113 DNN458113 DXJ458113 EHF458113 ERB458113 FAX458113 FKT458113 FUP458113 GEL458113 GOH458113 GYD458113 HHZ458113 HRV458113 IBR458113 ILN458113 IVJ458113 JFF458113 JPB458113 JYX458113 KIT458113 KSP458113 LCL458113 LMH458113 LWD458113 MFZ458113 MPV458113 MZR458113 NJN458113 NTJ458113 ODF458113 ONB458113 OWX458113 PGT458113 PQP458113 QAL458113 QKH458113 QUD458113 RDZ458113 RNV458113 RXR458113 SHN458113 SRJ458113 TBF458113 TLB458113 TUX458113 UET458113 UOP458113 UYL458113 VIH458113 VSD458113 WBZ458113 WLV458113 WVR458113 J525410 JF523649 TB523649 ACX523649 AMT523649 AWP523649 BGL523649 BQH523649 CAD523649 CJZ523649 CTV523649 DDR523649 DNN523649 DXJ523649 EHF523649 ERB523649 FAX523649 FKT523649 FUP523649 GEL523649 GOH523649 GYD523649 HHZ523649 HRV523649 IBR523649 ILN523649 IVJ523649 JFF523649 JPB523649 JYX523649 KIT523649 KSP523649 LCL523649 LMH523649 LWD523649 MFZ523649 MPV523649 MZR523649 NJN523649 NTJ523649 ODF523649 ONB523649 OWX523649 PGT523649 PQP523649 QAL523649 QKH523649 QUD523649 RDZ523649 RNV523649 RXR523649 SHN523649 SRJ523649 TBF523649 TLB523649 TUX523649 UET523649 UOP523649 UYL523649 VIH523649 VSD523649 WBZ523649 WLV523649 WVR523649 J590946 JF589185 TB589185 ACX589185 AMT589185 AWP589185 BGL589185 BQH589185 CAD589185 CJZ589185 CTV589185 DDR589185 DNN589185 DXJ589185 EHF589185 ERB589185 FAX589185 FKT589185 FUP589185 GEL589185 GOH589185 GYD589185 HHZ589185 HRV589185 IBR589185 ILN589185 IVJ589185 JFF589185 JPB589185 JYX589185 KIT589185 KSP589185 LCL589185 LMH589185 LWD589185 MFZ589185 MPV589185 MZR589185 NJN589185 NTJ589185 ODF589185 ONB589185 OWX589185 PGT589185 PQP589185 QAL589185 QKH589185 QUD589185 RDZ589185 RNV589185 RXR589185 SHN589185 SRJ589185 TBF589185 TLB589185 TUX589185 UET589185 UOP589185 UYL589185 VIH589185 VSD589185 WBZ589185 WLV589185 WVR589185 J656482 JF654721 TB654721 ACX654721 AMT654721 AWP654721 BGL654721 BQH654721 CAD654721 CJZ654721 CTV654721 DDR654721 DNN654721 DXJ654721 EHF654721 ERB654721 FAX654721 FKT654721 FUP654721 GEL654721 GOH654721 GYD654721 HHZ654721 HRV654721 IBR654721 ILN654721 IVJ654721 JFF654721 JPB654721 JYX654721 KIT654721 KSP654721 LCL654721 LMH654721 LWD654721 MFZ654721 MPV654721 MZR654721 NJN654721 NTJ654721 ODF654721 ONB654721 OWX654721 PGT654721 PQP654721 QAL654721 QKH654721 QUD654721 RDZ654721 RNV654721 RXR654721 SHN654721 SRJ654721 TBF654721 TLB654721 TUX654721 UET654721 UOP654721 UYL654721 VIH654721 VSD654721 WBZ654721 WLV654721 WVR654721 J722018 JF720257 TB720257 ACX720257 AMT720257 AWP720257 BGL720257 BQH720257 CAD720257 CJZ720257 CTV720257 DDR720257 DNN720257 DXJ720257 EHF720257 ERB720257 FAX720257 FKT720257 FUP720257 GEL720257 GOH720257 GYD720257 HHZ720257 HRV720257 IBR720257 ILN720257 IVJ720257 JFF720257 JPB720257 JYX720257 KIT720257 KSP720257 LCL720257 LMH720257 LWD720257 MFZ720257 MPV720257 MZR720257 NJN720257 NTJ720257 ODF720257 ONB720257 OWX720257 PGT720257 PQP720257 QAL720257 QKH720257 QUD720257 RDZ720257 RNV720257 RXR720257 SHN720257 SRJ720257 TBF720257 TLB720257 TUX720257 UET720257 UOP720257 UYL720257 VIH720257 VSD720257 WBZ720257 WLV720257 WVR720257 J787554 JF785793 TB785793 ACX785793 AMT785793 AWP785793 BGL785793 BQH785793 CAD785793 CJZ785793 CTV785793 DDR785793 DNN785793 DXJ785793 EHF785793 ERB785793 FAX785793 FKT785793 FUP785793 GEL785793 GOH785793 GYD785793 HHZ785793 HRV785793 IBR785793 ILN785793 IVJ785793 JFF785793 JPB785793 JYX785793 KIT785793 KSP785793 LCL785793 LMH785793 LWD785793 MFZ785793 MPV785793 MZR785793 NJN785793 NTJ785793 ODF785793 ONB785793 OWX785793 PGT785793 PQP785793 QAL785793 QKH785793 QUD785793 RDZ785793 RNV785793 RXR785793 SHN785793 SRJ785793 TBF785793 TLB785793 TUX785793 UET785793 UOP785793 UYL785793 VIH785793 VSD785793 WBZ785793 WLV785793 WVR785793 J853090 JF851329 TB851329 ACX851329 AMT851329 AWP851329 BGL851329 BQH851329 CAD851329 CJZ851329 CTV851329 DDR851329 DNN851329 DXJ851329 EHF851329 ERB851329 FAX851329 FKT851329 FUP851329 GEL851329 GOH851329 GYD851329 HHZ851329 HRV851329 IBR851329 ILN851329 IVJ851329 JFF851329 JPB851329 JYX851329 KIT851329 KSP851329 LCL851329 LMH851329 LWD851329 MFZ851329 MPV851329 MZR851329 NJN851329 NTJ851329 ODF851329 ONB851329 OWX851329 PGT851329 PQP851329 QAL851329 QKH851329 QUD851329 RDZ851329 RNV851329 RXR851329 SHN851329 SRJ851329 TBF851329 TLB851329 TUX851329 UET851329 UOP851329 UYL851329 VIH851329 VSD851329 WBZ851329 WLV851329 WVR851329 J918626 JF916865 TB916865 ACX916865 AMT916865 AWP916865 BGL916865 BQH916865 CAD916865 CJZ916865 CTV916865 DDR916865 DNN916865 DXJ916865 EHF916865 ERB916865 FAX916865 FKT916865 FUP916865 GEL916865 GOH916865 GYD916865 HHZ916865 HRV916865 IBR916865 ILN916865 IVJ916865 JFF916865 JPB916865 JYX916865 KIT916865 KSP916865 LCL916865 LMH916865 LWD916865 MFZ916865 MPV916865 MZR916865 NJN916865 NTJ916865 ODF916865 ONB916865 OWX916865 PGT916865 PQP916865 QAL916865 QKH916865 QUD916865 RDZ916865 RNV916865 RXR916865 SHN916865 SRJ916865 TBF916865 TLB916865 TUX916865 UET916865 UOP916865 UYL916865 VIH916865 VSD916865 WBZ916865 WLV916865 WVR916865 J984162 JF982401 TB982401 ACX982401 AMT982401 AWP982401 BGL982401 BQH982401 CAD982401 CJZ982401 CTV982401 DDR982401 DNN982401 DXJ982401 EHF982401 ERB982401 FAX982401 FKT982401 FUP982401 GEL982401 GOH982401 GYD982401 HHZ982401 HRV982401 IBR982401 ILN982401 IVJ982401 JFF982401 JPB982401 JYX982401 KIT982401 KSP982401 LCL982401 LMH982401 LWD982401 MFZ982401 MPV982401 MZR982401 NJN982401 NTJ982401 ODF982401 ONB982401 OWX982401 PGT982401 PQP982401 QAL982401 QKH982401 QUD982401 RDZ982401 RNV982401 RXR982401 SHN982401 SRJ982401 TBF982401 TLB982401 TUX982401 UET982401 UOP982401 UYL982401 VIH982401 VSD982401 WBZ982401 WLV982401 WVR982401 J292:J301 J303:J306 J308:J317 J324:J334 J383:J385 J410:J430 J287:J290 J432:J440 J442:J451 J453:J456 J458:J467 J474:J484 J533:J535 J582:J586 J560:J580 J916:J917 J975:J976 J930 J934 J865:J876 J951:J959 J984:J997" xr:uid="{EE1F8806-5339-44D0-94AC-63A5D20062BA}"/>
    <dataValidation allowBlank="1" showInputMessage="1" showErrorMessage="1" prompt="No Modificar BD" sqref="H58:H62 JD58:JD62 SZ58:SZ62 ACV58:ACV62 AMR58:AMR62 AWN58:AWN62 BGJ58:BGJ62 BQF58:BQF62 CAB58:CAB62 CJX58:CJX62 CTT58:CTT62 DDP58:DDP62 DNL58:DNL62 DXH58:DXH62 EHD58:EHD62 EQZ58:EQZ62 FAV58:FAV62 FKR58:FKR62 FUN58:FUN62 GEJ58:GEJ62 GOF58:GOF62 GYB58:GYB62 HHX58:HHX62 HRT58:HRT62 IBP58:IBP62 ILL58:ILL62 IVH58:IVH62 JFD58:JFD62 JOZ58:JOZ62 JYV58:JYV62 KIR58:KIR62 KSN58:KSN62 LCJ58:LCJ62 LMF58:LMF62 LWB58:LWB62 MFX58:MFX62 MPT58:MPT62 MZP58:MZP62 NJL58:NJL62 NTH58:NTH62 ODD58:ODD62 OMZ58:OMZ62 OWV58:OWV62 PGR58:PGR62 PQN58:PQN62 QAJ58:QAJ62 QKF58:QKF62 QUB58:QUB62 RDX58:RDX62 RNT58:RNT62 RXP58:RXP62 SHL58:SHL62 SRH58:SRH62 TBD58:TBD62 TKZ58:TKZ62 TUV58:TUV62 UER58:UER62 UON58:UON62 UYJ58:UYJ62 VIF58:VIF62 VSB58:VSB62 WBX58:WBX62 WLT58:WLT62 WVP58:WVP62 H66700:H66704 JD64939:JD64943 SZ64939:SZ64943 ACV64939:ACV64943 AMR64939:AMR64943 AWN64939:AWN64943 BGJ64939:BGJ64943 BQF64939:BQF64943 CAB64939:CAB64943 CJX64939:CJX64943 CTT64939:CTT64943 DDP64939:DDP64943 DNL64939:DNL64943 DXH64939:DXH64943 EHD64939:EHD64943 EQZ64939:EQZ64943 FAV64939:FAV64943 FKR64939:FKR64943 FUN64939:FUN64943 GEJ64939:GEJ64943 GOF64939:GOF64943 GYB64939:GYB64943 HHX64939:HHX64943 HRT64939:HRT64943 IBP64939:IBP64943 ILL64939:ILL64943 IVH64939:IVH64943 JFD64939:JFD64943 JOZ64939:JOZ64943 JYV64939:JYV64943 KIR64939:KIR64943 KSN64939:KSN64943 LCJ64939:LCJ64943 LMF64939:LMF64943 LWB64939:LWB64943 MFX64939:MFX64943 MPT64939:MPT64943 MZP64939:MZP64943 NJL64939:NJL64943 NTH64939:NTH64943 ODD64939:ODD64943 OMZ64939:OMZ64943 OWV64939:OWV64943 PGR64939:PGR64943 PQN64939:PQN64943 QAJ64939:QAJ64943 QKF64939:QKF64943 QUB64939:QUB64943 RDX64939:RDX64943 RNT64939:RNT64943 RXP64939:RXP64943 SHL64939:SHL64943 SRH64939:SRH64943 TBD64939:TBD64943 TKZ64939:TKZ64943 TUV64939:TUV64943 UER64939:UER64943 UON64939:UON64943 UYJ64939:UYJ64943 VIF64939:VIF64943 VSB64939:VSB64943 WBX64939:WBX64943 WLT64939:WLT64943 WVP64939:WVP64943 H132236:H132240 JD130475:JD130479 SZ130475:SZ130479 ACV130475:ACV130479 AMR130475:AMR130479 AWN130475:AWN130479 BGJ130475:BGJ130479 BQF130475:BQF130479 CAB130475:CAB130479 CJX130475:CJX130479 CTT130475:CTT130479 DDP130475:DDP130479 DNL130475:DNL130479 DXH130475:DXH130479 EHD130475:EHD130479 EQZ130475:EQZ130479 FAV130475:FAV130479 FKR130475:FKR130479 FUN130475:FUN130479 GEJ130475:GEJ130479 GOF130475:GOF130479 GYB130475:GYB130479 HHX130475:HHX130479 HRT130475:HRT130479 IBP130475:IBP130479 ILL130475:ILL130479 IVH130475:IVH130479 JFD130475:JFD130479 JOZ130475:JOZ130479 JYV130475:JYV130479 KIR130475:KIR130479 KSN130475:KSN130479 LCJ130475:LCJ130479 LMF130475:LMF130479 LWB130475:LWB130479 MFX130475:MFX130479 MPT130475:MPT130479 MZP130475:MZP130479 NJL130475:NJL130479 NTH130475:NTH130479 ODD130475:ODD130479 OMZ130475:OMZ130479 OWV130475:OWV130479 PGR130475:PGR130479 PQN130475:PQN130479 QAJ130475:QAJ130479 QKF130475:QKF130479 QUB130475:QUB130479 RDX130475:RDX130479 RNT130475:RNT130479 RXP130475:RXP130479 SHL130475:SHL130479 SRH130475:SRH130479 TBD130475:TBD130479 TKZ130475:TKZ130479 TUV130475:TUV130479 UER130475:UER130479 UON130475:UON130479 UYJ130475:UYJ130479 VIF130475:VIF130479 VSB130475:VSB130479 WBX130475:WBX130479 WLT130475:WLT130479 WVP130475:WVP130479 H197772:H197776 JD196011:JD196015 SZ196011:SZ196015 ACV196011:ACV196015 AMR196011:AMR196015 AWN196011:AWN196015 BGJ196011:BGJ196015 BQF196011:BQF196015 CAB196011:CAB196015 CJX196011:CJX196015 CTT196011:CTT196015 DDP196011:DDP196015 DNL196011:DNL196015 DXH196011:DXH196015 EHD196011:EHD196015 EQZ196011:EQZ196015 FAV196011:FAV196015 FKR196011:FKR196015 FUN196011:FUN196015 GEJ196011:GEJ196015 GOF196011:GOF196015 GYB196011:GYB196015 HHX196011:HHX196015 HRT196011:HRT196015 IBP196011:IBP196015 ILL196011:ILL196015 IVH196011:IVH196015 JFD196011:JFD196015 JOZ196011:JOZ196015 JYV196011:JYV196015 KIR196011:KIR196015 KSN196011:KSN196015 LCJ196011:LCJ196015 LMF196011:LMF196015 LWB196011:LWB196015 MFX196011:MFX196015 MPT196011:MPT196015 MZP196011:MZP196015 NJL196011:NJL196015 NTH196011:NTH196015 ODD196011:ODD196015 OMZ196011:OMZ196015 OWV196011:OWV196015 PGR196011:PGR196015 PQN196011:PQN196015 QAJ196011:QAJ196015 QKF196011:QKF196015 QUB196011:QUB196015 RDX196011:RDX196015 RNT196011:RNT196015 RXP196011:RXP196015 SHL196011:SHL196015 SRH196011:SRH196015 TBD196011:TBD196015 TKZ196011:TKZ196015 TUV196011:TUV196015 UER196011:UER196015 UON196011:UON196015 UYJ196011:UYJ196015 VIF196011:VIF196015 VSB196011:VSB196015 WBX196011:WBX196015 WLT196011:WLT196015 WVP196011:WVP196015 H263308:H263312 JD261547:JD261551 SZ261547:SZ261551 ACV261547:ACV261551 AMR261547:AMR261551 AWN261547:AWN261551 BGJ261547:BGJ261551 BQF261547:BQF261551 CAB261547:CAB261551 CJX261547:CJX261551 CTT261547:CTT261551 DDP261547:DDP261551 DNL261547:DNL261551 DXH261547:DXH261551 EHD261547:EHD261551 EQZ261547:EQZ261551 FAV261547:FAV261551 FKR261547:FKR261551 FUN261547:FUN261551 GEJ261547:GEJ261551 GOF261547:GOF261551 GYB261547:GYB261551 HHX261547:HHX261551 HRT261547:HRT261551 IBP261547:IBP261551 ILL261547:ILL261551 IVH261547:IVH261551 JFD261547:JFD261551 JOZ261547:JOZ261551 JYV261547:JYV261551 KIR261547:KIR261551 KSN261547:KSN261551 LCJ261547:LCJ261551 LMF261547:LMF261551 LWB261547:LWB261551 MFX261547:MFX261551 MPT261547:MPT261551 MZP261547:MZP261551 NJL261547:NJL261551 NTH261547:NTH261551 ODD261547:ODD261551 OMZ261547:OMZ261551 OWV261547:OWV261551 PGR261547:PGR261551 PQN261547:PQN261551 QAJ261547:QAJ261551 QKF261547:QKF261551 QUB261547:QUB261551 RDX261547:RDX261551 RNT261547:RNT261551 RXP261547:RXP261551 SHL261547:SHL261551 SRH261547:SRH261551 TBD261547:TBD261551 TKZ261547:TKZ261551 TUV261547:TUV261551 UER261547:UER261551 UON261547:UON261551 UYJ261547:UYJ261551 VIF261547:VIF261551 VSB261547:VSB261551 WBX261547:WBX261551 WLT261547:WLT261551 WVP261547:WVP261551 H328844:H328848 JD327083:JD327087 SZ327083:SZ327087 ACV327083:ACV327087 AMR327083:AMR327087 AWN327083:AWN327087 BGJ327083:BGJ327087 BQF327083:BQF327087 CAB327083:CAB327087 CJX327083:CJX327087 CTT327083:CTT327087 DDP327083:DDP327087 DNL327083:DNL327087 DXH327083:DXH327087 EHD327083:EHD327087 EQZ327083:EQZ327087 FAV327083:FAV327087 FKR327083:FKR327087 FUN327083:FUN327087 GEJ327083:GEJ327087 GOF327083:GOF327087 GYB327083:GYB327087 HHX327083:HHX327087 HRT327083:HRT327087 IBP327083:IBP327087 ILL327083:ILL327087 IVH327083:IVH327087 JFD327083:JFD327087 JOZ327083:JOZ327087 JYV327083:JYV327087 KIR327083:KIR327087 KSN327083:KSN327087 LCJ327083:LCJ327087 LMF327083:LMF327087 LWB327083:LWB327087 MFX327083:MFX327087 MPT327083:MPT327087 MZP327083:MZP327087 NJL327083:NJL327087 NTH327083:NTH327087 ODD327083:ODD327087 OMZ327083:OMZ327087 OWV327083:OWV327087 PGR327083:PGR327087 PQN327083:PQN327087 QAJ327083:QAJ327087 QKF327083:QKF327087 QUB327083:QUB327087 RDX327083:RDX327087 RNT327083:RNT327087 RXP327083:RXP327087 SHL327083:SHL327087 SRH327083:SRH327087 TBD327083:TBD327087 TKZ327083:TKZ327087 TUV327083:TUV327087 UER327083:UER327087 UON327083:UON327087 UYJ327083:UYJ327087 VIF327083:VIF327087 VSB327083:VSB327087 WBX327083:WBX327087 WLT327083:WLT327087 WVP327083:WVP327087 H394380:H394384 JD392619:JD392623 SZ392619:SZ392623 ACV392619:ACV392623 AMR392619:AMR392623 AWN392619:AWN392623 BGJ392619:BGJ392623 BQF392619:BQF392623 CAB392619:CAB392623 CJX392619:CJX392623 CTT392619:CTT392623 DDP392619:DDP392623 DNL392619:DNL392623 DXH392619:DXH392623 EHD392619:EHD392623 EQZ392619:EQZ392623 FAV392619:FAV392623 FKR392619:FKR392623 FUN392619:FUN392623 GEJ392619:GEJ392623 GOF392619:GOF392623 GYB392619:GYB392623 HHX392619:HHX392623 HRT392619:HRT392623 IBP392619:IBP392623 ILL392619:ILL392623 IVH392619:IVH392623 JFD392619:JFD392623 JOZ392619:JOZ392623 JYV392619:JYV392623 KIR392619:KIR392623 KSN392619:KSN392623 LCJ392619:LCJ392623 LMF392619:LMF392623 LWB392619:LWB392623 MFX392619:MFX392623 MPT392619:MPT392623 MZP392619:MZP392623 NJL392619:NJL392623 NTH392619:NTH392623 ODD392619:ODD392623 OMZ392619:OMZ392623 OWV392619:OWV392623 PGR392619:PGR392623 PQN392619:PQN392623 QAJ392619:QAJ392623 QKF392619:QKF392623 QUB392619:QUB392623 RDX392619:RDX392623 RNT392619:RNT392623 RXP392619:RXP392623 SHL392619:SHL392623 SRH392619:SRH392623 TBD392619:TBD392623 TKZ392619:TKZ392623 TUV392619:TUV392623 UER392619:UER392623 UON392619:UON392623 UYJ392619:UYJ392623 VIF392619:VIF392623 VSB392619:VSB392623 WBX392619:WBX392623 WLT392619:WLT392623 WVP392619:WVP392623 H459916:H459920 JD458155:JD458159 SZ458155:SZ458159 ACV458155:ACV458159 AMR458155:AMR458159 AWN458155:AWN458159 BGJ458155:BGJ458159 BQF458155:BQF458159 CAB458155:CAB458159 CJX458155:CJX458159 CTT458155:CTT458159 DDP458155:DDP458159 DNL458155:DNL458159 DXH458155:DXH458159 EHD458155:EHD458159 EQZ458155:EQZ458159 FAV458155:FAV458159 FKR458155:FKR458159 FUN458155:FUN458159 GEJ458155:GEJ458159 GOF458155:GOF458159 GYB458155:GYB458159 HHX458155:HHX458159 HRT458155:HRT458159 IBP458155:IBP458159 ILL458155:ILL458159 IVH458155:IVH458159 JFD458155:JFD458159 JOZ458155:JOZ458159 JYV458155:JYV458159 KIR458155:KIR458159 KSN458155:KSN458159 LCJ458155:LCJ458159 LMF458155:LMF458159 LWB458155:LWB458159 MFX458155:MFX458159 MPT458155:MPT458159 MZP458155:MZP458159 NJL458155:NJL458159 NTH458155:NTH458159 ODD458155:ODD458159 OMZ458155:OMZ458159 OWV458155:OWV458159 PGR458155:PGR458159 PQN458155:PQN458159 QAJ458155:QAJ458159 QKF458155:QKF458159 QUB458155:QUB458159 RDX458155:RDX458159 RNT458155:RNT458159 RXP458155:RXP458159 SHL458155:SHL458159 SRH458155:SRH458159 TBD458155:TBD458159 TKZ458155:TKZ458159 TUV458155:TUV458159 UER458155:UER458159 UON458155:UON458159 UYJ458155:UYJ458159 VIF458155:VIF458159 VSB458155:VSB458159 WBX458155:WBX458159 WLT458155:WLT458159 WVP458155:WVP458159 H525452:H525456 JD523691:JD523695 SZ523691:SZ523695 ACV523691:ACV523695 AMR523691:AMR523695 AWN523691:AWN523695 BGJ523691:BGJ523695 BQF523691:BQF523695 CAB523691:CAB523695 CJX523691:CJX523695 CTT523691:CTT523695 DDP523691:DDP523695 DNL523691:DNL523695 DXH523691:DXH523695 EHD523691:EHD523695 EQZ523691:EQZ523695 FAV523691:FAV523695 FKR523691:FKR523695 FUN523691:FUN523695 GEJ523691:GEJ523695 GOF523691:GOF523695 GYB523691:GYB523695 HHX523691:HHX523695 HRT523691:HRT523695 IBP523691:IBP523695 ILL523691:ILL523695 IVH523691:IVH523695 JFD523691:JFD523695 JOZ523691:JOZ523695 JYV523691:JYV523695 KIR523691:KIR523695 KSN523691:KSN523695 LCJ523691:LCJ523695 LMF523691:LMF523695 LWB523691:LWB523695 MFX523691:MFX523695 MPT523691:MPT523695 MZP523691:MZP523695 NJL523691:NJL523695 NTH523691:NTH523695 ODD523691:ODD523695 OMZ523691:OMZ523695 OWV523691:OWV523695 PGR523691:PGR523695 PQN523691:PQN523695 QAJ523691:QAJ523695 QKF523691:QKF523695 QUB523691:QUB523695 RDX523691:RDX523695 RNT523691:RNT523695 RXP523691:RXP523695 SHL523691:SHL523695 SRH523691:SRH523695 TBD523691:TBD523695 TKZ523691:TKZ523695 TUV523691:TUV523695 UER523691:UER523695 UON523691:UON523695 UYJ523691:UYJ523695 VIF523691:VIF523695 VSB523691:VSB523695 WBX523691:WBX523695 WLT523691:WLT523695 WVP523691:WVP523695 H590988:H590992 JD589227:JD589231 SZ589227:SZ589231 ACV589227:ACV589231 AMR589227:AMR589231 AWN589227:AWN589231 BGJ589227:BGJ589231 BQF589227:BQF589231 CAB589227:CAB589231 CJX589227:CJX589231 CTT589227:CTT589231 DDP589227:DDP589231 DNL589227:DNL589231 DXH589227:DXH589231 EHD589227:EHD589231 EQZ589227:EQZ589231 FAV589227:FAV589231 FKR589227:FKR589231 FUN589227:FUN589231 GEJ589227:GEJ589231 GOF589227:GOF589231 GYB589227:GYB589231 HHX589227:HHX589231 HRT589227:HRT589231 IBP589227:IBP589231 ILL589227:ILL589231 IVH589227:IVH589231 JFD589227:JFD589231 JOZ589227:JOZ589231 JYV589227:JYV589231 KIR589227:KIR589231 KSN589227:KSN589231 LCJ589227:LCJ589231 LMF589227:LMF589231 LWB589227:LWB589231 MFX589227:MFX589231 MPT589227:MPT589231 MZP589227:MZP589231 NJL589227:NJL589231 NTH589227:NTH589231 ODD589227:ODD589231 OMZ589227:OMZ589231 OWV589227:OWV589231 PGR589227:PGR589231 PQN589227:PQN589231 QAJ589227:QAJ589231 QKF589227:QKF589231 QUB589227:QUB589231 RDX589227:RDX589231 RNT589227:RNT589231 RXP589227:RXP589231 SHL589227:SHL589231 SRH589227:SRH589231 TBD589227:TBD589231 TKZ589227:TKZ589231 TUV589227:TUV589231 UER589227:UER589231 UON589227:UON589231 UYJ589227:UYJ589231 VIF589227:VIF589231 VSB589227:VSB589231 WBX589227:WBX589231 WLT589227:WLT589231 WVP589227:WVP589231 H656524:H656528 JD654763:JD654767 SZ654763:SZ654767 ACV654763:ACV654767 AMR654763:AMR654767 AWN654763:AWN654767 BGJ654763:BGJ654767 BQF654763:BQF654767 CAB654763:CAB654767 CJX654763:CJX654767 CTT654763:CTT654767 DDP654763:DDP654767 DNL654763:DNL654767 DXH654763:DXH654767 EHD654763:EHD654767 EQZ654763:EQZ654767 FAV654763:FAV654767 FKR654763:FKR654767 FUN654763:FUN654767 GEJ654763:GEJ654767 GOF654763:GOF654767 GYB654763:GYB654767 HHX654763:HHX654767 HRT654763:HRT654767 IBP654763:IBP654767 ILL654763:ILL654767 IVH654763:IVH654767 JFD654763:JFD654767 JOZ654763:JOZ654767 JYV654763:JYV654767 KIR654763:KIR654767 KSN654763:KSN654767 LCJ654763:LCJ654767 LMF654763:LMF654767 LWB654763:LWB654767 MFX654763:MFX654767 MPT654763:MPT654767 MZP654763:MZP654767 NJL654763:NJL654767 NTH654763:NTH654767 ODD654763:ODD654767 OMZ654763:OMZ654767 OWV654763:OWV654767 PGR654763:PGR654767 PQN654763:PQN654767 QAJ654763:QAJ654767 QKF654763:QKF654767 QUB654763:QUB654767 RDX654763:RDX654767 RNT654763:RNT654767 RXP654763:RXP654767 SHL654763:SHL654767 SRH654763:SRH654767 TBD654763:TBD654767 TKZ654763:TKZ654767 TUV654763:TUV654767 UER654763:UER654767 UON654763:UON654767 UYJ654763:UYJ654767 VIF654763:VIF654767 VSB654763:VSB654767 WBX654763:WBX654767 WLT654763:WLT654767 WVP654763:WVP654767 H722060:H722064 JD720299:JD720303 SZ720299:SZ720303 ACV720299:ACV720303 AMR720299:AMR720303 AWN720299:AWN720303 BGJ720299:BGJ720303 BQF720299:BQF720303 CAB720299:CAB720303 CJX720299:CJX720303 CTT720299:CTT720303 DDP720299:DDP720303 DNL720299:DNL720303 DXH720299:DXH720303 EHD720299:EHD720303 EQZ720299:EQZ720303 FAV720299:FAV720303 FKR720299:FKR720303 FUN720299:FUN720303 GEJ720299:GEJ720303 GOF720299:GOF720303 GYB720299:GYB720303 HHX720299:HHX720303 HRT720299:HRT720303 IBP720299:IBP720303 ILL720299:ILL720303 IVH720299:IVH720303 JFD720299:JFD720303 JOZ720299:JOZ720303 JYV720299:JYV720303 KIR720299:KIR720303 KSN720299:KSN720303 LCJ720299:LCJ720303 LMF720299:LMF720303 LWB720299:LWB720303 MFX720299:MFX720303 MPT720299:MPT720303 MZP720299:MZP720303 NJL720299:NJL720303 NTH720299:NTH720303 ODD720299:ODD720303 OMZ720299:OMZ720303 OWV720299:OWV720303 PGR720299:PGR720303 PQN720299:PQN720303 QAJ720299:QAJ720303 QKF720299:QKF720303 QUB720299:QUB720303 RDX720299:RDX720303 RNT720299:RNT720303 RXP720299:RXP720303 SHL720299:SHL720303 SRH720299:SRH720303 TBD720299:TBD720303 TKZ720299:TKZ720303 TUV720299:TUV720303 UER720299:UER720303 UON720299:UON720303 UYJ720299:UYJ720303 VIF720299:VIF720303 VSB720299:VSB720303 WBX720299:WBX720303 WLT720299:WLT720303 WVP720299:WVP720303 H787596:H787600 JD785835:JD785839 SZ785835:SZ785839 ACV785835:ACV785839 AMR785835:AMR785839 AWN785835:AWN785839 BGJ785835:BGJ785839 BQF785835:BQF785839 CAB785835:CAB785839 CJX785835:CJX785839 CTT785835:CTT785839 DDP785835:DDP785839 DNL785835:DNL785839 DXH785835:DXH785839 EHD785835:EHD785839 EQZ785835:EQZ785839 FAV785835:FAV785839 FKR785835:FKR785839 FUN785835:FUN785839 GEJ785835:GEJ785839 GOF785835:GOF785839 GYB785835:GYB785839 HHX785835:HHX785839 HRT785835:HRT785839 IBP785835:IBP785839 ILL785835:ILL785839 IVH785835:IVH785839 JFD785835:JFD785839 JOZ785835:JOZ785839 JYV785835:JYV785839 KIR785835:KIR785839 KSN785835:KSN785839 LCJ785835:LCJ785839 LMF785835:LMF785839 LWB785835:LWB785839 MFX785835:MFX785839 MPT785835:MPT785839 MZP785835:MZP785839 NJL785835:NJL785839 NTH785835:NTH785839 ODD785835:ODD785839 OMZ785835:OMZ785839 OWV785835:OWV785839 PGR785835:PGR785839 PQN785835:PQN785839 QAJ785835:QAJ785839 QKF785835:QKF785839 QUB785835:QUB785839 RDX785835:RDX785839 RNT785835:RNT785839 RXP785835:RXP785839 SHL785835:SHL785839 SRH785835:SRH785839 TBD785835:TBD785839 TKZ785835:TKZ785839 TUV785835:TUV785839 UER785835:UER785839 UON785835:UON785839 UYJ785835:UYJ785839 VIF785835:VIF785839 VSB785835:VSB785839 WBX785835:WBX785839 WLT785835:WLT785839 WVP785835:WVP785839 H853132:H853136 JD851371:JD851375 SZ851371:SZ851375 ACV851371:ACV851375 AMR851371:AMR851375 AWN851371:AWN851375 BGJ851371:BGJ851375 BQF851371:BQF851375 CAB851371:CAB851375 CJX851371:CJX851375 CTT851371:CTT851375 DDP851371:DDP851375 DNL851371:DNL851375 DXH851371:DXH851375 EHD851371:EHD851375 EQZ851371:EQZ851375 FAV851371:FAV851375 FKR851371:FKR851375 FUN851371:FUN851375 GEJ851371:GEJ851375 GOF851371:GOF851375 GYB851371:GYB851375 HHX851371:HHX851375 HRT851371:HRT851375 IBP851371:IBP851375 ILL851371:ILL851375 IVH851371:IVH851375 JFD851371:JFD851375 JOZ851371:JOZ851375 JYV851371:JYV851375 KIR851371:KIR851375 KSN851371:KSN851375 LCJ851371:LCJ851375 LMF851371:LMF851375 LWB851371:LWB851375 MFX851371:MFX851375 MPT851371:MPT851375 MZP851371:MZP851375 NJL851371:NJL851375 NTH851371:NTH851375 ODD851371:ODD851375 OMZ851371:OMZ851375 OWV851371:OWV851375 PGR851371:PGR851375 PQN851371:PQN851375 QAJ851371:QAJ851375 QKF851371:QKF851375 QUB851371:QUB851375 RDX851371:RDX851375 RNT851371:RNT851375 RXP851371:RXP851375 SHL851371:SHL851375 SRH851371:SRH851375 TBD851371:TBD851375 TKZ851371:TKZ851375 TUV851371:TUV851375 UER851371:UER851375 UON851371:UON851375 UYJ851371:UYJ851375 VIF851371:VIF851375 VSB851371:VSB851375 WBX851371:WBX851375 WLT851371:WLT851375 WVP851371:WVP851375 H918668:H918672 JD916907:JD916911 SZ916907:SZ916911 ACV916907:ACV916911 AMR916907:AMR916911 AWN916907:AWN916911 BGJ916907:BGJ916911 BQF916907:BQF916911 CAB916907:CAB916911 CJX916907:CJX916911 CTT916907:CTT916911 DDP916907:DDP916911 DNL916907:DNL916911 DXH916907:DXH916911 EHD916907:EHD916911 EQZ916907:EQZ916911 FAV916907:FAV916911 FKR916907:FKR916911 FUN916907:FUN916911 GEJ916907:GEJ916911 GOF916907:GOF916911 GYB916907:GYB916911 HHX916907:HHX916911 HRT916907:HRT916911 IBP916907:IBP916911 ILL916907:ILL916911 IVH916907:IVH916911 JFD916907:JFD916911 JOZ916907:JOZ916911 JYV916907:JYV916911 KIR916907:KIR916911 KSN916907:KSN916911 LCJ916907:LCJ916911 LMF916907:LMF916911 LWB916907:LWB916911 MFX916907:MFX916911 MPT916907:MPT916911 MZP916907:MZP916911 NJL916907:NJL916911 NTH916907:NTH916911 ODD916907:ODD916911 OMZ916907:OMZ916911 OWV916907:OWV916911 PGR916907:PGR916911 PQN916907:PQN916911 QAJ916907:QAJ916911 QKF916907:QKF916911 QUB916907:QUB916911 RDX916907:RDX916911 RNT916907:RNT916911 RXP916907:RXP916911 SHL916907:SHL916911 SRH916907:SRH916911 TBD916907:TBD916911 TKZ916907:TKZ916911 TUV916907:TUV916911 UER916907:UER916911 UON916907:UON916911 UYJ916907:UYJ916911 VIF916907:VIF916911 VSB916907:VSB916911 WBX916907:WBX916911 WLT916907:WLT916911 WVP916907:WVP916911 H984204:H984208 JD982443:JD982447 SZ982443:SZ982447 ACV982443:ACV982447 AMR982443:AMR982447 AWN982443:AWN982447 BGJ982443:BGJ982447 BQF982443:BQF982447 CAB982443:CAB982447 CJX982443:CJX982447 CTT982443:CTT982447 DDP982443:DDP982447 DNL982443:DNL982447 DXH982443:DXH982447 EHD982443:EHD982447 EQZ982443:EQZ982447 FAV982443:FAV982447 FKR982443:FKR982447 FUN982443:FUN982447 GEJ982443:GEJ982447 GOF982443:GOF982447 GYB982443:GYB982447 HHX982443:HHX982447 HRT982443:HRT982447 IBP982443:IBP982447 ILL982443:ILL982447 IVH982443:IVH982447 JFD982443:JFD982447 JOZ982443:JOZ982447 JYV982443:JYV982447 KIR982443:KIR982447 KSN982443:KSN982447 LCJ982443:LCJ982447 LMF982443:LMF982447 LWB982443:LWB982447 MFX982443:MFX982447 MPT982443:MPT982447 MZP982443:MZP982447 NJL982443:NJL982447 NTH982443:NTH982447 ODD982443:ODD982447 OMZ982443:OMZ982447 OWV982443:OWV982447 PGR982443:PGR982447 PQN982443:PQN982447 QAJ982443:QAJ982447 QKF982443:QKF982447 QUB982443:QUB982447 RDX982443:RDX982447 RNT982443:RNT982447 RXP982443:RXP982447 SHL982443:SHL982447 SRH982443:SRH982447 TBD982443:TBD982447 TKZ982443:TKZ982447 TUV982443:TUV982447 UER982443:UER982447 UON982443:UON982447 UYJ982443:UYJ982447 VIF982443:VIF982447 VSB982443:VSB982447 WBX982443:WBX982447 WLT982443:WLT982447 WVP982443:WVP982447 D21 IZ21 SV21 ACR21 AMN21 AWJ21 BGF21 BQB21 BZX21 CJT21 CTP21 DDL21 DNH21 DXD21 EGZ21 EQV21 FAR21 FKN21 FUJ21 GEF21 GOB21 GXX21 HHT21 HRP21 IBL21 ILH21 IVD21 JEZ21 JOV21 JYR21 KIN21 KSJ21 LCF21 LMB21 LVX21 MFT21 MPP21 MZL21 NJH21 NTD21 OCZ21 OMV21 OWR21 PGN21 PQJ21 QAF21 QKB21 QTX21 RDT21 RNP21 RXL21 SHH21 SRD21 TAZ21 TKV21 TUR21 UEN21 UOJ21 UYF21 VIB21 VRX21 WBT21 WLP21 WVL21 D66658 IZ64897 SV64897 ACR64897 AMN64897 AWJ64897 BGF64897 BQB64897 BZX64897 CJT64897 CTP64897 DDL64897 DNH64897 DXD64897 EGZ64897 EQV64897 FAR64897 FKN64897 FUJ64897 GEF64897 GOB64897 GXX64897 HHT64897 HRP64897 IBL64897 ILH64897 IVD64897 JEZ64897 JOV64897 JYR64897 KIN64897 KSJ64897 LCF64897 LMB64897 LVX64897 MFT64897 MPP64897 MZL64897 NJH64897 NTD64897 OCZ64897 OMV64897 OWR64897 PGN64897 PQJ64897 QAF64897 QKB64897 QTX64897 RDT64897 RNP64897 RXL64897 SHH64897 SRD64897 TAZ64897 TKV64897 TUR64897 UEN64897 UOJ64897 UYF64897 VIB64897 VRX64897 WBT64897 WLP64897 WVL64897 D132194 IZ130433 SV130433 ACR130433 AMN130433 AWJ130433 BGF130433 BQB130433 BZX130433 CJT130433 CTP130433 DDL130433 DNH130433 DXD130433 EGZ130433 EQV130433 FAR130433 FKN130433 FUJ130433 GEF130433 GOB130433 GXX130433 HHT130433 HRP130433 IBL130433 ILH130433 IVD130433 JEZ130433 JOV130433 JYR130433 KIN130433 KSJ130433 LCF130433 LMB130433 LVX130433 MFT130433 MPP130433 MZL130433 NJH130433 NTD130433 OCZ130433 OMV130433 OWR130433 PGN130433 PQJ130433 QAF130433 QKB130433 QTX130433 RDT130433 RNP130433 RXL130433 SHH130433 SRD130433 TAZ130433 TKV130433 TUR130433 UEN130433 UOJ130433 UYF130433 VIB130433 VRX130433 WBT130433 WLP130433 WVL130433 D197730 IZ195969 SV195969 ACR195969 AMN195969 AWJ195969 BGF195969 BQB195969 BZX195969 CJT195969 CTP195969 DDL195969 DNH195969 DXD195969 EGZ195969 EQV195969 FAR195969 FKN195969 FUJ195969 GEF195969 GOB195969 GXX195969 HHT195969 HRP195969 IBL195969 ILH195969 IVD195969 JEZ195969 JOV195969 JYR195969 KIN195969 KSJ195969 LCF195969 LMB195969 LVX195969 MFT195969 MPP195969 MZL195969 NJH195969 NTD195969 OCZ195969 OMV195969 OWR195969 PGN195969 PQJ195969 QAF195969 QKB195969 QTX195969 RDT195969 RNP195969 RXL195969 SHH195969 SRD195969 TAZ195969 TKV195969 TUR195969 UEN195969 UOJ195969 UYF195969 VIB195969 VRX195969 WBT195969 WLP195969 WVL195969 D263266 IZ261505 SV261505 ACR261505 AMN261505 AWJ261505 BGF261505 BQB261505 BZX261505 CJT261505 CTP261505 DDL261505 DNH261505 DXD261505 EGZ261505 EQV261505 FAR261505 FKN261505 FUJ261505 GEF261505 GOB261505 GXX261505 HHT261505 HRP261505 IBL261505 ILH261505 IVD261505 JEZ261505 JOV261505 JYR261505 KIN261505 KSJ261505 LCF261505 LMB261505 LVX261505 MFT261505 MPP261505 MZL261505 NJH261505 NTD261505 OCZ261505 OMV261505 OWR261505 PGN261505 PQJ261505 QAF261505 QKB261505 QTX261505 RDT261505 RNP261505 RXL261505 SHH261505 SRD261505 TAZ261505 TKV261505 TUR261505 UEN261505 UOJ261505 UYF261505 VIB261505 VRX261505 WBT261505 WLP261505 WVL261505 D328802 IZ327041 SV327041 ACR327041 AMN327041 AWJ327041 BGF327041 BQB327041 BZX327041 CJT327041 CTP327041 DDL327041 DNH327041 DXD327041 EGZ327041 EQV327041 FAR327041 FKN327041 FUJ327041 GEF327041 GOB327041 GXX327041 HHT327041 HRP327041 IBL327041 ILH327041 IVD327041 JEZ327041 JOV327041 JYR327041 KIN327041 KSJ327041 LCF327041 LMB327041 LVX327041 MFT327041 MPP327041 MZL327041 NJH327041 NTD327041 OCZ327041 OMV327041 OWR327041 PGN327041 PQJ327041 QAF327041 QKB327041 QTX327041 RDT327041 RNP327041 RXL327041 SHH327041 SRD327041 TAZ327041 TKV327041 TUR327041 UEN327041 UOJ327041 UYF327041 VIB327041 VRX327041 WBT327041 WLP327041 WVL327041 D394338 IZ392577 SV392577 ACR392577 AMN392577 AWJ392577 BGF392577 BQB392577 BZX392577 CJT392577 CTP392577 DDL392577 DNH392577 DXD392577 EGZ392577 EQV392577 FAR392577 FKN392577 FUJ392577 GEF392577 GOB392577 GXX392577 HHT392577 HRP392577 IBL392577 ILH392577 IVD392577 JEZ392577 JOV392577 JYR392577 KIN392577 KSJ392577 LCF392577 LMB392577 LVX392577 MFT392577 MPP392577 MZL392577 NJH392577 NTD392577 OCZ392577 OMV392577 OWR392577 PGN392577 PQJ392577 QAF392577 QKB392577 QTX392577 RDT392577 RNP392577 RXL392577 SHH392577 SRD392577 TAZ392577 TKV392577 TUR392577 UEN392577 UOJ392577 UYF392577 VIB392577 VRX392577 WBT392577 WLP392577 WVL392577 D459874 IZ458113 SV458113 ACR458113 AMN458113 AWJ458113 BGF458113 BQB458113 BZX458113 CJT458113 CTP458113 DDL458113 DNH458113 DXD458113 EGZ458113 EQV458113 FAR458113 FKN458113 FUJ458113 GEF458113 GOB458113 GXX458113 HHT458113 HRP458113 IBL458113 ILH458113 IVD458113 JEZ458113 JOV458113 JYR458113 KIN458113 KSJ458113 LCF458113 LMB458113 LVX458113 MFT458113 MPP458113 MZL458113 NJH458113 NTD458113 OCZ458113 OMV458113 OWR458113 PGN458113 PQJ458113 QAF458113 QKB458113 QTX458113 RDT458113 RNP458113 RXL458113 SHH458113 SRD458113 TAZ458113 TKV458113 TUR458113 UEN458113 UOJ458113 UYF458113 VIB458113 VRX458113 WBT458113 WLP458113 WVL458113 D525410 IZ523649 SV523649 ACR523649 AMN523649 AWJ523649 BGF523649 BQB523649 BZX523649 CJT523649 CTP523649 DDL523649 DNH523649 DXD523649 EGZ523649 EQV523649 FAR523649 FKN523649 FUJ523649 GEF523649 GOB523649 GXX523649 HHT523649 HRP523649 IBL523649 ILH523649 IVD523649 JEZ523649 JOV523649 JYR523649 KIN523649 KSJ523649 LCF523649 LMB523649 LVX523649 MFT523649 MPP523649 MZL523649 NJH523649 NTD523649 OCZ523649 OMV523649 OWR523649 PGN523649 PQJ523649 QAF523649 QKB523649 QTX523649 RDT523649 RNP523649 RXL523649 SHH523649 SRD523649 TAZ523649 TKV523649 TUR523649 UEN523649 UOJ523649 UYF523649 VIB523649 VRX523649 WBT523649 WLP523649 WVL523649 D590946 IZ589185 SV589185 ACR589185 AMN589185 AWJ589185 BGF589185 BQB589185 BZX589185 CJT589185 CTP589185 DDL589185 DNH589185 DXD589185 EGZ589185 EQV589185 FAR589185 FKN589185 FUJ589185 GEF589185 GOB589185 GXX589185 HHT589185 HRP589185 IBL589185 ILH589185 IVD589185 JEZ589185 JOV589185 JYR589185 KIN589185 KSJ589185 LCF589185 LMB589185 LVX589185 MFT589185 MPP589185 MZL589185 NJH589185 NTD589185 OCZ589185 OMV589185 OWR589185 PGN589185 PQJ589185 QAF589185 QKB589185 QTX589185 RDT589185 RNP589185 RXL589185 SHH589185 SRD589185 TAZ589185 TKV589185 TUR589185 UEN589185 UOJ589185 UYF589185 VIB589185 VRX589185 WBT589185 WLP589185 WVL589185 D656482 IZ654721 SV654721 ACR654721 AMN654721 AWJ654721 BGF654721 BQB654721 BZX654721 CJT654721 CTP654721 DDL654721 DNH654721 DXD654721 EGZ654721 EQV654721 FAR654721 FKN654721 FUJ654721 GEF654721 GOB654721 GXX654721 HHT654721 HRP654721 IBL654721 ILH654721 IVD654721 JEZ654721 JOV654721 JYR654721 KIN654721 KSJ654721 LCF654721 LMB654721 LVX654721 MFT654721 MPP654721 MZL654721 NJH654721 NTD654721 OCZ654721 OMV654721 OWR654721 PGN654721 PQJ654721 QAF654721 QKB654721 QTX654721 RDT654721 RNP654721 RXL654721 SHH654721 SRD654721 TAZ654721 TKV654721 TUR654721 UEN654721 UOJ654721 UYF654721 VIB654721 VRX654721 WBT654721 WLP654721 WVL654721 D722018 IZ720257 SV720257 ACR720257 AMN720257 AWJ720257 BGF720257 BQB720257 BZX720257 CJT720257 CTP720257 DDL720257 DNH720257 DXD720257 EGZ720257 EQV720257 FAR720257 FKN720257 FUJ720257 GEF720257 GOB720257 GXX720257 HHT720257 HRP720257 IBL720257 ILH720257 IVD720257 JEZ720257 JOV720257 JYR720257 KIN720257 KSJ720257 LCF720257 LMB720257 LVX720257 MFT720257 MPP720257 MZL720257 NJH720257 NTD720257 OCZ720257 OMV720257 OWR720257 PGN720257 PQJ720257 QAF720257 QKB720257 QTX720257 RDT720257 RNP720257 RXL720257 SHH720257 SRD720257 TAZ720257 TKV720257 TUR720257 UEN720257 UOJ720257 UYF720257 VIB720257 VRX720257 WBT720257 WLP720257 WVL720257 D787554 IZ785793 SV785793 ACR785793 AMN785793 AWJ785793 BGF785793 BQB785793 BZX785793 CJT785793 CTP785793 DDL785793 DNH785793 DXD785793 EGZ785793 EQV785793 FAR785793 FKN785793 FUJ785793 GEF785793 GOB785793 GXX785793 HHT785793 HRP785793 IBL785793 ILH785793 IVD785793 JEZ785793 JOV785793 JYR785793 KIN785793 KSJ785793 LCF785793 LMB785793 LVX785793 MFT785793 MPP785793 MZL785793 NJH785793 NTD785793 OCZ785793 OMV785793 OWR785793 PGN785793 PQJ785793 QAF785793 QKB785793 QTX785793 RDT785793 RNP785793 RXL785793 SHH785793 SRD785793 TAZ785793 TKV785793 TUR785793 UEN785793 UOJ785793 UYF785793 VIB785793 VRX785793 WBT785793 WLP785793 WVL785793 D853090 IZ851329 SV851329 ACR851329 AMN851329 AWJ851329 BGF851329 BQB851329 BZX851329 CJT851329 CTP851329 DDL851329 DNH851329 DXD851329 EGZ851329 EQV851329 FAR851329 FKN851329 FUJ851329 GEF851329 GOB851329 GXX851329 HHT851329 HRP851329 IBL851329 ILH851329 IVD851329 JEZ851329 JOV851329 JYR851329 KIN851329 KSJ851329 LCF851329 LMB851329 LVX851329 MFT851329 MPP851329 MZL851329 NJH851329 NTD851329 OCZ851329 OMV851329 OWR851329 PGN851329 PQJ851329 QAF851329 QKB851329 QTX851329 RDT851329 RNP851329 RXL851329 SHH851329 SRD851329 TAZ851329 TKV851329 TUR851329 UEN851329 UOJ851329 UYF851329 VIB851329 VRX851329 WBT851329 WLP851329 WVL851329 D918626 IZ916865 SV916865 ACR916865 AMN916865 AWJ916865 BGF916865 BQB916865 BZX916865 CJT916865 CTP916865 DDL916865 DNH916865 DXD916865 EGZ916865 EQV916865 FAR916865 FKN916865 FUJ916865 GEF916865 GOB916865 GXX916865 HHT916865 HRP916865 IBL916865 ILH916865 IVD916865 JEZ916865 JOV916865 JYR916865 KIN916865 KSJ916865 LCF916865 LMB916865 LVX916865 MFT916865 MPP916865 MZL916865 NJH916865 NTD916865 OCZ916865 OMV916865 OWR916865 PGN916865 PQJ916865 QAF916865 QKB916865 QTX916865 RDT916865 RNP916865 RXL916865 SHH916865 SRD916865 TAZ916865 TKV916865 TUR916865 UEN916865 UOJ916865 UYF916865 VIB916865 VRX916865 WBT916865 WLP916865 WVL916865 D984162 IZ982401 SV982401 ACR982401 AMN982401 AWJ982401 BGF982401 BQB982401 BZX982401 CJT982401 CTP982401 DDL982401 DNH982401 DXD982401 EGZ982401 EQV982401 FAR982401 FKN982401 FUJ982401 GEF982401 GOB982401 GXX982401 HHT982401 HRP982401 IBL982401 ILH982401 IVD982401 JEZ982401 JOV982401 JYR982401 KIN982401 KSJ982401 LCF982401 LMB982401 LVX982401 MFT982401 MPP982401 MZL982401 NJH982401 NTD982401 OCZ982401 OMV982401 OWR982401 PGN982401 PQJ982401 QAF982401 QKB982401 QTX982401 RDT982401 RNP982401 RXL982401 SHH982401 SRD982401 TAZ982401 TKV982401 TUR982401 UEN982401 UOJ982401 UYF982401 VIB982401 VRX982401 WBT982401 WLP982401 WVL982401 D58:D64 IZ58:IZ64 SV58:SV64 ACR58:ACR64 AMN58:AMN64 AWJ58:AWJ64 BGF58:BGF64 BQB58:BQB64 BZX58:BZX64 CJT58:CJT64 CTP58:CTP64 DDL58:DDL64 DNH58:DNH64 DXD58:DXD64 EGZ58:EGZ64 EQV58:EQV64 FAR58:FAR64 FKN58:FKN64 FUJ58:FUJ64 GEF58:GEF64 GOB58:GOB64 GXX58:GXX64 HHT58:HHT64 HRP58:HRP64 IBL58:IBL64 ILH58:ILH64 IVD58:IVD64 JEZ58:JEZ64 JOV58:JOV64 JYR58:JYR64 KIN58:KIN64 KSJ58:KSJ64 LCF58:LCF64 LMB58:LMB64 LVX58:LVX64 MFT58:MFT64 MPP58:MPP64 MZL58:MZL64 NJH58:NJH64 NTD58:NTD64 OCZ58:OCZ64 OMV58:OMV64 OWR58:OWR64 PGN58:PGN64 PQJ58:PQJ64 QAF58:QAF64 QKB58:QKB64 QTX58:QTX64 RDT58:RDT64 RNP58:RNP64 RXL58:RXL64 SHH58:SHH64 SRD58:SRD64 TAZ58:TAZ64 TKV58:TKV64 TUR58:TUR64 UEN58:UEN64 UOJ58:UOJ64 UYF58:UYF64 VIB58:VIB64 VRX58:VRX64 WBT58:WBT64 WLP58:WLP64 WVL58:WVL64 D66700:D66706 IZ64939:IZ64945 SV64939:SV64945 ACR64939:ACR64945 AMN64939:AMN64945 AWJ64939:AWJ64945 BGF64939:BGF64945 BQB64939:BQB64945 BZX64939:BZX64945 CJT64939:CJT64945 CTP64939:CTP64945 DDL64939:DDL64945 DNH64939:DNH64945 DXD64939:DXD64945 EGZ64939:EGZ64945 EQV64939:EQV64945 FAR64939:FAR64945 FKN64939:FKN64945 FUJ64939:FUJ64945 GEF64939:GEF64945 GOB64939:GOB64945 GXX64939:GXX64945 HHT64939:HHT64945 HRP64939:HRP64945 IBL64939:IBL64945 ILH64939:ILH64945 IVD64939:IVD64945 JEZ64939:JEZ64945 JOV64939:JOV64945 JYR64939:JYR64945 KIN64939:KIN64945 KSJ64939:KSJ64945 LCF64939:LCF64945 LMB64939:LMB64945 LVX64939:LVX64945 MFT64939:MFT64945 MPP64939:MPP64945 MZL64939:MZL64945 NJH64939:NJH64945 NTD64939:NTD64945 OCZ64939:OCZ64945 OMV64939:OMV64945 OWR64939:OWR64945 PGN64939:PGN64945 PQJ64939:PQJ64945 QAF64939:QAF64945 QKB64939:QKB64945 QTX64939:QTX64945 RDT64939:RDT64945 RNP64939:RNP64945 RXL64939:RXL64945 SHH64939:SHH64945 SRD64939:SRD64945 TAZ64939:TAZ64945 TKV64939:TKV64945 TUR64939:TUR64945 UEN64939:UEN64945 UOJ64939:UOJ64945 UYF64939:UYF64945 VIB64939:VIB64945 VRX64939:VRX64945 WBT64939:WBT64945 WLP64939:WLP64945 WVL64939:WVL64945 D132236:D132242 IZ130475:IZ130481 SV130475:SV130481 ACR130475:ACR130481 AMN130475:AMN130481 AWJ130475:AWJ130481 BGF130475:BGF130481 BQB130475:BQB130481 BZX130475:BZX130481 CJT130475:CJT130481 CTP130475:CTP130481 DDL130475:DDL130481 DNH130475:DNH130481 DXD130475:DXD130481 EGZ130475:EGZ130481 EQV130475:EQV130481 FAR130475:FAR130481 FKN130475:FKN130481 FUJ130475:FUJ130481 GEF130475:GEF130481 GOB130475:GOB130481 GXX130475:GXX130481 HHT130475:HHT130481 HRP130475:HRP130481 IBL130475:IBL130481 ILH130475:ILH130481 IVD130475:IVD130481 JEZ130475:JEZ130481 JOV130475:JOV130481 JYR130475:JYR130481 KIN130475:KIN130481 KSJ130475:KSJ130481 LCF130475:LCF130481 LMB130475:LMB130481 LVX130475:LVX130481 MFT130475:MFT130481 MPP130475:MPP130481 MZL130475:MZL130481 NJH130475:NJH130481 NTD130475:NTD130481 OCZ130475:OCZ130481 OMV130475:OMV130481 OWR130475:OWR130481 PGN130475:PGN130481 PQJ130475:PQJ130481 QAF130475:QAF130481 QKB130475:QKB130481 QTX130475:QTX130481 RDT130475:RDT130481 RNP130475:RNP130481 RXL130475:RXL130481 SHH130475:SHH130481 SRD130475:SRD130481 TAZ130475:TAZ130481 TKV130475:TKV130481 TUR130475:TUR130481 UEN130475:UEN130481 UOJ130475:UOJ130481 UYF130475:UYF130481 VIB130475:VIB130481 VRX130475:VRX130481 WBT130475:WBT130481 WLP130475:WLP130481 WVL130475:WVL130481 D197772:D197778 IZ196011:IZ196017 SV196011:SV196017 ACR196011:ACR196017 AMN196011:AMN196017 AWJ196011:AWJ196017 BGF196011:BGF196017 BQB196011:BQB196017 BZX196011:BZX196017 CJT196011:CJT196017 CTP196011:CTP196017 DDL196011:DDL196017 DNH196011:DNH196017 DXD196011:DXD196017 EGZ196011:EGZ196017 EQV196011:EQV196017 FAR196011:FAR196017 FKN196011:FKN196017 FUJ196011:FUJ196017 GEF196011:GEF196017 GOB196011:GOB196017 GXX196011:GXX196017 HHT196011:HHT196017 HRP196011:HRP196017 IBL196011:IBL196017 ILH196011:ILH196017 IVD196011:IVD196017 JEZ196011:JEZ196017 JOV196011:JOV196017 JYR196011:JYR196017 KIN196011:KIN196017 KSJ196011:KSJ196017 LCF196011:LCF196017 LMB196011:LMB196017 LVX196011:LVX196017 MFT196011:MFT196017 MPP196011:MPP196017 MZL196011:MZL196017 NJH196011:NJH196017 NTD196011:NTD196017 OCZ196011:OCZ196017 OMV196011:OMV196017 OWR196011:OWR196017 PGN196011:PGN196017 PQJ196011:PQJ196017 QAF196011:QAF196017 QKB196011:QKB196017 QTX196011:QTX196017 RDT196011:RDT196017 RNP196011:RNP196017 RXL196011:RXL196017 SHH196011:SHH196017 SRD196011:SRD196017 TAZ196011:TAZ196017 TKV196011:TKV196017 TUR196011:TUR196017 UEN196011:UEN196017 UOJ196011:UOJ196017 UYF196011:UYF196017 VIB196011:VIB196017 VRX196011:VRX196017 WBT196011:WBT196017 WLP196011:WLP196017 WVL196011:WVL196017 D263308:D263314 IZ261547:IZ261553 SV261547:SV261553 ACR261547:ACR261553 AMN261547:AMN261553 AWJ261547:AWJ261553 BGF261547:BGF261553 BQB261547:BQB261553 BZX261547:BZX261553 CJT261547:CJT261553 CTP261547:CTP261553 DDL261547:DDL261553 DNH261547:DNH261553 DXD261547:DXD261553 EGZ261547:EGZ261553 EQV261547:EQV261553 FAR261547:FAR261553 FKN261547:FKN261553 FUJ261547:FUJ261553 GEF261547:GEF261553 GOB261547:GOB261553 GXX261547:GXX261553 HHT261547:HHT261553 HRP261547:HRP261553 IBL261547:IBL261553 ILH261547:ILH261553 IVD261547:IVD261553 JEZ261547:JEZ261553 JOV261547:JOV261553 JYR261547:JYR261553 KIN261547:KIN261553 KSJ261547:KSJ261553 LCF261547:LCF261553 LMB261547:LMB261553 LVX261547:LVX261553 MFT261547:MFT261553 MPP261547:MPP261553 MZL261547:MZL261553 NJH261547:NJH261553 NTD261547:NTD261553 OCZ261547:OCZ261553 OMV261547:OMV261553 OWR261547:OWR261553 PGN261547:PGN261553 PQJ261547:PQJ261553 QAF261547:QAF261553 QKB261547:QKB261553 QTX261547:QTX261553 RDT261547:RDT261553 RNP261547:RNP261553 RXL261547:RXL261553 SHH261547:SHH261553 SRD261547:SRD261553 TAZ261547:TAZ261553 TKV261547:TKV261553 TUR261547:TUR261553 UEN261547:UEN261553 UOJ261547:UOJ261553 UYF261547:UYF261553 VIB261547:VIB261553 VRX261547:VRX261553 WBT261547:WBT261553 WLP261547:WLP261553 WVL261547:WVL261553 D328844:D328850 IZ327083:IZ327089 SV327083:SV327089 ACR327083:ACR327089 AMN327083:AMN327089 AWJ327083:AWJ327089 BGF327083:BGF327089 BQB327083:BQB327089 BZX327083:BZX327089 CJT327083:CJT327089 CTP327083:CTP327089 DDL327083:DDL327089 DNH327083:DNH327089 DXD327083:DXD327089 EGZ327083:EGZ327089 EQV327083:EQV327089 FAR327083:FAR327089 FKN327083:FKN327089 FUJ327083:FUJ327089 GEF327083:GEF327089 GOB327083:GOB327089 GXX327083:GXX327089 HHT327083:HHT327089 HRP327083:HRP327089 IBL327083:IBL327089 ILH327083:ILH327089 IVD327083:IVD327089 JEZ327083:JEZ327089 JOV327083:JOV327089 JYR327083:JYR327089 KIN327083:KIN327089 KSJ327083:KSJ327089 LCF327083:LCF327089 LMB327083:LMB327089 LVX327083:LVX327089 MFT327083:MFT327089 MPP327083:MPP327089 MZL327083:MZL327089 NJH327083:NJH327089 NTD327083:NTD327089 OCZ327083:OCZ327089 OMV327083:OMV327089 OWR327083:OWR327089 PGN327083:PGN327089 PQJ327083:PQJ327089 QAF327083:QAF327089 QKB327083:QKB327089 QTX327083:QTX327089 RDT327083:RDT327089 RNP327083:RNP327089 RXL327083:RXL327089 SHH327083:SHH327089 SRD327083:SRD327089 TAZ327083:TAZ327089 TKV327083:TKV327089 TUR327083:TUR327089 UEN327083:UEN327089 UOJ327083:UOJ327089 UYF327083:UYF327089 VIB327083:VIB327089 VRX327083:VRX327089 WBT327083:WBT327089 WLP327083:WLP327089 WVL327083:WVL327089 D394380:D394386 IZ392619:IZ392625 SV392619:SV392625 ACR392619:ACR392625 AMN392619:AMN392625 AWJ392619:AWJ392625 BGF392619:BGF392625 BQB392619:BQB392625 BZX392619:BZX392625 CJT392619:CJT392625 CTP392619:CTP392625 DDL392619:DDL392625 DNH392619:DNH392625 DXD392619:DXD392625 EGZ392619:EGZ392625 EQV392619:EQV392625 FAR392619:FAR392625 FKN392619:FKN392625 FUJ392619:FUJ392625 GEF392619:GEF392625 GOB392619:GOB392625 GXX392619:GXX392625 HHT392619:HHT392625 HRP392619:HRP392625 IBL392619:IBL392625 ILH392619:ILH392625 IVD392619:IVD392625 JEZ392619:JEZ392625 JOV392619:JOV392625 JYR392619:JYR392625 KIN392619:KIN392625 KSJ392619:KSJ392625 LCF392619:LCF392625 LMB392619:LMB392625 LVX392619:LVX392625 MFT392619:MFT392625 MPP392619:MPP392625 MZL392619:MZL392625 NJH392619:NJH392625 NTD392619:NTD392625 OCZ392619:OCZ392625 OMV392619:OMV392625 OWR392619:OWR392625 PGN392619:PGN392625 PQJ392619:PQJ392625 QAF392619:QAF392625 QKB392619:QKB392625 QTX392619:QTX392625 RDT392619:RDT392625 RNP392619:RNP392625 RXL392619:RXL392625 SHH392619:SHH392625 SRD392619:SRD392625 TAZ392619:TAZ392625 TKV392619:TKV392625 TUR392619:TUR392625 UEN392619:UEN392625 UOJ392619:UOJ392625 UYF392619:UYF392625 VIB392619:VIB392625 VRX392619:VRX392625 WBT392619:WBT392625 WLP392619:WLP392625 WVL392619:WVL392625 D459916:D459922 IZ458155:IZ458161 SV458155:SV458161 ACR458155:ACR458161 AMN458155:AMN458161 AWJ458155:AWJ458161 BGF458155:BGF458161 BQB458155:BQB458161 BZX458155:BZX458161 CJT458155:CJT458161 CTP458155:CTP458161 DDL458155:DDL458161 DNH458155:DNH458161 DXD458155:DXD458161 EGZ458155:EGZ458161 EQV458155:EQV458161 FAR458155:FAR458161 FKN458155:FKN458161 FUJ458155:FUJ458161 GEF458155:GEF458161 GOB458155:GOB458161 GXX458155:GXX458161 HHT458155:HHT458161 HRP458155:HRP458161 IBL458155:IBL458161 ILH458155:ILH458161 IVD458155:IVD458161 JEZ458155:JEZ458161 JOV458155:JOV458161 JYR458155:JYR458161 KIN458155:KIN458161 KSJ458155:KSJ458161 LCF458155:LCF458161 LMB458155:LMB458161 LVX458155:LVX458161 MFT458155:MFT458161 MPP458155:MPP458161 MZL458155:MZL458161 NJH458155:NJH458161 NTD458155:NTD458161 OCZ458155:OCZ458161 OMV458155:OMV458161 OWR458155:OWR458161 PGN458155:PGN458161 PQJ458155:PQJ458161 QAF458155:QAF458161 QKB458155:QKB458161 QTX458155:QTX458161 RDT458155:RDT458161 RNP458155:RNP458161 RXL458155:RXL458161 SHH458155:SHH458161 SRD458155:SRD458161 TAZ458155:TAZ458161 TKV458155:TKV458161 TUR458155:TUR458161 UEN458155:UEN458161 UOJ458155:UOJ458161 UYF458155:UYF458161 VIB458155:VIB458161 VRX458155:VRX458161 WBT458155:WBT458161 WLP458155:WLP458161 WVL458155:WVL458161 D525452:D525458 IZ523691:IZ523697 SV523691:SV523697 ACR523691:ACR523697 AMN523691:AMN523697 AWJ523691:AWJ523697 BGF523691:BGF523697 BQB523691:BQB523697 BZX523691:BZX523697 CJT523691:CJT523697 CTP523691:CTP523697 DDL523691:DDL523697 DNH523691:DNH523697 DXD523691:DXD523697 EGZ523691:EGZ523697 EQV523691:EQV523697 FAR523691:FAR523697 FKN523691:FKN523697 FUJ523691:FUJ523697 GEF523691:GEF523697 GOB523691:GOB523697 GXX523691:GXX523697 HHT523691:HHT523697 HRP523691:HRP523697 IBL523691:IBL523697 ILH523691:ILH523697 IVD523691:IVD523697 JEZ523691:JEZ523697 JOV523691:JOV523697 JYR523691:JYR523697 KIN523691:KIN523697 KSJ523691:KSJ523697 LCF523691:LCF523697 LMB523691:LMB523697 LVX523691:LVX523697 MFT523691:MFT523697 MPP523691:MPP523697 MZL523691:MZL523697 NJH523691:NJH523697 NTD523691:NTD523697 OCZ523691:OCZ523697 OMV523691:OMV523697 OWR523691:OWR523697 PGN523691:PGN523697 PQJ523691:PQJ523697 QAF523691:QAF523697 QKB523691:QKB523697 QTX523691:QTX523697 RDT523691:RDT523697 RNP523691:RNP523697 RXL523691:RXL523697 SHH523691:SHH523697 SRD523691:SRD523697 TAZ523691:TAZ523697 TKV523691:TKV523697 TUR523691:TUR523697 UEN523691:UEN523697 UOJ523691:UOJ523697 UYF523691:UYF523697 VIB523691:VIB523697 VRX523691:VRX523697 WBT523691:WBT523697 WLP523691:WLP523697 WVL523691:WVL523697 D590988:D590994 IZ589227:IZ589233 SV589227:SV589233 ACR589227:ACR589233 AMN589227:AMN589233 AWJ589227:AWJ589233 BGF589227:BGF589233 BQB589227:BQB589233 BZX589227:BZX589233 CJT589227:CJT589233 CTP589227:CTP589233 DDL589227:DDL589233 DNH589227:DNH589233 DXD589227:DXD589233 EGZ589227:EGZ589233 EQV589227:EQV589233 FAR589227:FAR589233 FKN589227:FKN589233 FUJ589227:FUJ589233 GEF589227:GEF589233 GOB589227:GOB589233 GXX589227:GXX589233 HHT589227:HHT589233 HRP589227:HRP589233 IBL589227:IBL589233 ILH589227:ILH589233 IVD589227:IVD589233 JEZ589227:JEZ589233 JOV589227:JOV589233 JYR589227:JYR589233 KIN589227:KIN589233 KSJ589227:KSJ589233 LCF589227:LCF589233 LMB589227:LMB589233 LVX589227:LVX589233 MFT589227:MFT589233 MPP589227:MPP589233 MZL589227:MZL589233 NJH589227:NJH589233 NTD589227:NTD589233 OCZ589227:OCZ589233 OMV589227:OMV589233 OWR589227:OWR589233 PGN589227:PGN589233 PQJ589227:PQJ589233 QAF589227:QAF589233 QKB589227:QKB589233 QTX589227:QTX589233 RDT589227:RDT589233 RNP589227:RNP589233 RXL589227:RXL589233 SHH589227:SHH589233 SRD589227:SRD589233 TAZ589227:TAZ589233 TKV589227:TKV589233 TUR589227:TUR589233 UEN589227:UEN589233 UOJ589227:UOJ589233 UYF589227:UYF589233 VIB589227:VIB589233 VRX589227:VRX589233 WBT589227:WBT589233 WLP589227:WLP589233 WVL589227:WVL589233 D656524:D656530 IZ654763:IZ654769 SV654763:SV654769 ACR654763:ACR654769 AMN654763:AMN654769 AWJ654763:AWJ654769 BGF654763:BGF654769 BQB654763:BQB654769 BZX654763:BZX654769 CJT654763:CJT654769 CTP654763:CTP654769 DDL654763:DDL654769 DNH654763:DNH654769 DXD654763:DXD654769 EGZ654763:EGZ654769 EQV654763:EQV654769 FAR654763:FAR654769 FKN654763:FKN654769 FUJ654763:FUJ654769 GEF654763:GEF654769 GOB654763:GOB654769 GXX654763:GXX654769 HHT654763:HHT654769 HRP654763:HRP654769 IBL654763:IBL654769 ILH654763:ILH654769 IVD654763:IVD654769 JEZ654763:JEZ654769 JOV654763:JOV654769 JYR654763:JYR654769 KIN654763:KIN654769 KSJ654763:KSJ654769 LCF654763:LCF654769 LMB654763:LMB654769 LVX654763:LVX654769 MFT654763:MFT654769 MPP654763:MPP654769 MZL654763:MZL654769 NJH654763:NJH654769 NTD654763:NTD654769 OCZ654763:OCZ654769 OMV654763:OMV654769 OWR654763:OWR654769 PGN654763:PGN654769 PQJ654763:PQJ654769 QAF654763:QAF654769 QKB654763:QKB654769 QTX654763:QTX654769 RDT654763:RDT654769 RNP654763:RNP654769 RXL654763:RXL654769 SHH654763:SHH654769 SRD654763:SRD654769 TAZ654763:TAZ654769 TKV654763:TKV654769 TUR654763:TUR654769 UEN654763:UEN654769 UOJ654763:UOJ654769 UYF654763:UYF654769 VIB654763:VIB654769 VRX654763:VRX654769 WBT654763:WBT654769 WLP654763:WLP654769 WVL654763:WVL654769 D722060:D722066 IZ720299:IZ720305 SV720299:SV720305 ACR720299:ACR720305 AMN720299:AMN720305 AWJ720299:AWJ720305 BGF720299:BGF720305 BQB720299:BQB720305 BZX720299:BZX720305 CJT720299:CJT720305 CTP720299:CTP720305 DDL720299:DDL720305 DNH720299:DNH720305 DXD720299:DXD720305 EGZ720299:EGZ720305 EQV720299:EQV720305 FAR720299:FAR720305 FKN720299:FKN720305 FUJ720299:FUJ720305 GEF720299:GEF720305 GOB720299:GOB720305 GXX720299:GXX720305 HHT720299:HHT720305 HRP720299:HRP720305 IBL720299:IBL720305 ILH720299:ILH720305 IVD720299:IVD720305 JEZ720299:JEZ720305 JOV720299:JOV720305 JYR720299:JYR720305 KIN720299:KIN720305 KSJ720299:KSJ720305 LCF720299:LCF720305 LMB720299:LMB720305 LVX720299:LVX720305 MFT720299:MFT720305 MPP720299:MPP720305 MZL720299:MZL720305 NJH720299:NJH720305 NTD720299:NTD720305 OCZ720299:OCZ720305 OMV720299:OMV720305 OWR720299:OWR720305 PGN720299:PGN720305 PQJ720299:PQJ720305 QAF720299:QAF720305 QKB720299:QKB720305 QTX720299:QTX720305 RDT720299:RDT720305 RNP720299:RNP720305 RXL720299:RXL720305 SHH720299:SHH720305 SRD720299:SRD720305 TAZ720299:TAZ720305 TKV720299:TKV720305 TUR720299:TUR720305 UEN720299:UEN720305 UOJ720299:UOJ720305 UYF720299:UYF720305 VIB720299:VIB720305 VRX720299:VRX720305 WBT720299:WBT720305 WLP720299:WLP720305 WVL720299:WVL720305 D787596:D787602 IZ785835:IZ785841 SV785835:SV785841 ACR785835:ACR785841 AMN785835:AMN785841 AWJ785835:AWJ785841 BGF785835:BGF785841 BQB785835:BQB785841 BZX785835:BZX785841 CJT785835:CJT785841 CTP785835:CTP785841 DDL785835:DDL785841 DNH785835:DNH785841 DXD785835:DXD785841 EGZ785835:EGZ785841 EQV785835:EQV785841 FAR785835:FAR785841 FKN785835:FKN785841 FUJ785835:FUJ785841 GEF785835:GEF785841 GOB785835:GOB785841 GXX785835:GXX785841 HHT785835:HHT785841 HRP785835:HRP785841 IBL785835:IBL785841 ILH785835:ILH785841 IVD785835:IVD785841 JEZ785835:JEZ785841 JOV785835:JOV785841 JYR785835:JYR785841 KIN785835:KIN785841 KSJ785835:KSJ785841 LCF785835:LCF785841 LMB785835:LMB785841 LVX785835:LVX785841 MFT785835:MFT785841 MPP785835:MPP785841 MZL785835:MZL785841 NJH785835:NJH785841 NTD785835:NTD785841 OCZ785835:OCZ785841 OMV785835:OMV785841 OWR785835:OWR785841 PGN785835:PGN785841 PQJ785835:PQJ785841 QAF785835:QAF785841 QKB785835:QKB785841 QTX785835:QTX785841 RDT785835:RDT785841 RNP785835:RNP785841 RXL785835:RXL785841 SHH785835:SHH785841 SRD785835:SRD785841 TAZ785835:TAZ785841 TKV785835:TKV785841 TUR785835:TUR785841 UEN785835:UEN785841 UOJ785835:UOJ785841 UYF785835:UYF785841 VIB785835:VIB785841 VRX785835:VRX785841 WBT785835:WBT785841 WLP785835:WLP785841 WVL785835:WVL785841 D853132:D853138 IZ851371:IZ851377 SV851371:SV851377 ACR851371:ACR851377 AMN851371:AMN851377 AWJ851371:AWJ851377 BGF851371:BGF851377 BQB851371:BQB851377 BZX851371:BZX851377 CJT851371:CJT851377 CTP851371:CTP851377 DDL851371:DDL851377 DNH851371:DNH851377 DXD851371:DXD851377 EGZ851371:EGZ851377 EQV851371:EQV851377 FAR851371:FAR851377 FKN851371:FKN851377 FUJ851371:FUJ851377 GEF851371:GEF851377 GOB851371:GOB851377 GXX851371:GXX851377 HHT851371:HHT851377 HRP851371:HRP851377 IBL851371:IBL851377 ILH851371:ILH851377 IVD851371:IVD851377 JEZ851371:JEZ851377 JOV851371:JOV851377 JYR851371:JYR851377 KIN851371:KIN851377 KSJ851371:KSJ851377 LCF851371:LCF851377 LMB851371:LMB851377 LVX851371:LVX851377 MFT851371:MFT851377 MPP851371:MPP851377 MZL851371:MZL851377 NJH851371:NJH851377 NTD851371:NTD851377 OCZ851371:OCZ851377 OMV851371:OMV851377 OWR851371:OWR851377 PGN851371:PGN851377 PQJ851371:PQJ851377 QAF851371:QAF851377 QKB851371:QKB851377 QTX851371:QTX851377 RDT851371:RDT851377 RNP851371:RNP851377 RXL851371:RXL851377 SHH851371:SHH851377 SRD851371:SRD851377 TAZ851371:TAZ851377 TKV851371:TKV851377 TUR851371:TUR851377 UEN851371:UEN851377 UOJ851371:UOJ851377 UYF851371:UYF851377 VIB851371:VIB851377 VRX851371:VRX851377 WBT851371:WBT851377 WLP851371:WLP851377 WVL851371:WVL851377 D918668:D918674 IZ916907:IZ916913 SV916907:SV916913 ACR916907:ACR916913 AMN916907:AMN916913 AWJ916907:AWJ916913 BGF916907:BGF916913 BQB916907:BQB916913 BZX916907:BZX916913 CJT916907:CJT916913 CTP916907:CTP916913 DDL916907:DDL916913 DNH916907:DNH916913 DXD916907:DXD916913 EGZ916907:EGZ916913 EQV916907:EQV916913 FAR916907:FAR916913 FKN916907:FKN916913 FUJ916907:FUJ916913 GEF916907:GEF916913 GOB916907:GOB916913 GXX916907:GXX916913 HHT916907:HHT916913 HRP916907:HRP916913 IBL916907:IBL916913 ILH916907:ILH916913 IVD916907:IVD916913 JEZ916907:JEZ916913 JOV916907:JOV916913 JYR916907:JYR916913 KIN916907:KIN916913 KSJ916907:KSJ916913 LCF916907:LCF916913 LMB916907:LMB916913 LVX916907:LVX916913 MFT916907:MFT916913 MPP916907:MPP916913 MZL916907:MZL916913 NJH916907:NJH916913 NTD916907:NTD916913 OCZ916907:OCZ916913 OMV916907:OMV916913 OWR916907:OWR916913 PGN916907:PGN916913 PQJ916907:PQJ916913 QAF916907:QAF916913 QKB916907:QKB916913 QTX916907:QTX916913 RDT916907:RDT916913 RNP916907:RNP916913 RXL916907:RXL916913 SHH916907:SHH916913 SRD916907:SRD916913 TAZ916907:TAZ916913 TKV916907:TKV916913 TUR916907:TUR916913 UEN916907:UEN916913 UOJ916907:UOJ916913 UYF916907:UYF916913 VIB916907:VIB916913 VRX916907:VRX916913 WBT916907:WBT916913 WLP916907:WLP916913 WVL916907:WVL916913 D984204:D984210 IZ982443:IZ982449 SV982443:SV982449 ACR982443:ACR982449 AMN982443:AMN982449 AWJ982443:AWJ982449 BGF982443:BGF982449 BQB982443:BQB982449 BZX982443:BZX982449 CJT982443:CJT982449 CTP982443:CTP982449 DDL982443:DDL982449 DNH982443:DNH982449 DXD982443:DXD982449 EGZ982443:EGZ982449 EQV982443:EQV982449 FAR982443:FAR982449 FKN982443:FKN982449 FUJ982443:FUJ982449 GEF982443:GEF982449 GOB982443:GOB982449 GXX982443:GXX982449 HHT982443:HHT982449 HRP982443:HRP982449 IBL982443:IBL982449 ILH982443:ILH982449 IVD982443:IVD982449 JEZ982443:JEZ982449 JOV982443:JOV982449 JYR982443:JYR982449 KIN982443:KIN982449 KSJ982443:KSJ982449 LCF982443:LCF982449 LMB982443:LMB982449 LVX982443:LVX982449 MFT982443:MFT982449 MPP982443:MPP982449 MZL982443:MZL982449 NJH982443:NJH982449 NTD982443:NTD982449 OCZ982443:OCZ982449 OMV982443:OMV982449 OWR982443:OWR982449 PGN982443:PGN982449 PQJ982443:PQJ982449 QAF982443:QAF982449 QKB982443:QKB982449 QTX982443:QTX982449 RDT982443:RDT982449 RNP982443:RNP982449 RXL982443:RXL982449 SHH982443:SHH982449 SRD982443:SRD982449 TAZ982443:TAZ982449 TKV982443:TKV982449 TUR982443:TUR982449 UEN982443:UEN982449 UOJ982443:UOJ982449 UYF982443:UYF982449 VIB982443:VIB982449 VRX982443:VRX982449 WBT982443:WBT982449 WLP982443:WLP982449 WVL982443:WVL982449 F58:F64 JB58:JB64 SX58:SX64 ACT58:ACT64 AMP58:AMP64 AWL58:AWL64 BGH58:BGH64 BQD58:BQD64 BZZ58:BZZ64 CJV58:CJV64 CTR58:CTR64 DDN58:DDN64 DNJ58:DNJ64 DXF58:DXF64 EHB58:EHB64 EQX58:EQX64 FAT58:FAT64 FKP58:FKP64 FUL58:FUL64 GEH58:GEH64 GOD58:GOD64 GXZ58:GXZ64 HHV58:HHV64 HRR58:HRR64 IBN58:IBN64 ILJ58:ILJ64 IVF58:IVF64 JFB58:JFB64 JOX58:JOX64 JYT58:JYT64 KIP58:KIP64 KSL58:KSL64 LCH58:LCH64 LMD58:LMD64 LVZ58:LVZ64 MFV58:MFV64 MPR58:MPR64 MZN58:MZN64 NJJ58:NJJ64 NTF58:NTF64 ODB58:ODB64 OMX58:OMX64 OWT58:OWT64 PGP58:PGP64 PQL58:PQL64 QAH58:QAH64 QKD58:QKD64 QTZ58:QTZ64 RDV58:RDV64 RNR58:RNR64 RXN58:RXN64 SHJ58:SHJ64 SRF58:SRF64 TBB58:TBB64 TKX58:TKX64 TUT58:TUT64 UEP58:UEP64 UOL58:UOL64 UYH58:UYH64 VID58:VID64 VRZ58:VRZ64 WBV58:WBV64 WLR58:WLR64 WVN58:WVN64 F66700:F66706 JB64939:JB64945 SX64939:SX64945 ACT64939:ACT64945 AMP64939:AMP64945 AWL64939:AWL64945 BGH64939:BGH64945 BQD64939:BQD64945 BZZ64939:BZZ64945 CJV64939:CJV64945 CTR64939:CTR64945 DDN64939:DDN64945 DNJ64939:DNJ64945 DXF64939:DXF64945 EHB64939:EHB64945 EQX64939:EQX64945 FAT64939:FAT64945 FKP64939:FKP64945 FUL64939:FUL64945 GEH64939:GEH64945 GOD64939:GOD64945 GXZ64939:GXZ64945 HHV64939:HHV64945 HRR64939:HRR64945 IBN64939:IBN64945 ILJ64939:ILJ64945 IVF64939:IVF64945 JFB64939:JFB64945 JOX64939:JOX64945 JYT64939:JYT64945 KIP64939:KIP64945 KSL64939:KSL64945 LCH64939:LCH64945 LMD64939:LMD64945 LVZ64939:LVZ64945 MFV64939:MFV64945 MPR64939:MPR64945 MZN64939:MZN64945 NJJ64939:NJJ64945 NTF64939:NTF64945 ODB64939:ODB64945 OMX64939:OMX64945 OWT64939:OWT64945 PGP64939:PGP64945 PQL64939:PQL64945 QAH64939:QAH64945 QKD64939:QKD64945 QTZ64939:QTZ64945 RDV64939:RDV64945 RNR64939:RNR64945 RXN64939:RXN64945 SHJ64939:SHJ64945 SRF64939:SRF64945 TBB64939:TBB64945 TKX64939:TKX64945 TUT64939:TUT64945 UEP64939:UEP64945 UOL64939:UOL64945 UYH64939:UYH64945 VID64939:VID64945 VRZ64939:VRZ64945 WBV64939:WBV64945 WLR64939:WLR64945 WVN64939:WVN64945 F132236:F132242 JB130475:JB130481 SX130475:SX130481 ACT130475:ACT130481 AMP130475:AMP130481 AWL130475:AWL130481 BGH130475:BGH130481 BQD130475:BQD130481 BZZ130475:BZZ130481 CJV130475:CJV130481 CTR130475:CTR130481 DDN130475:DDN130481 DNJ130475:DNJ130481 DXF130475:DXF130481 EHB130475:EHB130481 EQX130475:EQX130481 FAT130475:FAT130481 FKP130475:FKP130481 FUL130475:FUL130481 GEH130475:GEH130481 GOD130475:GOD130481 GXZ130475:GXZ130481 HHV130475:HHV130481 HRR130475:HRR130481 IBN130475:IBN130481 ILJ130475:ILJ130481 IVF130475:IVF130481 JFB130475:JFB130481 JOX130475:JOX130481 JYT130475:JYT130481 KIP130475:KIP130481 KSL130475:KSL130481 LCH130475:LCH130481 LMD130475:LMD130481 LVZ130475:LVZ130481 MFV130475:MFV130481 MPR130475:MPR130481 MZN130475:MZN130481 NJJ130475:NJJ130481 NTF130475:NTF130481 ODB130475:ODB130481 OMX130475:OMX130481 OWT130475:OWT130481 PGP130475:PGP130481 PQL130475:PQL130481 QAH130475:QAH130481 QKD130475:QKD130481 QTZ130475:QTZ130481 RDV130475:RDV130481 RNR130475:RNR130481 RXN130475:RXN130481 SHJ130475:SHJ130481 SRF130475:SRF130481 TBB130475:TBB130481 TKX130475:TKX130481 TUT130475:TUT130481 UEP130475:UEP130481 UOL130475:UOL130481 UYH130475:UYH130481 VID130475:VID130481 VRZ130475:VRZ130481 WBV130475:WBV130481 WLR130475:WLR130481 WVN130475:WVN130481 F197772:F197778 JB196011:JB196017 SX196011:SX196017 ACT196011:ACT196017 AMP196011:AMP196017 AWL196011:AWL196017 BGH196011:BGH196017 BQD196011:BQD196017 BZZ196011:BZZ196017 CJV196011:CJV196017 CTR196011:CTR196017 DDN196011:DDN196017 DNJ196011:DNJ196017 DXF196011:DXF196017 EHB196011:EHB196017 EQX196011:EQX196017 FAT196011:FAT196017 FKP196011:FKP196017 FUL196011:FUL196017 GEH196011:GEH196017 GOD196011:GOD196017 GXZ196011:GXZ196017 HHV196011:HHV196017 HRR196011:HRR196017 IBN196011:IBN196017 ILJ196011:ILJ196017 IVF196011:IVF196017 JFB196011:JFB196017 JOX196011:JOX196017 JYT196011:JYT196017 KIP196011:KIP196017 KSL196011:KSL196017 LCH196011:LCH196017 LMD196011:LMD196017 LVZ196011:LVZ196017 MFV196011:MFV196017 MPR196011:MPR196017 MZN196011:MZN196017 NJJ196011:NJJ196017 NTF196011:NTF196017 ODB196011:ODB196017 OMX196011:OMX196017 OWT196011:OWT196017 PGP196011:PGP196017 PQL196011:PQL196017 QAH196011:QAH196017 QKD196011:QKD196017 QTZ196011:QTZ196017 RDV196011:RDV196017 RNR196011:RNR196017 RXN196011:RXN196017 SHJ196011:SHJ196017 SRF196011:SRF196017 TBB196011:TBB196017 TKX196011:TKX196017 TUT196011:TUT196017 UEP196011:UEP196017 UOL196011:UOL196017 UYH196011:UYH196017 VID196011:VID196017 VRZ196011:VRZ196017 WBV196011:WBV196017 WLR196011:WLR196017 WVN196011:WVN196017 F263308:F263314 JB261547:JB261553 SX261547:SX261553 ACT261547:ACT261553 AMP261547:AMP261553 AWL261547:AWL261553 BGH261547:BGH261553 BQD261547:BQD261553 BZZ261547:BZZ261553 CJV261547:CJV261553 CTR261547:CTR261553 DDN261547:DDN261553 DNJ261547:DNJ261553 DXF261547:DXF261553 EHB261547:EHB261553 EQX261547:EQX261553 FAT261547:FAT261553 FKP261547:FKP261553 FUL261547:FUL261553 GEH261547:GEH261553 GOD261547:GOD261553 GXZ261547:GXZ261553 HHV261547:HHV261553 HRR261547:HRR261553 IBN261547:IBN261553 ILJ261547:ILJ261553 IVF261547:IVF261553 JFB261547:JFB261553 JOX261547:JOX261553 JYT261547:JYT261553 KIP261547:KIP261553 KSL261547:KSL261553 LCH261547:LCH261553 LMD261547:LMD261553 LVZ261547:LVZ261553 MFV261547:MFV261553 MPR261547:MPR261553 MZN261547:MZN261553 NJJ261547:NJJ261553 NTF261547:NTF261553 ODB261547:ODB261553 OMX261547:OMX261553 OWT261547:OWT261553 PGP261547:PGP261553 PQL261547:PQL261553 QAH261547:QAH261553 QKD261547:QKD261553 QTZ261547:QTZ261553 RDV261547:RDV261553 RNR261547:RNR261553 RXN261547:RXN261553 SHJ261547:SHJ261553 SRF261547:SRF261553 TBB261547:TBB261553 TKX261547:TKX261553 TUT261547:TUT261553 UEP261547:UEP261553 UOL261547:UOL261553 UYH261547:UYH261553 VID261547:VID261553 VRZ261547:VRZ261553 WBV261547:WBV261553 WLR261547:WLR261553 WVN261547:WVN261553 F328844:F328850 JB327083:JB327089 SX327083:SX327089 ACT327083:ACT327089 AMP327083:AMP327089 AWL327083:AWL327089 BGH327083:BGH327089 BQD327083:BQD327089 BZZ327083:BZZ327089 CJV327083:CJV327089 CTR327083:CTR327089 DDN327083:DDN327089 DNJ327083:DNJ327089 DXF327083:DXF327089 EHB327083:EHB327089 EQX327083:EQX327089 FAT327083:FAT327089 FKP327083:FKP327089 FUL327083:FUL327089 GEH327083:GEH327089 GOD327083:GOD327089 GXZ327083:GXZ327089 HHV327083:HHV327089 HRR327083:HRR327089 IBN327083:IBN327089 ILJ327083:ILJ327089 IVF327083:IVF327089 JFB327083:JFB327089 JOX327083:JOX327089 JYT327083:JYT327089 KIP327083:KIP327089 KSL327083:KSL327089 LCH327083:LCH327089 LMD327083:LMD327089 LVZ327083:LVZ327089 MFV327083:MFV327089 MPR327083:MPR327089 MZN327083:MZN327089 NJJ327083:NJJ327089 NTF327083:NTF327089 ODB327083:ODB327089 OMX327083:OMX327089 OWT327083:OWT327089 PGP327083:PGP327089 PQL327083:PQL327089 QAH327083:QAH327089 QKD327083:QKD327089 QTZ327083:QTZ327089 RDV327083:RDV327089 RNR327083:RNR327089 RXN327083:RXN327089 SHJ327083:SHJ327089 SRF327083:SRF327089 TBB327083:TBB327089 TKX327083:TKX327089 TUT327083:TUT327089 UEP327083:UEP327089 UOL327083:UOL327089 UYH327083:UYH327089 VID327083:VID327089 VRZ327083:VRZ327089 WBV327083:WBV327089 WLR327083:WLR327089 WVN327083:WVN327089 F394380:F394386 JB392619:JB392625 SX392619:SX392625 ACT392619:ACT392625 AMP392619:AMP392625 AWL392619:AWL392625 BGH392619:BGH392625 BQD392619:BQD392625 BZZ392619:BZZ392625 CJV392619:CJV392625 CTR392619:CTR392625 DDN392619:DDN392625 DNJ392619:DNJ392625 DXF392619:DXF392625 EHB392619:EHB392625 EQX392619:EQX392625 FAT392619:FAT392625 FKP392619:FKP392625 FUL392619:FUL392625 GEH392619:GEH392625 GOD392619:GOD392625 GXZ392619:GXZ392625 HHV392619:HHV392625 HRR392619:HRR392625 IBN392619:IBN392625 ILJ392619:ILJ392625 IVF392619:IVF392625 JFB392619:JFB392625 JOX392619:JOX392625 JYT392619:JYT392625 KIP392619:KIP392625 KSL392619:KSL392625 LCH392619:LCH392625 LMD392619:LMD392625 LVZ392619:LVZ392625 MFV392619:MFV392625 MPR392619:MPR392625 MZN392619:MZN392625 NJJ392619:NJJ392625 NTF392619:NTF392625 ODB392619:ODB392625 OMX392619:OMX392625 OWT392619:OWT392625 PGP392619:PGP392625 PQL392619:PQL392625 QAH392619:QAH392625 QKD392619:QKD392625 QTZ392619:QTZ392625 RDV392619:RDV392625 RNR392619:RNR392625 RXN392619:RXN392625 SHJ392619:SHJ392625 SRF392619:SRF392625 TBB392619:TBB392625 TKX392619:TKX392625 TUT392619:TUT392625 UEP392619:UEP392625 UOL392619:UOL392625 UYH392619:UYH392625 VID392619:VID392625 VRZ392619:VRZ392625 WBV392619:WBV392625 WLR392619:WLR392625 WVN392619:WVN392625 F459916:F459922 JB458155:JB458161 SX458155:SX458161 ACT458155:ACT458161 AMP458155:AMP458161 AWL458155:AWL458161 BGH458155:BGH458161 BQD458155:BQD458161 BZZ458155:BZZ458161 CJV458155:CJV458161 CTR458155:CTR458161 DDN458155:DDN458161 DNJ458155:DNJ458161 DXF458155:DXF458161 EHB458155:EHB458161 EQX458155:EQX458161 FAT458155:FAT458161 FKP458155:FKP458161 FUL458155:FUL458161 GEH458155:GEH458161 GOD458155:GOD458161 GXZ458155:GXZ458161 HHV458155:HHV458161 HRR458155:HRR458161 IBN458155:IBN458161 ILJ458155:ILJ458161 IVF458155:IVF458161 JFB458155:JFB458161 JOX458155:JOX458161 JYT458155:JYT458161 KIP458155:KIP458161 KSL458155:KSL458161 LCH458155:LCH458161 LMD458155:LMD458161 LVZ458155:LVZ458161 MFV458155:MFV458161 MPR458155:MPR458161 MZN458155:MZN458161 NJJ458155:NJJ458161 NTF458155:NTF458161 ODB458155:ODB458161 OMX458155:OMX458161 OWT458155:OWT458161 PGP458155:PGP458161 PQL458155:PQL458161 QAH458155:QAH458161 QKD458155:QKD458161 QTZ458155:QTZ458161 RDV458155:RDV458161 RNR458155:RNR458161 RXN458155:RXN458161 SHJ458155:SHJ458161 SRF458155:SRF458161 TBB458155:TBB458161 TKX458155:TKX458161 TUT458155:TUT458161 UEP458155:UEP458161 UOL458155:UOL458161 UYH458155:UYH458161 VID458155:VID458161 VRZ458155:VRZ458161 WBV458155:WBV458161 WLR458155:WLR458161 WVN458155:WVN458161 F525452:F525458 JB523691:JB523697 SX523691:SX523697 ACT523691:ACT523697 AMP523691:AMP523697 AWL523691:AWL523697 BGH523691:BGH523697 BQD523691:BQD523697 BZZ523691:BZZ523697 CJV523691:CJV523697 CTR523691:CTR523697 DDN523691:DDN523697 DNJ523691:DNJ523697 DXF523691:DXF523697 EHB523691:EHB523697 EQX523691:EQX523697 FAT523691:FAT523697 FKP523691:FKP523697 FUL523691:FUL523697 GEH523691:GEH523697 GOD523691:GOD523697 GXZ523691:GXZ523697 HHV523691:HHV523697 HRR523691:HRR523697 IBN523691:IBN523697 ILJ523691:ILJ523697 IVF523691:IVF523697 JFB523691:JFB523697 JOX523691:JOX523697 JYT523691:JYT523697 KIP523691:KIP523697 KSL523691:KSL523697 LCH523691:LCH523697 LMD523691:LMD523697 LVZ523691:LVZ523697 MFV523691:MFV523697 MPR523691:MPR523697 MZN523691:MZN523697 NJJ523691:NJJ523697 NTF523691:NTF523697 ODB523691:ODB523697 OMX523691:OMX523697 OWT523691:OWT523697 PGP523691:PGP523697 PQL523691:PQL523697 QAH523691:QAH523697 QKD523691:QKD523697 QTZ523691:QTZ523697 RDV523691:RDV523697 RNR523691:RNR523697 RXN523691:RXN523697 SHJ523691:SHJ523697 SRF523691:SRF523697 TBB523691:TBB523697 TKX523691:TKX523697 TUT523691:TUT523697 UEP523691:UEP523697 UOL523691:UOL523697 UYH523691:UYH523697 VID523691:VID523697 VRZ523691:VRZ523697 WBV523691:WBV523697 WLR523691:WLR523697 WVN523691:WVN523697 F590988:F590994 JB589227:JB589233 SX589227:SX589233 ACT589227:ACT589233 AMP589227:AMP589233 AWL589227:AWL589233 BGH589227:BGH589233 BQD589227:BQD589233 BZZ589227:BZZ589233 CJV589227:CJV589233 CTR589227:CTR589233 DDN589227:DDN589233 DNJ589227:DNJ589233 DXF589227:DXF589233 EHB589227:EHB589233 EQX589227:EQX589233 FAT589227:FAT589233 FKP589227:FKP589233 FUL589227:FUL589233 GEH589227:GEH589233 GOD589227:GOD589233 GXZ589227:GXZ589233 HHV589227:HHV589233 HRR589227:HRR589233 IBN589227:IBN589233 ILJ589227:ILJ589233 IVF589227:IVF589233 JFB589227:JFB589233 JOX589227:JOX589233 JYT589227:JYT589233 KIP589227:KIP589233 KSL589227:KSL589233 LCH589227:LCH589233 LMD589227:LMD589233 LVZ589227:LVZ589233 MFV589227:MFV589233 MPR589227:MPR589233 MZN589227:MZN589233 NJJ589227:NJJ589233 NTF589227:NTF589233 ODB589227:ODB589233 OMX589227:OMX589233 OWT589227:OWT589233 PGP589227:PGP589233 PQL589227:PQL589233 QAH589227:QAH589233 QKD589227:QKD589233 QTZ589227:QTZ589233 RDV589227:RDV589233 RNR589227:RNR589233 RXN589227:RXN589233 SHJ589227:SHJ589233 SRF589227:SRF589233 TBB589227:TBB589233 TKX589227:TKX589233 TUT589227:TUT589233 UEP589227:UEP589233 UOL589227:UOL589233 UYH589227:UYH589233 VID589227:VID589233 VRZ589227:VRZ589233 WBV589227:WBV589233 WLR589227:WLR589233 WVN589227:WVN589233 F656524:F656530 JB654763:JB654769 SX654763:SX654769 ACT654763:ACT654769 AMP654763:AMP654769 AWL654763:AWL654769 BGH654763:BGH654769 BQD654763:BQD654769 BZZ654763:BZZ654769 CJV654763:CJV654769 CTR654763:CTR654769 DDN654763:DDN654769 DNJ654763:DNJ654769 DXF654763:DXF654769 EHB654763:EHB654769 EQX654763:EQX654769 FAT654763:FAT654769 FKP654763:FKP654769 FUL654763:FUL654769 GEH654763:GEH654769 GOD654763:GOD654769 GXZ654763:GXZ654769 HHV654763:HHV654769 HRR654763:HRR654769 IBN654763:IBN654769 ILJ654763:ILJ654769 IVF654763:IVF654769 JFB654763:JFB654769 JOX654763:JOX654769 JYT654763:JYT654769 KIP654763:KIP654769 KSL654763:KSL654769 LCH654763:LCH654769 LMD654763:LMD654769 LVZ654763:LVZ654769 MFV654763:MFV654769 MPR654763:MPR654769 MZN654763:MZN654769 NJJ654763:NJJ654769 NTF654763:NTF654769 ODB654763:ODB654769 OMX654763:OMX654769 OWT654763:OWT654769 PGP654763:PGP654769 PQL654763:PQL654769 QAH654763:QAH654769 QKD654763:QKD654769 QTZ654763:QTZ654769 RDV654763:RDV654769 RNR654763:RNR654769 RXN654763:RXN654769 SHJ654763:SHJ654769 SRF654763:SRF654769 TBB654763:TBB654769 TKX654763:TKX654769 TUT654763:TUT654769 UEP654763:UEP654769 UOL654763:UOL654769 UYH654763:UYH654769 VID654763:VID654769 VRZ654763:VRZ654769 WBV654763:WBV654769 WLR654763:WLR654769 WVN654763:WVN654769 F722060:F722066 JB720299:JB720305 SX720299:SX720305 ACT720299:ACT720305 AMP720299:AMP720305 AWL720299:AWL720305 BGH720299:BGH720305 BQD720299:BQD720305 BZZ720299:BZZ720305 CJV720299:CJV720305 CTR720299:CTR720305 DDN720299:DDN720305 DNJ720299:DNJ720305 DXF720299:DXF720305 EHB720299:EHB720305 EQX720299:EQX720305 FAT720299:FAT720305 FKP720299:FKP720305 FUL720299:FUL720305 GEH720299:GEH720305 GOD720299:GOD720305 GXZ720299:GXZ720305 HHV720299:HHV720305 HRR720299:HRR720305 IBN720299:IBN720305 ILJ720299:ILJ720305 IVF720299:IVF720305 JFB720299:JFB720305 JOX720299:JOX720305 JYT720299:JYT720305 KIP720299:KIP720305 KSL720299:KSL720305 LCH720299:LCH720305 LMD720299:LMD720305 LVZ720299:LVZ720305 MFV720299:MFV720305 MPR720299:MPR720305 MZN720299:MZN720305 NJJ720299:NJJ720305 NTF720299:NTF720305 ODB720299:ODB720305 OMX720299:OMX720305 OWT720299:OWT720305 PGP720299:PGP720305 PQL720299:PQL720305 QAH720299:QAH720305 QKD720299:QKD720305 QTZ720299:QTZ720305 RDV720299:RDV720305 RNR720299:RNR720305 RXN720299:RXN720305 SHJ720299:SHJ720305 SRF720299:SRF720305 TBB720299:TBB720305 TKX720299:TKX720305 TUT720299:TUT720305 UEP720299:UEP720305 UOL720299:UOL720305 UYH720299:UYH720305 VID720299:VID720305 VRZ720299:VRZ720305 WBV720299:WBV720305 WLR720299:WLR720305 WVN720299:WVN720305 F787596:F787602 JB785835:JB785841 SX785835:SX785841 ACT785835:ACT785841 AMP785835:AMP785841 AWL785835:AWL785841 BGH785835:BGH785841 BQD785835:BQD785841 BZZ785835:BZZ785841 CJV785835:CJV785841 CTR785835:CTR785841 DDN785835:DDN785841 DNJ785835:DNJ785841 DXF785835:DXF785841 EHB785835:EHB785841 EQX785835:EQX785841 FAT785835:FAT785841 FKP785835:FKP785841 FUL785835:FUL785841 GEH785835:GEH785841 GOD785835:GOD785841 GXZ785835:GXZ785841 HHV785835:HHV785841 HRR785835:HRR785841 IBN785835:IBN785841 ILJ785835:ILJ785841 IVF785835:IVF785841 JFB785835:JFB785841 JOX785835:JOX785841 JYT785835:JYT785841 KIP785835:KIP785841 KSL785835:KSL785841 LCH785835:LCH785841 LMD785835:LMD785841 LVZ785835:LVZ785841 MFV785835:MFV785841 MPR785835:MPR785841 MZN785835:MZN785841 NJJ785835:NJJ785841 NTF785835:NTF785841 ODB785835:ODB785841 OMX785835:OMX785841 OWT785835:OWT785841 PGP785835:PGP785841 PQL785835:PQL785841 QAH785835:QAH785841 QKD785835:QKD785841 QTZ785835:QTZ785841 RDV785835:RDV785841 RNR785835:RNR785841 RXN785835:RXN785841 SHJ785835:SHJ785841 SRF785835:SRF785841 TBB785835:TBB785841 TKX785835:TKX785841 TUT785835:TUT785841 UEP785835:UEP785841 UOL785835:UOL785841 UYH785835:UYH785841 VID785835:VID785841 VRZ785835:VRZ785841 WBV785835:WBV785841 WLR785835:WLR785841 WVN785835:WVN785841 F853132:F853138 JB851371:JB851377 SX851371:SX851377 ACT851371:ACT851377 AMP851371:AMP851377 AWL851371:AWL851377 BGH851371:BGH851377 BQD851371:BQD851377 BZZ851371:BZZ851377 CJV851371:CJV851377 CTR851371:CTR851377 DDN851371:DDN851377 DNJ851371:DNJ851377 DXF851371:DXF851377 EHB851371:EHB851377 EQX851371:EQX851377 FAT851371:FAT851377 FKP851371:FKP851377 FUL851371:FUL851377 GEH851371:GEH851377 GOD851371:GOD851377 GXZ851371:GXZ851377 HHV851371:HHV851377 HRR851371:HRR851377 IBN851371:IBN851377 ILJ851371:ILJ851377 IVF851371:IVF851377 JFB851371:JFB851377 JOX851371:JOX851377 JYT851371:JYT851377 KIP851371:KIP851377 KSL851371:KSL851377 LCH851371:LCH851377 LMD851371:LMD851377 LVZ851371:LVZ851377 MFV851371:MFV851377 MPR851371:MPR851377 MZN851371:MZN851377 NJJ851371:NJJ851377 NTF851371:NTF851377 ODB851371:ODB851377 OMX851371:OMX851377 OWT851371:OWT851377 PGP851371:PGP851377 PQL851371:PQL851377 QAH851371:QAH851377 QKD851371:QKD851377 QTZ851371:QTZ851377 RDV851371:RDV851377 RNR851371:RNR851377 RXN851371:RXN851377 SHJ851371:SHJ851377 SRF851371:SRF851377 TBB851371:TBB851377 TKX851371:TKX851377 TUT851371:TUT851377 UEP851371:UEP851377 UOL851371:UOL851377 UYH851371:UYH851377 VID851371:VID851377 VRZ851371:VRZ851377 WBV851371:WBV851377 WLR851371:WLR851377 WVN851371:WVN851377 F918668:F918674 JB916907:JB916913 SX916907:SX916913 ACT916907:ACT916913 AMP916907:AMP916913 AWL916907:AWL916913 BGH916907:BGH916913 BQD916907:BQD916913 BZZ916907:BZZ916913 CJV916907:CJV916913 CTR916907:CTR916913 DDN916907:DDN916913 DNJ916907:DNJ916913 DXF916907:DXF916913 EHB916907:EHB916913 EQX916907:EQX916913 FAT916907:FAT916913 FKP916907:FKP916913 FUL916907:FUL916913 GEH916907:GEH916913 GOD916907:GOD916913 GXZ916907:GXZ916913 HHV916907:HHV916913 HRR916907:HRR916913 IBN916907:IBN916913 ILJ916907:ILJ916913 IVF916907:IVF916913 JFB916907:JFB916913 JOX916907:JOX916913 JYT916907:JYT916913 KIP916907:KIP916913 KSL916907:KSL916913 LCH916907:LCH916913 LMD916907:LMD916913 LVZ916907:LVZ916913 MFV916907:MFV916913 MPR916907:MPR916913 MZN916907:MZN916913 NJJ916907:NJJ916913 NTF916907:NTF916913 ODB916907:ODB916913 OMX916907:OMX916913 OWT916907:OWT916913 PGP916907:PGP916913 PQL916907:PQL916913 QAH916907:QAH916913 QKD916907:QKD916913 QTZ916907:QTZ916913 RDV916907:RDV916913 RNR916907:RNR916913 RXN916907:RXN916913 SHJ916907:SHJ916913 SRF916907:SRF916913 TBB916907:TBB916913 TKX916907:TKX916913 TUT916907:TUT916913 UEP916907:UEP916913 UOL916907:UOL916913 UYH916907:UYH916913 VID916907:VID916913 VRZ916907:VRZ916913 WBV916907:WBV916913 WLR916907:WLR916913 WVN916907:WVN916913 F984204:F984210 JB982443:JB982449 SX982443:SX982449 ACT982443:ACT982449 AMP982443:AMP982449 AWL982443:AWL982449 BGH982443:BGH982449 BQD982443:BQD982449 BZZ982443:BZZ982449 CJV982443:CJV982449 CTR982443:CTR982449 DDN982443:DDN982449 DNJ982443:DNJ982449 DXF982443:DXF982449 EHB982443:EHB982449 EQX982443:EQX982449 FAT982443:FAT982449 FKP982443:FKP982449 FUL982443:FUL982449 GEH982443:GEH982449 GOD982443:GOD982449 GXZ982443:GXZ982449 HHV982443:HHV982449 HRR982443:HRR982449 IBN982443:IBN982449 ILJ982443:ILJ982449 IVF982443:IVF982449 JFB982443:JFB982449 JOX982443:JOX982449 JYT982443:JYT982449 KIP982443:KIP982449 KSL982443:KSL982449 LCH982443:LCH982449 LMD982443:LMD982449 LVZ982443:LVZ982449 MFV982443:MFV982449 MPR982443:MPR982449 MZN982443:MZN982449 NJJ982443:NJJ982449 NTF982443:NTF982449 ODB982443:ODB982449 OMX982443:OMX982449 OWT982443:OWT982449 PGP982443:PGP982449 PQL982443:PQL982449 QAH982443:QAH982449 QKD982443:QKD982449 QTZ982443:QTZ982449 RDV982443:RDV982449 RNR982443:RNR982449 RXN982443:RXN982449 SHJ982443:SHJ982449 SRF982443:SRF982449 TBB982443:TBB982449 TKX982443:TKX982449 TUT982443:TUT982449 UEP982443:UEP982449 UOL982443:UOL982449 UYH982443:UYH982449 VID982443:VID982449 VRZ982443:VRZ982449 WBV982443:WBV982449 WLR982443:WLR982449 WVN982443:WVN982449 F21 JB21 SX21 ACT21 AMP21 AWL21 BGH21 BQD21 BZZ21 CJV21 CTR21 DDN21 DNJ21 DXF21 EHB21 EQX21 FAT21 FKP21 FUL21 GEH21 GOD21 GXZ21 HHV21 HRR21 IBN21 ILJ21 IVF21 JFB21 JOX21 JYT21 KIP21 KSL21 LCH21 LMD21 LVZ21 MFV21 MPR21 MZN21 NJJ21 NTF21 ODB21 OMX21 OWT21 PGP21 PQL21 QAH21 QKD21 QTZ21 RDV21 RNR21 RXN21 SHJ21 SRF21 TBB21 TKX21 TUT21 UEP21 UOL21 UYH21 VID21 VRZ21 WBV21 WLR21 WVN21 F66658 JB64897 SX64897 ACT64897 AMP64897 AWL64897 BGH64897 BQD64897 BZZ64897 CJV64897 CTR64897 DDN64897 DNJ64897 DXF64897 EHB64897 EQX64897 FAT64897 FKP64897 FUL64897 GEH64897 GOD64897 GXZ64897 HHV64897 HRR64897 IBN64897 ILJ64897 IVF64897 JFB64897 JOX64897 JYT64897 KIP64897 KSL64897 LCH64897 LMD64897 LVZ64897 MFV64897 MPR64897 MZN64897 NJJ64897 NTF64897 ODB64897 OMX64897 OWT64897 PGP64897 PQL64897 QAH64897 QKD64897 QTZ64897 RDV64897 RNR64897 RXN64897 SHJ64897 SRF64897 TBB64897 TKX64897 TUT64897 UEP64897 UOL64897 UYH64897 VID64897 VRZ64897 WBV64897 WLR64897 WVN64897 F132194 JB130433 SX130433 ACT130433 AMP130433 AWL130433 BGH130433 BQD130433 BZZ130433 CJV130433 CTR130433 DDN130433 DNJ130433 DXF130433 EHB130433 EQX130433 FAT130433 FKP130433 FUL130433 GEH130433 GOD130433 GXZ130433 HHV130433 HRR130433 IBN130433 ILJ130433 IVF130433 JFB130433 JOX130433 JYT130433 KIP130433 KSL130433 LCH130433 LMD130433 LVZ130433 MFV130433 MPR130433 MZN130433 NJJ130433 NTF130433 ODB130433 OMX130433 OWT130433 PGP130433 PQL130433 QAH130433 QKD130433 QTZ130433 RDV130433 RNR130433 RXN130433 SHJ130433 SRF130433 TBB130433 TKX130433 TUT130433 UEP130433 UOL130433 UYH130433 VID130433 VRZ130433 WBV130433 WLR130433 WVN130433 F197730 JB195969 SX195969 ACT195969 AMP195969 AWL195969 BGH195969 BQD195969 BZZ195969 CJV195969 CTR195969 DDN195969 DNJ195969 DXF195969 EHB195969 EQX195969 FAT195969 FKP195969 FUL195969 GEH195969 GOD195969 GXZ195969 HHV195969 HRR195969 IBN195969 ILJ195969 IVF195969 JFB195969 JOX195969 JYT195969 KIP195969 KSL195969 LCH195969 LMD195969 LVZ195969 MFV195969 MPR195969 MZN195969 NJJ195969 NTF195969 ODB195969 OMX195969 OWT195969 PGP195969 PQL195969 QAH195969 QKD195969 QTZ195969 RDV195969 RNR195969 RXN195969 SHJ195969 SRF195969 TBB195969 TKX195969 TUT195969 UEP195969 UOL195969 UYH195969 VID195969 VRZ195969 WBV195969 WLR195969 WVN195969 F263266 JB261505 SX261505 ACT261505 AMP261505 AWL261505 BGH261505 BQD261505 BZZ261505 CJV261505 CTR261505 DDN261505 DNJ261505 DXF261505 EHB261505 EQX261505 FAT261505 FKP261505 FUL261505 GEH261505 GOD261505 GXZ261505 HHV261505 HRR261505 IBN261505 ILJ261505 IVF261505 JFB261505 JOX261505 JYT261505 KIP261505 KSL261505 LCH261505 LMD261505 LVZ261505 MFV261505 MPR261505 MZN261505 NJJ261505 NTF261505 ODB261505 OMX261505 OWT261505 PGP261505 PQL261505 QAH261505 QKD261505 QTZ261505 RDV261505 RNR261505 RXN261505 SHJ261505 SRF261505 TBB261505 TKX261505 TUT261505 UEP261505 UOL261505 UYH261505 VID261505 VRZ261505 WBV261505 WLR261505 WVN261505 F328802 JB327041 SX327041 ACT327041 AMP327041 AWL327041 BGH327041 BQD327041 BZZ327041 CJV327041 CTR327041 DDN327041 DNJ327041 DXF327041 EHB327041 EQX327041 FAT327041 FKP327041 FUL327041 GEH327041 GOD327041 GXZ327041 HHV327041 HRR327041 IBN327041 ILJ327041 IVF327041 JFB327041 JOX327041 JYT327041 KIP327041 KSL327041 LCH327041 LMD327041 LVZ327041 MFV327041 MPR327041 MZN327041 NJJ327041 NTF327041 ODB327041 OMX327041 OWT327041 PGP327041 PQL327041 QAH327041 QKD327041 QTZ327041 RDV327041 RNR327041 RXN327041 SHJ327041 SRF327041 TBB327041 TKX327041 TUT327041 UEP327041 UOL327041 UYH327041 VID327041 VRZ327041 WBV327041 WLR327041 WVN327041 F394338 JB392577 SX392577 ACT392577 AMP392577 AWL392577 BGH392577 BQD392577 BZZ392577 CJV392577 CTR392577 DDN392577 DNJ392577 DXF392577 EHB392577 EQX392577 FAT392577 FKP392577 FUL392577 GEH392577 GOD392577 GXZ392577 HHV392577 HRR392577 IBN392577 ILJ392577 IVF392577 JFB392577 JOX392577 JYT392577 KIP392577 KSL392577 LCH392577 LMD392577 LVZ392577 MFV392577 MPR392577 MZN392577 NJJ392577 NTF392577 ODB392577 OMX392577 OWT392577 PGP392577 PQL392577 QAH392577 QKD392577 QTZ392577 RDV392577 RNR392577 RXN392577 SHJ392577 SRF392577 TBB392577 TKX392577 TUT392577 UEP392577 UOL392577 UYH392577 VID392577 VRZ392577 WBV392577 WLR392577 WVN392577 F459874 JB458113 SX458113 ACT458113 AMP458113 AWL458113 BGH458113 BQD458113 BZZ458113 CJV458113 CTR458113 DDN458113 DNJ458113 DXF458113 EHB458113 EQX458113 FAT458113 FKP458113 FUL458113 GEH458113 GOD458113 GXZ458113 HHV458113 HRR458113 IBN458113 ILJ458113 IVF458113 JFB458113 JOX458113 JYT458113 KIP458113 KSL458113 LCH458113 LMD458113 LVZ458113 MFV458113 MPR458113 MZN458113 NJJ458113 NTF458113 ODB458113 OMX458113 OWT458113 PGP458113 PQL458113 QAH458113 QKD458113 QTZ458113 RDV458113 RNR458113 RXN458113 SHJ458113 SRF458113 TBB458113 TKX458113 TUT458113 UEP458113 UOL458113 UYH458113 VID458113 VRZ458113 WBV458113 WLR458113 WVN458113 F525410 JB523649 SX523649 ACT523649 AMP523649 AWL523649 BGH523649 BQD523649 BZZ523649 CJV523649 CTR523649 DDN523649 DNJ523649 DXF523649 EHB523649 EQX523649 FAT523649 FKP523649 FUL523649 GEH523649 GOD523649 GXZ523649 HHV523649 HRR523649 IBN523649 ILJ523649 IVF523649 JFB523649 JOX523649 JYT523649 KIP523649 KSL523649 LCH523649 LMD523649 LVZ523649 MFV523649 MPR523649 MZN523649 NJJ523649 NTF523649 ODB523649 OMX523649 OWT523649 PGP523649 PQL523649 QAH523649 QKD523649 QTZ523649 RDV523649 RNR523649 RXN523649 SHJ523649 SRF523649 TBB523649 TKX523649 TUT523649 UEP523649 UOL523649 UYH523649 VID523649 VRZ523649 WBV523649 WLR523649 WVN523649 F590946 JB589185 SX589185 ACT589185 AMP589185 AWL589185 BGH589185 BQD589185 BZZ589185 CJV589185 CTR589185 DDN589185 DNJ589185 DXF589185 EHB589185 EQX589185 FAT589185 FKP589185 FUL589185 GEH589185 GOD589185 GXZ589185 HHV589185 HRR589185 IBN589185 ILJ589185 IVF589185 JFB589185 JOX589185 JYT589185 KIP589185 KSL589185 LCH589185 LMD589185 LVZ589185 MFV589185 MPR589185 MZN589185 NJJ589185 NTF589185 ODB589185 OMX589185 OWT589185 PGP589185 PQL589185 QAH589185 QKD589185 QTZ589185 RDV589185 RNR589185 RXN589185 SHJ589185 SRF589185 TBB589185 TKX589185 TUT589185 UEP589185 UOL589185 UYH589185 VID589185 VRZ589185 WBV589185 WLR589185 WVN589185 F656482 JB654721 SX654721 ACT654721 AMP654721 AWL654721 BGH654721 BQD654721 BZZ654721 CJV654721 CTR654721 DDN654721 DNJ654721 DXF654721 EHB654721 EQX654721 FAT654721 FKP654721 FUL654721 GEH654721 GOD654721 GXZ654721 HHV654721 HRR654721 IBN654721 ILJ654721 IVF654721 JFB654721 JOX654721 JYT654721 KIP654721 KSL654721 LCH654721 LMD654721 LVZ654721 MFV654721 MPR654721 MZN654721 NJJ654721 NTF654721 ODB654721 OMX654721 OWT654721 PGP654721 PQL654721 QAH654721 QKD654721 QTZ654721 RDV654721 RNR654721 RXN654721 SHJ654721 SRF654721 TBB654721 TKX654721 TUT654721 UEP654721 UOL654721 UYH654721 VID654721 VRZ654721 WBV654721 WLR654721 WVN654721 F722018 JB720257 SX720257 ACT720257 AMP720257 AWL720257 BGH720257 BQD720257 BZZ720257 CJV720257 CTR720257 DDN720257 DNJ720257 DXF720257 EHB720257 EQX720257 FAT720257 FKP720257 FUL720257 GEH720257 GOD720257 GXZ720257 HHV720257 HRR720257 IBN720257 ILJ720257 IVF720257 JFB720257 JOX720257 JYT720257 KIP720257 KSL720257 LCH720257 LMD720257 LVZ720257 MFV720257 MPR720257 MZN720257 NJJ720257 NTF720257 ODB720257 OMX720257 OWT720257 PGP720257 PQL720257 QAH720257 QKD720257 QTZ720257 RDV720257 RNR720257 RXN720257 SHJ720257 SRF720257 TBB720257 TKX720257 TUT720257 UEP720257 UOL720257 UYH720257 VID720257 VRZ720257 WBV720257 WLR720257 WVN720257 F787554 JB785793 SX785793 ACT785793 AMP785793 AWL785793 BGH785793 BQD785793 BZZ785793 CJV785793 CTR785793 DDN785793 DNJ785793 DXF785793 EHB785793 EQX785793 FAT785793 FKP785793 FUL785793 GEH785793 GOD785793 GXZ785793 HHV785793 HRR785793 IBN785793 ILJ785793 IVF785793 JFB785793 JOX785793 JYT785793 KIP785793 KSL785793 LCH785793 LMD785793 LVZ785793 MFV785793 MPR785793 MZN785793 NJJ785793 NTF785793 ODB785793 OMX785793 OWT785793 PGP785793 PQL785793 QAH785793 QKD785793 QTZ785793 RDV785793 RNR785793 RXN785793 SHJ785793 SRF785793 TBB785793 TKX785793 TUT785793 UEP785793 UOL785793 UYH785793 VID785793 VRZ785793 WBV785793 WLR785793 WVN785793 F853090 JB851329 SX851329 ACT851329 AMP851329 AWL851329 BGH851329 BQD851329 BZZ851329 CJV851329 CTR851329 DDN851329 DNJ851329 DXF851329 EHB851329 EQX851329 FAT851329 FKP851329 FUL851329 GEH851329 GOD851329 GXZ851329 HHV851329 HRR851329 IBN851329 ILJ851329 IVF851329 JFB851329 JOX851329 JYT851329 KIP851329 KSL851329 LCH851329 LMD851329 LVZ851329 MFV851329 MPR851329 MZN851329 NJJ851329 NTF851329 ODB851329 OMX851329 OWT851329 PGP851329 PQL851329 QAH851329 QKD851329 QTZ851329 RDV851329 RNR851329 RXN851329 SHJ851329 SRF851329 TBB851329 TKX851329 TUT851329 UEP851329 UOL851329 UYH851329 VID851329 VRZ851329 WBV851329 WLR851329 WVN851329 F918626 JB916865 SX916865 ACT916865 AMP916865 AWL916865 BGH916865 BQD916865 BZZ916865 CJV916865 CTR916865 DDN916865 DNJ916865 DXF916865 EHB916865 EQX916865 FAT916865 FKP916865 FUL916865 GEH916865 GOD916865 GXZ916865 HHV916865 HRR916865 IBN916865 ILJ916865 IVF916865 JFB916865 JOX916865 JYT916865 KIP916865 KSL916865 LCH916865 LMD916865 LVZ916865 MFV916865 MPR916865 MZN916865 NJJ916865 NTF916865 ODB916865 OMX916865 OWT916865 PGP916865 PQL916865 QAH916865 QKD916865 QTZ916865 RDV916865 RNR916865 RXN916865 SHJ916865 SRF916865 TBB916865 TKX916865 TUT916865 UEP916865 UOL916865 UYH916865 VID916865 VRZ916865 WBV916865 WLR916865 WVN916865 F984162 JB982401 SX982401 ACT982401 AMP982401 AWL982401 BGH982401 BQD982401 BZZ982401 CJV982401 CTR982401 DDN982401 DNJ982401 DXF982401 EHB982401 EQX982401 FAT982401 FKP982401 FUL982401 GEH982401 GOD982401 GXZ982401 HHV982401 HRR982401 IBN982401 ILJ982401 IVF982401 JFB982401 JOX982401 JYT982401 KIP982401 KSL982401 LCH982401 LMD982401 LVZ982401 MFV982401 MPR982401 MZN982401 NJJ982401 NTF982401 ODB982401 OMX982401 OWT982401 PGP982401 PQL982401 QAH982401 QKD982401 QTZ982401 RDV982401 RNR982401 RXN982401 SHJ982401 SRF982401 TBB982401 TKX982401 TUT982401 UEP982401 UOL982401 UYH982401 VID982401 VRZ982401 WBV982401 WLR982401 WVN982401 H21 JD21 SZ21 ACV21 AMR21 AWN21 BGJ21 BQF21 CAB21 CJX21 CTT21 DDP21 DNL21 DXH21 EHD21 EQZ21 FAV21 FKR21 FUN21 GEJ21 GOF21 GYB21 HHX21 HRT21 IBP21 ILL21 IVH21 JFD21 JOZ21 JYV21 KIR21 KSN21 LCJ21 LMF21 LWB21 MFX21 MPT21 MZP21 NJL21 NTH21 ODD21 OMZ21 OWV21 PGR21 PQN21 QAJ21 QKF21 QUB21 RDX21 RNT21 RXP21 SHL21 SRH21 TBD21 TKZ21 TUV21 UER21 UON21 UYJ21 VIF21 VSB21 WBX21 WLT21 WVP21 H66658 JD64897 SZ64897 ACV64897 AMR64897 AWN64897 BGJ64897 BQF64897 CAB64897 CJX64897 CTT64897 DDP64897 DNL64897 DXH64897 EHD64897 EQZ64897 FAV64897 FKR64897 FUN64897 GEJ64897 GOF64897 GYB64897 HHX64897 HRT64897 IBP64897 ILL64897 IVH64897 JFD64897 JOZ64897 JYV64897 KIR64897 KSN64897 LCJ64897 LMF64897 LWB64897 MFX64897 MPT64897 MZP64897 NJL64897 NTH64897 ODD64897 OMZ64897 OWV64897 PGR64897 PQN64897 QAJ64897 QKF64897 QUB64897 RDX64897 RNT64897 RXP64897 SHL64897 SRH64897 TBD64897 TKZ64897 TUV64897 UER64897 UON64897 UYJ64897 VIF64897 VSB64897 WBX64897 WLT64897 WVP64897 H132194 JD130433 SZ130433 ACV130433 AMR130433 AWN130433 BGJ130433 BQF130433 CAB130433 CJX130433 CTT130433 DDP130433 DNL130433 DXH130433 EHD130433 EQZ130433 FAV130433 FKR130433 FUN130433 GEJ130433 GOF130433 GYB130433 HHX130433 HRT130433 IBP130433 ILL130433 IVH130433 JFD130433 JOZ130433 JYV130433 KIR130433 KSN130433 LCJ130433 LMF130433 LWB130433 MFX130433 MPT130433 MZP130433 NJL130433 NTH130433 ODD130433 OMZ130433 OWV130433 PGR130433 PQN130433 QAJ130433 QKF130433 QUB130433 RDX130433 RNT130433 RXP130433 SHL130433 SRH130433 TBD130433 TKZ130433 TUV130433 UER130433 UON130433 UYJ130433 VIF130433 VSB130433 WBX130433 WLT130433 WVP130433 H197730 JD195969 SZ195969 ACV195969 AMR195969 AWN195969 BGJ195969 BQF195969 CAB195969 CJX195969 CTT195969 DDP195969 DNL195969 DXH195969 EHD195969 EQZ195969 FAV195969 FKR195969 FUN195969 GEJ195969 GOF195969 GYB195969 HHX195969 HRT195969 IBP195969 ILL195969 IVH195969 JFD195969 JOZ195969 JYV195969 KIR195969 KSN195969 LCJ195969 LMF195969 LWB195969 MFX195969 MPT195969 MZP195969 NJL195969 NTH195969 ODD195969 OMZ195969 OWV195969 PGR195969 PQN195969 QAJ195969 QKF195969 QUB195969 RDX195969 RNT195969 RXP195969 SHL195969 SRH195969 TBD195969 TKZ195969 TUV195969 UER195969 UON195969 UYJ195969 VIF195969 VSB195969 WBX195969 WLT195969 WVP195969 H263266 JD261505 SZ261505 ACV261505 AMR261505 AWN261505 BGJ261505 BQF261505 CAB261505 CJX261505 CTT261505 DDP261505 DNL261505 DXH261505 EHD261505 EQZ261505 FAV261505 FKR261505 FUN261505 GEJ261505 GOF261505 GYB261505 HHX261505 HRT261505 IBP261505 ILL261505 IVH261505 JFD261505 JOZ261505 JYV261505 KIR261505 KSN261505 LCJ261505 LMF261505 LWB261505 MFX261505 MPT261505 MZP261505 NJL261505 NTH261505 ODD261505 OMZ261505 OWV261505 PGR261505 PQN261505 QAJ261505 QKF261505 QUB261505 RDX261505 RNT261505 RXP261505 SHL261505 SRH261505 TBD261505 TKZ261505 TUV261505 UER261505 UON261505 UYJ261505 VIF261505 VSB261505 WBX261505 WLT261505 WVP261505 H328802 JD327041 SZ327041 ACV327041 AMR327041 AWN327041 BGJ327041 BQF327041 CAB327041 CJX327041 CTT327041 DDP327041 DNL327041 DXH327041 EHD327041 EQZ327041 FAV327041 FKR327041 FUN327041 GEJ327041 GOF327041 GYB327041 HHX327041 HRT327041 IBP327041 ILL327041 IVH327041 JFD327041 JOZ327041 JYV327041 KIR327041 KSN327041 LCJ327041 LMF327041 LWB327041 MFX327041 MPT327041 MZP327041 NJL327041 NTH327041 ODD327041 OMZ327041 OWV327041 PGR327041 PQN327041 QAJ327041 QKF327041 QUB327041 RDX327041 RNT327041 RXP327041 SHL327041 SRH327041 TBD327041 TKZ327041 TUV327041 UER327041 UON327041 UYJ327041 VIF327041 VSB327041 WBX327041 WLT327041 WVP327041 H394338 JD392577 SZ392577 ACV392577 AMR392577 AWN392577 BGJ392577 BQF392577 CAB392577 CJX392577 CTT392577 DDP392577 DNL392577 DXH392577 EHD392577 EQZ392577 FAV392577 FKR392577 FUN392577 GEJ392577 GOF392577 GYB392577 HHX392577 HRT392577 IBP392577 ILL392577 IVH392577 JFD392577 JOZ392577 JYV392577 KIR392577 KSN392577 LCJ392577 LMF392577 LWB392577 MFX392577 MPT392577 MZP392577 NJL392577 NTH392577 ODD392577 OMZ392577 OWV392577 PGR392577 PQN392577 QAJ392577 QKF392577 QUB392577 RDX392577 RNT392577 RXP392577 SHL392577 SRH392577 TBD392577 TKZ392577 TUV392577 UER392577 UON392577 UYJ392577 VIF392577 VSB392577 WBX392577 WLT392577 WVP392577 H459874 JD458113 SZ458113 ACV458113 AMR458113 AWN458113 BGJ458113 BQF458113 CAB458113 CJX458113 CTT458113 DDP458113 DNL458113 DXH458113 EHD458113 EQZ458113 FAV458113 FKR458113 FUN458113 GEJ458113 GOF458113 GYB458113 HHX458113 HRT458113 IBP458113 ILL458113 IVH458113 JFD458113 JOZ458113 JYV458113 KIR458113 KSN458113 LCJ458113 LMF458113 LWB458113 MFX458113 MPT458113 MZP458113 NJL458113 NTH458113 ODD458113 OMZ458113 OWV458113 PGR458113 PQN458113 QAJ458113 QKF458113 QUB458113 RDX458113 RNT458113 RXP458113 SHL458113 SRH458113 TBD458113 TKZ458113 TUV458113 UER458113 UON458113 UYJ458113 VIF458113 VSB458113 WBX458113 WLT458113 WVP458113 H525410 JD523649 SZ523649 ACV523649 AMR523649 AWN523649 BGJ523649 BQF523649 CAB523649 CJX523649 CTT523649 DDP523649 DNL523649 DXH523649 EHD523649 EQZ523649 FAV523649 FKR523649 FUN523649 GEJ523649 GOF523649 GYB523649 HHX523649 HRT523649 IBP523649 ILL523649 IVH523649 JFD523649 JOZ523649 JYV523649 KIR523649 KSN523649 LCJ523649 LMF523649 LWB523649 MFX523649 MPT523649 MZP523649 NJL523649 NTH523649 ODD523649 OMZ523649 OWV523649 PGR523649 PQN523649 QAJ523649 QKF523649 QUB523649 RDX523649 RNT523649 RXP523649 SHL523649 SRH523649 TBD523649 TKZ523649 TUV523649 UER523649 UON523649 UYJ523649 VIF523649 VSB523649 WBX523649 WLT523649 WVP523649 H590946 JD589185 SZ589185 ACV589185 AMR589185 AWN589185 BGJ589185 BQF589185 CAB589185 CJX589185 CTT589185 DDP589185 DNL589185 DXH589185 EHD589185 EQZ589185 FAV589185 FKR589185 FUN589185 GEJ589185 GOF589185 GYB589185 HHX589185 HRT589185 IBP589185 ILL589185 IVH589185 JFD589185 JOZ589185 JYV589185 KIR589185 KSN589185 LCJ589185 LMF589185 LWB589185 MFX589185 MPT589185 MZP589185 NJL589185 NTH589185 ODD589185 OMZ589185 OWV589185 PGR589185 PQN589185 QAJ589185 QKF589185 QUB589185 RDX589185 RNT589185 RXP589185 SHL589185 SRH589185 TBD589185 TKZ589185 TUV589185 UER589185 UON589185 UYJ589185 VIF589185 VSB589185 WBX589185 WLT589185 WVP589185 H656482 JD654721 SZ654721 ACV654721 AMR654721 AWN654721 BGJ654721 BQF654721 CAB654721 CJX654721 CTT654721 DDP654721 DNL654721 DXH654721 EHD654721 EQZ654721 FAV654721 FKR654721 FUN654721 GEJ654721 GOF654721 GYB654721 HHX654721 HRT654721 IBP654721 ILL654721 IVH654721 JFD654721 JOZ654721 JYV654721 KIR654721 KSN654721 LCJ654721 LMF654721 LWB654721 MFX654721 MPT654721 MZP654721 NJL654721 NTH654721 ODD654721 OMZ654721 OWV654721 PGR654721 PQN654721 QAJ654721 QKF654721 QUB654721 RDX654721 RNT654721 RXP654721 SHL654721 SRH654721 TBD654721 TKZ654721 TUV654721 UER654721 UON654721 UYJ654721 VIF654721 VSB654721 WBX654721 WLT654721 WVP654721 H722018 JD720257 SZ720257 ACV720257 AMR720257 AWN720257 BGJ720257 BQF720257 CAB720257 CJX720257 CTT720257 DDP720257 DNL720257 DXH720257 EHD720257 EQZ720257 FAV720257 FKR720257 FUN720257 GEJ720257 GOF720257 GYB720257 HHX720257 HRT720257 IBP720257 ILL720257 IVH720257 JFD720257 JOZ720257 JYV720257 KIR720257 KSN720257 LCJ720257 LMF720257 LWB720257 MFX720257 MPT720257 MZP720257 NJL720257 NTH720257 ODD720257 OMZ720257 OWV720257 PGR720257 PQN720257 QAJ720257 QKF720257 QUB720257 RDX720257 RNT720257 RXP720257 SHL720257 SRH720257 TBD720257 TKZ720257 TUV720257 UER720257 UON720257 UYJ720257 VIF720257 VSB720257 WBX720257 WLT720257 WVP720257 H787554 JD785793 SZ785793 ACV785793 AMR785793 AWN785793 BGJ785793 BQF785793 CAB785793 CJX785793 CTT785793 DDP785793 DNL785793 DXH785793 EHD785793 EQZ785793 FAV785793 FKR785793 FUN785793 GEJ785793 GOF785793 GYB785793 HHX785793 HRT785793 IBP785793 ILL785793 IVH785793 JFD785793 JOZ785793 JYV785793 KIR785793 KSN785793 LCJ785793 LMF785793 LWB785793 MFX785793 MPT785793 MZP785793 NJL785793 NTH785793 ODD785793 OMZ785793 OWV785793 PGR785793 PQN785793 QAJ785793 QKF785793 QUB785793 RDX785793 RNT785793 RXP785793 SHL785793 SRH785793 TBD785793 TKZ785793 TUV785793 UER785793 UON785793 UYJ785793 VIF785793 VSB785793 WBX785793 WLT785793 WVP785793 H853090 JD851329 SZ851329 ACV851329 AMR851329 AWN851329 BGJ851329 BQF851329 CAB851329 CJX851329 CTT851329 DDP851329 DNL851329 DXH851329 EHD851329 EQZ851329 FAV851329 FKR851329 FUN851329 GEJ851329 GOF851329 GYB851329 HHX851329 HRT851329 IBP851329 ILL851329 IVH851329 JFD851329 JOZ851329 JYV851329 KIR851329 KSN851329 LCJ851329 LMF851329 LWB851329 MFX851329 MPT851329 MZP851329 NJL851329 NTH851329 ODD851329 OMZ851329 OWV851329 PGR851329 PQN851329 QAJ851329 QKF851329 QUB851329 RDX851329 RNT851329 RXP851329 SHL851329 SRH851329 TBD851329 TKZ851329 TUV851329 UER851329 UON851329 UYJ851329 VIF851329 VSB851329 WBX851329 WLT851329 WVP851329 H918626 JD916865 SZ916865 ACV916865 AMR916865 AWN916865 BGJ916865 BQF916865 CAB916865 CJX916865 CTT916865 DDP916865 DNL916865 DXH916865 EHD916865 EQZ916865 FAV916865 FKR916865 FUN916865 GEJ916865 GOF916865 GYB916865 HHX916865 HRT916865 IBP916865 ILL916865 IVH916865 JFD916865 JOZ916865 JYV916865 KIR916865 KSN916865 LCJ916865 LMF916865 LWB916865 MFX916865 MPT916865 MZP916865 NJL916865 NTH916865 ODD916865 OMZ916865 OWV916865 PGR916865 PQN916865 QAJ916865 QKF916865 QUB916865 RDX916865 RNT916865 RXP916865 SHL916865 SRH916865 TBD916865 TKZ916865 TUV916865 UER916865 UON916865 UYJ916865 VIF916865 VSB916865 WBX916865 WLT916865 WVP916865 H984162 JD982401 SZ982401 ACV982401 AMR982401 AWN982401 BGJ982401 BQF982401 CAB982401 CJX982401 CTT982401 DDP982401 DNL982401 DXH982401 EHD982401 EQZ982401 FAV982401 FKR982401 FUN982401 GEJ982401 GOF982401 GYB982401 HHX982401 HRT982401 IBP982401 ILL982401 IVH982401 JFD982401 JOZ982401 JYV982401 KIR982401 KSN982401 LCJ982401 LMF982401 LWB982401 MFX982401 MPT982401 MZP982401 NJL982401 NTH982401 ODD982401 OMZ982401 OWV982401 PGR982401 PQN982401 QAJ982401 QKF982401 QUB982401 RDX982401 RNT982401 RXP982401 SHL982401 SRH982401 TBD982401 TKZ982401 TUV982401 UER982401 UON982401 UYJ982401 VIF982401 VSB982401 WBX982401 WLT982401 WVP982401 D287:H586 D903:D905 D908:D910 H911:H917 D911:G929 G956 F950:G950 F955:G955 F974:G974 E953:H953 F957:G958 F960:G960 F962:G962 F964:G964 F966:G966 F968:G968 F970:G970 F972:G972 H981:H984 F976:G977 F979:H980 F982:G983 F985:H986 H975:H978 D865:H876 F951:H952 F930:H948 E930:E952 F997:H997 J996 F993:G995 H954:H959 E954:E997 D930:D997 H987:H995 F988:G991" xr:uid="{D21CF17D-9F25-42DA-A891-D8243B4CF3DD}"/>
    <dataValidation allowBlank="1" showInputMessage="1" showErrorMessage="1" prompt="Unicamente Unidades en Enteros (No Decimales)_x000a_En Servicios la Cantidad Debe ser 1" sqref="O58:O62 JK58:JK62 TG58:TG62 ADC58:ADC62 AMY58:AMY62 AWU58:AWU62 BGQ58:BGQ62 BQM58:BQM62 CAI58:CAI62 CKE58:CKE62 CUA58:CUA62 DDW58:DDW62 DNS58:DNS62 DXO58:DXO62 EHK58:EHK62 ERG58:ERG62 FBC58:FBC62 FKY58:FKY62 FUU58:FUU62 GEQ58:GEQ62 GOM58:GOM62 GYI58:GYI62 HIE58:HIE62 HSA58:HSA62 IBW58:IBW62 ILS58:ILS62 IVO58:IVO62 JFK58:JFK62 JPG58:JPG62 JZC58:JZC62 KIY58:KIY62 KSU58:KSU62 LCQ58:LCQ62 LMM58:LMM62 LWI58:LWI62 MGE58:MGE62 MQA58:MQA62 MZW58:MZW62 NJS58:NJS62 NTO58:NTO62 ODK58:ODK62 ONG58:ONG62 OXC58:OXC62 PGY58:PGY62 PQU58:PQU62 QAQ58:QAQ62 QKM58:QKM62 QUI58:QUI62 REE58:REE62 ROA58:ROA62 RXW58:RXW62 SHS58:SHS62 SRO58:SRO62 TBK58:TBK62 TLG58:TLG62 TVC58:TVC62 UEY58:UEY62 UOU58:UOU62 UYQ58:UYQ62 VIM58:VIM62 VSI58:VSI62 WCE58:WCE62 WMA58:WMA62 WVW58:WVW62 O66700:O66704 JK64939:JK64943 TG64939:TG64943 ADC64939:ADC64943 AMY64939:AMY64943 AWU64939:AWU64943 BGQ64939:BGQ64943 BQM64939:BQM64943 CAI64939:CAI64943 CKE64939:CKE64943 CUA64939:CUA64943 DDW64939:DDW64943 DNS64939:DNS64943 DXO64939:DXO64943 EHK64939:EHK64943 ERG64939:ERG64943 FBC64939:FBC64943 FKY64939:FKY64943 FUU64939:FUU64943 GEQ64939:GEQ64943 GOM64939:GOM64943 GYI64939:GYI64943 HIE64939:HIE64943 HSA64939:HSA64943 IBW64939:IBW64943 ILS64939:ILS64943 IVO64939:IVO64943 JFK64939:JFK64943 JPG64939:JPG64943 JZC64939:JZC64943 KIY64939:KIY64943 KSU64939:KSU64943 LCQ64939:LCQ64943 LMM64939:LMM64943 LWI64939:LWI64943 MGE64939:MGE64943 MQA64939:MQA64943 MZW64939:MZW64943 NJS64939:NJS64943 NTO64939:NTO64943 ODK64939:ODK64943 ONG64939:ONG64943 OXC64939:OXC64943 PGY64939:PGY64943 PQU64939:PQU64943 QAQ64939:QAQ64943 QKM64939:QKM64943 QUI64939:QUI64943 REE64939:REE64943 ROA64939:ROA64943 RXW64939:RXW64943 SHS64939:SHS64943 SRO64939:SRO64943 TBK64939:TBK64943 TLG64939:TLG64943 TVC64939:TVC64943 UEY64939:UEY64943 UOU64939:UOU64943 UYQ64939:UYQ64943 VIM64939:VIM64943 VSI64939:VSI64943 WCE64939:WCE64943 WMA64939:WMA64943 WVW64939:WVW64943 O132236:O132240 JK130475:JK130479 TG130475:TG130479 ADC130475:ADC130479 AMY130475:AMY130479 AWU130475:AWU130479 BGQ130475:BGQ130479 BQM130475:BQM130479 CAI130475:CAI130479 CKE130475:CKE130479 CUA130475:CUA130479 DDW130475:DDW130479 DNS130475:DNS130479 DXO130475:DXO130479 EHK130475:EHK130479 ERG130475:ERG130479 FBC130475:FBC130479 FKY130475:FKY130479 FUU130475:FUU130479 GEQ130475:GEQ130479 GOM130475:GOM130479 GYI130475:GYI130479 HIE130475:HIE130479 HSA130475:HSA130479 IBW130475:IBW130479 ILS130475:ILS130479 IVO130475:IVO130479 JFK130475:JFK130479 JPG130475:JPG130479 JZC130475:JZC130479 KIY130475:KIY130479 KSU130475:KSU130479 LCQ130475:LCQ130479 LMM130475:LMM130479 LWI130475:LWI130479 MGE130475:MGE130479 MQA130475:MQA130479 MZW130475:MZW130479 NJS130475:NJS130479 NTO130475:NTO130479 ODK130475:ODK130479 ONG130475:ONG130479 OXC130475:OXC130479 PGY130475:PGY130479 PQU130475:PQU130479 QAQ130475:QAQ130479 QKM130475:QKM130479 QUI130475:QUI130479 REE130475:REE130479 ROA130475:ROA130479 RXW130475:RXW130479 SHS130475:SHS130479 SRO130475:SRO130479 TBK130475:TBK130479 TLG130475:TLG130479 TVC130475:TVC130479 UEY130475:UEY130479 UOU130475:UOU130479 UYQ130475:UYQ130479 VIM130475:VIM130479 VSI130475:VSI130479 WCE130475:WCE130479 WMA130475:WMA130479 WVW130475:WVW130479 O197772:O197776 JK196011:JK196015 TG196011:TG196015 ADC196011:ADC196015 AMY196011:AMY196015 AWU196011:AWU196015 BGQ196011:BGQ196015 BQM196011:BQM196015 CAI196011:CAI196015 CKE196011:CKE196015 CUA196011:CUA196015 DDW196011:DDW196015 DNS196011:DNS196015 DXO196011:DXO196015 EHK196011:EHK196015 ERG196011:ERG196015 FBC196011:FBC196015 FKY196011:FKY196015 FUU196011:FUU196015 GEQ196011:GEQ196015 GOM196011:GOM196015 GYI196011:GYI196015 HIE196011:HIE196015 HSA196011:HSA196015 IBW196011:IBW196015 ILS196011:ILS196015 IVO196011:IVO196015 JFK196011:JFK196015 JPG196011:JPG196015 JZC196011:JZC196015 KIY196011:KIY196015 KSU196011:KSU196015 LCQ196011:LCQ196015 LMM196011:LMM196015 LWI196011:LWI196015 MGE196011:MGE196015 MQA196011:MQA196015 MZW196011:MZW196015 NJS196011:NJS196015 NTO196011:NTO196015 ODK196011:ODK196015 ONG196011:ONG196015 OXC196011:OXC196015 PGY196011:PGY196015 PQU196011:PQU196015 QAQ196011:QAQ196015 QKM196011:QKM196015 QUI196011:QUI196015 REE196011:REE196015 ROA196011:ROA196015 RXW196011:RXW196015 SHS196011:SHS196015 SRO196011:SRO196015 TBK196011:TBK196015 TLG196011:TLG196015 TVC196011:TVC196015 UEY196011:UEY196015 UOU196011:UOU196015 UYQ196011:UYQ196015 VIM196011:VIM196015 VSI196011:VSI196015 WCE196011:WCE196015 WMA196011:WMA196015 WVW196011:WVW196015 O263308:O263312 JK261547:JK261551 TG261547:TG261551 ADC261547:ADC261551 AMY261547:AMY261551 AWU261547:AWU261551 BGQ261547:BGQ261551 BQM261547:BQM261551 CAI261547:CAI261551 CKE261547:CKE261551 CUA261547:CUA261551 DDW261547:DDW261551 DNS261547:DNS261551 DXO261547:DXO261551 EHK261547:EHK261551 ERG261547:ERG261551 FBC261547:FBC261551 FKY261547:FKY261551 FUU261547:FUU261551 GEQ261547:GEQ261551 GOM261547:GOM261551 GYI261547:GYI261551 HIE261547:HIE261551 HSA261547:HSA261551 IBW261547:IBW261551 ILS261547:ILS261551 IVO261547:IVO261551 JFK261547:JFK261551 JPG261547:JPG261551 JZC261547:JZC261551 KIY261547:KIY261551 KSU261547:KSU261551 LCQ261547:LCQ261551 LMM261547:LMM261551 LWI261547:LWI261551 MGE261547:MGE261551 MQA261547:MQA261551 MZW261547:MZW261551 NJS261547:NJS261551 NTO261547:NTO261551 ODK261547:ODK261551 ONG261547:ONG261551 OXC261547:OXC261551 PGY261547:PGY261551 PQU261547:PQU261551 QAQ261547:QAQ261551 QKM261547:QKM261551 QUI261547:QUI261551 REE261547:REE261551 ROA261547:ROA261551 RXW261547:RXW261551 SHS261547:SHS261551 SRO261547:SRO261551 TBK261547:TBK261551 TLG261547:TLG261551 TVC261547:TVC261551 UEY261547:UEY261551 UOU261547:UOU261551 UYQ261547:UYQ261551 VIM261547:VIM261551 VSI261547:VSI261551 WCE261547:WCE261551 WMA261547:WMA261551 WVW261547:WVW261551 O328844:O328848 JK327083:JK327087 TG327083:TG327087 ADC327083:ADC327087 AMY327083:AMY327087 AWU327083:AWU327087 BGQ327083:BGQ327087 BQM327083:BQM327087 CAI327083:CAI327087 CKE327083:CKE327087 CUA327083:CUA327087 DDW327083:DDW327087 DNS327083:DNS327087 DXO327083:DXO327087 EHK327083:EHK327087 ERG327083:ERG327087 FBC327083:FBC327087 FKY327083:FKY327087 FUU327083:FUU327087 GEQ327083:GEQ327087 GOM327083:GOM327087 GYI327083:GYI327087 HIE327083:HIE327087 HSA327083:HSA327087 IBW327083:IBW327087 ILS327083:ILS327087 IVO327083:IVO327087 JFK327083:JFK327087 JPG327083:JPG327087 JZC327083:JZC327087 KIY327083:KIY327087 KSU327083:KSU327087 LCQ327083:LCQ327087 LMM327083:LMM327087 LWI327083:LWI327087 MGE327083:MGE327087 MQA327083:MQA327087 MZW327083:MZW327087 NJS327083:NJS327087 NTO327083:NTO327087 ODK327083:ODK327087 ONG327083:ONG327087 OXC327083:OXC327087 PGY327083:PGY327087 PQU327083:PQU327087 QAQ327083:QAQ327087 QKM327083:QKM327087 QUI327083:QUI327087 REE327083:REE327087 ROA327083:ROA327087 RXW327083:RXW327087 SHS327083:SHS327087 SRO327083:SRO327087 TBK327083:TBK327087 TLG327083:TLG327087 TVC327083:TVC327087 UEY327083:UEY327087 UOU327083:UOU327087 UYQ327083:UYQ327087 VIM327083:VIM327087 VSI327083:VSI327087 WCE327083:WCE327087 WMA327083:WMA327087 WVW327083:WVW327087 O394380:O394384 JK392619:JK392623 TG392619:TG392623 ADC392619:ADC392623 AMY392619:AMY392623 AWU392619:AWU392623 BGQ392619:BGQ392623 BQM392619:BQM392623 CAI392619:CAI392623 CKE392619:CKE392623 CUA392619:CUA392623 DDW392619:DDW392623 DNS392619:DNS392623 DXO392619:DXO392623 EHK392619:EHK392623 ERG392619:ERG392623 FBC392619:FBC392623 FKY392619:FKY392623 FUU392619:FUU392623 GEQ392619:GEQ392623 GOM392619:GOM392623 GYI392619:GYI392623 HIE392619:HIE392623 HSA392619:HSA392623 IBW392619:IBW392623 ILS392619:ILS392623 IVO392619:IVO392623 JFK392619:JFK392623 JPG392619:JPG392623 JZC392619:JZC392623 KIY392619:KIY392623 KSU392619:KSU392623 LCQ392619:LCQ392623 LMM392619:LMM392623 LWI392619:LWI392623 MGE392619:MGE392623 MQA392619:MQA392623 MZW392619:MZW392623 NJS392619:NJS392623 NTO392619:NTO392623 ODK392619:ODK392623 ONG392619:ONG392623 OXC392619:OXC392623 PGY392619:PGY392623 PQU392619:PQU392623 QAQ392619:QAQ392623 QKM392619:QKM392623 QUI392619:QUI392623 REE392619:REE392623 ROA392619:ROA392623 RXW392619:RXW392623 SHS392619:SHS392623 SRO392619:SRO392623 TBK392619:TBK392623 TLG392619:TLG392623 TVC392619:TVC392623 UEY392619:UEY392623 UOU392619:UOU392623 UYQ392619:UYQ392623 VIM392619:VIM392623 VSI392619:VSI392623 WCE392619:WCE392623 WMA392619:WMA392623 WVW392619:WVW392623 O459916:O459920 JK458155:JK458159 TG458155:TG458159 ADC458155:ADC458159 AMY458155:AMY458159 AWU458155:AWU458159 BGQ458155:BGQ458159 BQM458155:BQM458159 CAI458155:CAI458159 CKE458155:CKE458159 CUA458155:CUA458159 DDW458155:DDW458159 DNS458155:DNS458159 DXO458155:DXO458159 EHK458155:EHK458159 ERG458155:ERG458159 FBC458155:FBC458159 FKY458155:FKY458159 FUU458155:FUU458159 GEQ458155:GEQ458159 GOM458155:GOM458159 GYI458155:GYI458159 HIE458155:HIE458159 HSA458155:HSA458159 IBW458155:IBW458159 ILS458155:ILS458159 IVO458155:IVO458159 JFK458155:JFK458159 JPG458155:JPG458159 JZC458155:JZC458159 KIY458155:KIY458159 KSU458155:KSU458159 LCQ458155:LCQ458159 LMM458155:LMM458159 LWI458155:LWI458159 MGE458155:MGE458159 MQA458155:MQA458159 MZW458155:MZW458159 NJS458155:NJS458159 NTO458155:NTO458159 ODK458155:ODK458159 ONG458155:ONG458159 OXC458155:OXC458159 PGY458155:PGY458159 PQU458155:PQU458159 QAQ458155:QAQ458159 QKM458155:QKM458159 QUI458155:QUI458159 REE458155:REE458159 ROA458155:ROA458159 RXW458155:RXW458159 SHS458155:SHS458159 SRO458155:SRO458159 TBK458155:TBK458159 TLG458155:TLG458159 TVC458155:TVC458159 UEY458155:UEY458159 UOU458155:UOU458159 UYQ458155:UYQ458159 VIM458155:VIM458159 VSI458155:VSI458159 WCE458155:WCE458159 WMA458155:WMA458159 WVW458155:WVW458159 O525452:O525456 JK523691:JK523695 TG523691:TG523695 ADC523691:ADC523695 AMY523691:AMY523695 AWU523691:AWU523695 BGQ523691:BGQ523695 BQM523691:BQM523695 CAI523691:CAI523695 CKE523691:CKE523695 CUA523691:CUA523695 DDW523691:DDW523695 DNS523691:DNS523695 DXO523691:DXO523695 EHK523691:EHK523695 ERG523691:ERG523695 FBC523691:FBC523695 FKY523691:FKY523695 FUU523691:FUU523695 GEQ523691:GEQ523695 GOM523691:GOM523695 GYI523691:GYI523695 HIE523691:HIE523695 HSA523691:HSA523695 IBW523691:IBW523695 ILS523691:ILS523695 IVO523691:IVO523695 JFK523691:JFK523695 JPG523691:JPG523695 JZC523691:JZC523695 KIY523691:KIY523695 KSU523691:KSU523695 LCQ523691:LCQ523695 LMM523691:LMM523695 LWI523691:LWI523695 MGE523691:MGE523695 MQA523691:MQA523695 MZW523691:MZW523695 NJS523691:NJS523695 NTO523691:NTO523695 ODK523691:ODK523695 ONG523691:ONG523695 OXC523691:OXC523695 PGY523691:PGY523695 PQU523691:PQU523695 QAQ523691:QAQ523695 QKM523691:QKM523695 QUI523691:QUI523695 REE523691:REE523695 ROA523691:ROA523695 RXW523691:RXW523695 SHS523691:SHS523695 SRO523691:SRO523695 TBK523691:TBK523695 TLG523691:TLG523695 TVC523691:TVC523695 UEY523691:UEY523695 UOU523691:UOU523695 UYQ523691:UYQ523695 VIM523691:VIM523695 VSI523691:VSI523695 WCE523691:WCE523695 WMA523691:WMA523695 WVW523691:WVW523695 O590988:O590992 JK589227:JK589231 TG589227:TG589231 ADC589227:ADC589231 AMY589227:AMY589231 AWU589227:AWU589231 BGQ589227:BGQ589231 BQM589227:BQM589231 CAI589227:CAI589231 CKE589227:CKE589231 CUA589227:CUA589231 DDW589227:DDW589231 DNS589227:DNS589231 DXO589227:DXO589231 EHK589227:EHK589231 ERG589227:ERG589231 FBC589227:FBC589231 FKY589227:FKY589231 FUU589227:FUU589231 GEQ589227:GEQ589231 GOM589227:GOM589231 GYI589227:GYI589231 HIE589227:HIE589231 HSA589227:HSA589231 IBW589227:IBW589231 ILS589227:ILS589231 IVO589227:IVO589231 JFK589227:JFK589231 JPG589227:JPG589231 JZC589227:JZC589231 KIY589227:KIY589231 KSU589227:KSU589231 LCQ589227:LCQ589231 LMM589227:LMM589231 LWI589227:LWI589231 MGE589227:MGE589231 MQA589227:MQA589231 MZW589227:MZW589231 NJS589227:NJS589231 NTO589227:NTO589231 ODK589227:ODK589231 ONG589227:ONG589231 OXC589227:OXC589231 PGY589227:PGY589231 PQU589227:PQU589231 QAQ589227:QAQ589231 QKM589227:QKM589231 QUI589227:QUI589231 REE589227:REE589231 ROA589227:ROA589231 RXW589227:RXW589231 SHS589227:SHS589231 SRO589227:SRO589231 TBK589227:TBK589231 TLG589227:TLG589231 TVC589227:TVC589231 UEY589227:UEY589231 UOU589227:UOU589231 UYQ589227:UYQ589231 VIM589227:VIM589231 VSI589227:VSI589231 WCE589227:WCE589231 WMA589227:WMA589231 WVW589227:WVW589231 O656524:O656528 JK654763:JK654767 TG654763:TG654767 ADC654763:ADC654767 AMY654763:AMY654767 AWU654763:AWU654767 BGQ654763:BGQ654767 BQM654763:BQM654767 CAI654763:CAI654767 CKE654763:CKE654767 CUA654763:CUA654767 DDW654763:DDW654767 DNS654763:DNS654767 DXO654763:DXO654767 EHK654763:EHK654767 ERG654763:ERG654767 FBC654763:FBC654767 FKY654763:FKY654767 FUU654763:FUU654767 GEQ654763:GEQ654767 GOM654763:GOM654767 GYI654763:GYI654767 HIE654763:HIE654767 HSA654763:HSA654767 IBW654763:IBW654767 ILS654763:ILS654767 IVO654763:IVO654767 JFK654763:JFK654767 JPG654763:JPG654767 JZC654763:JZC654767 KIY654763:KIY654767 KSU654763:KSU654767 LCQ654763:LCQ654767 LMM654763:LMM654767 LWI654763:LWI654767 MGE654763:MGE654767 MQA654763:MQA654767 MZW654763:MZW654767 NJS654763:NJS654767 NTO654763:NTO654767 ODK654763:ODK654767 ONG654763:ONG654767 OXC654763:OXC654767 PGY654763:PGY654767 PQU654763:PQU654767 QAQ654763:QAQ654767 QKM654763:QKM654767 QUI654763:QUI654767 REE654763:REE654767 ROA654763:ROA654767 RXW654763:RXW654767 SHS654763:SHS654767 SRO654763:SRO654767 TBK654763:TBK654767 TLG654763:TLG654767 TVC654763:TVC654767 UEY654763:UEY654767 UOU654763:UOU654767 UYQ654763:UYQ654767 VIM654763:VIM654767 VSI654763:VSI654767 WCE654763:WCE654767 WMA654763:WMA654767 WVW654763:WVW654767 O722060:O722064 JK720299:JK720303 TG720299:TG720303 ADC720299:ADC720303 AMY720299:AMY720303 AWU720299:AWU720303 BGQ720299:BGQ720303 BQM720299:BQM720303 CAI720299:CAI720303 CKE720299:CKE720303 CUA720299:CUA720303 DDW720299:DDW720303 DNS720299:DNS720303 DXO720299:DXO720303 EHK720299:EHK720303 ERG720299:ERG720303 FBC720299:FBC720303 FKY720299:FKY720303 FUU720299:FUU720303 GEQ720299:GEQ720303 GOM720299:GOM720303 GYI720299:GYI720303 HIE720299:HIE720303 HSA720299:HSA720303 IBW720299:IBW720303 ILS720299:ILS720303 IVO720299:IVO720303 JFK720299:JFK720303 JPG720299:JPG720303 JZC720299:JZC720303 KIY720299:KIY720303 KSU720299:KSU720303 LCQ720299:LCQ720303 LMM720299:LMM720303 LWI720299:LWI720303 MGE720299:MGE720303 MQA720299:MQA720303 MZW720299:MZW720303 NJS720299:NJS720303 NTO720299:NTO720303 ODK720299:ODK720303 ONG720299:ONG720303 OXC720299:OXC720303 PGY720299:PGY720303 PQU720299:PQU720303 QAQ720299:QAQ720303 QKM720299:QKM720303 QUI720299:QUI720303 REE720299:REE720303 ROA720299:ROA720303 RXW720299:RXW720303 SHS720299:SHS720303 SRO720299:SRO720303 TBK720299:TBK720303 TLG720299:TLG720303 TVC720299:TVC720303 UEY720299:UEY720303 UOU720299:UOU720303 UYQ720299:UYQ720303 VIM720299:VIM720303 VSI720299:VSI720303 WCE720299:WCE720303 WMA720299:WMA720303 WVW720299:WVW720303 O787596:O787600 JK785835:JK785839 TG785835:TG785839 ADC785835:ADC785839 AMY785835:AMY785839 AWU785835:AWU785839 BGQ785835:BGQ785839 BQM785835:BQM785839 CAI785835:CAI785839 CKE785835:CKE785839 CUA785835:CUA785839 DDW785835:DDW785839 DNS785835:DNS785839 DXO785835:DXO785839 EHK785835:EHK785839 ERG785835:ERG785839 FBC785835:FBC785839 FKY785835:FKY785839 FUU785835:FUU785839 GEQ785835:GEQ785839 GOM785835:GOM785839 GYI785835:GYI785839 HIE785835:HIE785839 HSA785835:HSA785839 IBW785835:IBW785839 ILS785835:ILS785839 IVO785835:IVO785839 JFK785835:JFK785839 JPG785835:JPG785839 JZC785835:JZC785839 KIY785835:KIY785839 KSU785835:KSU785839 LCQ785835:LCQ785839 LMM785835:LMM785839 LWI785835:LWI785839 MGE785835:MGE785839 MQA785835:MQA785839 MZW785835:MZW785839 NJS785835:NJS785839 NTO785835:NTO785839 ODK785835:ODK785839 ONG785835:ONG785839 OXC785835:OXC785839 PGY785835:PGY785839 PQU785835:PQU785839 QAQ785835:QAQ785839 QKM785835:QKM785839 QUI785835:QUI785839 REE785835:REE785839 ROA785835:ROA785839 RXW785835:RXW785839 SHS785835:SHS785839 SRO785835:SRO785839 TBK785835:TBK785839 TLG785835:TLG785839 TVC785835:TVC785839 UEY785835:UEY785839 UOU785835:UOU785839 UYQ785835:UYQ785839 VIM785835:VIM785839 VSI785835:VSI785839 WCE785835:WCE785839 WMA785835:WMA785839 WVW785835:WVW785839 O853132:O853136 JK851371:JK851375 TG851371:TG851375 ADC851371:ADC851375 AMY851371:AMY851375 AWU851371:AWU851375 BGQ851371:BGQ851375 BQM851371:BQM851375 CAI851371:CAI851375 CKE851371:CKE851375 CUA851371:CUA851375 DDW851371:DDW851375 DNS851371:DNS851375 DXO851371:DXO851375 EHK851371:EHK851375 ERG851371:ERG851375 FBC851371:FBC851375 FKY851371:FKY851375 FUU851371:FUU851375 GEQ851371:GEQ851375 GOM851371:GOM851375 GYI851371:GYI851375 HIE851371:HIE851375 HSA851371:HSA851375 IBW851371:IBW851375 ILS851371:ILS851375 IVO851371:IVO851375 JFK851371:JFK851375 JPG851371:JPG851375 JZC851371:JZC851375 KIY851371:KIY851375 KSU851371:KSU851375 LCQ851371:LCQ851375 LMM851371:LMM851375 LWI851371:LWI851375 MGE851371:MGE851375 MQA851371:MQA851375 MZW851371:MZW851375 NJS851371:NJS851375 NTO851371:NTO851375 ODK851371:ODK851375 ONG851371:ONG851375 OXC851371:OXC851375 PGY851371:PGY851375 PQU851371:PQU851375 QAQ851371:QAQ851375 QKM851371:QKM851375 QUI851371:QUI851375 REE851371:REE851375 ROA851371:ROA851375 RXW851371:RXW851375 SHS851371:SHS851375 SRO851371:SRO851375 TBK851371:TBK851375 TLG851371:TLG851375 TVC851371:TVC851375 UEY851371:UEY851375 UOU851371:UOU851375 UYQ851371:UYQ851375 VIM851371:VIM851375 VSI851371:VSI851375 WCE851371:WCE851375 WMA851371:WMA851375 WVW851371:WVW851375 O918668:O918672 JK916907:JK916911 TG916907:TG916911 ADC916907:ADC916911 AMY916907:AMY916911 AWU916907:AWU916911 BGQ916907:BGQ916911 BQM916907:BQM916911 CAI916907:CAI916911 CKE916907:CKE916911 CUA916907:CUA916911 DDW916907:DDW916911 DNS916907:DNS916911 DXO916907:DXO916911 EHK916907:EHK916911 ERG916907:ERG916911 FBC916907:FBC916911 FKY916907:FKY916911 FUU916907:FUU916911 GEQ916907:GEQ916911 GOM916907:GOM916911 GYI916907:GYI916911 HIE916907:HIE916911 HSA916907:HSA916911 IBW916907:IBW916911 ILS916907:ILS916911 IVO916907:IVO916911 JFK916907:JFK916911 JPG916907:JPG916911 JZC916907:JZC916911 KIY916907:KIY916911 KSU916907:KSU916911 LCQ916907:LCQ916911 LMM916907:LMM916911 LWI916907:LWI916911 MGE916907:MGE916911 MQA916907:MQA916911 MZW916907:MZW916911 NJS916907:NJS916911 NTO916907:NTO916911 ODK916907:ODK916911 ONG916907:ONG916911 OXC916907:OXC916911 PGY916907:PGY916911 PQU916907:PQU916911 QAQ916907:QAQ916911 QKM916907:QKM916911 QUI916907:QUI916911 REE916907:REE916911 ROA916907:ROA916911 RXW916907:RXW916911 SHS916907:SHS916911 SRO916907:SRO916911 TBK916907:TBK916911 TLG916907:TLG916911 TVC916907:TVC916911 UEY916907:UEY916911 UOU916907:UOU916911 UYQ916907:UYQ916911 VIM916907:VIM916911 VSI916907:VSI916911 WCE916907:WCE916911 WMA916907:WMA916911 WVW916907:WVW916911 O984204:O984208 JK982443:JK982447 TG982443:TG982447 ADC982443:ADC982447 AMY982443:AMY982447 AWU982443:AWU982447 BGQ982443:BGQ982447 BQM982443:BQM982447 CAI982443:CAI982447 CKE982443:CKE982447 CUA982443:CUA982447 DDW982443:DDW982447 DNS982443:DNS982447 DXO982443:DXO982447 EHK982443:EHK982447 ERG982443:ERG982447 FBC982443:FBC982447 FKY982443:FKY982447 FUU982443:FUU982447 GEQ982443:GEQ982447 GOM982443:GOM982447 GYI982443:GYI982447 HIE982443:HIE982447 HSA982443:HSA982447 IBW982443:IBW982447 ILS982443:ILS982447 IVO982443:IVO982447 JFK982443:JFK982447 JPG982443:JPG982447 JZC982443:JZC982447 KIY982443:KIY982447 KSU982443:KSU982447 LCQ982443:LCQ982447 LMM982443:LMM982447 LWI982443:LWI982447 MGE982443:MGE982447 MQA982443:MQA982447 MZW982443:MZW982447 NJS982443:NJS982447 NTO982443:NTO982447 ODK982443:ODK982447 ONG982443:ONG982447 OXC982443:OXC982447 PGY982443:PGY982447 PQU982443:PQU982447 QAQ982443:QAQ982447 QKM982443:QKM982447 QUI982443:QUI982447 REE982443:REE982447 ROA982443:ROA982447 RXW982443:RXW982447 SHS982443:SHS982447 SRO982443:SRO982447 TBK982443:TBK982447 TLG982443:TLG982447 TVC982443:TVC982447 UEY982443:UEY982447 UOU982443:UOU982447 UYQ982443:UYQ982447 VIM982443:VIM982447 VSI982443:VSI982447 WCE982443:WCE982447 WMA982443:WMA982447 WVW982443:WVW982447 O21 JK21 TG21 ADC21 AMY21 AWU21 BGQ21 BQM21 CAI21 CKE21 CUA21 DDW21 DNS21 DXO21 EHK21 ERG21 FBC21 FKY21 FUU21 GEQ21 GOM21 GYI21 HIE21 HSA21 IBW21 ILS21 IVO21 JFK21 JPG21 JZC21 KIY21 KSU21 LCQ21 LMM21 LWI21 MGE21 MQA21 MZW21 NJS21 NTO21 ODK21 ONG21 OXC21 PGY21 PQU21 QAQ21 QKM21 QUI21 REE21 ROA21 RXW21 SHS21 SRO21 TBK21 TLG21 TVC21 UEY21 UOU21 UYQ21 VIM21 VSI21 WCE21 WMA21 WVW21 O66658 JK64897 TG64897 ADC64897 AMY64897 AWU64897 BGQ64897 BQM64897 CAI64897 CKE64897 CUA64897 DDW64897 DNS64897 DXO64897 EHK64897 ERG64897 FBC64897 FKY64897 FUU64897 GEQ64897 GOM64897 GYI64897 HIE64897 HSA64897 IBW64897 ILS64897 IVO64897 JFK64897 JPG64897 JZC64897 KIY64897 KSU64897 LCQ64897 LMM64897 LWI64897 MGE64897 MQA64897 MZW64897 NJS64897 NTO64897 ODK64897 ONG64897 OXC64897 PGY64897 PQU64897 QAQ64897 QKM64897 QUI64897 REE64897 ROA64897 RXW64897 SHS64897 SRO64897 TBK64897 TLG64897 TVC64897 UEY64897 UOU64897 UYQ64897 VIM64897 VSI64897 WCE64897 WMA64897 WVW64897 O132194 JK130433 TG130433 ADC130433 AMY130433 AWU130433 BGQ130433 BQM130433 CAI130433 CKE130433 CUA130433 DDW130433 DNS130433 DXO130433 EHK130433 ERG130433 FBC130433 FKY130433 FUU130433 GEQ130433 GOM130433 GYI130433 HIE130433 HSA130433 IBW130433 ILS130433 IVO130433 JFK130433 JPG130433 JZC130433 KIY130433 KSU130433 LCQ130433 LMM130433 LWI130433 MGE130433 MQA130433 MZW130433 NJS130433 NTO130433 ODK130433 ONG130433 OXC130433 PGY130433 PQU130433 QAQ130433 QKM130433 QUI130433 REE130433 ROA130433 RXW130433 SHS130433 SRO130433 TBK130433 TLG130433 TVC130433 UEY130433 UOU130433 UYQ130433 VIM130433 VSI130433 WCE130433 WMA130433 WVW130433 O197730 JK195969 TG195969 ADC195969 AMY195969 AWU195969 BGQ195969 BQM195969 CAI195969 CKE195969 CUA195969 DDW195969 DNS195969 DXO195969 EHK195969 ERG195969 FBC195969 FKY195969 FUU195969 GEQ195969 GOM195969 GYI195969 HIE195969 HSA195969 IBW195969 ILS195969 IVO195969 JFK195969 JPG195969 JZC195969 KIY195969 KSU195969 LCQ195969 LMM195969 LWI195969 MGE195969 MQA195969 MZW195969 NJS195969 NTO195969 ODK195969 ONG195969 OXC195969 PGY195969 PQU195969 QAQ195969 QKM195969 QUI195969 REE195969 ROA195969 RXW195969 SHS195969 SRO195969 TBK195969 TLG195969 TVC195969 UEY195969 UOU195969 UYQ195969 VIM195969 VSI195969 WCE195969 WMA195969 WVW195969 O263266 JK261505 TG261505 ADC261505 AMY261505 AWU261505 BGQ261505 BQM261505 CAI261505 CKE261505 CUA261505 DDW261505 DNS261505 DXO261505 EHK261505 ERG261505 FBC261505 FKY261505 FUU261505 GEQ261505 GOM261505 GYI261505 HIE261505 HSA261505 IBW261505 ILS261505 IVO261505 JFK261505 JPG261505 JZC261505 KIY261505 KSU261505 LCQ261505 LMM261505 LWI261505 MGE261505 MQA261505 MZW261505 NJS261505 NTO261505 ODK261505 ONG261505 OXC261505 PGY261505 PQU261505 QAQ261505 QKM261505 QUI261505 REE261505 ROA261505 RXW261505 SHS261505 SRO261505 TBK261505 TLG261505 TVC261505 UEY261505 UOU261505 UYQ261505 VIM261505 VSI261505 WCE261505 WMA261505 WVW261505 O328802 JK327041 TG327041 ADC327041 AMY327041 AWU327041 BGQ327041 BQM327041 CAI327041 CKE327041 CUA327041 DDW327041 DNS327041 DXO327041 EHK327041 ERG327041 FBC327041 FKY327041 FUU327041 GEQ327041 GOM327041 GYI327041 HIE327041 HSA327041 IBW327041 ILS327041 IVO327041 JFK327041 JPG327041 JZC327041 KIY327041 KSU327041 LCQ327041 LMM327041 LWI327041 MGE327041 MQA327041 MZW327041 NJS327041 NTO327041 ODK327041 ONG327041 OXC327041 PGY327041 PQU327041 QAQ327041 QKM327041 QUI327041 REE327041 ROA327041 RXW327041 SHS327041 SRO327041 TBK327041 TLG327041 TVC327041 UEY327041 UOU327041 UYQ327041 VIM327041 VSI327041 WCE327041 WMA327041 WVW327041 O394338 JK392577 TG392577 ADC392577 AMY392577 AWU392577 BGQ392577 BQM392577 CAI392577 CKE392577 CUA392577 DDW392577 DNS392577 DXO392577 EHK392577 ERG392577 FBC392577 FKY392577 FUU392577 GEQ392577 GOM392577 GYI392577 HIE392577 HSA392577 IBW392577 ILS392577 IVO392577 JFK392577 JPG392577 JZC392577 KIY392577 KSU392577 LCQ392577 LMM392577 LWI392577 MGE392577 MQA392577 MZW392577 NJS392577 NTO392577 ODK392577 ONG392577 OXC392577 PGY392577 PQU392577 QAQ392577 QKM392577 QUI392577 REE392577 ROA392577 RXW392577 SHS392577 SRO392577 TBK392577 TLG392577 TVC392577 UEY392577 UOU392577 UYQ392577 VIM392577 VSI392577 WCE392577 WMA392577 WVW392577 O459874 JK458113 TG458113 ADC458113 AMY458113 AWU458113 BGQ458113 BQM458113 CAI458113 CKE458113 CUA458113 DDW458113 DNS458113 DXO458113 EHK458113 ERG458113 FBC458113 FKY458113 FUU458113 GEQ458113 GOM458113 GYI458113 HIE458113 HSA458113 IBW458113 ILS458113 IVO458113 JFK458113 JPG458113 JZC458113 KIY458113 KSU458113 LCQ458113 LMM458113 LWI458113 MGE458113 MQA458113 MZW458113 NJS458113 NTO458113 ODK458113 ONG458113 OXC458113 PGY458113 PQU458113 QAQ458113 QKM458113 QUI458113 REE458113 ROA458113 RXW458113 SHS458113 SRO458113 TBK458113 TLG458113 TVC458113 UEY458113 UOU458113 UYQ458113 VIM458113 VSI458113 WCE458113 WMA458113 WVW458113 O525410 JK523649 TG523649 ADC523649 AMY523649 AWU523649 BGQ523649 BQM523649 CAI523649 CKE523649 CUA523649 DDW523649 DNS523649 DXO523649 EHK523649 ERG523649 FBC523649 FKY523649 FUU523649 GEQ523649 GOM523649 GYI523649 HIE523649 HSA523649 IBW523649 ILS523649 IVO523649 JFK523649 JPG523649 JZC523649 KIY523649 KSU523649 LCQ523649 LMM523649 LWI523649 MGE523649 MQA523649 MZW523649 NJS523649 NTO523649 ODK523649 ONG523649 OXC523649 PGY523649 PQU523649 QAQ523649 QKM523649 QUI523649 REE523649 ROA523649 RXW523649 SHS523649 SRO523649 TBK523649 TLG523649 TVC523649 UEY523649 UOU523649 UYQ523649 VIM523649 VSI523649 WCE523649 WMA523649 WVW523649 O590946 JK589185 TG589185 ADC589185 AMY589185 AWU589185 BGQ589185 BQM589185 CAI589185 CKE589185 CUA589185 DDW589185 DNS589185 DXO589185 EHK589185 ERG589185 FBC589185 FKY589185 FUU589185 GEQ589185 GOM589185 GYI589185 HIE589185 HSA589185 IBW589185 ILS589185 IVO589185 JFK589185 JPG589185 JZC589185 KIY589185 KSU589185 LCQ589185 LMM589185 LWI589185 MGE589185 MQA589185 MZW589185 NJS589185 NTO589185 ODK589185 ONG589185 OXC589185 PGY589185 PQU589185 QAQ589185 QKM589185 QUI589185 REE589185 ROA589185 RXW589185 SHS589185 SRO589185 TBK589185 TLG589185 TVC589185 UEY589185 UOU589185 UYQ589185 VIM589185 VSI589185 WCE589185 WMA589185 WVW589185 O656482 JK654721 TG654721 ADC654721 AMY654721 AWU654721 BGQ654721 BQM654721 CAI654721 CKE654721 CUA654721 DDW654721 DNS654721 DXO654721 EHK654721 ERG654721 FBC654721 FKY654721 FUU654721 GEQ654721 GOM654721 GYI654721 HIE654721 HSA654721 IBW654721 ILS654721 IVO654721 JFK654721 JPG654721 JZC654721 KIY654721 KSU654721 LCQ654721 LMM654721 LWI654721 MGE654721 MQA654721 MZW654721 NJS654721 NTO654721 ODK654721 ONG654721 OXC654721 PGY654721 PQU654721 QAQ654721 QKM654721 QUI654721 REE654721 ROA654721 RXW654721 SHS654721 SRO654721 TBK654721 TLG654721 TVC654721 UEY654721 UOU654721 UYQ654721 VIM654721 VSI654721 WCE654721 WMA654721 WVW654721 O722018 JK720257 TG720257 ADC720257 AMY720257 AWU720257 BGQ720257 BQM720257 CAI720257 CKE720257 CUA720257 DDW720257 DNS720257 DXO720257 EHK720257 ERG720257 FBC720257 FKY720257 FUU720257 GEQ720257 GOM720257 GYI720257 HIE720257 HSA720257 IBW720257 ILS720257 IVO720257 JFK720257 JPG720257 JZC720257 KIY720257 KSU720257 LCQ720257 LMM720257 LWI720257 MGE720257 MQA720257 MZW720257 NJS720257 NTO720257 ODK720257 ONG720257 OXC720257 PGY720257 PQU720257 QAQ720257 QKM720257 QUI720257 REE720257 ROA720257 RXW720257 SHS720257 SRO720257 TBK720257 TLG720257 TVC720257 UEY720257 UOU720257 UYQ720257 VIM720257 VSI720257 WCE720257 WMA720257 WVW720257 O787554 JK785793 TG785793 ADC785793 AMY785793 AWU785793 BGQ785793 BQM785793 CAI785793 CKE785793 CUA785793 DDW785793 DNS785793 DXO785793 EHK785793 ERG785793 FBC785793 FKY785793 FUU785793 GEQ785793 GOM785793 GYI785793 HIE785793 HSA785793 IBW785793 ILS785793 IVO785793 JFK785793 JPG785793 JZC785793 KIY785793 KSU785793 LCQ785793 LMM785793 LWI785793 MGE785793 MQA785793 MZW785793 NJS785793 NTO785793 ODK785793 ONG785793 OXC785793 PGY785793 PQU785793 QAQ785793 QKM785793 QUI785793 REE785793 ROA785793 RXW785793 SHS785793 SRO785793 TBK785793 TLG785793 TVC785793 UEY785793 UOU785793 UYQ785793 VIM785793 VSI785793 WCE785793 WMA785793 WVW785793 O853090 JK851329 TG851329 ADC851329 AMY851329 AWU851329 BGQ851329 BQM851329 CAI851329 CKE851329 CUA851329 DDW851329 DNS851329 DXO851329 EHK851329 ERG851329 FBC851329 FKY851329 FUU851329 GEQ851329 GOM851329 GYI851329 HIE851329 HSA851329 IBW851329 ILS851329 IVO851329 JFK851329 JPG851329 JZC851329 KIY851329 KSU851329 LCQ851329 LMM851329 LWI851329 MGE851329 MQA851329 MZW851329 NJS851329 NTO851329 ODK851329 ONG851329 OXC851329 PGY851329 PQU851329 QAQ851329 QKM851329 QUI851329 REE851329 ROA851329 RXW851329 SHS851329 SRO851329 TBK851329 TLG851329 TVC851329 UEY851329 UOU851329 UYQ851329 VIM851329 VSI851329 WCE851329 WMA851329 WVW851329 O918626 JK916865 TG916865 ADC916865 AMY916865 AWU916865 BGQ916865 BQM916865 CAI916865 CKE916865 CUA916865 DDW916865 DNS916865 DXO916865 EHK916865 ERG916865 FBC916865 FKY916865 FUU916865 GEQ916865 GOM916865 GYI916865 HIE916865 HSA916865 IBW916865 ILS916865 IVO916865 JFK916865 JPG916865 JZC916865 KIY916865 KSU916865 LCQ916865 LMM916865 LWI916865 MGE916865 MQA916865 MZW916865 NJS916865 NTO916865 ODK916865 ONG916865 OXC916865 PGY916865 PQU916865 QAQ916865 QKM916865 QUI916865 REE916865 ROA916865 RXW916865 SHS916865 SRO916865 TBK916865 TLG916865 TVC916865 UEY916865 UOU916865 UYQ916865 VIM916865 VSI916865 WCE916865 WMA916865 WVW916865 O984162 JK982401 TG982401 ADC982401 AMY982401 AWU982401 BGQ982401 BQM982401 CAI982401 CKE982401 CUA982401 DDW982401 DNS982401 DXO982401 EHK982401 ERG982401 FBC982401 FKY982401 FUU982401 GEQ982401 GOM982401 GYI982401 HIE982401 HSA982401 IBW982401 ILS982401 IVO982401 JFK982401 JPG982401 JZC982401 KIY982401 KSU982401 LCQ982401 LMM982401 LWI982401 MGE982401 MQA982401 MZW982401 NJS982401 NTO982401 ODK982401 ONG982401 OXC982401 PGY982401 PQU982401 QAQ982401 QKM982401 QUI982401 REE982401 ROA982401 RXW982401 SHS982401 SRO982401 TBK982401 TLG982401 TVC982401 UEY982401 UOU982401 UYQ982401 VIM982401 VSI982401 WCE982401 WMA982401 WVW982401 O287:O318 O320:O468 O470:O586 O911:O912 O915:O917 O930:O949 O865:O876 O975:O976 O951:O959 O986:O997" xr:uid="{A0F78802-6186-4ECA-964D-2586468BB8B0}"/>
    <dataValidation allowBlank="1" showInputMessage="1" showErrorMessage="1" prompt="El Resultado NO DEBE MODIFICAR Importes de la BD" sqref="R21:AD21 JN21:JZ21 TJ21:TV21 ADF21:ADR21 ANB21:ANN21 AWX21:AXJ21 BGT21:BHF21 BQP21:BRB21 CAL21:CAX21 CKH21:CKT21 CUD21:CUP21 DDZ21:DEL21 DNV21:DOH21 DXR21:DYD21 EHN21:EHZ21 ERJ21:ERV21 FBF21:FBR21 FLB21:FLN21 FUX21:FVJ21 GET21:GFF21 GOP21:GPB21 GYL21:GYX21 HIH21:HIT21 HSD21:HSP21 IBZ21:ICL21 ILV21:IMH21 IVR21:IWD21 JFN21:JFZ21 JPJ21:JPV21 JZF21:JZR21 KJB21:KJN21 KSX21:KTJ21 LCT21:LDF21 LMP21:LNB21 LWL21:LWX21 MGH21:MGT21 MQD21:MQP21 MZZ21:NAL21 NJV21:NKH21 NTR21:NUD21 ODN21:ODZ21 ONJ21:ONV21 OXF21:OXR21 PHB21:PHN21 PQX21:PRJ21 QAT21:QBF21 QKP21:QLB21 QUL21:QUX21 REH21:RET21 ROD21:ROP21 RXZ21:RYL21 SHV21:SIH21 SRR21:SSD21 TBN21:TBZ21 TLJ21:TLV21 TVF21:TVR21 UFB21:UFN21 UOX21:UPJ21 UYT21:UZF21 VIP21:VJB21 VSL21:VSX21 WCH21:WCT21 WMD21:WMP21 WVZ21:WWL21 R66658:AD66658 JN64897:JZ64897 TJ64897:TV64897 ADF64897:ADR64897 ANB64897:ANN64897 AWX64897:AXJ64897 BGT64897:BHF64897 BQP64897:BRB64897 CAL64897:CAX64897 CKH64897:CKT64897 CUD64897:CUP64897 DDZ64897:DEL64897 DNV64897:DOH64897 DXR64897:DYD64897 EHN64897:EHZ64897 ERJ64897:ERV64897 FBF64897:FBR64897 FLB64897:FLN64897 FUX64897:FVJ64897 GET64897:GFF64897 GOP64897:GPB64897 GYL64897:GYX64897 HIH64897:HIT64897 HSD64897:HSP64897 IBZ64897:ICL64897 ILV64897:IMH64897 IVR64897:IWD64897 JFN64897:JFZ64897 JPJ64897:JPV64897 JZF64897:JZR64897 KJB64897:KJN64897 KSX64897:KTJ64897 LCT64897:LDF64897 LMP64897:LNB64897 LWL64897:LWX64897 MGH64897:MGT64897 MQD64897:MQP64897 MZZ64897:NAL64897 NJV64897:NKH64897 NTR64897:NUD64897 ODN64897:ODZ64897 ONJ64897:ONV64897 OXF64897:OXR64897 PHB64897:PHN64897 PQX64897:PRJ64897 QAT64897:QBF64897 QKP64897:QLB64897 QUL64897:QUX64897 REH64897:RET64897 ROD64897:ROP64897 RXZ64897:RYL64897 SHV64897:SIH64897 SRR64897:SSD64897 TBN64897:TBZ64897 TLJ64897:TLV64897 TVF64897:TVR64897 UFB64897:UFN64897 UOX64897:UPJ64897 UYT64897:UZF64897 VIP64897:VJB64897 VSL64897:VSX64897 WCH64897:WCT64897 WMD64897:WMP64897 WVZ64897:WWL64897 R132194:AD132194 JN130433:JZ130433 TJ130433:TV130433 ADF130433:ADR130433 ANB130433:ANN130433 AWX130433:AXJ130433 BGT130433:BHF130433 BQP130433:BRB130433 CAL130433:CAX130433 CKH130433:CKT130433 CUD130433:CUP130433 DDZ130433:DEL130433 DNV130433:DOH130433 DXR130433:DYD130433 EHN130433:EHZ130433 ERJ130433:ERV130433 FBF130433:FBR130433 FLB130433:FLN130433 FUX130433:FVJ130433 GET130433:GFF130433 GOP130433:GPB130433 GYL130433:GYX130433 HIH130433:HIT130433 HSD130433:HSP130433 IBZ130433:ICL130433 ILV130433:IMH130433 IVR130433:IWD130433 JFN130433:JFZ130433 JPJ130433:JPV130433 JZF130433:JZR130433 KJB130433:KJN130433 KSX130433:KTJ130433 LCT130433:LDF130433 LMP130433:LNB130433 LWL130433:LWX130433 MGH130433:MGT130433 MQD130433:MQP130433 MZZ130433:NAL130433 NJV130433:NKH130433 NTR130433:NUD130433 ODN130433:ODZ130433 ONJ130433:ONV130433 OXF130433:OXR130433 PHB130433:PHN130433 PQX130433:PRJ130433 QAT130433:QBF130433 QKP130433:QLB130433 QUL130433:QUX130433 REH130433:RET130433 ROD130433:ROP130433 RXZ130433:RYL130433 SHV130433:SIH130433 SRR130433:SSD130433 TBN130433:TBZ130433 TLJ130433:TLV130433 TVF130433:TVR130433 UFB130433:UFN130433 UOX130433:UPJ130433 UYT130433:UZF130433 VIP130433:VJB130433 VSL130433:VSX130433 WCH130433:WCT130433 WMD130433:WMP130433 WVZ130433:WWL130433 R197730:AD197730 JN195969:JZ195969 TJ195969:TV195969 ADF195969:ADR195969 ANB195969:ANN195969 AWX195969:AXJ195969 BGT195969:BHF195969 BQP195969:BRB195969 CAL195969:CAX195969 CKH195969:CKT195969 CUD195969:CUP195969 DDZ195969:DEL195969 DNV195969:DOH195969 DXR195969:DYD195969 EHN195969:EHZ195969 ERJ195969:ERV195969 FBF195969:FBR195969 FLB195969:FLN195969 FUX195969:FVJ195969 GET195969:GFF195969 GOP195969:GPB195969 GYL195969:GYX195969 HIH195969:HIT195969 HSD195969:HSP195969 IBZ195969:ICL195969 ILV195969:IMH195969 IVR195969:IWD195969 JFN195969:JFZ195969 JPJ195969:JPV195969 JZF195969:JZR195969 KJB195969:KJN195969 KSX195969:KTJ195969 LCT195969:LDF195969 LMP195969:LNB195969 LWL195969:LWX195969 MGH195969:MGT195969 MQD195969:MQP195969 MZZ195969:NAL195969 NJV195969:NKH195969 NTR195969:NUD195969 ODN195969:ODZ195969 ONJ195969:ONV195969 OXF195969:OXR195969 PHB195969:PHN195969 PQX195969:PRJ195969 QAT195969:QBF195969 QKP195969:QLB195969 QUL195969:QUX195969 REH195969:RET195969 ROD195969:ROP195969 RXZ195969:RYL195969 SHV195969:SIH195969 SRR195969:SSD195969 TBN195969:TBZ195969 TLJ195969:TLV195969 TVF195969:TVR195969 UFB195969:UFN195969 UOX195969:UPJ195969 UYT195969:UZF195969 VIP195969:VJB195969 VSL195969:VSX195969 WCH195969:WCT195969 WMD195969:WMP195969 WVZ195969:WWL195969 R263266:AD263266 JN261505:JZ261505 TJ261505:TV261505 ADF261505:ADR261505 ANB261505:ANN261505 AWX261505:AXJ261505 BGT261505:BHF261505 BQP261505:BRB261505 CAL261505:CAX261505 CKH261505:CKT261505 CUD261505:CUP261505 DDZ261505:DEL261505 DNV261505:DOH261505 DXR261505:DYD261505 EHN261505:EHZ261505 ERJ261505:ERV261505 FBF261505:FBR261505 FLB261505:FLN261505 FUX261505:FVJ261505 GET261505:GFF261505 GOP261505:GPB261505 GYL261505:GYX261505 HIH261505:HIT261505 HSD261505:HSP261505 IBZ261505:ICL261505 ILV261505:IMH261505 IVR261505:IWD261505 JFN261505:JFZ261505 JPJ261505:JPV261505 JZF261505:JZR261505 KJB261505:KJN261505 KSX261505:KTJ261505 LCT261505:LDF261505 LMP261505:LNB261505 LWL261505:LWX261505 MGH261505:MGT261505 MQD261505:MQP261505 MZZ261505:NAL261505 NJV261505:NKH261505 NTR261505:NUD261505 ODN261505:ODZ261505 ONJ261505:ONV261505 OXF261505:OXR261505 PHB261505:PHN261505 PQX261505:PRJ261505 QAT261505:QBF261505 QKP261505:QLB261505 QUL261505:QUX261505 REH261505:RET261505 ROD261505:ROP261505 RXZ261505:RYL261505 SHV261505:SIH261505 SRR261505:SSD261505 TBN261505:TBZ261505 TLJ261505:TLV261505 TVF261505:TVR261505 UFB261505:UFN261505 UOX261505:UPJ261505 UYT261505:UZF261505 VIP261505:VJB261505 VSL261505:VSX261505 WCH261505:WCT261505 WMD261505:WMP261505 WVZ261505:WWL261505 R328802:AD328802 JN327041:JZ327041 TJ327041:TV327041 ADF327041:ADR327041 ANB327041:ANN327041 AWX327041:AXJ327041 BGT327041:BHF327041 BQP327041:BRB327041 CAL327041:CAX327041 CKH327041:CKT327041 CUD327041:CUP327041 DDZ327041:DEL327041 DNV327041:DOH327041 DXR327041:DYD327041 EHN327041:EHZ327041 ERJ327041:ERV327041 FBF327041:FBR327041 FLB327041:FLN327041 FUX327041:FVJ327041 GET327041:GFF327041 GOP327041:GPB327041 GYL327041:GYX327041 HIH327041:HIT327041 HSD327041:HSP327041 IBZ327041:ICL327041 ILV327041:IMH327041 IVR327041:IWD327041 JFN327041:JFZ327041 JPJ327041:JPV327041 JZF327041:JZR327041 KJB327041:KJN327041 KSX327041:KTJ327041 LCT327041:LDF327041 LMP327041:LNB327041 LWL327041:LWX327041 MGH327041:MGT327041 MQD327041:MQP327041 MZZ327041:NAL327041 NJV327041:NKH327041 NTR327041:NUD327041 ODN327041:ODZ327041 ONJ327041:ONV327041 OXF327041:OXR327041 PHB327041:PHN327041 PQX327041:PRJ327041 QAT327041:QBF327041 QKP327041:QLB327041 QUL327041:QUX327041 REH327041:RET327041 ROD327041:ROP327041 RXZ327041:RYL327041 SHV327041:SIH327041 SRR327041:SSD327041 TBN327041:TBZ327041 TLJ327041:TLV327041 TVF327041:TVR327041 UFB327041:UFN327041 UOX327041:UPJ327041 UYT327041:UZF327041 VIP327041:VJB327041 VSL327041:VSX327041 WCH327041:WCT327041 WMD327041:WMP327041 WVZ327041:WWL327041 R394338:AD394338 JN392577:JZ392577 TJ392577:TV392577 ADF392577:ADR392577 ANB392577:ANN392577 AWX392577:AXJ392577 BGT392577:BHF392577 BQP392577:BRB392577 CAL392577:CAX392577 CKH392577:CKT392577 CUD392577:CUP392577 DDZ392577:DEL392577 DNV392577:DOH392577 DXR392577:DYD392577 EHN392577:EHZ392577 ERJ392577:ERV392577 FBF392577:FBR392577 FLB392577:FLN392577 FUX392577:FVJ392577 GET392577:GFF392577 GOP392577:GPB392577 GYL392577:GYX392577 HIH392577:HIT392577 HSD392577:HSP392577 IBZ392577:ICL392577 ILV392577:IMH392577 IVR392577:IWD392577 JFN392577:JFZ392577 JPJ392577:JPV392577 JZF392577:JZR392577 KJB392577:KJN392577 KSX392577:KTJ392577 LCT392577:LDF392577 LMP392577:LNB392577 LWL392577:LWX392577 MGH392577:MGT392577 MQD392577:MQP392577 MZZ392577:NAL392577 NJV392577:NKH392577 NTR392577:NUD392577 ODN392577:ODZ392577 ONJ392577:ONV392577 OXF392577:OXR392577 PHB392577:PHN392577 PQX392577:PRJ392577 QAT392577:QBF392577 QKP392577:QLB392577 QUL392577:QUX392577 REH392577:RET392577 ROD392577:ROP392577 RXZ392577:RYL392577 SHV392577:SIH392577 SRR392577:SSD392577 TBN392577:TBZ392577 TLJ392577:TLV392577 TVF392577:TVR392577 UFB392577:UFN392577 UOX392577:UPJ392577 UYT392577:UZF392577 VIP392577:VJB392577 VSL392577:VSX392577 WCH392577:WCT392577 WMD392577:WMP392577 WVZ392577:WWL392577 R459874:AD459874 JN458113:JZ458113 TJ458113:TV458113 ADF458113:ADR458113 ANB458113:ANN458113 AWX458113:AXJ458113 BGT458113:BHF458113 BQP458113:BRB458113 CAL458113:CAX458113 CKH458113:CKT458113 CUD458113:CUP458113 DDZ458113:DEL458113 DNV458113:DOH458113 DXR458113:DYD458113 EHN458113:EHZ458113 ERJ458113:ERV458113 FBF458113:FBR458113 FLB458113:FLN458113 FUX458113:FVJ458113 GET458113:GFF458113 GOP458113:GPB458113 GYL458113:GYX458113 HIH458113:HIT458113 HSD458113:HSP458113 IBZ458113:ICL458113 ILV458113:IMH458113 IVR458113:IWD458113 JFN458113:JFZ458113 JPJ458113:JPV458113 JZF458113:JZR458113 KJB458113:KJN458113 KSX458113:KTJ458113 LCT458113:LDF458113 LMP458113:LNB458113 LWL458113:LWX458113 MGH458113:MGT458113 MQD458113:MQP458113 MZZ458113:NAL458113 NJV458113:NKH458113 NTR458113:NUD458113 ODN458113:ODZ458113 ONJ458113:ONV458113 OXF458113:OXR458113 PHB458113:PHN458113 PQX458113:PRJ458113 QAT458113:QBF458113 QKP458113:QLB458113 QUL458113:QUX458113 REH458113:RET458113 ROD458113:ROP458113 RXZ458113:RYL458113 SHV458113:SIH458113 SRR458113:SSD458113 TBN458113:TBZ458113 TLJ458113:TLV458113 TVF458113:TVR458113 UFB458113:UFN458113 UOX458113:UPJ458113 UYT458113:UZF458113 VIP458113:VJB458113 VSL458113:VSX458113 WCH458113:WCT458113 WMD458113:WMP458113 WVZ458113:WWL458113 R525410:AD525410 JN523649:JZ523649 TJ523649:TV523649 ADF523649:ADR523649 ANB523649:ANN523649 AWX523649:AXJ523649 BGT523649:BHF523649 BQP523649:BRB523649 CAL523649:CAX523649 CKH523649:CKT523649 CUD523649:CUP523649 DDZ523649:DEL523649 DNV523649:DOH523649 DXR523649:DYD523649 EHN523649:EHZ523649 ERJ523649:ERV523649 FBF523649:FBR523649 FLB523649:FLN523649 FUX523649:FVJ523649 GET523649:GFF523649 GOP523649:GPB523649 GYL523649:GYX523649 HIH523649:HIT523649 HSD523649:HSP523649 IBZ523649:ICL523649 ILV523649:IMH523649 IVR523649:IWD523649 JFN523649:JFZ523649 JPJ523649:JPV523649 JZF523649:JZR523649 KJB523649:KJN523649 KSX523649:KTJ523649 LCT523649:LDF523649 LMP523649:LNB523649 LWL523649:LWX523649 MGH523649:MGT523649 MQD523649:MQP523649 MZZ523649:NAL523649 NJV523649:NKH523649 NTR523649:NUD523649 ODN523649:ODZ523649 ONJ523649:ONV523649 OXF523649:OXR523649 PHB523649:PHN523649 PQX523649:PRJ523649 QAT523649:QBF523649 QKP523649:QLB523649 QUL523649:QUX523649 REH523649:RET523649 ROD523649:ROP523649 RXZ523649:RYL523649 SHV523649:SIH523649 SRR523649:SSD523649 TBN523649:TBZ523649 TLJ523649:TLV523649 TVF523649:TVR523649 UFB523649:UFN523649 UOX523649:UPJ523649 UYT523649:UZF523649 VIP523649:VJB523649 VSL523649:VSX523649 WCH523649:WCT523649 WMD523649:WMP523649 WVZ523649:WWL523649 R590946:AD590946 JN589185:JZ589185 TJ589185:TV589185 ADF589185:ADR589185 ANB589185:ANN589185 AWX589185:AXJ589185 BGT589185:BHF589185 BQP589185:BRB589185 CAL589185:CAX589185 CKH589185:CKT589185 CUD589185:CUP589185 DDZ589185:DEL589185 DNV589185:DOH589185 DXR589185:DYD589185 EHN589185:EHZ589185 ERJ589185:ERV589185 FBF589185:FBR589185 FLB589185:FLN589185 FUX589185:FVJ589185 GET589185:GFF589185 GOP589185:GPB589185 GYL589185:GYX589185 HIH589185:HIT589185 HSD589185:HSP589185 IBZ589185:ICL589185 ILV589185:IMH589185 IVR589185:IWD589185 JFN589185:JFZ589185 JPJ589185:JPV589185 JZF589185:JZR589185 KJB589185:KJN589185 KSX589185:KTJ589185 LCT589185:LDF589185 LMP589185:LNB589185 LWL589185:LWX589185 MGH589185:MGT589185 MQD589185:MQP589185 MZZ589185:NAL589185 NJV589185:NKH589185 NTR589185:NUD589185 ODN589185:ODZ589185 ONJ589185:ONV589185 OXF589185:OXR589185 PHB589185:PHN589185 PQX589185:PRJ589185 QAT589185:QBF589185 QKP589185:QLB589185 QUL589185:QUX589185 REH589185:RET589185 ROD589185:ROP589185 RXZ589185:RYL589185 SHV589185:SIH589185 SRR589185:SSD589185 TBN589185:TBZ589185 TLJ589185:TLV589185 TVF589185:TVR589185 UFB589185:UFN589185 UOX589185:UPJ589185 UYT589185:UZF589185 VIP589185:VJB589185 VSL589185:VSX589185 WCH589185:WCT589185 WMD589185:WMP589185 WVZ589185:WWL589185 R656482:AD656482 JN654721:JZ654721 TJ654721:TV654721 ADF654721:ADR654721 ANB654721:ANN654721 AWX654721:AXJ654721 BGT654721:BHF654721 BQP654721:BRB654721 CAL654721:CAX654721 CKH654721:CKT654721 CUD654721:CUP654721 DDZ654721:DEL654721 DNV654721:DOH654721 DXR654721:DYD654721 EHN654721:EHZ654721 ERJ654721:ERV654721 FBF654721:FBR654721 FLB654721:FLN654721 FUX654721:FVJ654721 GET654721:GFF654721 GOP654721:GPB654721 GYL654721:GYX654721 HIH654721:HIT654721 HSD654721:HSP654721 IBZ654721:ICL654721 ILV654721:IMH654721 IVR654721:IWD654721 JFN654721:JFZ654721 JPJ654721:JPV654721 JZF654721:JZR654721 KJB654721:KJN654721 KSX654721:KTJ654721 LCT654721:LDF654721 LMP654721:LNB654721 LWL654721:LWX654721 MGH654721:MGT654721 MQD654721:MQP654721 MZZ654721:NAL654721 NJV654721:NKH654721 NTR654721:NUD654721 ODN654721:ODZ654721 ONJ654721:ONV654721 OXF654721:OXR654721 PHB654721:PHN654721 PQX654721:PRJ654721 QAT654721:QBF654721 QKP654721:QLB654721 QUL654721:QUX654721 REH654721:RET654721 ROD654721:ROP654721 RXZ654721:RYL654721 SHV654721:SIH654721 SRR654721:SSD654721 TBN654721:TBZ654721 TLJ654721:TLV654721 TVF654721:TVR654721 UFB654721:UFN654721 UOX654721:UPJ654721 UYT654721:UZF654721 VIP654721:VJB654721 VSL654721:VSX654721 WCH654721:WCT654721 WMD654721:WMP654721 WVZ654721:WWL654721 R722018:AD722018 JN720257:JZ720257 TJ720257:TV720257 ADF720257:ADR720257 ANB720257:ANN720257 AWX720257:AXJ720257 BGT720257:BHF720257 BQP720257:BRB720257 CAL720257:CAX720257 CKH720257:CKT720257 CUD720257:CUP720257 DDZ720257:DEL720257 DNV720257:DOH720257 DXR720257:DYD720257 EHN720257:EHZ720257 ERJ720257:ERV720257 FBF720257:FBR720257 FLB720257:FLN720257 FUX720257:FVJ720257 GET720257:GFF720257 GOP720257:GPB720257 GYL720257:GYX720257 HIH720257:HIT720257 HSD720257:HSP720257 IBZ720257:ICL720257 ILV720257:IMH720257 IVR720257:IWD720257 JFN720257:JFZ720257 JPJ720257:JPV720257 JZF720257:JZR720257 KJB720257:KJN720257 KSX720257:KTJ720257 LCT720257:LDF720257 LMP720257:LNB720257 LWL720257:LWX720257 MGH720257:MGT720257 MQD720257:MQP720257 MZZ720257:NAL720257 NJV720257:NKH720257 NTR720257:NUD720257 ODN720257:ODZ720257 ONJ720257:ONV720257 OXF720257:OXR720257 PHB720257:PHN720257 PQX720257:PRJ720257 QAT720257:QBF720257 QKP720257:QLB720257 QUL720257:QUX720257 REH720257:RET720257 ROD720257:ROP720257 RXZ720257:RYL720257 SHV720257:SIH720257 SRR720257:SSD720257 TBN720257:TBZ720257 TLJ720257:TLV720257 TVF720257:TVR720257 UFB720257:UFN720257 UOX720257:UPJ720257 UYT720257:UZF720257 VIP720257:VJB720257 VSL720257:VSX720257 WCH720257:WCT720257 WMD720257:WMP720257 WVZ720257:WWL720257 R787554:AD787554 JN785793:JZ785793 TJ785793:TV785793 ADF785793:ADR785793 ANB785793:ANN785793 AWX785793:AXJ785793 BGT785793:BHF785793 BQP785793:BRB785793 CAL785793:CAX785793 CKH785793:CKT785793 CUD785793:CUP785793 DDZ785793:DEL785793 DNV785793:DOH785793 DXR785793:DYD785793 EHN785793:EHZ785793 ERJ785793:ERV785793 FBF785793:FBR785793 FLB785793:FLN785793 FUX785793:FVJ785793 GET785793:GFF785793 GOP785793:GPB785793 GYL785793:GYX785793 HIH785793:HIT785793 HSD785793:HSP785793 IBZ785793:ICL785793 ILV785793:IMH785793 IVR785793:IWD785793 JFN785793:JFZ785793 JPJ785793:JPV785793 JZF785793:JZR785793 KJB785793:KJN785793 KSX785793:KTJ785793 LCT785793:LDF785793 LMP785793:LNB785793 LWL785793:LWX785793 MGH785793:MGT785793 MQD785793:MQP785793 MZZ785793:NAL785793 NJV785793:NKH785793 NTR785793:NUD785793 ODN785793:ODZ785793 ONJ785793:ONV785793 OXF785793:OXR785793 PHB785793:PHN785793 PQX785793:PRJ785793 QAT785793:QBF785793 QKP785793:QLB785793 QUL785793:QUX785793 REH785793:RET785793 ROD785793:ROP785793 RXZ785793:RYL785793 SHV785793:SIH785793 SRR785793:SSD785793 TBN785793:TBZ785793 TLJ785793:TLV785793 TVF785793:TVR785793 UFB785793:UFN785793 UOX785793:UPJ785793 UYT785793:UZF785793 VIP785793:VJB785793 VSL785793:VSX785793 WCH785793:WCT785793 WMD785793:WMP785793 WVZ785793:WWL785793 R853090:AD853090 JN851329:JZ851329 TJ851329:TV851329 ADF851329:ADR851329 ANB851329:ANN851329 AWX851329:AXJ851329 BGT851329:BHF851329 BQP851329:BRB851329 CAL851329:CAX851329 CKH851329:CKT851329 CUD851329:CUP851329 DDZ851329:DEL851329 DNV851329:DOH851329 DXR851329:DYD851329 EHN851329:EHZ851329 ERJ851329:ERV851329 FBF851329:FBR851329 FLB851329:FLN851329 FUX851329:FVJ851329 GET851329:GFF851329 GOP851329:GPB851329 GYL851329:GYX851329 HIH851329:HIT851329 HSD851329:HSP851329 IBZ851329:ICL851329 ILV851329:IMH851329 IVR851329:IWD851329 JFN851329:JFZ851329 JPJ851329:JPV851329 JZF851329:JZR851329 KJB851329:KJN851329 KSX851329:KTJ851329 LCT851329:LDF851329 LMP851329:LNB851329 LWL851329:LWX851329 MGH851329:MGT851329 MQD851329:MQP851329 MZZ851329:NAL851329 NJV851329:NKH851329 NTR851329:NUD851329 ODN851329:ODZ851329 ONJ851329:ONV851329 OXF851329:OXR851329 PHB851329:PHN851329 PQX851329:PRJ851329 QAT851329:QBF851329 QKP851329:QLB851329 QUL851329:QUX851329 REH851329:RET851329 ROD851329:ROP851329 RXZ851329:RYL851329 SHV851329:SIH851329 SRR851329:SSD851329 TBN851329:TBZ851329 TLJ851329:TLV851329 TVF851329:TVR851329 UFB851329:UFN851329 UOX851329:UPJ851329 UYT851329:UZF851329 VIP851329:VJB851329 VSL851329:VSX851329 WCH851329:WCT851329 WMD851329:WMP851329 WVZ851329:WWL851329 R918626:AD918626 JN916865:JZ916865 TJ916865:TV916865 ADF916865:ADR916865 ANB916865:ANN916865 AWX916865:AXJ916865 BGT916865:BHF916865 BQP916865:BRB916865 CAL916865:CAX916865 CKH916865:CKT916865 CUD916865:CUP916865 DDZ916865:DEL916865 DNV916865:DOH916865 DXR916865:DYD916865 EHN916865:EHZ916865 ERJ916865:ERV916865 FBF916865:FBR916865 FLB916865:FLN916865 FUX916865:FVJ916865 GET916865:GFF916865 GOP916865:GPB916865 GYL916865:GYX916865 HIH916865:HIT916865 HSD916865:HSP916865 IBZ916865:ICL916865 ILV916865:IMH916865 IVR916865:IWD916865 JFN916865:JFZ916865 JPJ916865:JPV916865 JZF916865:JZR916865 KJB916865:KJN916865 KSX916865:KTJ916865 LCT916865:LDF916865 LMP916865:LNB916865 LWL916865:LWX916865 MGH916865:MGT916865 MQD916865:MQP916865 MZZ916865:NAL916865 NJV916865:NKH916865 NTR916865:NUD916865 ODN916865:ODZ916865 ONJ916865:ONV916865 OXF916865:OXR916865 PHB916865:PHN916865 PQX916865:PRJ916865 QAT916865:QBF916865 QKP916865:QLB916865 QUL916865:QUX916865 REH916865:RET916865 ROD916865:ROP916865 RXZ916865:RYL916865 SHV916865:SIH916865 SRR916865:SSD916865 TBN916865:TBZ916865 TLJ916865:TLV916865 TVF916865:TVR916865 UFB916865:UFN916865 UOX916865:UPJ916865 UYT916865:UZF916865 VIP916865:VJB916865 VSL916865:VSX916865 WCH916865:WCT916865 WMD916865:WMP916865 WVZ916865:WWL916865 R984162:AD984162 JN982401:JZ982401 TJ982401:TV982401 ADF982401:ADR982401 ANB982401:ANN982401 AWX982401:AXJ982401 BGT982401:BHF982401 BQP982401:BRB982401 CAL982401:CAX982401 CKH982401:CKT982401 CUD982401:CUP982401 DDZ982401:DEL982401 DNV982401:DOH982401 DXR982401:DYD982401 EHN982401:EHZ982401 ERJ982401:ERV982401 FBF982401:FBR982401 FLB982401:FLN982401 FUX982401:FVJ982401 GET982401:GFF982401 GOP982401:GPB982401 GYL982401:GYX982401 HIH982401:HIT982401 HSD982401:HSP982401 IBZ982401:ICL982401 ILV982401:IMH982401 IVR982401:IWD982401 JFN982401:JFZ982401 JPJ982401:JPV982401 JZF982401:JZR982401 KJB982401:KJN982401 KSX982401:KTJ982401 LCT982401:LDF982401 LMP982401:LNB982401 LWL982401:LWX982401 MGH982401:MGT982401 MQD982401:MQP982401 MZZ982401:NAL982401 NJV982401:NKH982401 NTR982401:NUD982401 ODN982401:ODZ982401 ONJ982401:ONV982401 OXF982401:OXR982401 PHB982401:PHN982401 PQX982401:PRJ982401 QAT982401:QBF982401 QKP982401:QLB982401 QUL982401:QUX982401 REH982401:RET982401 ROD982401:ROP982401 RXZ982401:RYL982401 SHV982401:SIH982401 SRR982401:SSD982401 TBN982401:TBZ982401 TLJ982401:TLV982401 TVF982401:TVR982401 UFB982401:UFN982401 UOX982401:UPJ982401 UYT982401:UZF982401 VIP982401:VJB982401 VSL982401:VSX982401 WCH982401:WCT982401 WMD982401:WMP982401 WVZ982401:WWL982401 T58:T62 JP58:JP62 TL58:TL62 ADH58:ADH62 AND58:AND62 AWZ58:AWZ62 BGV58:BGV62 BQR58:BQR62 CAN58:CAN62 CKJ58:CKJ62 CUF58:CUF62 DEB58:DEB62 DNX58:DNX62 DXT58:DXT62 EHP58:EHP62 ERL58:ERL62 FBH58:FBH62 FLD58:FLD62 FUZ58:FUZ62 GEV58:GEV62 GOR58:GOR62 GYN58:GYN62 HIJ58:HIJ62 HSF58:HSF62 ICB58:ICB62 ILX58:ILX62 IVT58:IVT62 JFP58:JFP62 JPL58:JPL62 JZH58:JZH62 KJD58:KJD62 KSZ58:KSZ62 LCV58:LCV62 LMR58:LMR62 LWN58:LWN62 MGJ58:MGJ62 MQF58:MQF62 NAB58:NAB62 NJX58:NJX62 NTT58:NTT62 ODP58:ODP62 ONL58:ONL62 OXH58:OXH62 PHD58:PHD62 PQZ58:PQZ62 QAV58:QAV62 QKR58:QKR62 QUN58:QUN62 REJ58:REJ62 ROF58:ROF62 RYB58:RYB62 SHX58:SHX62 SRT58:SRT62 TBP58:TBP62 TLL58:TLL62 TVH58:TVH62 UFD58:UFD62 UOZ58:UOZ62 UYV58:UYV62 VIR58:VIR62 VSN58:VSN62 WCJ58:WCJ62 WMF58:WMF62 WWB58:WWB62 T66700:T66704 JP64939:JP64943 TL64939:TL64943 ADH64939:ADH64943 AND64939:AND64943 AWZ64939:AWZ64943 BGV64939:BGV64943 BQR64939:BQR64943 CAN64939:CAN64943 CKJ64939:CKJ64943 CUF64939:CUF64943 DEB64939:DEB64943 DNX64939:DNX64943 DXT64939:DXT64943 EHP64939:EHP64943 ERL64939:ERL64943 FBH64939:FBH64943 FLD64939:FLD64943 FUZ64939:FUZ64943 GEV64939:GEV64943 GOR64939:GOR64943 GYN64939:GYN64943 HIJ64939:HIJ64943 HSF64939:HSF64943 ICB64939:ICB64943 ILX64939:ILX64943 IVT64939:IVT64943 JFP64939:JFP64943 JPL64939:JPL64943 JZH64939:JZH64943 KJD64939:KJD64943 KSZ64939:KSZ64943 LCV64939:LCV64943 LMR64939:LMR64943 LWN64939:LWN64943 MGJ64939:MGJ64943 MQF64939:MQF64943 NAB64939:NAB64943 NJX64939:NJX64943 NTT64939:NTT64943 ODP64939:ODP64943 ONL64939:ONL64943 OXH64939:OXH64943 PHD64939:PHD64943 PQZ64939:PQZ64943 QAV64939:QAV64943 QKR64939:QKR64943 QUN64939:QUN64943 REJ64939:REJ64943 ROF64939:ROF64943 RYB64939:RYB64943 SHX64939:SHX64943 SRT64939:SRT64943 TBP64939:TBP64943 TLL64939:TLL64943 TVH64939:TVH64943 UFD64939:UFD64943 UOZ64939:UOZ64943 UYV64939:UYV64943 VIR64939:VIR64943 VSN64939:VSN64943 WCJ64939:WCJ64943 WMF64939:WMF64943 WWB64939:WWB64943 T132236:T132240 JP130475:JP130479 TL130475:TL130479 ADH130475:ADH130479 AND130475:AND130479 AWZ130475:AWZ130479 BGV130475:BGV130479 BQR130475:BQR130479 CAN130475:CAN130479 CKJ130475:CKJ130479 CUF130475:CUF130479 DEB130475:DEB130479 DNX130475:DNX130479 DXT130475:DXT130479 EHP130475:EHP130479 ERL130475:ERL130479 FBH130475:FBH130479 FLD130475:FLD130479 FUZ130475:FUZ130479 GEV130475:GEV130479 GOR130475:GOR130479 GYN130475:GYN130479 HIJ130475:HIJ130479 HSF130475:HSF130479 ICB130475:ICB130479 ILX130475:ILX130479 IVT130475:IVT130479 JFP130475:JFP130479 JPL130475:JPL130479 JZH130475:JZH130479 KJD130475:KJD130479 KSZ130475:KSZ130479 LCV130475:LCV130479 LMR130475:LMR130479 LWN130475:LWN130479 MGJ130475:MGJ130479 MQF130475:MQF130479 NAB130475:NAB130479 NJX130475:NJX130479 NTT130475:NTT130479 ODP130475:ODP130479 ONL130475:ONL130479 OXH130475:OXH130479 PHD130475:PHD130479 PQZ130475:PQZ130479 QAV130475:QAV130479 QKR130475:QKR130479 QUN130475:QUN130479 REJ130475:REJ130479 ROF130475:ROF130479 RYB130475:RYB130479 SHX130475:SHX130479 SRT130475:SRT130479 TBP130475:TBP130479 TLL130475:TLL130479 TVH130475:TVH130479 UFD130475:UFD130479 UOZ130475:UOZ130479 UYV130475:UYV130479 VIR130475:VIR130479 VSN130475:VSN130479 WCJ130475:WCJ130479 WMF130475:WMF130479 WWB130475:WWB130479 T197772:T197776 JP196011:JP196015 TL196011:TL196015 ADH196011:ADH196015 AND196011:AND196015 AWZ196011:AWZ196015 BGV196011:BGV196015 BQR196011:BQR196015 CAN196011:CAN196015 CKJ196011:CKJ196015 CUF196011:CUF196015 DEB196011:DEB196015 DNX196011:DNX196015 DXT196011:DXT196015 EHP196011:EHP196015 ERL196011:ERL196015 FBH196011:FBH196015 FLD196011:FLD196015 FUZ196011:FUZ196015 GEV196011:GEV196015 GOR196011:GOR196015 GYN196011:GYN196015 HIJ196011:HIJ196015 HSF196011:HSF196015 ICB196011:ICB196015 ILX196011:ILX196015 IVT196011:IVT196015 JFP196011:JFP196015 JPL196011:JPL196015 JZH196011:JZH196015 KJD196011:KJD196015 KSZ196011:KSZ196015 LCV196011:LCV196015 LMR196011:LMR196015 LWN196011:LWN196015 MGJ196011:MGJ196015 MQF196011:MQF196015 NAB196011:NAB196015 NJX196011:NJX196015 NTT196011:NTT196015 ODP196011:ODP196015 ONL196011:ONL196015 OXH196011:OXH196015 PHD196011:PHD196015 PQZ196011:PQZ196015 QAV196011:QAV196015 QKR196011:QKR196015 QUN196011:QUN196015 REJ196011:REJ196015 ROF196011:ROF196015 RYB196011:RYB196015 SHX196011:SHX196015 SRT196011:SRT196015 TBP196011:TBP196015 TLL196011:TLL196015 TVH196011:TVH196015 UFD196011:UFD196015 UOZ196011:UOZ196015 UYV196011:UYV196015 VIR196011:VIR196015 VSN196011:VSN196015 WCJ196011:WCJ196015 WMF196011:WMF196015 WWB196011:WWB196015 T263308:T263312 JP261547:JP261551 TL261547:TL261551 ADH261547:ADH261551 AND261547:AND261551 AWZ261547:AWZ261551 BGV261547:BGV261551 BQR261547:BQR261551 CAN261547:CAN261551 CKJ261547:CKJ261551 CUF261547:CUF261551 DEB261547:DEB261551 DNX261547:DNX261551 DXT261547:DXT261551 EHP261547:EHP261551 ERL261547:ERL261551 FBH261547:FBH261551 FLD261547:FLD261551 FUZ261547:FUZ261551 GEV261547:GEV261551 GOR261547:GOR261551 GYN261547:GYN261551 HIJ261547:HIJ261551 HSF261547:HSF261551 ICB261547:ICB261551 ILX261547:ILX261551 IVT261547:IVT261551 JFP261547:JFP261551 JPL261547:JPL261551 JZH261547:JZH261551 KJD261547:KJD261551 KSZ261547:KSZ261551 LCV261547:LCV261551 LMR261547:LMR261551 LWN261547:LWN261551 MGJ261547:MGJ261551 MQF261547:MQF261551 NAB261547:NAB261551 NJX261547:NJX261551 NTT261547:NTT261551 ODP261547:ODP261551 ONL261547:ONL261551 OXH261547:OXH261551 PHD261547:PHD261551 PQZ261547:PQZ261551 QAV261547:QAV261551 QKR261547:QKR261551 QUN261547:QUN261551 REJ261547:REJ261551 ROF261547:ROF261551 RYB261547:RYB261551 SHX261547:SHX261551 SRT261547:SRT261551 TBP261547:TBP261551 TLL261547:TLL261551 TVH261547:TVH261551 UFD261547:UFD261551 UOZ261547:UOZ261551 UYV261547:UYV261551 VIR261547:VIR261551 VSN261547:VSN261551 WCJ261547:WCJ261551 WMF261547:WMF261551 WWB261547:WWB261551 T328844:T328848 JP327083:JP327087 TL327083:TL327087 ADH327083:ADH327087 AND327083:AND327087 AWZ327083:AWZ327087 BGV327083:BGV327087 BQR327083:BQR327087 CAN327083:CAN327087 CKJ327083:CKJ327087 CUF327083:CUF327087 DEB327083:DEB327087 DNX327083:DNX327087 DXT327083:DXT327087 EHP327083:EHP327087 ERL327083:ERL327087 FBH327083:FBH327087 FLD327083:FLD327087 FUZ327083:FUZ327087 GEV327083:GEV327087 GOR327083:GOR327087 GYN327083:GYN327087 HIJ327083:HIJ327087 HSF327083:HSF327087 ICB327083:ICB327087 ILX327083:ILX327087 IVT327083:IVT327087 JFP327083:JFP327087 JPL327083:JPL327087 JZH327083:JZH327087 KJD327083:KJD327087 KSZ327083:KSZ327087 LCV327083:LCV327087 LMR327083:LMR327087 LWN327083:LWN327087 MGJ327083:MGJ327087 MQF327083:MQF327087 NAB327083:NAB327087 NJX327083:NJX327087 NTT327083:NTT327087 ODP327083:ODP327087 ONL327083:ONL327087 OXH327083:OXH327087 PHD327083:PHD327087 PQZ327083:PQZ327087 QAV327083:QAV327087 QKR327083:QKR327087 QUN327083:QUN327087 REJ327083:REJ327087 ROF327083:ROF327087 RYB327083:RYB327087 SHX327083:SHX327087 SRT327083:SRT327087 TBP327083:TBP327087 TLL327083:TLL327087 TVH327083:TVH327087 UFD327083:UFD327087 UOZ327083:UOZ327087 UYV327083:UYV327087 VIR327083:VIR327087 VSN327083:VSN327087 WCJ327083:WCJ327087 WMF327083:WMF327087 WWB327083:WWB327087 T394380:T394384 JP392619:JP392623 TL392619:TL392623 ADH392619:ADH392623 AND392619:AND392623 AWZ392619:AWZ392623 BGV392619:BGV392623 BQR392619:BQR392623 CAN392619:CAN392623 CKJ392619:CKJ392623 CUF392619:CUF392623 DEB392619:DEB392623 DNX392619:DNX392623 DXT392619:DXT392623 EHP392619:EHP392623 ERL392619:ERL392623 FBH392619:FBH392623 FLD392619:FLD392623 FUZ392619:FUZ392623 GEV392619:GEV392623 GOR392619:GOR392623 GYN392619:GYN392623 HIJ392619:HIJ392623 HSF392619:HSF392623 ICB392619:ICB392623 ILX392619:ILX392623 IVT392619:IVT392623 JFP392619:JFP392623 JPL392619:JPL392623 JZH392619:JZH392623 KJD392619:KJD392623 KSZ392619:KSZ392623 LCV392619:LCV392623 LMR392619:LMR392623 LWN392619:LWN392623 MGJ392619:MGJ392623 MQF392619:MQF392623 NAB392619:NAB392623 NJX392619:NJX392623 NTT392619:NTT392623 ODP392619:ODP392623 ONL392619:ONL392623 OXH392619:OXH392623 PHD392619:PHD392623 PQZ392619:PQZ392623 QAV392619:QAV392623 QKR392619:QKR392623 QUN392619:QUN392623 REJ392619:REJ392623 ROF392619:ROF392623 RYB392619:RYB392623 SHX392619:SHX392623 SRT392619:SRT392623 TBP392619:TBP392623 TLL392619:TLL392623 TVH392619:TVH392623 UFD392619:UFD392623 UOZ392619:UOZ392623 UYV392619:UYV392623 VIR392619:VIR392623 VSN392619:VSN392623 WCJ392619:WCJ392623 WMF392619:WMF392623 WWB392619:WWB392623 T459916:T459920 JP458155:JP458159 TL458155:TL458159 ADH458155:ADH458159 AND458155:AND458159 AWZ458155:AWZ458159 BGV458155:BGV458159 BQR458155:BQR458159 CAN458155:CAN458159 CKJ458155:CKJ458159 CUF458155:CUF458159 DEB458155:DEB458159 DNX458155:DNX458159 DXT458155:DXT458159 EHP458155:EHP458159 ERL458155:ERL458159 FBH458155:FBH458159 FLD458155:FLD458159 FUZ458155:FUZ458159 GEV458155:GEV458159 GOR458155:GOR458159 GYN458155:GYN458159 HIJ458155:HIJ458159 HSF458155:HSF458159 ICB458155:ICB458159 ILX458155:ILX458159 IVT458155:IVT458159 JFP458155:JFP458159 JPL458155:JPL458159 JZH458155:JZH458159 KJD458155:KJD458159 KSZ458155:KSZ458159 LCV458155:LCV458159 LMR458155:LMR458159 LWN458155:LWN458159 MGJ458155:MGJ458159 MQF458155:MQF458159 NAB458155:NAB458159 NJX458155:NJX458159 NTT458155:NTT458159 ODP458155:ODP458159 ONL458155:ONL458159 OXH458155:OXH458159 PHD458155:PHD458159 PQZ458155:PQZ458159 QAV458155:QAV458159 QKR458155:QKR458159 QUN458155:QUN458159 REJ458155:REJ458159 ROF458155:ROF458159 RYB458155:RYB458159 SHX458155:SHX458159 SRT458155:SRT458159 TBP458155:TBP458159 TLL458155:TLL458159 TVH458155:TVH458159 UFD458155:UFD458159 UOZ458155:UOZ458159 UYV458155:UYV458159 VIR458155:VIR458159 VSN458155:VSN458159 WCJ458155:WCJ458159 WMF458155:WMF458159 WWB458155:WWB458159 T525452:T525456 JP523691:JP523695 TL523691:TL523695 ADH523691:ADH523695 AND523691:AND523695 AWZ523691:AWZ523695 BGV523691:BGV523695 BQR523691:BQR523695 CAN523691:CAN523695 CKJ523691:CKJ523695 CUF523691:CUF523695 DEB523691:DEB523695 DNX523691:DNX523695 DXT523691:DXT523695 EHP523691:EHP523695 ERL523691:ERL523695 FBH523691:FBH523695 FLD523691:FLD523695 FUZ523691:FUZ523695 GEV523691:GEV523695 GOR523691:GOR523695 GYN523691:GYN523695 HIJ523691:HIJ523695 HSF523691:HSF523695 ICB523691:ICB523695 ILX523691:ILX523695 IVT523691:IVT523695 JFP523691:JFP523695 JPL523691:JPL523695 JZH523691:JZH523695 KJD523691:KJD523695 KSZ523691:KSZ523695 LCV523691:LCV523695 LMR523691:LMR523695 LWN523691:LWN523695 MGJ523691:MGJ523695 MQF523691:MQF523695 NAB523691:NAB523695 NJX523691:NJX523695 NTT523691:NTT523695 ODP523691:ODP523695 ONL523691:ONL523695 OXH523691:OXH523695 PHD523691:PHD523695 PQZ523691:PQZ523695 QAV523691:QAV523695 QKR523691:QKR523695 QUN523691:QUN523695 REJ523691:REJ523695 ROF523691:ROF523695 RYB523691:RYB523695 SHX523691:SHX523695 SRT523691:SRT523695 TBP523691:TBP523695 TLL523691:TLL523695 TVH523691:TVH523695 UFD523691:UFD523695 UOZ523691:UOZ523695 UYV523691:UYV523695 VIR523691:VIR523695 VSN523691:VSN523695 WCJ523691:WCJ523695 WMF523691:WMF523695 WWB523691:WWB523695 T590988:T590992 JP589227:JP589231 TL589227:TL589231 ADH589227:ADH589231 AND589227:AND589231 AWZ589227:AWZ589231 BGV589227:BGV589231 BQR589227:BQR589231 CAN589227:CAN589231 CKJ589227:CKJ589231 CUF589227:CUF589231 DEB589227:DEB589231 DNX589227:DNX589231 DXT589227:DXT589231 EHP589227:EHP589231 ERL589227:ERL589231 FBH589227:FBH589231 FLD589227:FLD589231 FUZ589227:FUZ589231 GEV589227:GEV589231 GOR589227:GOR589231 GYN589227:GYN589231 HIJ589227:HIJ589231 HSF589227:HSF589231 ICB589227:ICB589231 ILX589227:ILX589231 IVT589227:IVT589231 JFP589227:JFP589231 JPL589227:JPL589231 JZH589227:JZH589231 KJD589227:KJD589231 KSZ589227:KSZ589231 LCV589227:LCV589231 LMR589227:LMR589231 LWN589227:LWN589231 MGJ589227:MGJ589231 MQF589227:MQF589231 NAB589227:NAB589231 NJX589227:NJX589231 NTT589227:NTT589231 ODP589227:ODP589231 ONL589227:ONL589231 OXH589227:OXH589231 PHD589227:PHD589231 PQZ589227:PQZ589231 QAV589227:QAV589231 QKR589227:QKR589231 QUN589227:QUN589231 REJ589227:REJ589231 ROF589227:ROF589231 RYB589227:RYB589231 SHX589227:SHX589231 SRT589227:SRT589231 TBP589227:TBP589231 TLL589227:TLL589231 TVH589227:TVH589231 UFD589227:UFD589231 UOZ589227:UOZ589231 UYV589227:UYV589231 VIR589227:VIR589231 VSN589227:VSN589231 WCJ589227:WCJ589231 WMF589227:WMF589231 WWB589227:WWB589231 T656524:T656528 JP654763:JP654767 TL654763:TL654767 ADH654763:ADH654767 AND654763:AND654767 AWZ654763:AWZ654767 BGV654763:BGV654767 BQR654763:BQR654767 CAN654763:CAN654767 CKJ654763:CKJ654767 CUF654763:CUF654767 DEB654763:DEB654767 DNX654763:DNX654767 DXT654763:DXT654767 EHP654763:EHP654767 ERL654763:ERL654767 FBH654763:FBH654767 FLD654763:FLD654767 FUZ654763:FUZ654767 GEV654763:GEV654767 GOR654763:GOR654767 GYN654763:GYN654767 HIJ654763:HIJ654767 HSF654763:HSF654767 ICB654763:ICB654767 ILX654763:ILX654767 IVT654763:IVT654767 JFP654763:JFP654767 JPL654763:JPL654767 JZH654763:JZH654767 KJD654763:KJD654767 KSZ654763:KSZ654767 LCV654763:LCV654767 LMR654763:LMR654767 LWN654763:LWN654767 MGJ654763:MGJ654767 MQF654763:MQF654767 NAB654763:NAB654767 NJX654763:NJX654767 NTT654763:NTT654767 ODP654763:ODP654767 ONL654763:ONL654767 OXH654763:OXH654767 PHD654763:PHD654767 PQZ654763:PQZ654767 QAV654763:QAV654767 QKR654763:QKR654767 QUN654763:QUN654767 REJ654763:REJ654767 ROF654763:ROF654767 RYB654763:RYB654767 SHX654763:SHX654767 SRT654763:SRT654767 TBP654763:TBP654767 TLL654763:TLL654767 TVH654763:TVH654767 UFD654763:UFD654767 UOZ654763:UOZ654767 UYV654763:UYV654767 VIR654763:VIR654767 VSN654763:VSN654767 WCJ654763:WCJ654767 WMF654763:WMF654767 WWB654763:WWB654767 T722060:T722064 JP720299:JP720303 TL720299:TL720303 ADH720299:ADH720303 AND720299:AND720303 AWZ720299:AWZ720303 BGV720299:BGV720303 BQR720299:BQR720303 CAN720299:CAN720303 CKJ720299:CKJ720303 CUF720299:CUF720303 DEB720299:DEB720303 DNX720299:DNX720303 DXT720299:DXT720303 EHP720299:EHP720303 ERL720299:ERL720303 FBH720299:FBH720303 FLD720299:FLD720303 FUZ720299:FUZ720303 GEV720299:GEV720303 GOR720299:GOR720303 GYN720299:GYN720303 HIJ720299:HIJ720303 HSF720299:HSF720303 ICB720299:ICB720303 ILX720299:ILX720303 IVT720299:IVT720303 JFP720299:JFP720303 JPL720299:JPL720303 JZH720299:JZH720303 KJD720299:KJD720303 KSZ720299:KSZ720303 LCV720299:LCV720303 LMR720299:LMR720303 LWN720299:LWN720303 MGJ720299:MGJ720303 MQF720299:MQF720303 NAB720299:NAB720303 NJX720299:NJX720303 NTT720299:NTT720303 ODP720299:ODP720303 ONL720299:ONL720303 OXH720299:OXH720303 PHD720299:PHD720303 PQZ720299:PQZ720303 QAV720299:QAV720303 QKR720299:QKR720303 QUN720299:QUN720303 REJ720299:REJ720303 ROF720299:ROF720303 RYB720299:RYB720303 SHX720299:SHX720303 SRT720299:SRT720303 TBP720299:TBP720303 TLL720299:TLL720303 TVH720299:TVH720303 UFD720299:UFD720303 UOZ720299:UOZ720303 UYV720299:UYV720303 VIR720299:VIR720303 VSN720299:VSN720303 WCJ720299:WCJ720303 WMF720299:WMF720303 WWB720299:WWB720303 T787596:T787600 JP785835:JP785839 TL785835:TL785839 ADH785835:ADH785839 AND785835:AND785839 AWZ785835:AWZ785839 BGV785835:BGV785839 BQR785835:BQR785839 CAN785835:CAN785839 CKJ785835:CKJ785839 CUF785835:CUF785839 DEB785835:DEB785839 DNX785835:DNX785839 DXT785835:DXT785839 EHP785835:EHP785839 ERL785835:ERL785839 FBH785835:FBH785839 FLD785835:FLD785839 FUZ785835:FUZ785839 GEV785835:GEV785839 GOR785835:GOR785839 GYN785835:GYN785839 HIJ785835:HIJ785839 HSF785835:HSF785839 ICB785835:ICB785839 ILX785835:ILX785839 IVT785835:IVT785839 JFP785835:JFP785839 JPL785835:JPL785839 JZH785835:JZH785839 KJD785835:KJD785839 KSZ785835:KSZ785839 LCV785835:LCV785839 LMR785835:LMR785839 LWN785835:LWN785839 MGJ785835:MGJ785839 MQF785835:MQF785839 NAB785835:NAB785839 NJX785835:NJX785839 NTT785835:NTT785839 ODP785835:ODP785839 ONL785835:ONL785839 OXH785835:OXH785839 PHD785835:PHD785839 PQZ785835:PQZ785839 QAV785835:QAV785839 QKR785835:QKR785839 QUN785835:QUN785839 REJ785835:REJ785839 ROF785835:ROF785839 RYB785835:RYB785839 SHX785835:SHX785839 SRT785835:SRT785839 TBP785835:TBP785839 TLL785835:TLL785839 TVH785835:TVH785839 UFD785835:UFD785839 UOZ785835:UOZ785839 UYV785835:UYV785839 VIR785835:VIR785839 VSN785835:VSN785839 WCJ785835:WCJ785839 WMF785835:WMF785839 WWB785835:WWB785839 T853132:T853136 JP851371:JP851375 TL851371:TL851375 ADH851371:ADH851375 AND851371:AND851375 AWZ851371:AWZ851375 BGV851371:BGV851375 BQR851371:BQR851375 CAN851371:CAN851375 CKJ851371:CKJ851375 CUF851371:CUF851375 DEB851371:DEB851375 DNX851371:DNX851375 DXT851371:DXT851375 EHP851371:EHP851375 ERL851371:ERL851375 FBH851371:FBH851375 FLD851371:FLD851375 FUZ851371:FUZ851375 GEV851371:GEV851375 GOR851371:GOR851375 GYN851371:GYN851375 HIJ851371:HIJ851375 HSF851371:HSF851375 ICB851371:ICB851375 ILX851371:ILX851375 IVT851371:IVT851375 JFP851371:JFP851375 JPL851371:JPL851375 JZH851371:JZH851375 KJD851371:KJD851375 KSZ851371:KSZ851375 LCV851371:LCV851375 LMR851371:LMR851375 LWN851371:LWN851375 MGJ851371:MGJ851375 MQF851371:MQF851375 NAB851371:NAB851375 NJX851371:NJX851375 NTT851371:NTT851375 ODP851371:ODP851375 ONL851371:ONL851375 OXH851371:OXH851375 PHD851371:PHD851375 PQZ851371:PQZ851375 QAV851371:QAV851375 QKR851371:QKR851375 QUN851371:QUN851375 REJ851371:REJ851375 ROF851371:ROF851375 RYB851371:RYB851375 SHX851371:SHX851375 SRT851371:SRT851375 TBP851371:TBP851375 TLL851371:TLL851375 TVH851371:TVH851375 UFD851371:UFD851375 UOZ851371:UOZ851375 UYV851371:UYV851375 VIR851371:VIR851375 VSN851371:VSN851375 WCJ851371:WCJ851375 WMF851371:WMF851375 WWB851371:WWB851375 T918668:T918672 JP916907:JP916911 TL916907:TL916911 ADH916907:ADH916911 AND916907:AND916911 AWZ916907:AWZ916911 BGV916907:BGV916911 BQR916907:BQR916911 CAN916907:CAN916911 CKJ916907:CKJ916911 CUF916907:CUF916911 DEB916907:DEB916911 DNX916907:DNX916911 DXT916907:DXT916911 EHP916907:EHP916911 ERL916907:ERL916911 FBH916907:FBH916911 FLD916907:FLD916911 FUZ916907:FUZ916911 GEV916907:GEV916911 GOR916907:GOR916911 GYN916907:GYN916911 HIJ916907:HIJ916911 HSF916907:HSF916911 ICB916907:ICB916911 ILX916907:ILX916911 IVT916907:IVT916911 JFP916907:JFP916911 JPL916907:JPL916911 JZH916907:JZH916911 KJD916907:KJD916911 KSZ916907:KSZ916911 LCV916907:LCV916911 LMR916907:LMR916911 LWN916907:LWN916911 MGJ916907:MGJ916911 MQF916907:MQF916911 NAB916907:NAB916911 NJX916907:NJX916911 NTT916907:NTT916911 ODP916907:ODP916911 ONL916907:ONL916911 OXH916907:OXH916911 PHD916907:PHD916911 PQZ916907:PQZ916911 QAV916907:QAV916911 QKR916907:QKR916911 QUN916907:QUN916911 REJ916907:REJ916911 ROF916907:ROF916911 RYB916907:RYB916911 SHX916907:SHX916911 SRT916907:SRT916911 TBP916907:TBP916911 TLL916907:TLL916911 TVH916907:TVH916911 UFD916907:UFD916911 UOZ916907:UOZ916911 UYV916907:UYV916911 VIR916907:VIR916911 VSN916907:VSN916911 WCJ916907:WCJ916911 WMF916907:WMF916911 WWB916907:WWB916911 T984204:T984208 JP982443:JP982447 TL982443:TL982447 ADH982443:ADH982447 AND982443:AND982447 AWZ982443:AWZ982447 BGV982443:BGV982447 BQR982443:BQR982447 CAN982443:CAN982447 CKJ982443:CKJ982447 CUF982443:CUF982447 DEB982443:DEB982447 DNX982443:DNX982447 DXT982443:DXT982447 EHP982443:EHP982447 ERL982443:ERL982447 FBH982443:FBH982447 FLD982443:FLD982447 FUZ982443:FUZ982447 GEV982443:GEV982447 GOR982443:GOR982447 GYN982443:GYN982447 HIJ982443:HIJ982447 HSF982443:HSF982447 ICB982443:ICB982447 ILX982443:ILX982447 IVT982443:IVT982447 JFP982443:JFP982447 JPL982443:JPL982447 JZH982443:JZH982447 KJD982443:KJD982447 KSZ982443:KSZ982447 LCV982443:LCV982447 LMR982443:LMR982447 LWN982443:LWN982447 MGJ982443:MGJ982447 MQF982443:MQF982447 NAB982443:NAB982447 NJX982443:NJX982447 NTT982443:NTT982447 ODP982443:ODP982447 ONL982443:ONL982447 OXH982443:OXH982447 PHD982443:PHD982447 PQZ982443:PQZ982447 QAV982443:QAV982447 QKR982443:QKR982447 QUN982443:QUN982447 REJ982443:REJ982447 ROF982443:ROF982447 RYB982443:RYB982447 SHX982443:SHX982447 SRT982443:SRT982447 TBP982443:TBP982447 TLL982443:TLL982447 TVH982443:TVH982447 UFD982443:UFD982447 UOZ982443:UOZ982447 UYV982443:UYV982447 VIR982443:VIR982447 VSN982443:VSN982447 WCJ982443:WCJ982447 WMF982443:WMF982447 WWB982443:WWB982447 R58:S64 JN58:JO64 TJ58:TK64 ADF58:ADG64 ANB58:ANC64 AWX58:AWY64 BGT58:BGU64 BQP58:BQQ64 CAL58:CAM64 CKH58:CKI64 CUD58:CUE64 DDZ58:DEA64 DNV58:DNW64 DXR58:DXS64 EHN58:EHO64 ERJ58:ERK64 FBF58:FBG64 FLB58:FLC64 FUX58:FUY64 GET58:GEU64 GOP58:GOQ64 GYL58:GYM64 HIH58:HII64 HSD58:HSE64 IBZ58:ICA64 ILV58:ILW64 IVR58:IVS64 JFN58:JFO64 JPJ58:JPK64 JZF58:JZG64 KJB58:KJC64 KSX58:KSY64 LCT58:LCU64 LMP58:LMQ64 LWL58:LWM64 MGH58:MGI64 MQD58:MQE64 MZZ58:NAA64 NJV58:NJW64 NTR58:NTS64 ODN58:ODO64 ONJ58:ONK64 OXF58:OXG64 PHB58:PHC64 PQX58:PQY64 QAT58:QAU64 QKP58:QKQ64 QUL58:QUM64 REH58:REI64 ROD58:ROE64 RXZ58:RYA64 SHV58:SHW64 SRR58:SRS64 TBN58:TBO64 TLJ58:TLK64 TVF58:TVG64 UFB58:UFC64 UOX58:UOY64 UYT58:UYU64 VIP58:VIQ64 VSL58:VSM64 WCH58:WCI64 WMD58:WME64 WVZ58:WWA64 R66700:S66706 JN64939:JO64945 TJ64939:TK64945 ADF64939:ADG64945 ANB64939:ANC64945 AWX64939:AWY64945 BGT64939:BGU64945 BQP64939:BQQ64945 CAL64939:CAM64945 CKH64939:CKI64945 CUD64939:CUE64945 DDZ64939:DEA64945 DNV64939:DNW64945 DXR64939:DXS64945 EHN64939:EHO64945 ERJ64939:ERK64945 FBF64939:FBG64945 FLB64939:FLC64945 FUX64939:FUY64945 GET64939:GEU64945 GOP64939:GOQ64945 GYL64939:GYM64945 HIH64939:HII64945 HSD64939:HSE64945 IBZ64939:ICA64945 ILV64939:ILW64945 IVR64939:IVS64945 JFN64939:JFO64945 JPJ64939:JPK64945 JZF64939:JZG64945 KJB64939:KJC64945 KSX64939:KSY64945 LCT64939:LCU64945 LMP64939:LMQ64945 LWL64939:LWM64945 MGH64939:MGI64945 MQD64939:MQE64945 MZZ64939:NAA64945 NJV64939:NJW64945 NTR64939:NTS64945 ODN64939:ODO64945 ONJ64939:ONK64945 OXF64939:OXG64945 PHB64939:PHC64945 PQX64939:PQY64945 QAT64939:QAU64945 QKP64939:QKQ64945 QUL64939:QUM64945 REH64939:REI64945 ROD64939:ROE64945 RXZ64939:RYA64945 SHV64939:SHW64945 SRR64939:SRS64945 TBN64939:TBO64945 TLJ64939:TLK64945 TVF64939:TVG64945 UFB64939:UFC64945 UOX64939:UOY64945 UYT64939:UYU64945 VIP64939:VIQ64945 VSL64939:VSM64945 WCH64939:WCI64945 WMD64939:WME64945 WVZ64939:WWA64945 R132236:S132242 JN130475:JO130481 TJ130475:TK130481 ADF130475:ADG130481 ANB130475:ANC130481 AWX130475:AWY130481 BGT130475:BGU130481 BQP130475:BQQ130481 CAL130475:CAM130481 CKH130475:CKI130481 CUD130475:CUE130481 DDZ130475:DEA130481 DNV130475:DNW130481 DXR130475:DXS130481 EHN130475:EHO130481 ERJ130475:ERK130481 FBF130475:FBG130481 FLB130475:FLC130481 FUX130475:FUY130481 GET130475:GEU130481 GOP130475:GOQ130481 GYL130475:GYM130481 HIH130475:HII130481 HSD130475:HSE130481 IBZ130475:ICA130481 ILV130475:ILW130481 IVR130475:IVS130481 JFN130475:JFO130481 JPJ130475:JPK130481 JZF130475:JZG130481 KJB130475:KJC130481 KSX130475:KSY130481 LCT130475:LCU130481 LMP130475:LMQ130481 LWL130475:LWM130481 MGH130475:MGI130481 MQD130475:MQE130481 MZZ130475:NAA130481 NJV130475:NJW130481 NTR130475:NTS130481 ODN130475:ODO130481 ONJ130475:ONK130481 OXF130475:OXG130481 PHB130475:PHC130481 PQX130475:PQY130481 QAT130475:QAU130481 QKP130475:QKQ130481 QUL130475:QUM130481 REH130475:REI130481 ROD130475:ROE130481 RXZ130475:RYA130481 SHV130475:SHW130481 SRR130475:SRS130481 TBN130475:TBO130481 TLJ130475:TLK130481 TVF130475:TVG130481 UFB130475:UFC130481 UOX130475:UOY130481 UYT130475:UYU130481 VIP130475:VIQ130481 VSL130475:VSM130481 WCH130475:WCI130481 WMD130475:WME130481 WVZ130475:WWA130481 R197772:S197778 JN196011:JO196017 TJ196011:TK196017 ADF196011:ADG196017 ANB196011:ANC196017 AWX196011:AWY196017 BGT196011:BGU196017 BQP196011:BQQ196017 CAL196011:CAM196017 CKH196011:CKI196017 CUD196011:CUE196017 DDZ196011:DEA196017 DNV196011:DNW196017 DXR196011:DXS196017 EHN196011:EHO196017 ERJ196011:ERK196017 FBF196011:FBG196017 FLB196011:FLC196017 FUX196011:FUY196017 GET196011:GEU196017 GOP196011:GOQ196017 GYL196011:GYM196017 HIH196011:HII196017 HSD196011:HSE196017 IBZ196011:ICA196017 ILV196011:ILW196017 IVR196011:IVS196017 JFN196011:JFO196017 JPJ196011:JPK196017 JZF196011:JZG196017 KJB196011:KJC196017 KSX196011:KSY196017 LCT196011:LCU196017 LMP196011:LMQ196017 LWL196011:LWM196017 MGH196011:MGI196017 MQD196011:MQE196017 MZZ196011:NAA196017 NJV196011:NJW196017 NTR196011:NTS196017 ODN196011:ODO196017 ONJ196011:ONK196017 OXF196011:OXG196017 PHB196011:PHC196017 PQX196011:PQY196017 QAT196011:QAU196017 QKP196011:QKQ196017 QUL196011:QUM196017 REH196011:REI196017 ROD196011:ROE196017 RXZ196011:RYA196017 SHV196011:SHW196017 SRR196011:SRS196017 TBN196011:TBO196017 TLJ196011:TLK196017 TVF196011:TVG196017 UFB196011:UFC196017 UOX196011:UOY196017 UYT196011:UYU196017 VIP196011:VIQ196017 VSL196011:VSM196017 WCH196011:WCI196017 WMD196011:WME196017 WVZ196011:WWA196017 R263308:S263314 JN261547:JO261553 TJ261547:TK261553 ADF261547:ADG261553 ANB261547:ANC261553 AWX261547:AWY261553 BGT261547:BGU261553 BQP261547:BQQ261553 CAL261547:CAM261553 CKH261547:CKI261553 CUD261547:CUE261553 DDZ261547:DEA261553 DNV261547:DNW261553 DXR261547:DXS261553 EHN261547:EHO261553 ERJ261547:ERK261553 FBF261547:FBG261553 FLB261547:FLC261553 FUX261547:FUY261553 GET261547:GEU261553 GOP261547:GOQ261553 GYL261547:GYM261553 HIH261547:HII261553 HSD261547:HSE261553 IBZ261547:ICA261553 ILV261547:ILW261553 IVR261547:IVS261553 JFN261547:JFO261553 JPJ261547:JPK261553 JZF261547:JZG261553 KJB261547:KJC261553 KSX261547:KSY261553 LCT261547:LCU261553 LMP261547:LMQ261553 LWL261547:LWM261553 MGH261547:MGI261553 MQD261547:MQE261553 MZZ261547:NAA261553 NJV261547:NJW261553 NTR261547:NTS261553 ODN261547:ODO261553 ONJ261547:ONK261553 OXF261547:OXG261553 PHB261547:PHC261553 PQX261547:PQY261553 QAT261547:QAU261553 QKP261547:QKQ261553 QUL261547:QUM261553 REH261547:REI261553 ROD261547:ROE261553 RXZ261547:RYA261553 SHV261547:SHW261553 SRR261547:SRS261553 TBN261547:TBO261553 TLJ261547:TLK261553 TVF261547:TVG261553 UFB261547:UFC261553 UOX261547:UOY261553 UYT261547:UYU261553 VIP261547:VIQ261553 VSL261547:VSM261553 WCH261547:WCI261553 WMD261547:WME261553 WVZ261547:WWA261553 R328844:S328850 JN327083:JO327089 TJ327083:TK327089 ADF327083:ADG327089 ANB327083:ANC327089 AWX327083:AWY327089 BGT327083:BGU327089 BQP327083:BQQ327089 CAL327083:CAM327089 CKH327083:CKI327089 CUD327083:CUE327089 DDZ327083:DEA327089 DNV327083:DNW327089 DXR327083:DXS327089 EHN327083:EHO327089 ERJ327083:ERK327089 FBF327083:FBG327089 FLB327083:FLC327089 FUX327083:FUY327089 GET327083:GEU327089 GOP327083:GOQ327089 GYL327083:GYM327089 HIH327083:HII327089 HSD327083:HSE327089 IBZ327083:ICA327089 ILV327083:ILW327089 IVR327083:IVS327089 JFN327083:JFO327089 JPJ327083:JPK327089 JZF327083:JZG327089 KJB327083:KJC327089 KSX327083:KSY327089 LCT327083:LCU327089 LMP327083:LMQ327089 LWL327083:LWM327089 MGH327083:MGI327089 MQD327083:MQE327089 MZZ327083:NAA327089 NJV327083:NJW327089 NTR327083:NTS327089 ODN327083:ODO327089 ONJ327083:ONK327089 OXF327083:OXG327089 PHB327083:PHC327089 PQX327083:PQY327089 QAT327083:QAU327089 QKP327083:QKQ327089 QUL327083:QUM327089 REH327083:REI327089 ROD327083:ROE327089 RXZ327083:RYA327089 SHV327083:SHW327089 SRR327083:SRS327089 TBN327083:TBO327089 TLJ327083:TLK327089 TVF327083:TVG327089 UFB327083:UFC327089 UOX327083:UOY327089 UYT327083:UYU327089 VIP327083:VIQ327089 VSL327083:VSM327089 WCH327083:WCI327089 WMD327083:WME327089 WVZ327083:WWA327089 R394380:S394386 JN392619:JO392625 TJ392619:TK392625 ADF392619:ADG392625 ANB392619:ANC392625 AWX392619:AWY392625 BGT392619:BGU392625 BQP392619:BQQ392625 CAL392619:CAM392625 CKH392619:CKI392625 CUD392619:CUE392625 DDZ392619:DEA392625 DNV392619:DNW392625 DXR392619:DXS392625 EHN392619:EHO392625 ERJ392619:ERK392625 FBF392619:FBG392625 FLB392619:FLC392625 FUX392619:FUY392625 GET392619:GEU392625 GOP392619:GOQ392625 GYL392619:GYM392625 HIH392619:HII392625 HSD392619:HSE392625 IBZ392619:ICA392625 ILV392619:ILW392625 IVR392619:IVS392625 JFN392619:JFO392625 JPJ392619:JPK392625 JZF392619:JZG392625 KJB392619:KJC392625 KSX392619:KSY392625 LCT392619:LCU392625 LMP392619:LMQ392625 LWL392619:LWM392625 MGH392619:MGI392625 MQD392619:MQE392625 MZZ392619:NAA392625 NJV392619:NJW392625 NTR392619:NTS392625 ODN392619:ODO392625 ONJ392619:ONK392625 OXF392619:OXG392625 PHB392619:PHC392625 PQX392619:PQY392625 QAT392619:QAU392625 QKP392619:QKQ392625 QUL392619:QUM392625 REH392619:REI392625 ROD392619:ROE392625 RXZ392619:RYA392625 SHV392619:SHW392625 SRR392619:SRS392625 TBN392619:TBO392625 TLJ392619:TLK392625 TVF392619:TVG392625 UFB392619:UFC392625 UOX392619:UOY392625 UYT392619:UYU392625 VIP392619:VIQ392625 VSL392619:VSM392625 WCH392619:WCI392625 WMD392619:WME392625 WVZ392619:WWA392625 R459916:S459922 JN458155:JO458161 TJ458155:TK458161 ADF458155:ADG458161 ANB458155:ANC458161 AWX458155:AWY458161 BGT458155:BGU458161 BQP458155:BQQ458161 CAL458155:CAM458161 CKH458155:CKI458161 CUD458155:CUE458161 DDZ458155:DEA458161 DNV458155:DNW458161 DXR458155:DXS458161 EHN458155:EHO458161 ERJ458155:ERK458161 FBF458155:FBG458161 FLB458155:FLC458161 FUX458155:FUY458161 GET458155:GEU458161 GOP458155:GOQ458161 GYL458155:GYM458161 HIH458155:HII458161 HSD458155:HSE458161 IBZ458155:ICA458161 ILV458155:ILW458161 IVR458155:IVS458161 JFN458155:JFO458161 JPJ458155:JPK458161 JZF458155:JZG458161 KJB458155:KJC458161 KSX458155:KSY458161 LCT458155:LCU458161 LMP458155:LMQ458161 LWL458155:LWM458161 MGH458155:MGI458161 MQD458155:MQE458161 MZZ458155:NAA458161 NJV458155:NJW458161 NTR458155:NTS458161 ODN458155:ODO458161 ONJ458155:ONK458161 OXF458155:OXG458161 PHB458155:PHC458161 PQX458155:PQY458161 QAT458155:QAU458161 QKP458155:QKQ458161 QUL458155:QUM458161 REH458155:REI458161 ROD458155:ROE458161 RXZ458155:RYA458161 SHV458155:SHW458161 SRR458155:SRS458161 TBN458155:TBO458161 TLJ458155:TLK458161 TVF458155:TVG458161 UFB458155:UFC458161 UOX458155:UOY458161 UYT458155:UYU458161 VIP458155:VIQ458161 VSL458155:VSM458161 WCH458155:WCI458161 WMD458155:WME458161 WVZ458155:WWA458161 R525452:S525458 JN523691:JO523697 TJ523691:TK523697 ADF523691:ADG523697 ANB523691:ANC523697 AWX523691:AWY523697 BGT523691:BGU523697 BQP523691:BQQ523697 CAL523691:CAM523697 CKH523691:CKI523697 CUD523691:CUE523697 DDZ523691:DEA523697 DNV523691:DNW523697 DXR523691:DXS523697 EHN523691:EHO523697 ERJ523691:ERK523697 FBF523691:FBG523697 FLB523691:FLC523697 FUX523691:FUY523697 GET523691:GEU523697 GOP523691:GOQ523697 GYL523691:GYM523697 HIH523691:HII523697 HSD523691:HSE523697 IBZ523691:ICA523697 ILV523691:ILW523697 IVR523691:IVS523697 JFN523691:JFO523697 JPJ523691:JPK523697 JZF523691:JZG523697 KJB523691:KJC523697 KSX523691:KSY523697 LCT523691:LCU523697 LMP523691:LMQ523697 LWL523691:LWM523697 MGH523691:MGI523697 MQD523691:MQE523697 MZZ523691:NAA523697 NJV523691:NJW523697 NTR523691:NTS523697 ODN523691:ODO523697 ONJ523691:ONK523697 OXF523691:OXG523697 PHB523691:PHC523697 PQX523691:PQY523697 QAT523691:QAU523697 QKP523691:QKQ523697 QUL523691:QUM523697 REH523691:REI523697 ROD523691:ROE523697 RXZ523691:RYA523697 SHV523691:SHW523697 SRR523691:SRS523697 TBN523691:TBO523697 TLJ523691:TLK523697 TVF523691:TVG523697 UFB523691:UFC523697 UOX523691:UOY523697 UYT523691:UYU523697 VIP523691:VIQ523697 VSL523691:VSM523697 WCH523691:WCI523697 WMD523691:WME523697 WVZ523691:WWA523697 R590988:S590994 JN589227:JO589233 TJ589227:TK589233 ADF589227:ADG589233 ANB589227:ANC589233 AWX589227:AWY589233 BGT589227:BGU589233 BQP589227:BQQ589233 CAL589227:CAM589233 CKH589227:CKI589233 CUD589227:CUE589233 DDZ589227:DEA589233 DNV589227:DNW589233 DXR589227:DXS589233 EHN589227:EHO589233 ERJ589227:ERK589233 FBF589227:FBG589233 FLB589227:FLC589233 FUX589227:FUY589233 GET589227:GEU589233 GOP589227:GOQ589233 GYL589227:GYM589233 HIH589227:HII589233 HSD589227:HSE589233 IBZ589227:ICA589233 ILV589227:ILW589233 IVR589227:IVS589233 JFN589227:JFO589233 JPJ589227:JPK589233 JZF589227:JZG589233 KJB589227:KJC589233 KSX589227:KSY589233 LCT589227:LCU589233 LMP589227:LMQ589233 LWL589227:LWM589233 MGH589227:MGI589233 MQD589227:MQE589233 MZZ589227:NAA589233 NJV589227:NJW589233 NTR589227:NTS589233 ODN589227:ODO589233 ONJ589227:ONK589233 OXF589227:OXG589233 PHB589227:PHC589233 PQX589227:PQY589233 QAT589227:QAU589233 QKP589227:QKQ589233 QUL589227:QUM589233 REH589227:REI589233 ROD589227:ROE589233 RXZ589227:RYA589233 SHV589227:SHW589233 SRR589227:SRS589233 TBN589227:TBO589233 TLJ589227:TLK589233 TVF589227:TVG589233 UFB589227:UFC589233 UOX589227:UOY589233 UYT589227:UYU589233 VIP589227:VIQ589233 VSL589227:VSM589233 WCH589227:WCI589233 WMD589227:WME589233 WVZ589227:WWA589233 R656524:S656530 JN654763:JO654769 TJ654763:TK654769 ADF654763:ADG654769 ANB654763:ANC654769 AWX654763:AWY654769 BGT654763:BGU654769 BQP654763:BQQ654769 CAL654763:CAM654769 CKH654763:CKI654769 CUD654763:CUE654769 DDZ654763:DEA654769 DNV654763:DNW654769 DXR654763:DXS654769 EHN654763:EHO654769 ERJ654763:ERK654769 FBF654763:FBG654769 FLB654763:FLC654769 FUX654763:FUY654769 GET654763:GEU654769 GOP654763:GOQ654769 GYL654763:GYM654769 HIH654763:HII654769 HSD654763:HSE654769 IBZ654763:ICA654769 ILV654763:ILW654769 IVR654763:IVS654769 JFN654763:JFO654769 JPJ654763:JPK654769 JZF654763:JZG654769 KJB654763:KJC654769 KSX654763:KSY654769 LCT654763:LCU654769 LMP654763:LMQ654769 LWL654763:LWM654769 MGH654763:MGI654769 MQD654763:MQE654769 MZZ654763:NAA654769 NJV654763:NJW654769 NTR654763:NTS654769 ODN654763:ODO654769 ONJ654763:ONK654769 OXF654763:OXG654769 PHB654763:PHC654769 PQX654763:PQY654769 QAT654763:QAU654769 QKP654763:QKQ654769 QUL654763:QUM654769 REH654763:REI654769 ROD654763:ROE654769 RXZ654763:RYA654769 SHV654763:SHW654769 SRR654763:SRS654769 TBN654763:TBO654769 TLJ654763:TLK654769 TVF654763:TVG654769 UFB654763:UFC654769 UOX654763:UOY654769 UYT654763:UYU654769 VIP654763:VIQ654769 VSL654763:VSM654769 WCH654763:WCI654769 WMD654763:WME654769 WVZ654763:WWA654769 R722060:S722066 JN720299:JO720305 TJ720299:TK720305 ADF720299:ADG720305 ANB720299:ANC720305 AWX720299:AWY720305 BGT720299:BGU720305 BQP720299:BQQ720305 CAL720299:CAM720305 CKH720299:CKI720305 CUD720299:CUE720305 DDZ720299:DEA720305 DNV720299:DNW720305 DXR720299:DXS720305 EHN720299:EHO720305 ERJ720299:ERK720305 FBF720299:FBG720305 FLB720299:FLC720305 FUX720299:FUY720305 GET720299:GEU720305 GOP720299:GOQ720305 GYL720299:GYM720305 HIH720299:HII720305 HSD720299:HSE720305 IBZ720299:ICA720305 ILV720299:ILW720305 IVR720299:IVS720305 JFN720299:JFO720305 JPJ720299:JPK720305 JZF720299:JZG720305 KJB720299:KJC720305 KSX720299:KSY720305 LCT720299:LCU720305 LMP720299:LMQ720305 LWL720299:LWM720305 MGH720299:MGI720305 MQD720299:MQE720305 MZZ720299:NAA720305 NJV720299:NJW720305 NTR720299:NTS720305 ODN720299:ODO720305 ONJ720299:ONK720305 OXF720299:OXG720305 PHB720299:PHC720305 PQX720299:PQY720305 QAT720299:QAU720305 QKP720299:QKQ720305 QUL720299:QUM720305 REH720299:REI720305 ROD720299:ROE720305 RXZ720299:RYA720305 SHV720299:SHW720305 SRR720299:SRS720305 TBN720299:TBO720305 TLJ720299:TLK720305 TVF720299:TVG720305 UFB720299:UFC720305 UOX720299:UOY720305 UYT720299:UYU720305 VIP720299:VIQ720305 VSL720299:VSM720305 WCH720299:WCI720305 WMD720299:WME720305 WVZ720299:WWA720305 R787596:S787602 JN785835:JO785841 TJ785835:TK785841 ADF785835:ADG785841 ANB785835:ANC785841 AWX785835:AWY785841 BGT785835:BGU785841 BQP785835:BQQ785841 CAL785835:CAM785841 CKH785835:CKI785841 CUD785835:CUE785841 DDZ785835:DEA785841 DNV785835:DNW785841 DXR785835:DXS785841 EHN785835:EHO785841 ERJ785835:ERK785841 FBF785835:FBG785841 FLB785835:FLC785841 FUX785835:FUY785841 GET785835:GEU785841 GOP785835:GOQ785841 GYL785835:GYM785841 HIH785835:HII785841 HSD785835:HSE785841 IBZ785835:ICA785841 ILV785835:ILW785841 IVR785835:IVS785841 JFN785835:JFO785841 JPJ785835:JPK785841 JZF785835:JZG785841 KJB785835:KJC785841 KSX785835:KSY785841 LCT785835:LCU785841 LMP785835:LMQ785841 LWL785835:LWM785841 MGH785835:MGI785841 MQD785835:MQE785841 MZZ785835:NAA785841 NJV785835:NJW785841 NTR785835:NTS785841 ODN785835:ODO785841 ONJ785835:ONK785841 OXF785835:OXG785841 PHB785835:PHC785841 PQX785835:PQY785841 QAT785835:QAU785841 QKP785835:QKQ785841 QUL785835:QUM785841 REH785835:REI785841 ROD785835:ROE785841 RXZ785835:RYA785841 SHV785835:SHW785841 SRR785835:SRS785841 TBN785835:TBO785841 TLJ785835:TLK785841 TVF785835:TVG785841 UFB785835:UFC785841 UOX785835:UOY785841 UYT785835:UYU785841 VIP785835:VIQ785841 VSL785835:VSM785841 WCH785835:WCI785841 WMD785835:WME785841 WVZ785835:WWA785841 R853132:S853138 JN851371:JO851377 TJ851371:TK851377 ADF851371:ADG851377 ANB851371:ANC851377 AWX851371:AWY851377 BGT851371:BGU851377 BQP851371:BQQ851377 CAL851371:CAM851377 CKH851371:CKI851377 CUD851371:CUE851377 DDZ851371:DEA851377 DNV851371:DNW851377 DXR851371:DXS851377 EHN851371:EHO851377 ERJ851371:ERK851377 FBF851371:FBG851377 FLB851371:FLC851377 FUX851371:FUY851377 GET851371:GEU851377 GOP851371:GOQ851377 GYL851371:GYM851377 HIH851371:HII851377 HSD851371:HSE851377 IBZ851371:ICA851377 ILV851371:ILW851377 IVR851371:IVS851377 JFN851371:JFO851377 JPJ851371:JPK851377 JZF851371:JZG851377 KJB851371:KJC851377 KSX851371:KSY851377 LCT851371:LCU851377 LMP851371:LMQ851377 LWL851371:LWM851377 MGH851371:MGI851377 MQD851371:MQE851377 MZZ851371:NAA851377 NJV851371:NJW851377 NTR851371:NTS851377 ODN851371:ODO851377 ONJ851371:ONK851377 OXF851371:OXG851377 PHB851371:PHC851377 PQX851371:PQY851377 QAT851371:QAU851377 QKP851371:QKQ851377 QUL851371:QUM851377 REH851371:REI851377 ROD851371:ROE851377 RXZ851371:RYA851377 SHV851371:SHW851377 SRR851371:SRS851377 TBN851371:TBO851377 TLJ851371:TLK851377 TVF851371:TVG851377 UFB851371:UFC851377 UOX851371:UOY851377 UYT851371:UYU851377 VIP851371:VIQ851377 VSL851371:VSM851377 WCH851371:WCI851377 WMD851371:WME851377 WVZ851371:WWA851377 R918668:S918674 JN916907:JO916913 TJ916907:TK916913 ADF916907:ADG916913 ANB916907:ANC916913 AWX916907:AWY916913 BGT916907:BGU916913 BQP916907:BQQ916913 CAL916907:CAM916913 CKH916907:CKI916913 CUD916907:CUE916913 DDZ916907:DEA916913 DNV916907:DNW916913 DXR916907:DXS916913 EHN916907:EHO916913 ERJ916907:ERK916913 FBF916907:FBG916913 FLB916907:FLC916913 FUX916907:FUY916913 GET916907:GEU916913 GOP916907:GOQ916913 GYL916907:GYM916913 HIH916907:HII916913 HSD916907:HSE916913 IBZ916907:ICA916913 ILV916907:ILW916913 IVR916907:IVS916913 JFN916907:JFO916913 JPJ916907:JPK916913 JZF916907:JZG916913 KJB916907:KJC916913 KSX916907:KSY916913 LCT916907:LCU916913 LMP916907:LMQ916913 LWL916907:LWM916913 MGH916907:MGI916913 MQD916907:MQE916913 MZZ916907:NAA916913 NJV916907:NJW916913 NTR916907:NTS916913 ODN916907:ODO916913 ONJ916907:ONK916913 OXF916907:OXG916913 PHB916907:PHC916913 PQX916907:PQY916913 QAT916907:QAU916913 QKP916907:QKQ916913 QUL916907:QUM916913 REH916907:REI916913 ROD916907:ROE916913 RXZ916907:RYA916913 SHV916907:SHW916913 SRR916907:SRS916913 TBN916907:TBO916913 TLJ916907:TLK916913 TVF916907:TVG916913 UFB916907:UFC916913 UOX916907:UOY916913 UYT916907:UYU916913 VIP916907:VIQ916913 VSL916907:VSM916913 WCH916907:WCI916913 WMD916907:WME916913 WVZ916907:WWA916913 R984204:S984210 JN982443:JO982449 TJ982443:TK982449 ADF982443:ADG982449 ANB982443:ANC982449 AWX982443:AWY982449 BGT982443:BGU982449 BQP982443:BQQ982449 CAL982443:CAM982449 CKH982443:CKI982449 CUD982443:CUE982449 DDZ982443:DEA982449 DNV982443:DNW982449 DXR982443:DXS982449 EHN982443:EHO982449 ERJ982443:ERK982449 FBF982443:FBG982449 FLB982443:FLC982449 FUX982443:FUY982449 GET982443:GEU982449 GOP982443:GOQ982449 GYL982443:GYM982449 HIH982443:HII982449 HSD982443:HSE982449 IBZ982443:ICA982449 ILV982443:ILW982449 IVR982443:IVS982449 JFN982443:JFO982449 JPJ982443:JPK982449 JZF982443:JZG982449 KJB982443:KJC982449 KSX982443:KSY982449 LCT982443:LCU982449 LMP982443:LMQ982449 LWL982443:LWM982449 MGH982443:MGI982449 MQD982443:MQE982449 MZZ982443:NAA982449 NJV982443:NJW982449 NTR982443:NTS982449 ODN982443:ODO982449 ONJ982443:ONK982449 OXF982443:OXG982449 PHB982443:PHC982449 PQX982443:PQY982449 QAT982443:QAU982449 QKP982443:QKQ982449 QUL982443:QUM982449 REH982443:REI982449 ROD982443:ROE982449 RXZ982443:RYA982449 SHV982443:SHW982449 SRR982443:SRS982449 TBN982443:TBO982449 TLJ982443:TLK982449 TVF982443:TVG982449 UFB982443:UFC982449 UOX982443:UOY982449 UYT982443:UYU982449 VIP982443:VIQ982449 VSL982443:VSM982449 WCH982443:WCI982449 WMD982443:WME982449 WVZ982443:WWA982449 U58:AB64 JQ58:JX64 TM58:TT64 ADI58:ADP64 ANE58:ANL64 AXA58:AXH64 BGW58:BHD64 BQS58:BQZ64 CAO58:CAV64 CKK58:CKR64 CUG58:CUN64 DEC58:DEJ64 DNY58:DOF64 DXU58:DYB64 EHQ58:EHX64 ERM58:ERT64 FBI58:FBP64 FLE58:FLL64 FVA58:FVH64 GEW58:GFD64 GOS58:GOZ64 GYO58:GYV64 HIK58:HIR64 HSG58:HSN64 ICC58:ICJ64 ILY58:IMF64 IVU58:IWB64 JFQ58:JFX64 JPM58:JPT64 JZI58:JZP64 KJE58:KJL64 KTA58:KTH64 LCW58:LDD64 LMS58:LMZ64 LWO58:LWV64 MGK58:MGR64 MQG58:MQN64 NAC58:NAJ64 NJY58:NKF64 NTU58:NUB64 ODQ58:ODX64 ONM58:ONT64 OXI58:OXP64 PHE58:PHL64 PRA58:PRH64 QAW58:QBD64 QKS58:QKZ64 QUO58:QUV64 REK58:RER64 ROG58:RON64 RYC58:RYJ64 SHY58:SIF64 SRU58:SSB64 TBQ58:TBX64 TLM58:TLT64 TVI58:TVP64 UFE58:UFL64 UPA58:UPH64 UYW58:UZD64 VIS58:VIZ64 VSO58:VSV64 WCK58:WCR64 WMG58:WMN64 WWC58:WWJ64 U66700:AB66706 JQ64939:JX64945 TM64939:TT64945 ADI64939:ADP64945 ANE64939:ANL64945 AXA64939:AXH64945 BGW64939:BHD64945 BQS64939:BQZ64945 CAO64939:CAV64945 CKK64939:CKR64945 CUG64939:CUN64945 DEC64939:DEJ64945 DNY64939:DOF64945 DXU64939:DYB64945 EHQ64939:EHX64945 ERM64939:ERT64945 FBI64939:FBP64945 FLE64939:FLL64945 FVA64939:FVH64945 GEW64939:GFD64945 GOS64939:GOZ64945 GYO64939:GYV64945 HIK64939:HIR64945 HSG64939:HSN64945 ICC64939:ICJ64945 ILY64939:IMF64945 IVU64939:IWB64945 JFQ64939:JFX64945 JPM64939:JPT64945 JZI64939:JZP64945 KJE64939:KJL64945 KTA64939:KTH64945 LCW64939:LDD64945 LMS64939:LMZ64945 LWO64939:LWV64945 MGK64939:MGR64945 MQG64939:MQN64945 NAC64939:NAJ64945 NJY64939:NKF64945 NTU64939:NUB64945 ODQ64939:ODX64945 ONM64939:ONT64945 OXI64939:OXP64945 PHE64939:PHL64945 PRA64939:PRH64945 QAW64939:QBD64945 QKS64939:QKZ64945 QUO64939:QUV64945 REK64939:RER64945 ROG64939:RON64945 RYC64939:RYJ64945 SHY64939:SIF64945 SRU64939:SSB64945 TBQ64939:TBX64945 TLM64939:TLT64945 TVI64939:TVP64945 UFE64939:UFL64945 UPA64939:UPH64945 UYW64939:UZD64945 VIS64939:VIZ64945 VSO64939:VSV64945 WCK64939:WCR64945 WMG64939:WMN64945 WWC64939:WWJ64945 U132236:AB132242 JQ130475:JX130481 TM130475:TT130481 ADI130475:ADP130481 ANE130475:ANL130481 AXA130475:AXH130481 BGW130475:BHD130481 BQS130475:BQZ130481 CAO130475:CAV130481 CKK130475:CKR130481 CUG130475:CUN130481 DEC130475:DEJ130481 DNY130475:DOF130481 DXU130475:DYB130481 EHQ130475:EHX130481 ERM130475:ERT130481 FBI130475:FBP130481 FLE130475:FLL130481 FVA130475:FVH130481 GEW130475:GFD130481 GOS130475:GOZ130481 GYO130475:GYV130481 HIK130475:HIR130481 HSG130475:HSN130481 ICC130475:ICJ130481 ILY130475:IMF130481 IVU130475:IWB130481 JFQ130475:JFX130481 JPM130475:JPT130481 JZI130475:JZP130481 KJE130475:KJL130481 KTA130475:KTH130481 LCW130475:LDD130481 LMS130475:LMZ130481 LWO130475:LWV130481 MGK130475:MGR130481 MQG130475:MQN130481 NAC130475:NAJ130481 NJY130475:NKF130481 NTU130475:NUB130481 ODQ130475:ODX130481 ONM130475:ONT130481 OXI130475:OXP130481 PHE130475:PHL130481 PRA130475:PRH130481 QAW130475:QBD130481 QKS130475:QKZ130481 QUO130475:QUV130481 REK130475:RER130481 ROG130475:RON130481 RYC130475:RYJ130481 SHY130475:SIF130481 SRU130475:SSB130481 TBQ130475:TBX130481 TLM130475:TLT130481 TVI130475:TVP130481 UFE130475:UFL130481 UPA130475:UPH130481 UYW130475:UZD130481 VIS130475:VIZ130481 VSO130475:VSV130481 WCK130475:WCR130481 WMG130475:WMN130481 WWC130475:WWJ130481 U197772:AB197778 JQ196011:JX196017 TM196011:TT196017 ADI196011:ADP196017 ANE196011:ANL196017 AXA196011:AXH196017 BGW196011:BHD196017 BQS196011:BQZ196017 CAO196011:CAV196017 CKK196011:CKR196017 CUG196011:CUN196017 DEC196011:DEJ196017 DNY196011:DOF196017 DXU196011:DYB196017 EHQ196011:EHX196017 ERM196011:ERT196017 FBI196011:FBP196017 FLE196011:FLL196017 FVA196011:FVH196017 GEW196011:GFD196017 GOS196011:GOZ196017 GYO196011:GYV196017 HIK196011:HIR196017 HSG196011:HSN196017 ICC196011:ICJ196017 ILY196011:IMF196017 IVU196011:IWB196017 JFQ196011:JFX196017 JPM196011:JPT196017 JZI196011:JZP196017 KJE196011:KJL196017 KTA196011:KTH196017 LCW196011:LDD196017 LMS196011:LMZ196017 LWO196011:LWV196017 MGK196011:MGR196017 MQG196011:MQN196017 NAC196011:NAJ196017 NJY196011:NKF196017 NTU196011:NUB196017 ODQ196011:ODX196017 ONM196011:ONT196017 OXI196011:OXP196017 PHE196011:PHL196017 PRA196011:PRH196017 QAW196011:QBD196017 QKS196011:QKZ196017 QUO196011:QUV196017 REK196011:RER196017 ROG196011:RON196017 RYC196011:RYJ196017 SHY196011:SIF196017 SRU196011:SSB196017 TBQ196011:TBX196017 TLM196011:TLT196017 TVI196011:TVP196017 UFE196011:UFL196017 UPA196011:UPH196017 UYW196011:UZD196017 VIS196011:VIZ196017 VSO196011:VSV196017 WCK196011:WCR196017 WMG196011:WMN196017 WWC196011:WWJ196017 U263308:AB263314 JQ261547:JX261553 TM261547:TT261553 ADI261547:ADP261553 ANE261547:ANL261553 AXA261547:AXH261553 BGW261547:BHD261553 BQS261547:BQZ261553 CAO261547:CAV261553 CKK261547:CKR261553 CUG261547:CUN261553 DEC261547:DEJ261553 DNY261547:DOF261553 DXU261547:DYB261553 EHQ261547:EHX261553 ERM261547:ERT261553 FBI261547:FBP261553 FLE261547:FLL261553 FVA261547:FVH261553 GEW261547:GFD261553 GOS261547:GOZ261553 GYO261547:GYV261553 HIK261547:HIR261553 HSG261547:HSN261553 ICC261547:ICJ261553 ILY261547:IMF261553 IVU261547:IWB261553 JFQ261547:JFX261553 JPM261547:JPT261553 JZI261547:JZP261553 KJE261547:KJL261553 KTA261547:KTH261553 LCW261547:LDD261553 LMS261547:LMZ261553 LWO261547:LWV261553 MGK261547:MGR261553 MQG261547:MQN261553 NAC261547:NAJ261553 NJY261547:NKF261553 NTU261547:NUB261553 ODQ261547:ODX261553 ONM261547:ONT261553 OXI261547:OXP261553 PHE261547:PHL261553 PRA261547:PRH261553 QAW261547:QBD261553 QKS261547:QKZ261553 QUO261547:QUV261553 REK261547:RER261553 ROG261547:RON261553 RYC261547:RYJ261553 SHY261547:SIF261553 SRU261547:SSB261553 TBQ261547:TBX261553 TLM261547:TLT261553 TVI261547:TVP261553 UFE261547:UFL261553 UPA261547:UPH261553 UYW261547:UZD261553 VIS261547:VIZ261553 VSO261547:VSV261553 WCK261547:WCR261553 WMG261547:WMN261553 WWC261547:WWJ261553 U328844:AB328850 JQ327083:JX327089 TM327083:TT327089 ADI327083:ADP327089 ANE327083:ANL327089 AXA327083:AXH327089 BGW327083:BHD327089 BQS327083:BQZ327089 CAO327083:CAV327089 CKK327083:CKR327089 CUG327083:CUN327089 DEC327083:DEJ327089 DNY327083:DOF327089 DXU327083:DYB327089 EHQ327083:EHX327089 ERM327083:ERT327089 FBI327083:FBP327089 FLE327083:FLL327089 FVA327083:FVH327089 GEW327083:GFD327089 GOS327083:GOZ327089 GYO327083:GYV327089 HIK327083:HIR327089 HSG327083:HSN327089 ICC327083:ICJ327089 ILY327083:IMF327089 IVU327083:IWB327089 JFQ327083:JFX327089 JPM327083:JPT327089 JZI327083:JZP327089 KJE327083:KJL327089 KTA327083:KTH327089 LCW327083:LDD327089 LMS327083:LMZ327089 LWO327083:LWV327089 MGK327083:MGR327089 MQG327083:MQN327089 NAC327083:NAJ327089 NJY327083:NKF327089 NTU327083:NUB327089 ODQ327083:ODX327089 ONM327083:ONT327089 OXI327083:OXP327089 PHE327083:PHL327089 PRA327083:PRH327089 QAW327083:QBD327089 QKS327083:QKZ327089 QUO327083:QUV327089 REK327083:RER327089 ROG327083:RON327089 RYC327083:RYJ327089 SHY327083:SIF327089 SRU327083:SSB327089 TBQ327083:TBX327089 TLM327083:TLT327089 TVI327083:TVP327089 UFE327083:UFL327089 UPA327083:UPH327089 UYW327083:UZD327089 VIS327083:VIZ327089 VSO327083:VSV327089 WCK327083:WCR327089 WMG327083:WMN327089 WWC327083:WWJ327089 U394380:AB394386 JQ392619:JX392625 TM392619:TT392625 ADI392619:ADP392625 ANE392619:ANL392625 AXA392619:AXH392625 BGW392619:BHD392625 BQS392619:BQZ392625 CAO392619:CAV392625 CKK392619:CKR392625 CUG392619:CUN392625 DEC392619:DEJ392625 DNY392619:DOF392625 DXU392619:DYB392625 EHQ392619:EHX392625 ERM392619:ERT392625 FBI392619:FBP392625 FLE392619:FLL392625 FVA392619:FVH392625 GEW392619:GFD392625 GOS392619:GOZ392625 GYO392619:GYV392625 HIK392619:HIR392625 HSG392619:HSN392625 ICC392619:ICJ392625 ILY392619:IMF392625 IVU392619:IWB392625 JFQ392619:JFX392625 JPM392619:JPT392625 JZI392619:JZP392625 KJE392619:KJL392625 KTA392619:KTH392625 LCW392619:LDD392625 LMS392619:LMZ392625 LWO392619:LWV392625 MGK392619:MGR392625 MQG392619:MQN392625 NAC392619:NAJ392625 NJY392619:NKF392625 NTU392619:NUB392625 ODQ392619:ODX392625 ONM392619:ONT392625 OXI392619:OXP392625 PHE392619:PHL392625 PRA392619:PRH392625 QAW392619:QBD392625 QKS392619:QKZ392625 QUO392619:QUV392625 REK392619:RER392625 ROG392619:RON392625 RYC392619:RYJ392625 SHY392619:SIF392625 SRU392619:SSB392625 TBQ392619:TBX392625 TLM392619:TLT392625 TVI392619:TVP392625 UFE392619:UFL392625 UPA392619:UPH392625 UYW392619:UZD392625 VIS392619:VIZ392625 VSO392619:VSV392625 WCK392619:WCR392625 WMG392619:WMN392625 WWC392619:WWJ392625 U459916:AB459922 JQ458155:JX458161 TM458155:TT458161 ADI458155:ADP458161 ANE458155:ANL458161 AXA458155:AXH458161 BGW458155:BHD458161 BQS458155:BQZ458161 CAO458155:CAV458161 CKK458155:CKR458161 CUG458155:CUN458161 DEC458155:DEJ458161 DNY458155:DOF458161 DXU458155:DYB458161 EHQ458155:EHX458161 ERM458155:ERT458161 FBI458155:FBP458161 FLE458155:FLL458161 FVA458155:FVH458161 GEW458155:GFD458161 GOS458155:GOZ458161 GYO458155:GYV458161 HIK458155:HIR458161 HSG458155:HSN458161 ICC458155:ICJ458161 ILY458155:IMF458161 IVU458155:IWB458161 JFQ458155:JFX458161 JPM458155:JPT458161 JZI458155:JZP458161 KJE458155:KJL458161 KTA458155:KTH458161 LCW458155:LDD458161 LMS458155:LMZ458161 LWO458155:LWV458161 MGK458155:MGR458161 MQG458155:MQN458161 NAC458155:NAJ458161 NJY458155:NKF458161 NTU458155:NUB458161 ODQ458155:ODX458161 ONM458155:ONT458161 OXI458155:OXP458161 PHE458155:PHL458161 PRA458155:PRH458161 QAW458155:QBD458161 QKS458155:QKZ458161 QUO458155:QUV458161 REK458155:RER458161 ROG458155:RON458161 RYC458155:RYJ458161 SHY458155:SIF458161 SRU458155:SSB458161 TBQ458155:TBX458161 TLM458155:TLT458161 TVI458155:TVP458161 UFE458155:UFL458161 UPA458155:UPH458161 UYW458155:UZD458161 VIS458155:VIZ458161 VSO458155:VSV458161 WCK458155:WCR458161 WMG458155:WMN458161 WWC458155:WWJ458161 U525452:AB525458 JQ523691:JX523697 TM523691:TT523697 ADI523691:ADP523697 ANE523691:ANL523697 AXA523691:AXH523697 BGW523691:BHD523697 BQS523691:BQZ523697 CAO523691:CAV523697 CKK523691:CKR523697 CUG523691:CUN523697 DEC523691:DEJ523697 DNY523691:DOF523697 DXU523691:DYB523697 EHQ523691:EHX523697 ERM523691:ERT523697 FBI523691:FBP523697 FLE523691:FLL523697 FVA523691:FVH523697 GEW523691:GFD523697 GOS523691:GOZ523697 GYO523691:GYV523697 HIK523691:HIR523697 HSG523691:HSN523697 ICC523691:ICJ523697 ILY523691:IMF523697 IVU523691:IWB523697 JFQ523691:JFX523697 JPM523691:JPT523697 JZI523691:JZP523697 KJE523691:KJL523697 KTA523691:KTH523697 LCW523691:LDD523697 LMS523691:LMZ523697 LWO523691:LWV523697 MGK523691:MGR523697 MQG523691:MQN523697 NAC523691:NAJ523697 NJY523691:NKF523697 NTU523691:NUB523697 ODQ523691:ODX523697 ONM523691:ONT523697 OXI523691:OXP523697 PHE523691:PHL523697 PRA523691:PRH523697 QAW523691:QBD523697 QKS523691:QKZ523697 QUO523691:QUV523697 REK523691:RER523697 ROG523691:RON523697 RYC523691:RYJ523697 SHY523691:SIF523697 SRU523691:SSB523697 TBQ523691:TBX523697 TLM523691:TLT523697 TVI523691:TVP523697 UFE523691:UFL523697 UPA523691:UPH523697 UYW523691:UZD523697 VIS523691:VIZ523697 VSO523691:VSV523697 WCK523691:WCR523697 WMG523691:WMN523697 WWC523691:WWJ523697 U590988:AB590994 JQ589227:JX589233 TM589227:TT589233 ADI589227:ADP589233 ANE589227:ANL589233 AXA589227:AXH589233 BGW589227:BHD589233 BQS589227:BQZ589233 CAO589227:CAV589233 CKK589227:CKR589233 CUG589227:CUN589233 DEC589227:DEJ589233 DNY589227:DOF589233 DXU589227:DYB589233 EHQ589227:EHX589233 ERM589227:ERT589233 FBI589227:FBP589233 FLE589227:FLL589233 FVA589227:FVH589233 GEW589227:GFD589233 GOS589227:GOZ589233 GYO589227:GYV589233 HIK589227:HIR589233 HSG589227:HSN589233 ICC589227:ICJ589233 ILY589227:IMF589233 IVU589227:IWB589233 JFQ589227:JFX589233 JPM589227:JPT589233 JZI589227:JZP589233 KJE589227:KJL589233 KTA589227:KTH589233 LCW589227:LDD589233 LMS589227:LMZ589233 LWO589227:LWV589233 MGK589227:MGR589233 MQG589227:MQN589233 NAC589227:NAJ589233 NJY589227:NKF589233 NTU589227:NUB589233 ODQ589227:ODX589233 ONM589227:ONT589233 OXI589227:OXP589233 PHE589227:PHL589233 PRA589227:PRH589233 QAW589227:QBD589233 QKS589227:QKZ589233 QUO589227:QUV589233 REK589227:RER589233 ROG589227:RON589233 RYC589227:RYJ589233 SHY589227:SIF589233 SRU589227:SSB589233 TBQ589227:TBX589233 TLM589227:TLT589233 TVI589227:TVP589233 UFE589227:UFL589233 UPA589227:UPH589233 UYW589227:UZD589233 VIS589227:VIZ589233 VSO589227:VSV589233 WCK589227:WCR589233 WMG589227:WMN589233 WWC589227:WWJ589233 U656524:AB656530 JQ654763:JX654769 TM654763:TT654769 ADI654763:ADP654769 ANE654763:ANL654769 AXA654763:AXH654769 BGW654763:BHD654769 BQS654763:BQZ654769 CAO654763:CAV654769 CKK654763:CKR654769 CUG654763:CUN654769 DEC654763:DEJ654769 DNY654763:DOF654769 DXU654763:DYB654769 EHQ654763:EHX654769 ERM654763:ERT654769 FBI654763:FBP654769 FLE654763:FLL654769 FVA654763:FVH654769 GEW654763:GFD654769 GOS654763:GOZ654769 GYO654763:GYV654769 HIK654763:HIR654769 HSG654763:HSN654769 ICC654763:ICJ654769 ILY654763:IMF654769 IVU654763:IWB654769 JFQ654763:JFX654769 JPM654763:JPT654769 JZI654763:JZP654769 KJE654763:KJL654769 KTA654763:KTH654769 LCW654763:LDD654769 LMS654763:LMZ654769 LWO654763:LWV654769 MGK654763:MGR654769 MQG654763:MQN654769 NAC654763:NAJ654769 NJY654763:NKF654769 NTU654763:NUB654769 ODQ654763:ODX654769 ONM654763:ONT654769 OXI654763:OXP654769 PHE654763:PHL654769 PRA654763:PRH654769 QAW654763:QBD654769 QKS654763:QKZ654769 QUO654763:QUV654769 REK654763:RER654769 ROG654763:RON654769 RYC654763:RYJ654769 SHY654763:SIF654769 SRU654763:SSB654769 TBQ654763:TBX654769 TLM654763:TLT654769 TVI654763:TVP654769 UFE654763:UFL654769 UPA654763:UPH654769 UYW654763:UZD654769 VIS654763:VIZ654769 VSO654763:VSV654769 WCK654763:WCR654769 WMG654763:WMN654769 WWC654763:WWJ654769 U722060:AB722066 JQ720299:JX720305 TM720299:TT720305 ADI720299:ADP720305 ANE720299:ANL720305 AXA720299:AXH720305 BGW720299:BHD720305 BQS720299:BQZ720305 CAO720299:CAV720305 CKK720299:CKR720305 CUG720299:CUN720305 DEC720299:DEJ720305 DNY720299:DOF720305 DXU720299:DYB720305 EHQ720299:EHX720305 ERM720299:ERT720305 FBI720299:FBP720305 FLE720299:FLL720305 FVA720299:FVH720305 GEW720299:GFD720305 GOS720299:GOZ720305 GYO720299:GYV720305 HIK720299:HIR720305 HSG720299:HSN720305 ICC720299:ICJ720305 ILY720299:IMF720305 IVU720299:IWB720305 JFQ720299:JFX720305 JPM720299:JPT720305 JZI720299:JZP720305 KJE720299:KJL720305 KTA720299:KTH720305 LCW720299:LDD720305 LMS720299:LMZ720305 LWO720299:LWV720305 MGK720299:MGR720305 MQG720299:MQN720305 NAC720299:NAJ720305 NJY720299:NKF720305 NTU720299:NUB720305 ODQ720299:ODX720305 ONM720299:ONT720305 OXI720299:OXP720305 PHE720299:PHL720305 PRA720299:PRH720305 QAW720299:QBD720305 QKS720299:QKZ720305 QUO720299:QUV720305 REK720299:RER720305 ROG720299:RON720305 RYC720299:RYJ720305 SHY720299:SIF720305 SRU720299:SSB720305 TBQ720299:TBX720305 TLM720299:TLT720305 TVI720299:TVP720305 UFE720299:UFL720305 UPA720299:UPH720305 UYW720299:UZD720305 VIS720299:VIZ720305 VSO720299:VSV720305 WCK720299:WCR720305 WMG720299:WMN720305 WWC720299:WWJ720305 U787596:AB787602 JQ785835:JX785841 TM785835:TT785841 ADI785835:ADP785841 ANE785835:ANL785841 AXA785835:AXH785841 BGW785835:BHD785841 BQS785835:BQZ785841 CAO785835:CAV785841 CKK785835:CKR785841 CUG785835:CUN785841 DEC785835:DEJ785841 DNY785835:DOF785841 DXU785835:DYB785841 EHQ785835:EHX785841 ERM785835:ERT785841 FBI785835:FBP785841 FLE785835:FLL785841 FVA785835:FVH785841 GEW785835:GFD785841 GOS785835:GOZ785841 GYO785835:GYV785841 HIK785835:HIR785841 HSG785835:HSN785841 ICC785835:ICJ785841 ILY785835:IMF785841 IVU785835:IWB785841 JFQ785835:JFX785841 JPM785835:JPT785841 JZI785835:JZP785841 KJE785835:KJL785841 KTA785835:KTH785841 LCW785835:LDD785841 LMS785835:LMZ785841 LWO785835:LWV785841 MGK785835:MGR785841 MQG785835:MQN785841 NAC785835:NAJ785841 NJY785835:NKF785841 NTU785835:NUB785841 ODQ785835:ODX785841 ONM785835:ONT785841 OXI785835:OXP785841 PHE785835:PHL785841 PRA785835:PRH785841 QAW785835:QBD785841 QKS785835:QKZ785841 QUO785835:QUV785841 REK785835:RER785841 ROG785835:RON785841 RYC785835:RYJ785841 SHY785835:SIF785841 SRU785835:SSB785841 TBQ785835:TBX785841 TLM785835:TLT785841 TVI785835:TVP785841 UFE785835:UFL785841 UPA785835:UPH785841 UYW785835:UZD785841 VIS785835:VIZ785841 VSO785835:VSV785841 WCK785835:WCR785841 WMG785835:WMN785841 WWC785835:WWJ785841 U853132:AB853138 JQ851371:JX851377 TM851371:TT851377 ADI851371:ADP851377 ANE851371:ANL851377 AXA851371:AXH851377 BGW851371:BHD851377 BQS851371:BQZ851377 CAO851371:CAV851377 CKK851371:CKR851377 CUG851371:CUN851377 DEC851371:DEJ851377 DNY851371:DOF851377 DXU851371:DYB851377 EHQ851371:EHX851377 ERM851371:ERT851377 FBI851371:FBP851377 FLE851371:FLL851377 FVA851371:FVH851377 GEW851371:GFD851377 GOS851371:GOZ851377 GYO851371:GYV851377 HIK851371:HIR851377 HSG851371:HSN851377 ICC851371:ICJ851377 ILY851371:IMF851377 IVU851371:IWB851377 JFQ851371:JFX851377 JPM851371:JPT851377 JZI851371:JZP851377 KJE851371:KJL851377 KTA851371:KTH851377 LCW851371:LDD851377 LMS851371:LMZ851377 LWO851371:LWV851377 MGK851371:MGR851377 MQG851371:MQN851377 NAC851371:NAJ851377 NJY851371:NKF851377 NTU851371:NUB851377 ODQ851371:ODX851377 ONM851371:ONT851377 OXI851371:OXP851377 PHE851371:PHL851377 PRA851371:PRH851377 QAW851371:QBD851377 QKS851371:QKZ851377 QUO851371:QUV851377 REK851371:RER851377 ROG851371:RON851377 RYC851371:RYJ851377 SHY851371:SIF851377 SRU851371:SSB851377 TBQ851371:TBX851377 TLM851371:TLT851377 TVI851371:TVP851377 UFE851371:UFL851377 UPA851371:UPH851377 UYW851371:UZD851377 VIS851371:VIZ851377 VSO851371:VSV851377 WCK851371:WCR851377 WMG851371:WMN851377 WWC851371:WWJ851377 U918668:AB918674 JQ916907:JX916913 TM916907:TT916913 ADI916907:ADP916913 ANE916907:ANL916913 AXA916907:AXH916913 BGW916907:BHD916913 BQS916907:BQZ916913 CAO916907:CAV916913 CKK916907:CKR916913 CUG916907:CUN916913 DEC916907:DEJ916913 DNY916907:DOF916913 DXU916907:DYB916913 EHQ916907:EHX916913 ERM916907:ERT916913 FBI916907:FBP916913 FLE916907:FLL916913 FVA916907:FVH916913 GEW916907:GFD916913 GOS916907:GOZ916913 GYO916907:GYV916913 HIK916907:HIR916913 HSG916907:HSN916913 ICC916907:ICJ916913 ILY916907:IMF916913 IVU916907:IWB916913 JFQ916907:JFX916913 JPM916907:JPT916913 JZI916907:JZP916913 KJE916907:KJL916913 KTA916907:KTH916913 LCW916907:LDD916913 LMS916907:LMZ916913 LWO916907:LWV916913 MGK916907:MGR916913 MQG916907:MQN916913 NAC916907:NAJ916913 NJY916907:NKF916913 NTU916907:NUB916913 ODQ916907:ODX916913 ONM916907:ONT916913 OXI916907:OXP916913 PHE916907:PHL916913 PRA916907:PRH916913 QAW916907:QBD916913 QKS916907:QKZ916913 QUO916907:QUV916913 REK916907:RER916913 ROG916907:RON916913 RYC916907:RYJ916913 SHY916907:SIF916913 SRU916907:SSB916913 TBQ916907:TBX916913 TLM916907:TLT916913 TVI916907:TVP916913 UFE916907:UFL916913 UPA916907:UPH916913 UYW916907:UZD916913 VIS916907:VIZ916913 VSO916907:VSV916913 WCK916907:WCR916913 WMG916907:WMN916913 WWC916907:WWJ916913 U984204:AB984210 JQ982443:JX982449 TM982443:TT982449 ADI982443:ADP982449 ANE982443:ANL982449 AXA982443:AXH982449 BGW982443:BHD982449 BQS982443:BQZ982449 CAO982443:CAV982449 CKK982443:CKR982449 CUG982443:CUN982449 DEC982443:DEJ982449 DNY982443:DOF982449 DXU982443:DYB982449 EHQ982443:EHX982449 ERM982443:ERT982449 FBI982443:FBP982449 FLE982443:FLL982449 FVA982443:FVH982449 GEW982443:GFD982449 GOS982443:GOZ982449 GYO982443:GYV982449 HIK982443:HIR982449 HSG982443:HSN982449 ICC982443:ICJ982449 ILY982443:IMF982449 IVU982443:IWB982449 JFQ982443:JFX982449 JPM982443:JPT982449 JZI982443:JZP982449 KJE982443:KJL982449 KTA982443:KTH982449 LCW982443:LDD982449 LMS982443:LMZ982449 LWO982443:LWV982449 MGK982443:MGR982449 MQG982443:MQN982449 NAC982443:NAJ982449 NJY982443:NKF982449 NTU982443:NUB982449 ODQ982443:ODX982449 ONM982443:ONT982449 OXI982443:OXP982449 PHE982443:PHL982449 PRA982443:PRH982449 QAW982443:QBD982449 QKS982443:QKZ982449 QUO982443:QUV982449 REK982443:RER982449 ROG982443:RON982449 RYC982443:RYJ982449 SHY982443:SIF982449 SRU982443:SSB982449 TBQ982443:TBX982449 TLM982443:TLT982449 TVI982443:TVP982449 UFE982443:UFL982449 UPA982443:UPH982449 UYW982443:UZD982449 VIS982443:VIZ982449 VSO982443:VSV982449 WCK982443:WCR982449 WMG982443:WMN982449 WWC982443:WWJ982449 AD58:AD64 JZ58:JZ64 TV58:TV64 ADR58:ADR64 ANN58:ANN64 AXJ58:AXJ64 BHF58:BHF64 BRB58:BRB64 CAX58:CAX64 CKT58:CKT64 CUP58:CUP64 DEL58:DEL64 DOH58:DOH64 DYD58:DYD64 EHZ58:EHZ64 ERV58:ERV64 FBR58:FBR64 FLN58:FLN64 FVJ58:FVJ64 GFF58:GFF64 GPB58:GPB64 GYX58:GYX64 HIT58:HIT64 HSP58:HSP64 ICL58:ICL64 IMH58:IMH64 IWD58:IWD64 JFZ58:JFZ64 JPV58:JPV64 JZR58:JZR64 KJN58:KJN64 KTJ58:KTJ64 LDF58:LDF64 LNB58:LNB64 LWX58:LWX64 MGT58:MGT64 MQP58:MQP64 NAL58:NAL64 NKH58:NKH64 NUD58:NUD64 ODZ58:ODZ64 ONV58:ONV64 OXR58:OXR64 PHN58:PHN64 PRJ58:PRJ64 QBF58:QBF64 QLB58:QLB64 QUX58:QUX64 RET58:RET64 ROP58:ROP64 RYL58:RYL64 SIH58:SIH64 SSD58:SSD64 TBZ58:TBZ64 TLV58:TLV64 TVR58:TVR64 UFN58:UFN64 UPJ58:UPJ64 UZF58:UZF64 VJB58:VJB64 VSX58:VSX64 WCT58:WCT64 WMP58:WMP64 WWL58:WWL64 AD66700:AD66706 JZ64939:JZ64945 TV64939:TV64945 ADR64939:ADR64945 ANN64939:ANN64945 AXJ64939:AXJ64945 BHF64939:BHF64945 BRB64939:BRB64945 CAX64939:CAX64945 CKT64939:CKT64945 CUP64939:CUP64945 DEL64939:DEL64945 DOH64939:DOH64945 DYD64939:DYD64945 EHZ64939:EHZ64945 ERV64939:ERV64945 FBR64939:FBR64945 FLN64939:FLN64945 FVJ64939:FVJ64945 GFF64939:GFF64945 GPB64939:GPB64945 GYX64939:GYX64945 HIT64939:HIT64945 HSP64939:HSP64945 ICL64939:ICL64945 IMH64939:IMH64945 IWD64939:IWD64945 JFZ64939:JFZ64945 JPV64939:JPV64945 JZR64939:JZR64945 KJN64939:KJN64945 KTJ64939:KTJ64945 LDF64939:LDF64945 LNB64939:LNB64945 LWX64939:LWX64945 MGT64939:MGT64945 MQP64939:MQP64945 NAL64939:NAL64945 NKH64939:NKH64945 NUD64939:NUD64945 ODZ64939:ODZ64945 ONV64939:ONV64945 OXR64939:OXR64945 PHN64939:PHN64945 PRJ64939:PRJ64945 QBF64939:QBF64945 QLB64939:QLB64945 QUX64939:QUX64945 RET64939:RET64945 ROP64939:ROP64945 RYL64939:RYL64945 SIH64939:SIH64945 SSD64939:SSD64945 TBZ64939:TBZ64945 TLV64939:TLV64945 TVR64939:TVR64945 UFN64939:UFN64945 UPJ64939:UPJ64945 UZF64939:UZF64945 VJB64939:VJB64945 VSX64939:VSX64945 WCT64939:WCT64945 WMP64939:WMP64945 WWL64939:WWL64945 AD132236:AD132242 JZ130475:JZ130481 TV130475:TV130481 ADR130475:ADR130481 ANN130475:ANN130481 AXJ130475:AXJ130481 BHF130475:BHF130481 BRB130475:BRB130481 CAX130475:CAX130481 CKT130475:CKT130481 CUP130475:CUP130481 DEL130475:DEL130481 DOH130475:DOH130481 DYD130475:DYD130481 EHZ130475:EHZ130481 ERV130475:ERV130481 FBR130475:FBR130481 FLN130475:FLN130481 FVJ130475:FVJ130481 GFF130475:GFF130481 GPB130475:GPB130481 GYX130475:GYX130481 HIT130475:HIT130481 HSP130475:HSP130481 ICL130475:ICL130481 IMH130475:IMH130481 IWD130475:IWD130481 JFZ130475:JFZ130481 JPV130475:JPV130481 JZR130475:JZR130481 KJN130475:KJN130481 KTJ130475:KTJ130481 LDF130475:LDF130481 LNB130475:LNB130481 LWX130475:LWX130481 MGT130475:MGT130481 MQP130475:MQP130481 NAL130475:NAL130481 NKH130475:NKH130481 NUD130475:NUD130481 ODZ130475:ODZ130481 ONV130475:ONV130481 OXR130475:OXR130481 PHN130475:PHN130481 PRJ130475:PRJ130481 QBF130475:QBF130481 QLB130475:QLB130481 QUX130475:QUX130481 RET130475:RET130481 ROP130475:ROP130481 RYL130475:RYL130481 SIH130475:SIH130481 SSD130475:SSD130481 TBZ130475:TBZ130481 TLV130475:TLV130481 TVR130475:TVR130481 UFN130475:UFN130481 UPJ130475:UPJ130481 UZF130475:UZF130481 VJB130475:VJB130481 VSX130475:VSX130481 WCT130475:WCT130481 WMP130475:WMP130481 WWL130475:WWL130481 AD197772:AD197778 JZ196011:JZ196017 TV196011:TV196017 ADR196011:ADR196017 ANN196011:ANN196017 AXJ196011:AXJ196017 BHF196011:BHF196017 BRB196011:BRB196017 CAX196011:CAX196017 CKT196011:CKT196017 CUP196011:CUP196017 DEL196011:DEL196017 DOH196011:DOH196017 DYD196011:DYD196017 EHZ196011:EHZ196017 ERV196011:ERV196017 FBR196011:FBR196017 FLN196011:FLN196017 FVJ196011:FVJ196017 GFF196011:GFF196017 GPB196011:GPB196017 GYX196011:GYX196017 HIT196011:HIT196017 HSP196011:HSP196017 ICL196011:ICL196017 IMH196011:IMH196017 IWD196011:IWD196017 JFZ196011:JFZ196017 JPV196011:JPV196017 JZR196011:JZR196017 KJN196011:KJN196017 KTJ196011:KTJ196017 LDF196011:LDF196017 LNB196011:LNB196017 LWX196011:LWX196017 MGT196011:MGT196017 MQP196011:MQP196017 NAL196011:NAL196017 NKH196011:NKH196017 NUD196011:NUD196017 ODZ196011:ODZ196017 ONV196011:ONV196017 OXR196011:OXR196017 PHN196011:PHN196017 PRJ196011:PRJ196017 QBF196011:QBF196017 QLB196011:QLB196017 QUX196011:QUX196017 RET196011:RET196017 ROP196011:ROP196017 RYL196011:RYL196017 SIH196011:SIH196017 SSD196011:SSD196017 TBZ196011:TBZ196017 TLV196011:TLV196017 TVR196011:TVR196017 UFN196011:UFN196017 UPJ196011:UPJ196017 UZF196011:UZF196017 VJB196011:VJB196017 VSX196011:VSX196017 WCT196011:WCT196017 WMP196011:WMP196017 WWL196011:WWL196017 AD263308:AD263314 JZ261547:JZ261553 TV261547:TV261553 ADR261547:ADR261553 ANN261547:ANN261553 AXJ261547:AXJ261553 BHF261547:BHF261553 BRB261547:BRB261553 CAX261547:CAX261553 CKT261547:CKT261553 CUP261547:CUP261553 DEL261547:DEL261553 DOH261547:DOH261553 DYD261547:DYD261553 EHZ261547:EHZ261553 ERV261547:ERV261553 FBR261547:FBR261553 FLN261547:FLN261553 FVJ261547:FVJ261553 GFF261547:GFF261553 GPB261547:GPB261553 GYX261547:GYX261553 HIT261547:HIT261553 HSP261547:HSP261553 ICL261547:ICL261553 IMH261547:IMH261553 IWD261547:IWD261553 JFZ261547:JFZ261553 JPV261547:JPV261553 JZR261547:JZR261553 KJN261547:KJN261553 KTJ261547:KTJ261553 LDF261547:LDF261553 LNB261547:LNB261553 LWX261547:LWX261553 MGT261547:MGT261553 MQP261547:MQP261553 NAL261547:NAL261553 NKH261547:NKH261553 NUD261547:NUD261553 ODZ261547:ODZ261553 ONV261547:ONV261553 OXR261547:OXR261553 PHN261547:PHN261553 PRJ261547:PRJ261553 QBF261547:QBF261553 QLB261547:QLB261553 QUX261547:QUX261553 RET261547:RET261553 ROP261547:ROP261553 RYL261547:RYL261553 SIH261547:SIH261553 SSD261547:SSD261553 TBZ261547:TBZ261553 TLV261547:TLV261553 TVR261547:TVR261553 UFN261547:UFN261553 UPJ261547:UPJ261553 UZF261547:UZF261553 VJB261547:VJB261553 VSX261547:VSX261553 WCT261547:WCT261553 WMP261547:WMP261553 WWL261547:WWL261553 AD328844:AD328850 JZ327083:JZ327089 TV327083:TV327089 ADR327083:ADR327089 ANN327083:ANN327089 AXJ327083:AXJ327089 BHF327083:BHF327089 BRB327083:BRB327089 CAX327083:CAX327089 CKT327083:CKT327089 CUP327083:CUP327089 DEL327083:DEL327089 DOH327083:DOH327089 DYD327083:DYD327089 EHZ327083:EHZ327089 ERV327083:ERV327089 FBR327083:FBR327089 FLN327083:FLN327089 FVJ327083:FVJ327089 GFF327083:GFF327089 GPB327083:GPB327089 GYX327083:GYX327089 HIT327083:HIT327089 HSP327083:HSP327089 ICL327083:ICL327089 IMH327083:IMH327089 IWD327083:IWD327089 JFZ327083:JFZ327089 JPV327083:JPV327089 JZR327083:JZR327089 KJN327083:KJN327089 KTJ327083:KTJ327089 LDF327083:LDF327089 LNB327083:LNB327089 LWX327083:LWX327089 MGT327083:MGT327089 MQP327083:MQP327089 NAL327083:NAL327089 NKH327083:NKH327089 NUD327083:NUD327089 ODZ327083:ODZ327089 ONV327083:ONV327089 OXR327083:OXR327089 PHN327083:PHN327089 PRJ327083:PRJ327089 QBF327083:QBF327089 QLB327083:QLB327089 QUX327083:QUX327089 RET327083:RET327089 ROP327083:ROP327089 RYL327083:RYL327089 SIH327083:SIH327089 SSD327083:SSD327089 TBZ327083:TBZ327089 TLV327083:TLV327089 TVR327083:TVR327089 UFN327083:UFN327089 UPJ327083:UPJ327089 UZF327083:UZF327089 VJB327083:VJB327089 VSX327083:VSX327089 WCT327083:WCT327089 WMP327083:WMP327089 WWL327083:WWL327089 AD394380:AD394386 JZ392619:JZ392625 TV392619:TV392625 ADR392619:ADR392625 ANN392619:ANN392625 AXJ392619:AXJ392625 BHF392619:BHF392625 BRB392619:BRB392625 CAX392619:CAX392625 CKT392619:CKT392625 CUP392619:CUP392625 DEL392619:DEL392625 DOH392619:DOH392625 DYD392619:DYD392625 EHZ392619:EHZ392625 ERV392619:ERV392625 FBR392619:FBR392625 FLN392619:FLN392625 FVJ392619:FVJ392625 GFF392619:GFF392625 GPB392619:GPB392625 GYX392619:GYX392625 HIT392619:HIT392625 HSP392619:HSP392625 ICL392619:ICL392625 IMH392619:IMH392625 IWD392619:IWD392625 JFZ392619:JFZ392625 JPV392619:JPV392625 JZR392619:JZR392625 KJN392619:KJN392625 KTJ392619:KTJ392625 LDF392619:LDF392625 LNB392619:LNB392625 LWX392619:LWX392625 MGT392619:MGT392625 MQP392619:MQP392625 NAL392619:NAL392625 NKH392619:NKH392625 NUD392619:NUD392625 ODZ392619:ODZ392625 ONV392619:ONV392625 OXR392619:OXR392625 PHN392619:PHN392625 PRJ392619:PRJ392625 QBF392619:QBF392625 QLB392619:QLB392625 QUX392619:QUX392625 RET392619:RET392625 ROP392619:ROP392625 RYL392619:RYL392625 SIH392619:SIH392625 SSD392619:SSD392625 TBZ392619:TBZ392625 TLV392619:TLV392625 TVR392619:TVR392625 UFN392619:UFN392625 UPJ392619:UPJ392625 UZF392619:UZF392625 VJB392619:VJB392625 VSX392619:VSX392625 WCT392619:WCT392625 WMP392619:WMP392625 WWL392619:WWL392625 AD459916:AD459922 JZ458155:JZ458161 TV458155:TV458161 ADR458155:ADR458161 ANN458155:ANN458161 AXJ458155:AXJ458161 BHF458155:BHF458161 BRB458155:BRB458161 CAX458155:CAX458161 CKT458155:CKT458161 CUP458155:CUP458161 DEL458155:DEL458161 DOH458155:DOH458161 DYD458155:DYD458161 EHZ458155:EHZ458161 ERV458155:ERV458161 FBR458155:FBR458161 FLN458155:FLN458161 FVJ458155:FVJ458161 GFF458155:GFF458161 GPB458155:GPB458161 GYX458155:GYX458161 HIT458155:HIT458161 HSP458155:HSP458161 ICL458155:ICL458161 IMH458155:IMH458161 IWD458155:IWD458161 JFZ458155:JFZ458161 JPV458155:JPV458161 JZR458155:JZR458161 KJN458155:KJN458161 KTJ458155:KTJ458161 LDF458155:LDF458161 LNB458155:LNB458161 LWX458155:LWX458161 MGT458155:MGT458161 MQP458155:MQP458161 NAL458155:NAL458161 NKH458155:NKH458161 NUD458155:NUD458161 ODZ458155:ODZ458161 ONV458155:ONV458161 OXR458155:OXR458161 PHN458155:PHN458161 PRJ458155:PRJ458161 QBF458155:QBF458161 QLB458155:QLB458161 QUX458155:QUX458161 RET458155:RET458161 ROP458155:ROP458161 RYL458155:RYL458161 SIH458155:SIH458161 SSD458155:SSD458161 TBZ458155:TBZ458161 TLV458155:TLV458161 TVR458155:TVR458161 UFN458155:UFN458161 UPJ458155:UPJ458161 UZF458155:UZF458161 VJB458155:VJB458161 VSX458155:VSX458161 WCT458155:WCT458161 WMP458155:WMP458161 WWL458155:WWL458161 AD525452:AD525458 JZ523691:JZ523697 TV523691:TV523697 ADR523691:ADR523697 ANN523691:ANN523697 AXJ523691:AXJ523697 BHF523691:BHF523697 BRB523691:BRB523697 CAX523691:CAX523697 CKT523691:CKT523697 CUP523691:CUP523697 DEL523691:DEL523697 DOH523691:DOH523697 DYD523691:DYD523697 EHZ523691:EHZ523697 ERV523691:ERV523697 FBR523691:FBR523697 FLN523691:FLN523697 FVJ523691:FVJ523697 GFF523691:GFF523697 GPB523691:GPB523697 GYX523691:GYX523697 HIT523691:HIT523697 HSP523691:HSP523697 ICL523691:ICL523697 IMH523691:IMH523697 IWD523691:IWD523697 JFZ523691:JFZ523697 JPV523691:JPV523697 JZR523691:JZR523697 KJN523691:KJN523697 KTJ523691:KTJ523697 LDF523691:LDF523697 LNB523691:LNB523697 LWX523691:LWX523697 MGT523691:MGT523697 MQP523691:MQP523697 NAL523691:NAL523697 NKH523691:NKH523697 NUD523691:NUD523697 ODZ523691:ODZ523697 ONV523691:ONV523697 OXR523691:OXR523697 PHN523691:PHN523697 PRJ523691:PRJ523697 QBF523691:QBF523697 QLB523691:QLB523697 QUX523691:QUX523697 RET523691:RET523697 ROP523691:ROP523697 RYL523691:RYL523697 SIH523691:SIH523697 SSD523691:SSD523697 TBZ523691:TBZ523697 TLV523691:TLV523697 TVR523691:TVR523697 UFN523691:UFN523697 UPJ523691:UPJ523697 UZF523691:UZF523697 VJB523691:VJB523697 VSX523691:VSX523697 WCT523691:WCT523697 WMP523691:WMP523697 WWL523691:WWL523697 AD590988:AD590994 JZ589227:JZ589233 TV589227:TV589233 ADR589227:ADR589233 ANN589227:ANN589233 AXJ589227:AXJ589233 BHF589227:BHF589233 BRB589227:BRB589233 CAX589227:CAX589233 CKT589227:CKT589233 CUP589227:CUP589233 DEL589227:DEL589233 DOH589227:DOH589233 DYD589227:DYD589233 EHZ589227:EHZ589233 ERV589227:ERV589233 FBR589227:FBR589233 FLN589227:FLN589233 FVJ589227:FVJ589233 GFF589227:GFF589233 GPB589227:GPB589233 GYX589227:GYX589233 HIT589227:HIT589233 HSP589227:HSP589233 ICL589227:ICL589233 IMH589227:IMH589233 IWD589227:IWD589233 JFZ589227:JFZ589233 JPV589227:JPV589233 JZR589227:JZR589233 KJN589227:KJN589233 KTJ589227:KTJ589233 LDF589227:LDF589233 LNB589227:LNB589233 LWX589227:LWX589233 MGT589227:MGT589233 MQP589227:MQP589233 NAL589227:NAL589233 NKH589227:NKH589233 NUD589227:NUD589233 ODZ589227:ODZ589233 ONV589227:ONV589233 OXR589227:OXR589233 PHN589227:PHN589233 PRJ589227:PRJ589233 QBF589227:QBF589233 QLB589227:QLB589233 QUX589227:QUX589233 RET589227:RET589233 ROP589227:ROP589233 RYL589227:RYL589233 SIH589227:SIH589233 SSD589227:SSD589233 TBZ589227:TBZ589233 TLV589227:TLV589233 TVR589227:TVR589233 UFN589227:UFN589233 UPJ589227:UPJ589233 UZF589227:UZF589233 VJB589227:VJB589233 VSX589227:VSX589233 WCT589227:WCT589233 WMP589227:WMP589233 WWL589227:WWL589233 AD656524:AD656530 JZ654763:JZ654769 TV654763:TV654769 ADR654763:ADR654769 ANN654763:ANN654769 AXJ654763:AXJ654769 BHF654763:BHF654769 BRB654763:BRB654769 CAX654763:CAX654769 CKT654763:CKT654769 CUP654763:CUP654769 DEL654763:DEL654769 DOH654763:DOH654769 DYD654763:DYD654769 EHZ654763:EHZ654769 ERV654763:ERV654769 FBR654763:FBR654769 FLN654763:FLN654769 FVJ654763:FVJ654769 GFF654763:GFF654769 GPB654763:GPB654769 GYX654763:GYX654769 HIT654763:HIT654769 HSP654763:HSP654769 ICL654763:ICL654769 IMH654763:IMH654769 IWD654763:IWD654769 JFZ654763:JFZ654769 JPV654763:JPV654769 JZR654763:JZR654769 KJN654763:KJN654769 KTJ654763:KTJ654769 LDF654763:LDF654769 LNB654763:LNB654769 LWX654763:LWX654769 MGT654763:MGT654769 MQP654763:MQP654769 NAL654763:NAL654769 NKH654763:NKH654769 NUD654763:NUD654769 ODZ654763:ODZ654769 ONV654763:ONV654769 OXR654763:OXR654769 PHN654763:PHN654769 PRJ654763:PRJ654769 QBF654763:QBF654769 QLB654763:QLB654769 QUX654763:QUX654769 RET654763:RET654769 ROP654763:ROP654769 RYL654763:RYL654769 SIH654763:SIH654769 SSD654763:SSD654769 TBZ654763:TBZ654769 TLV654763:TLV654769 TVR654763:TVR654769 UFN654763:UFN654769 UPJ654763:UPJ654769 UZF654763:UZF654769 VJB654763:VJB654769 VSX654763:VSX654769 WCT654763:WCT654769 WMP654763:WMP654769 WWL654763:WWL654769 AD722060:AD722066 JZ720299:JZ720305 TV720299:TV720305 ADR720299:ADR720305 ANN720299:ANN720305 AXJ720299:AXJ720305 BHF720299:BHF720305 BRB720299:BRB720305 CAX720299:CAX720305 CKT720299:CKT720305 CUP720299:CUP720305 DEL720299:DEL720305 DOH720299:DOH720305 DYD720299:DYD720305 EHZ720299:EHZ720305 ERV720299:ERV720305 FBR720299:FBR720305 FLN720299:FLN720305 FVJ720299:FVJ720305 GFF720299:GFF720305 GPB720299:GPB720305 GYX720299:GYX720305 HIT720299:HIT720305 HSP720299:HSP720305 ICL720299:ICL720305 IMH720299:IMH720305 IWD720299:IWD720305 JFZ720299:JFZ720305 JPV720299:JPV720305 JZR720299:JZR720305 KJN720299:KJN720305 KTJ720299:KTJ720305 LDF720299:LDF720305 LNB720299:LNB720305 LWX720299:LWX720305 MGT720299:MGT720305 MQP720299:MQP720305 NAL720299:NAL720305 NKH720299:NKH720305 NUD720299:NUD720305 ODZ720299:ODZ720305 ONV720299:ONV720305 OXR720299:OXR720305 PHN720299:PHN720305 PRJ720299:PRJ720305 QBF720299:QBF720305 QLB720299:QLB720305 QUX720299:QUX720305 RET720299:RET720305 ROP720299:ROP720305 RYL720299:RYL720305 SIH720299:SIH720305 SSD720299:SSD720305 TBZ720299:TBZ720305 TLV720299:TLV720305 TVR720299:TVR720305 UFN720299:UFN720305 UPJ720299:UPJ720305 UZF720299:UZF720305 VJB720299:VJB720305 VSX720299:VSX720305 WCT720299:WCT720305 WMP720299:WMP720305 WWL720299:WWL720305 AD787596:AD787602 JZ785835:JZ785841 TV785835:TV785841 ADR785835:ADR785841 ANN785835:ANN785841 AXJ785835:AXJ785841 BHF785835:BHF785841 BRB785835:BRB785841 CAX785835:CAX785841 CKT785835:CKT785841 CUP785835:CUP785841 DEL785835:DEL785841 DOH785835:DOH785841 DYD785835:DYD785841 EHZ785835:EHZ785841 ERV785835:ERV785841 FBR785835:FBR785841 FLN785835:FLN785841 FVJ785835:FVJ785841 GFF785835:GFF785841 GPB785835:GPB785841 GYX785835:GYX785841 HIT785835:HIT785841 HSP785835:HSP785841 ICL785835:ICL785841 IMH785835:IMH785841 IWD785835:IWD785841 JFZ785835:JFZ785841 JPV785835:JPV785841 JZR785835:JZR785841 KJN785835:KJN785841 KTJ785835:KTJ785841 LDF785835:LDF785841 LNB785835:LNB785841 LWX785835:LWX785841 MGT785835:MGT785841 MQP785835:MQP785841 NAL785835:NAL785841 NKH785835:NKH785841 NUD785835:NUD785841 ODZ785835:ODZ785841 ONV785835:ONV785841 OXR785835:OXR785841 PHN785835:PHN785841 PRJ785835:PRJ785841 QBF785835:QBF785841 QLB785835:QLB785841 QUX785835:QUX785841 RET785835:RET785841 ROP785835:ROP785841 RYL785835:RYL785841 SIH785835:SIH785841 SSD785835:SSD785841 TBZ785835:TBZ785841 TLV785835:TLV785841 TVR785835:TVR785841 UFN785835:UFN785841 UPJ785835:UPJ785841 UZF785835:UZF785841 VJB785835:VJB785841 VSX785835:VSX785841 WCT785835:WCT785841 WMP785835:WMP785841 WWL785835:WWL785841 AD853132:AD853138 JZ851371:JZ851377 TV851371:TV851377 ADR851371:ADR851377 ANN851371:ANN851377 AXJ851371:AXJ851377 BHF851371:BHF851377 BRB851371:BRB851377 CAX851371:CAX851377 CKT851371:CKT851377 CUP851371:CUP851377 DEL851371:DEL851377 DOH851371:DOH851377 DYD851371:DYD851377 EHZ851371:EHZ851377 ERV851371:ERV851377 FBR851371:FBR851377 FLN851371:FLN851377 FVJ851371:FVJ851377 GFF851371:GFF851377 GPB851371:GPB851377 GYX851371:GYX851377 HIT851371:HIT851377 HSP851371:HSP851377 ICL851371:ICL851377 IMH851371:IMH851377 IWD851371:IWD851377 JFZ851371:JFZ851377 JPV851371:JPV851377 JZR851371:JZR851377 KJN851371:KJN851377 KTJ851371:KTJ851377 LDF851371:LDF851377 LNB851371:LNB851377 LWX851371:LWX851377 MGT851371:MGT851377 MQP851371:MQP851377 NAL851371:NAL851377 NKH851371:NKH851377 NUD851371:NUD851377 ODZ851371:ODZ851377 ONV851371:ONV851377 OXR851371:OXR851377 PHN851371:PHN851377 PRJ851371:PRJ851377 QBF851371:QBF851377 QLB851371:QLB851377 QUX851371:QUX851377 RET851371:RET851377 ROP851371:ROP851377 RYL851371:RYL851377 SIH851371:SIH851377 SSD851371:SSD851377 TBZ851371:TBZ851377 TLV851371:TLV851377 TVR851371:TVR851377 UFN851371:UFN851377 UPJ851371:UPJ851377 UZF851371:UZF851377 VJB851371:VJB851377 VSX851371:VSX851377 WCT851371:WCT851377 WMP851371:WMP851377 WWL851371:WWL851377 AD918668:AD918674 JZ916907:JZ916913 TV916907:TV916913 ADR916907:ADR916913 ANN916907:ANN916913 AXJ916907:AXJ916913 BHF916907:BHF916913 BRB916907:BRB916913 CAX916907:CAX916913 CKT916907:CKT916913 CUP916907:CUP916913 DEL916907:DEL916913 DOH916907:DOH916913 DYD916907:DYD916913 EHZ916907:EHZ916913 ERV916907:ERV916913 FBR916907:FBR916913 FLN916907:FLN916913 FVJ916907:FVJ916913 GFF916907:GFF916913 GPB916907:GPB916913 GYX916907:GYX916913 HIT916907:HIT916913 HSP916907:HSP916913 ICL916907:ICL916913 IMH916907:IMH916913 IWD916907:IWD916913 JFZ916907:JFZ916913 JPV916907:JPV916913 JZR916907:JZR916913 KJN916907:KJN916913 KTJ916907:KTJ916913 LDF916907:LDF916913 LNB916907:LNB916913 LWX916907:LWX916913 MGT916907:MGT916913 MQP916907:MQP916913 NAL916907:NAL916913 NKH916907:NKH916913 NUD916907:NUD916913 ODZ916907:ODZ916913 ONV916907:ONV916913 OXR916907:OXR916913 PHN916907:PHN916913 PRJ916907:PRJ916913 QBF916907:QBF916913 QLB916907:QLB916913 QUX916907:QUX916913 RET916907:RET916913 ROP916907:ROP916913 RYL916907:RYL916913 SIH916907:SIH916913 SSD916907:SSD916913 TBZ916907:TBZ916913 TLV916907:TLV916913 TVR916907:TVR916913 UFN916907:UFN916913 UPJ916907:UPJ916913 UZF916907:UZF916913 VJB916907:VJB916913 VSX916907:VSX916913 WCT916907:WCT916913 WMP916907:WMP916913 WWL916907:WWL916913 AD984204:AD984210 JZ982443:JZ982449 TV982443:TV982449 ADR982443:ADR982449 ANN982443:ANN982449 AXJ982443:AXJ982449 BHF982443:BHF982449 BRB982443:BRB982449 CAX982443:CAX982449 CKT982443:CKT982449 CUP982443:CUP982449 DEL982443:DEL982449 DOH982443:DOH982449 DYD982443:DYD982449 EHZ982443:EHZ982449 ERV982443:ERV982449 FBR982443:FBR982449 FLN982443:FLN982449 FVJ982443:FVJ982449 GFF982443:GFF982449 GPB982443:GPB982449 GYX982443:GYX982449 HIT982443:HIT982449 HSP982443:HSP982449 ICL982443:ICL982449 IMH982443:IMH982449 IWD982443:IWD982449 JFZ982443:JFZ982449 JPV982443:JPV982449 JZR982443:JZR982449 KJN982443:KJN982449 KTJ982443:KTJ982449 LDF982443:LDF982449 LNB982443:LNB982449 LWX982443:LWX982449 MGT982443:MGT982449 MQP982443:MQP982449 NAL982443:NAL982449 NKH982443:NKH982449 NUD982443:NUD982449 ODZ982443:ODZ982449 ONV982443:ONV982449 OXR982443:OXR982449 PHN982443:PHN982449 PRJ982443:PRJ982449 QBF982443:QBF982449 QLB982443:QLB982449 QUX982443:QUX982449 RET982443:RET982449 ROP982443:ROP982449 RYL982443:RYL982449 SIH982443:SIH982449 SSD982443:SSD982449 TBZ982443:TBZ982449 TLV982443:TLV982449 TVR982443:TVR982449 UFN982443:UFN982449 UPJ982443:UPJ982449 UZF982443:UZF982449 VJB982443:VJB982449 VSX982443:VSX982449 WCT982443:WCT982449 WMP982443:WMP982449 WWL982443:WWL982449 P318 P324:P334 V336:V382 T336:U342 U343:U346 T335:V335 W351:W354 U383:V385 S335:S385 P419:P421 P434:P435 T287:U319 S287:S302 V287:W334 P287:P302 S320:U334 X287:AD385 S386:AD435 R287:R586 P468 P474:P484 V486:V532 T486:U492 U493:U496 T485:V485 W501:W504 U533:V535 S485:S535 P569:P571 P584:P585 T437:U469 S437:S452 V437:W484 P437:P452 S470:U484 X437:AD535 S536:AD585 T865:T909 T917:T929 Y975:Y987 AA865:AB950 W917:W934 R865:R997 S954:S974 AD865:AD950 S865:S934 U865:V934 W865:W915 X865:Z934 T949:Y950 Y935:Y948 T954:AD956 T958:Z974 AB958:AB989 AA958:AA987 AD958:AD997" xr:uid="{44CDAFFF-17F6-468E-BEB5-4CCE5744B3EF}"/>
    <dataValidation allowBlank="1" showInputMessage="1" showErrorMessage="1" prompt="Si Existe Contrato: Anual o Plurianual" sqref="M425:M426 M428 M433 M430 M287:M414 M575:M576 M578 M583 M580 M437:M564 M958:M974 M930:M937 M865:M917 M953" xr:uid="{87AD50BC-2E9D-4191-8DF3-35D0FC22D84F}"/>
    <dataValidation allowBlank="1" showInputMessage="1" showErrorMessage="1" prompt="Número de Contrato o Dejar en Blanco si no hay Contrato" sqref="L287:L586 N916 L951:L957" xr:uid="{07C10BAE-B447-4796-B566-A29E59EC350C}"/>
    <dataValidation allowBlank="1" showInputMessage="1" showErrorMessage="1" prompt="Capturar en Todos los Casos de Acuerdo a la Combo Desplegable" sqref="Q287:Q586 Q911:Q912" xr:uid="{17100F58-755B-48AF-8D42-6AA3AAF41390}"/>
    <dataValidation allowBlank="1" showInputMessage="1" showErrorMessage="1" prompt="Pueden Incluier Decimales Pueden Tomar Precios de Referencia DEA" sqref="P303:P317 P335:P418 P324:P330 U347:U382 W335:W350 T343:T385 W355:W385 X303:X319 P422:P433 S436:AD436 P436 P453:P467 P485:P568 P474:P480 U497:U532 W485:W500 T493:T535 W505:W535 P586 S586:AD586 X453:X469 P572:P583 T951:AD952 T957:AD957" xr:uid="{D8D6DCFD-5B88-4F9C-87C0-01490332E126}"/>
    <dataValidation allowBlank="1" showInputMessage="1" showErrorMessage="1" prompt="De Acuerdo al CUC" sqref="N324:N334 N383:N385 N371:N373 N375:N377 N379:N381 N287:N318 N410:N468 N474:N484 N533:N535 N521:N523 N525:N527 N529:N531 N560:N586 N911:N912 N915:N917 N930 N865:N876 N934:N949 N951:N959 N975:N997" xr:uid="{B6806B53-5F96-4339-AFCD-033BB50255B4}"/>
    <dataValidation type="list" allowBlank="1" showInputMessage="1" showErrorMessage="1" sqref="K324:K330 K386:K409 K432 K429 K427 K422:K424 K434:K436 K474:K480 K536:K559 K584:K586 K582 K579 K577 K572:K574 K911:K912 K902 K925 K977:K983 K915" xr:uid="{A09522BF-C5A4-4644-A664-7EDB6723869C}">
      <formula1>DescripcionCUC3</formula1>
    </dataValidation>
    <dataValidation allowBlank="1" showInputMessage="1" showErrorMessage="1" prompt="Los Capítulos 2000, 4000 y 5000 Tomarlos del Combo Desplegable" sqref="K324:K334 K383:K385 K371:K373 K375:K377 K379:K381 K423:K424 K287:K317 K434:K467 K474:K484 K533:K535 K521:K523 K525:K527 K529:K531 K584:K586 K573:K574 K1184:K1186 K1188:K1189 K1218:K1220 K1197:K1199 K1118:K1124 K1171:K1173 K1216 K1207:K1214 K1251 K984:K986 K916 K975:K976 K865:K876 K930 K934 K958:K959 K951:K952" xr:uid="{CAA59DF7-06D0-42FC-AE6A-8B46091E1F6C}"/>
    <dataValidation type="list" allowBlank="1" showInputMessage="1" showErrorMessage="1" sqref="M920:M929 M976 M978 M980 M982 M984 M986 M938:M952 M954:M957" xr:uid="{2BD6972B-909F-4E9C-B090-7EBCB224AFC0}">
      <formula1>"ANUAL, PLURIANUAL"</formula1>
    </dataValidation>
  </dataValidations>
  <pageMargins left="0.15748031496062992" right="0.15748031496062992" top="0.47244094488188981" bottom="0.51181102362204722" header="0.15748031496062992" footer="0.15748031496062992"/>
  <pageSetup paperSize="5" scale="37" orientation="landscape"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INICIAL 2025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ALCARAZ IGLESIAS MAGALI</dc:creator>
  <cp:lastModifiedBy>NOVELO LEON OSCAR ALBERTO</cp:lastModifiedBy>
  <dcterms:created xsi:type="dcterms:W3CDTF">2025-02-17T22:48:50Z</dcterms:created>
  <dcterms:modified xsi:type="dcterms:W3CDTF">2025-02-21T17:48:53Z</dcterms:modified>
</cp:coreProperties>
</file>