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0.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1.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inemexico-my.sharepoint.com/personal/fernando_rodea_ine_mx/Documents/Escritorio/1 JDEPyPE ACTS/EVALUACIONES/ANALISIS AECC/"/>
    </mc:Choice>
  </mc:AlternateContent>
  <xr:revisionPtr revIDLastSave="1877" documentId="8_{A956DDC5-C881-4AAA-A90B-B3E596C5357D}" xr6:coauthVersionLast="47" xr6:coauthVersionMax="47" xr10:uidLastSave="{141F093F-D77D-4196-80A7-2AEDD2CEB7E9}"/>
  <bookViews>
    <workbookView xWindow="-108" yWindow="-108" windowWidth="23256" windowHeight="12576" xr2:uid="{00000000-000D-0000-FFFF-FFFF00000000}"/>
  </bookViews>
  <sheets>
    <sheet name="Índice" sheetId="67" r:id="rId1"/>
    <sheet name="Cuadro 1" sheetId="19" r:id="rId2"/>
    <sheet name="Cuadro 2" sheetId="20" r:id="rId3"/>
    <sheet name="Cuadro3" sheetId="13" r:id="rId4"/>
    <sheet name="Cuadro4" sheetId="14" r:id="rId5"/>
    <sheet name="Cuadro5" sheetId="15" r:id="rId6"/>
    <sheet name="Cuadro6" sheetId="16" r:id="rId7"/>
    <sheet name="Cuadro7" sheetId="18" r:id="rId8"/>
    <sheet name="Cuadro 8" sheetId="17" r:id="rId9"/>
    <sheet name="Cuadro 9" sheetId="6" r:id="rId10"/>
    <sheet name="Cuadro 10" sheetId="7" r:id="rId11"/>
    <sheet name="Cuadro 11" sheetId="8" r:id="rId12"/>
    <sheet name="Cuadro 12" sheetId="25" r:id="rId13"/>
    <sheet name="Cuadro 13" sheetId="2" r:id="rId14"/>
    <sheet name="Cuadro 14" sheetId="26" r:id="rId15"/>
    <sheet name="Cuadro 15" sheetId="21" r:id="rId16"/>
    <sheet name="Cuadro 16" sheetId="22" r:id="rId17"/>
    <sheet name="Cuadro 17" sheetId="23" r:id="rId18"/>
    <sheet name="Cuadro 18" sheetId="28" r:id="rId19"/>
    <sheet name="Cuadro 19" sheetId="29" r:id="rId20"/>
    <sheet name="Cuadro 20" sheetId="30" r:id="rId21"/>
    <sheet name="Cuadro 21" sheetId="62" r:id="rId22"/>
    <sheet name="Cuadro 22" sheetId="63" r:id="rId23"/>
    <sheet name="Cuadro 23" sheetId="64" r:id="rId24"/>
    <sheet name="Cuadro 24" sheetId="46" r:id="rId25"/>
    <sheet name="Cuadro 25" sheetId="56" r:id="rId26"/>
    <sheet name="Cuadro 26" sheetId="57" r:id="rId27"/>
    <sheet name="Cuadro 27" sheetId="55" r:id="rId28"/>
    <sheet name="Cuadro 28" sheetId="60" r:id="rId29"/>
    <sheet name="Cuadro 29" sheetId="61" r:id="rId30"/>
    <sheet name="Cuadro 30" sheetId="47" r:id="rId31"/>
    <sheet name="Cuadro 31" sheetId="49" r:id="rId32"/>
    <sheet name="Cuadro 32" sheetId="50" r:id="rId33"/>
    <sheet name="Cuadro 33" sheetId="48" r:id="rId34"/>
    <sheet name="Cuadro 34" sheetId="58" r:id="rId35"/>
    <sheet name="Cuadro 35" sheetId="59" r:id="rId36"/>
    <sheet name="Cuadro 36" sheetId="51" r:id="rId37"/>
    <sheet name="Cuadro 37" sheetId="52" r:id="rId38"/>
    <sheet name="Cuadro 38" sheetId="53" r:id="rId39"/>
    <sheet name="Cuadro 39" sheetId="65" r:id="rId40"/>
    <sheet name="Cuadro 40" sheetId="41" r:id="rId41"/>
    <sheet name="Cuadro 41" sheetId="42" r:id="rId42"/>
    <sheet name="Cuadro 42" sheetId="31" r:id="rId43"/>
    <sheet name="Cuadro 43" sheetId="32" r:id="rId44"/>
    <sheet name="Cuadro 44" sheetId="33" r:id="rId45"/>
    <sheet name="Cuadro 45" sheetId="34" r:id="rId46"/>
    <sheet name="Cuadro 46" sheetId="35" r:id="rId47"/>
    <sheet name="Cuadro 47" sheetId="36" r:id="rId48"/>
    <sheet name="Gráfica 1" sheetId="37" r:id="rId49"/>
    <sheet name="Gráfica 2" sheetId="38" r:id="rId50"/>
    <sheet name="Gráfica 3" sheetId="39" r:id="rId51"/>
    <sheet name="Cuadro 48" sheetId="68" r:id="rId52"/>
    <sheet name="Cuadro 49" sheetId="69" r:id="rId53"/>
    <sheet name="Cuadro 50" sheetId="70" r:id="rId54"/>
    <sheet name="Cuadro sinóptico" sheetId="71" r:id="rId55"/>
  </sheets>
  <definedNames>
    <definedName name="_xlnm._FilterDatabase" localSheetId="15" hidden="1">'Cuadro 15'!$B$7:$J$39</definedName>
    <definedName name="_xlnm._FilterDatabase" localSheetId="16" hidden="1">'Cuadro 16'!$B$7:$J$39</definedName>
    <definedName name="_xlnm._FilterDatabase" localSheetId="17" hidden="1">'Cuadro 17'!$C$7:$J$39</definedName>
    <definedName name="_xlnm._FilterDatabase" localSheetId="18" hidden="1">'Cuadro 18'!$B$6:$F$38</definedName>
    <definedName name="_xlnm._FilterDatabase" localSheetId="19" hidden="1">'Cuadro 19'!$B$6:$E$38</definedName>
    <definedName name="_xlnm._FilterDatabase" localSheetId="2" hidden="1">'Cuadro 2'!$B$3:$F$393</definedName>
    <definedName name="_xlnm._FilterDatabase" localSheetId="20" hidden="1">'Cuadro 20'!$B$6:$E$38</definedName>
    <definedName name="_xlnm._FilterDatabase" localSheetId="45" hidden="1">'Cuadro 45'!$B$7:$I$39</definedName>
    <definedName name="_xlnm._FilterDatabase" localSheetId="46" hidden="1">'Cuadro 46'!$B$7:$I$39</definedName>
    <definedName name="_xlnm._FilterDatabase" localSheetId="47" hidden="1">'Cuadro 47'!$B$7:$I$39</definedName>
    <definedName name="_xlnm._FilterDatabase" localSheetId="8" hidden="1">'Cuadro 8'!$B$5:$I$5</definedName>
    <definedName name="_xlnm._FilterDatabase" localSheetId="3" hidden="1">Cuadro3!$B$4:$E$4</definedName>
    <definedName name="_xlnm._FilterDatabase" localSheetId="4" hidden="1">Cuadro4!$B$4:$E$4</definedName>
    <definedName name="_xlnm._FilterDatabase" localSheetId="5" hidden="1">Cuadro5!$B$4:$E$4</definedName>
    <definedName name="_xlnm._FilterDatabase" localSheetId="6" hidden="1">Cuadro6!$B$5:$I$5</definedName>
    <definedName name="_xlnm._FilterDatabase" localSheetId="7" hidden="1">Cuadro7!$B$5:$I$5</definedName>
    <definedName name="_xlnm._FilterDatabase" localSheetId="48" hidden="1">'Gráfica 1'!$AB$10:$AF$41</definedName>
    <definedName name="_Toc106904473" localSheetId="0">Índice!#REF!</definedName>
    <definedName name="INVITACIONES" localSheetId="0">#REF!</definedName>
    <definedName name="INVITACIONES">#REF!</definedName>
    <definedName name="INVITACIONES2" localSheetId="0">#REF!</definedName>
    <definedName name="INVITACIONES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0" i="70" l="1"/>
  <c r="O39" i="70"/>
  <c r="O38" i="70"/>
  <c r="O37" i="70"/>
  <c r="O36" i="70"/>
  <c r="O35" i="70"/>
  <c r="O34" i="70"/>
  <c r="O33" i="70"/>
  <c r="O32" i="70"/>
  <c r="O31" i="70"/>
  <c r="O30" i="70"/>
  <c r="O29" i="70"/>
  <c r="O28" i="70"/>
  <c r="O27" i="70"/>
  <c r="O26" i="70"/>
  <c r="O25" i="70"/>
  <c r="O24" i="70"/>
  <c r="O23" i="70"/>
  <c r="O22" i="70"/>
  <c r="O21" i="70"/>
  <c r="O20" i="70"/>
  <c r="O19" i="70"/>
  <c r="O18" i="70"/>
  <c r="O17" i="70"/>
  <c r="O16" i="70"/>
  <c r="O15" i="70"/>
  <c r="O14" i="70"/>
  <c r="O13" i="70"/>
  <c r="O12" i="70"/>
  <c r="O11" i="70"/>
  <c r="O10" i="70"/>
  <c r="O9" i="70"/>
  <c r="O7" i="70"/>
  <c r="O40" i="69"/>
  <c r="O39" i="69"/>
  <c r="O38" i="69"/>
  <c r="O37" i="69"/>
  <c r="O36" i="69"/>
  <c r="O35" i="69"/>
  <c r="O34" i="69"/>
  <c r="O33" i="69"/>
  <c r="O32" i="69"/>
  <c r="O31" i="69"/>
  <c r="O30" i="69"/>
  <c r="O29" i="69"/>
  <c r="O28" i="69"/>
  <c r="O27" i="69"/>
  <c r="O26" i="69"/>
  <c r="O25" i="69"/>
  <c r="O24" i="69"/>
  <c r="O23" i="69"/>
  <c r="O22" i="69"/>
  <c r="O21" i="69"/>
  <c r="O20" i="69"/>
  <c r="O19" i="69"/>
  <c r="O18" i="69"/>
  <c r="O17" i="69"/>
  <c r="O16" i="69"/>
  <c r="O15" i="69"/>
  <c r="O14" i="69"/>
  <c r="O13" i="69"/>
  <c r="O12" i="69"/>
  <c r="O11" i="69"/>
  <c r="O10" i="69"/>
  <c r="O9" i="69"/>
  <c r="O7" i="69"/>
  <c r="O40" i="68"/>
  <c r="O39" i="68"/>
  <c r="O38" i="68"/>
  <c r="O37" i="68"/>
  <c r="O36" i="68"/>
  <c r="O35" i="68"/>
  <c r="O34" i="68"/>
  <c r="O33" i="68"/>
  <c r="O32" i="68"/>
  <c r="O31" i="68"/>
  <c r="O30" i="68"/>
  <c r="O29" i="68"/>
  <c r="O28" i="68"/>
  <c r="O27" i="68"/>
  <c r="O26" i="68"/>
  <c r="O25" i="68"/>
  <c r="O24" i="68"/>
  <c r="O23" i="68"/>
  <c r="O22" i="68"/>
  <c r="O21" i="68"/>
  <c r="O20" i="68"/>
  <c r="O19" i="68"/>
  <c r="O18" i="68"/>
  <c r="O17" i="68"/>
  <c r="O16" i="68"/>
  <c r="O15" i="68"/>
  <c r="O14" i="68"/>
  <c r="O13" i="68"/>
  <c r="O12" i="68"/>
  <c r="O11" i="68"/>
  <c r="O10" i="68"/>
  <c r="O9" i="68"/>
  <c r="O7" i="68"/>
  <c r="H39" i="65"/>
  <c r="D39" i="65"/>
  <c r="H38" i="65"/>
  <c r="D38" i="65"/>
  <c r="H37" i="65"/>
  <c r="D37" i="65"/>
  <c r="H36" i="65"/>
  <c r="D36" i="65"/>
  <c r="H35" i="65"/>
  <c r="D35" i="65"/>
  <c r="H34" i="65"/>
  <c r="D34" i="65"/>
  <c r="H33" i="65"/>
  <c r="D33" i="65"/>
  <c r="H32" i="65"/>
  <c r="D32" i="65"/>
  <c r="H31" i="65"/>
  <c r="D31" i="65"/>
  <c r="H30" i="65"/>
  <c r="D30" i="65"/>
  <c r="H29" i="65"/>
  <c r="D29" i="65"/>
  <c r="H28" i="65"/>
  <c r="D28" i="65"/>
  <c r="H27" i="65"/>
  <c r="D27" i="65"/>
  <c r="H26" i="65"/>
  <c r="D26" i="65"/>
  <c r="H25" i="65"/>
  <c r="D25" i="65"/>
  <c r="H24" i="65"/>
  <c r="D24" i="65"/>
  <c r="H23" i="65"/>
  <c r="D23" i="65"/>
  <c r="H22" i="65"/>
  <c r="D22" i="65"/>
  <c r="H21" i="65"/>
  <c r="D21" i="65"/>
  <c r="H20" i="65"/>
  <c r="D20" i="65"/>
  <c r="H19" i="65"/>
  <c r="D19" i="65"/>
  <c r="H18" i="65"/>
  <c r="D18" i="65"/>
  <c r="H17" i="65"/>
  <c r="D17" i="65"/>
  <c r="H16" i="65"/>
  <c r="D16" i="65"/>
  <c r="H15" i="65"/>
  <c r="D15" i="65"/>
  <c r="H14" i="65"/>
  <c r="D14" i="65"/>
  <c r="H13" i="65"/>
  <c r="D13" i="65"/>
  <c r="H12" i="65"/>
  <c r="D12" i="65"/>
  <c r="H11" i="65"/>
  <c r="D11" i="65"/>
  <c r="H10" i="65"/>
  <c r="D10" i="65"/>
  <c r="H9" i="65"/>
  <c r="D9" i="65"/>
  <c r="H8" i="65"/>
  <c r="D8" i="65"/>
  <c r="H6" i="65"/>
  <c r="D6" i="65"/>
  <c r="K6" i="36"/>
  <c r="J6" i="36"/>
  <c r="K6" i="35"/>
  <c r="J6" i="35"/>
  <c r="D38" i="61"/>
  <c r="D37" i="61"/>
  <c r="D36" i="61"/>
  <c r="D35" i="61"/>
  <c r="D34" i="61"/>
  <c r="D33" i="61"/>
  <c r="D32" i="61"/>
  <c r="D31" i="61"/>
  <c r="D30" i="61"/>
  <c r="D29" i="61"/>
  <c r="D28" i="61"/>
  <c r="D27" i="61"/>
  <c r="D26" i="61"/>
  <c r="D25" i="61"/>
  <c r="D24" i="61"/>
  <c r="D23" i="61"/>
  <c r="D22" i="61"/>
  <c r="D21" i="61"/>
  <c r="D20" i="61"/>
  <c r="D19" i="61"/>
  <c r="D18" i="61"/>
  <c r="D17" i="61"/>
  <c r="D16" i="61"/>
  <c r="D15" i="61"/>
  <c r="D14" i="61"/>
  <c r="D13" i="61"/>
  <c r="D12" i="61"/>
  <c r="D11" i="61"/>
  <c r="D10" i="61"/>
  <c r="D9" i="61"/>
  <c r="D8" i="61"/>
  <c r="D7" i="61"/>
  <c r="D5" i="61"/>
  <c r="D38" i="60"/>
  <c r="D37" i="60"/>
  <c r="D36" i="60"/>
  <c r="D35" i="60"/>
  <c r="D34" i="60"/>
  <c r="D33" i="60"/>
  <c r="D32" i="60"/>
  <c r="D31" i="60"/>
  <c r="D30" i="60"/>
  <c r="D29" i="60"/>
  <c r="D28" i="60"/>
  <c r="D27" i="60"/>
  <c r="D26" i="60"/>
  <c r="D25" i="60"/>
  <c r="D24" i="60"/>
  <c r="D23" i="60"/>
  <c r="D22" i="60"/>
  <c r="D21" i="60"/>
  <c r="D20" i="60"/>
  <c r="D19" i="60"/>
  <c r="D18" i="60"/>
  <c r="D17" i="60"/>
  <c r="D16" i="60"/>
  <c r="D15" i="60"/>
  <c r="D14" i="60"/>
  <c r="D13" i="60"/>
  <c r="D12" i="60"/>
  <c r="D11" i="60"/>
  <c r="D10" i="60"/>
  <c r="D9" i="60"/>
  <c r="D8" i="60"/>
  <c r="D7" i="60"/>
  <c r="D5" i="60"/>
  <c r="D38" i="55"/>
  <c r="D37" i="55"/>
  <c r="D36" i="55"/>
  <c r="D35" i="55"/>
  <c r="D34" i="55"/>
  <c r="D33" i="55"/>
  <c r="D32" i="55"/>
  <c r="D31" i="55"/>
  <c r="D30" i="55"/>
  <c r="D29" i="55"/>
  <c r="D28" i="55"/>
  <c r="D27" i="55"/>
  <c r="D26" i="55"/>
  <c r="D25" i="55"/>
  <c r="D24" i="55"/>
  <c r="D23" i="55"/>
  <c r="D22" i="55"/>
  <c r="D21" i="55"/>
  <c r="D20" i="55"/>
  <c r="D19" i="55"/>
  <c r="D18" i="55"/>
  <c r="D17" i="55"/>
  <c r="D16" i="55"/>
  <c r="D15" i="55"/>
  <c r="D14" i="55"/>
  <c r="D13" i="55"/>
  <c r="D12" i="55"/>
  <c r="D11" i="55"/>
  <c r="D10" i="55"/>
  <c r="D9" i="55"/>
  <c r="D8" i="55"/>
  <c r="D7" i="55"/>
  <c r="D5" i="55"/>
  <c r="K6" i="34"/>
  <c r="J6" i="34"/>
  <c r="K39" i="36"/>
  <c r="J39" i="36"/>
  <c r="K38" i="36"/>
  <c r="J38" i="36"/>
  <c r="K37" i="36"/>
  <c r="J37" i="36"/>
  <c r="K36" i="36"/>
  <c r="J36" i="36"/>
  <c r="K35" i="36"/>
  <c r="J35" i="36"/>
  <c r="K34" i="36"/>
  <c r="J34" i="36"/>
  <c r="K33" i="36"/>
  <c r="J33" i="36"/>
  <c r="K32" i="36"/>
  <c r="J32" i="36"/>
  <c r="K31" i="36"/>
  <c r="J31" i="36"/>
  <c r="K30" i="36"/>
  <c r="J30" i="36"/>
  <c r="K29" i="36"/>
  <c r="J29" i="36"/>
  <c r="K28" i="36"/>
  <c r="J28" i="36"/>
  <c r="K27" i="36"/>
  <c r="J27" i="36"/>
  <c r="K26" i="36"/>
  <c r="J26" i="36"/>
  <c r="K25" i="36"/>
  <c r="J25" i="36"/>
  <c r="K24" i="36"/>
  <c r="J24" i="36"/>
  <c r="K23" i="36"/>
  <c r="J23" i="36"/>
  <c r="K22" i="36"/>
  <c r="J22" i="36"/>
  <c r="K21" i="36"/>
  <c r="J21" i="36"/>
  <c r="K20" i="36"/>
  <c r="J20" i="36"/>
  <c r="K19" i="36"/>
  <c r="J19" i="36"/>
  <c r="K18" i="36"/>
  <c r="J18" i="36"/>
  <c r="K17" i="36"/>
  <c r="J17" i="36"/>
  <c r="K16" i="36"/>
  <c r="J16" i="36"/>
  <c r="K15" i="36"/>
  <c r="J15" i="36"/>
  <c r="K14" i="36"/>
  <c r="J14" i="36"/>
  <c r="K13" i="36"/>
  <c r="J13" i="36"/>
  <c r="K12" i="36"/>
  <c r="J12" i="36"/>
  <c r="K11" i="36"/>
  <c r="J11" i="36"/>
  <c r="K10" i="36"/>
  <c r="J10" i="36"/>
  <c r="K9" i="36"/>
  <c r="J9" i="36"/>
  <c r="K8" i="36"/>
  <c r="J8" i="36"/>
  <c r="K8" i="35"/>
  <c r="J8" i="35"/>
  <c r="K39" i="35"/>
  <c r="J39" i="35"/>
  <c r="K38" i="35"/>
  <c r="J38" i="35"/>
  <c r="K37" i="35"/>
  <c r="J37" i="35"/>
  <c r="K36" i="35"/>
  <c r="J36" i="35"/>
  <c r="K35" i="35"/>
  <c r="J35" i="35"/>
  <c r="K34" i="35"/>
  <c r="J34" i="35"/>
  <c r="K33" i="35"/>
  <c r="J33" i="35"/>
  <c r="K32" i="35"/>
  <c r="J32" i="35"/>
  <c r="K31" i="35"/>
  <c r="J31" i="35"/>
  <c r="K30" i="35"/>
  <c r="J30" i="35"/>
  <c r="K29" i="35"/>
  <c r="J29" i="35"/>
  <c r="K28" i="35"/>
  <c r="J28" i="35"/>
  <c r="K27" i="35"/>
  <c r="J27" i="35"/>
  <c r="K26" i="35"/>
  <c r="J26" i="35"/>
  <c r="K25" i="35"/>
  <c r="J25" i="35"/>
  <c r="K24" i="35"/>
  <c r="J24" i="35"/>
  <c r="K23" i="35"/>
  <c r="J23" i="35"/>
  <c r="K22" i="35"/>
  <c r="J22" i="35"/>
  <c r="K21" i="35"/>
  <c r="J21" i="35"/>
  <c r="K20" i="35"/>
  <c r="J20" i="35"/>
  <c r="K19" i="35"/>
  <c r="J19" i="35"/>
  <c r="K18" i="35"/>
  <c r="J18" i="35"/>
  <c r="K17" i="35"/>
  <c r="J17" i="35"/>
  <c r="K16" i="35"/>
  <c r="J16" i="35"/>
  <c r="K15" i="35"/>
  <c r="J15" i="35"/>
  <c r="K14" i="35"/>
  <c r="J14" i="35"/>
  <c r="K13" i="35"/>
  <c r="J13" i="35"/>
  <c r="K12" i="35"/>
  <c r="J12" i="35"/>
  <c r="K11" i="35"/>
  <c r="J11" i="35"/>
  <c r="K10" i="35"/>
  <c r="J10" i="35"/>
  <c r="K9" i="35"/>
  <c r="J9" i="35"/>
  <c r="K39" i="34"/>
  <c r="J39" i="34"/>
  <c r="K38" i="34"/>
  <c r="J38" i="34"/>
  <c r="K37" i="34"/>
  <c r="J37" i="34"/>
  <c r="K36" i="34"/>
  <c r="J36" i="34"/>
  <c r="K35" i="34"/>
  <c r="J35" i="34"/>
  <c r="K34" i="34"/>
  <c r="J34" i="34"/>
  <c r="K33" i="34"/>
  <c r="J33" i="34"/>
  <c r="K32" i="34"/>
  <c r="J32" i="34"/>
  <c r="K31" i="34"/>
  <c r="J31" i="34"/>
  <c r="K30" i="34"/>
  <c r="J30" i="34"/>
  <c r="K29" i="34"/>
  <c r="J29" i="34"/>
  <c r="K28" i="34"/>
  <c r="J28" i="34"/>
  <c r="K27" i="34"/>
  <c r="J27" i="34"/>
  <c r="K26" i="34"/>
  <c r="J26" i="34"/>
  <c r="K25" i="34"/>
  <c r="J25" i="34"/>
  <c r="K24" i="34"/>
  <c r="J24" i="34"/>
  <c r="K23" i="34"/>
  <c r="J23" i="34"/>
  <c r="K22" i="34"/>
  <c r="J22" i="34"/>
  <c r="K21" i="34"/>
  <c r="J21" i="34"/>
  <c r="K20" i="34"/>
  <c r="J20" i="34"/>
  <c r="K19" i="34"/>
  <c r="J19" i="34"/>
  <c r="K18" i="34"/>
  <c r="J18" i="34"/>
  <c r="K17" i="34"/>
  <c r="J17" i="34"/>
  <c r="K16" i="34"/>
  <c r="J16" i="34"/>
  <c r="K15" i="34"/>
  <c r="J15" i="34"/>
  <c r="K14" i="34"/>
  <c r="J14" i="34"/>
  <c r="K13" i="34"/>
  <c r="J13" i="34"/>
  <c r="K12" i="34"/>
  <c r="J12" i="34"/>
  <c r="K11" i="34"/>
  <c r="J11" i="34"/>
  <c r="K10" i="34"/>
  <c r="J10" i="34"/>
  <c r="K9" i="34"/>
  <c r="J9" i="34"/>
  <c r="K8" i="34"/>
  <c r="J8" i="34"/>
  <c r="D38" i="59"/>
  <c r="D37" i="59"/>
  <c r="D36" i="59"/>
  <c r="D35" i="59"/>
  <c r="D34" i="59"/>
  <c r="D33" i="59"/>
  <c r="D32" i="59"/>
  <c r="D31" i="59"/>
  <c r="D30" i="59"/>
  <c r="D29" i="59"/>
  <c r="D28" i="59"/>
  <c r="D27" i="59"/>
  <c r="D26" i="59"/>
  <c r="D25" i="59"/>
  <c r="D24" i="59"/>
  <c r="D23" i="59"/>
  <c r="D22" i="59"/>
  <c r="D21" i="59"/>
  <c r="D20" i="59"/>
  <c r="D19" i="59"/>
  <c r="D18" i="59"/>
  <c r="D17" i="59"/>
  <c r="D16" i="59"/>
  <c r="D15" i="59"/>
  <c r="D14" i="59"/>
  <c r="D13" i="59"/>
  <c r="D12" i="59"/>
  <c r="D11" i="59"/>
  <c r="D10" i="59"/>
  <c r="D9" i="59"/>
  <c r="D8" i="59"/>
  <c r="D7" i="59"/>
  <c r="D5" i="59"/>
  <c r="D38" i="58"/>
  <c r="D37" i="58"/>
  <c r="D36" i="58"/>
  <c r="D35" i="58"/>
  <c r="D34" i="58"/>
  <c r="D33" i="58"/>
  <c r="D32" i="58"/>
  <c r="D31" i="58"/>
  <c r="D30" i="58"/>
  <c r="D29" i="58"/>
  <c r="D28" i="58"/>
  <c r="D27" i="58"/>
  <c r="D26" i="58"/>
  <c r="D25" i="58"/>
  <c r="D24" i="58"/>
  <c r="D23" i="58"/>
  <c r="D22" i="58"/>
  <c r="D21" i="58"/>
  <c r="D20" i="58"/>
  <c r="D19" i="58"/>
  <c r="D18" i="58"/>
  <c r="D17" i="58"/>
  <c r="D16" i="58"/>
  <c r="D15" i="58"/>
  <c r="D14" i="58"/>
  <c r="D13" i="58"/>
  <c r="D12" i="58"/>
  <c r="D11" i="58"/>
  <c r="D10" i="58"/>
  <c r="D9" i="58"/>
  <c r="D8" i="58"/>
  <c r="D7" i="58"/>
  <c r="D5" i="58"/>
  <c r="H39" i="57"/>
  <c r="D39" i="57"/>
  <c r="H38" i="57"/>
  <c r="D38" i="57"/>
  <c r="H37" i="57"/>
  <c r="D37" i="57"/>
  <c r="H36" i="57"/>
  <c r="D36" i="57"/>
  <c r="H35" i="57"/>
  <c r="D35" i="57"/>
  <c r="H34" i="57"/>
  <c r="D34" i="57"/>
  <c r="H33" i="57"/>
  <c r="D33" i="57"/>
  <c r="H32" i="57"/>
  <c r="D32" i="57"/>
  <c r="H31" i="57"/>
  <c r="D31" i="57"/>
  <c r="H30" i="57"/>
  <c r="D30" i="57"/>
  <c r="H29" i="57"/>
  <c r="D29" i="57"/>
  <c r="H28" i="57"/>
  <c r="D28" i="57"/>
  <c r="H27" i="57"/>
  <c r="D27" i="57"/>
  <c r="H26" i="57"/>
  <c r="D26" i="57"/>
  <c r="H25" i="57"/>
  <c r="D25" i="57"/>
  <c r="H24" i="57"/>
  <c r="D24" i="57"/>
  <c r="H23" i="57"/>
  <c r="D23" i="57"/>
  <c r="H22" i="57"/>
  <c r="D22" i="57"/>
  <c r="H21" i="57"/>
  <c r="D21" i="57"/>
  <c r="H20" i="57"/>
  <c r="D20" i="57"/>
  <c r="H19" i="57"/>
  <c r="D19" i="57"/>
  <c r="H18" i="57"/>
  <c r="D18" i="57"/>
  <c r="H17" i="57"/>
  <c r="D17" i="57"/>
  <c r="H16" i="57"/>
  <c r="D16" i="57"/>
  <c r="H15" i="57"/>
  <c r="D15" i="57"/>
  <c r="H14" i="57"/>
  <c r="D14" i="57"/>
  <c r="H13" i="57"/>
  <c r="D13" i="57"/>
  <c r="H12" i="57"/>
  <c r="D12" i="57"/>
  <c r="H11" i="57"/>
  <c r="D11" i="57"/>
  <c r="H10" i="57"/>
  <c r="D10" i="57"/>
  <c r="H9" i="57"/>
  <c r="D9" i="57"/>
  <c r="H8" i="57"/>
  <c r="D8" i="57"/>
  <c r="H6" i="57"/>
  <c r="D6" i="57"/>
  <c r="H39" i="56"/>
  <c r="D39" i="56"/>
  <c r="H38" i="56"/>
  <c r="D38" i="56"/>
  <c r="H37" i="56"/>
  <c r="D37" i="56"/>
  <c r="H36" i="56"/>
  <c r="D36" i="56"/>
  <c r="H35" i="56"/>
  <c r="D35" i="56"/>
  <c r="H34" i="56"/>
  <c r="D34" i="56"/>
  <c r="H33" i="56"/>
  <c r="D33" i="56"/>
  <c r="H32" i="56"/>
  <c r="D32" i="56"/>
  <c r="H31" i="56"/>
  <c r="D31" i="56"/>
  <c r="H30" i="56"/>
  <c r="D30" i="56"/>
  <c r="H29" i="56"/>
  <c r="D29" i="56"/>
  <c r="H28" i="56"/>
  <c r="D28" i="56"/>
  <c r="H27" i="56"/>
  <c r="D27" i="56"/>
  <c r="H26" i="56"/>
  <c r="D26" i="56"/>
  <c r="H25" i="56"/>
  <c r="D25" i="56"/>
  <c r="H24" i="56"/>
  <c r="D24" i="56"/>
  <c r="H23" i="56"/>
  <c r="D23" i="56"/>
  <c r="H22" i="56"/>
  <c r="D22" i="56"/>
  <c r="H21" i="56"/>
  <c r="D21" i="56"/>
  <c r="H20" i="56"/>
  <c r="D20" i="56"/>
  <c r="H19" i="56"/>
  <c r="D19" i="56"/>
  <c r="H18" i="56"/>
  <c r="D18" i="56"/>
  <c r="H17" i="56"/>
  <c r="D17" i="56"/>
  <c r="H16" i="56"/>
  <c r="D16" i="56"/>
  <c r="H15" i="56"/>
  <c r="D15" i="56"/>
  <c r="H14" i="56"/>
  <c r="D14" i="56"/>
  <c r="H13" i="56"/>
  <c r="D13" i="56"/>
  <c r="H12" i="56"/>
  <c r="D12" i="56"/>
  <c r="H11" i="56"/>
  <c r="D11" i="56"/>
  <c r="H10" i="56"/>
  <c r="D10" i="56"/>
  <c r="H9" i="56"/>
  <c r="D9" i="56"/>
  <c r="H8" i="56"/>
  <c r="D8" i="56"/>
  <c r="H6" i="56"/>
  <c r="D6" i="56"/>
  <c r="D8" i="41"/>
  <c r="L9" i="53" l="1"/>
  <c r="L11" i="53"/>
  <c r="L12" i="53"/>
  <c r="L14" i="53"/>
  <c r="L15" i="53"/>
  <c r="L17" i="53"/>
  <c r="L19" i="53"/>
  <c r="L23" i="53"/>
  <c r="L25" i="53"/>
  <c r="L26" i="53"/>
  <c r="L27" i="53"/>
  <c r="L30" i="53"/>
  <c r="L32" i="53"/>
  <c r="L33" i="53"/>
  <c r="L35" i="53"/>
  <c r="L36" i="53"/>
  <c r="L37" i="53"/>
  <c r="L38" i="53"/>
  <c r="H9" i="53"/>
  <c r="H10" i="53"/>
  <c r="H11" i="53"/>
  <c r="H12" i="53"/>
  <c r="H13" i="53"/>
  <c r="H14" i="53"/>
  <c r="H15" i="53"/>
  <c r="H16" i="53"/>
  <c r="H17" i="53"/>
  <c r="H18" i="53"/>
  <c r="H19" i="53"/>
  <c r="H20" i="53"/>
  <c r="H21" i="53"/>
  <c r="H22" i="53"/>
  <c r="H23" i="53"/>
  <c r="H24" i="53"/>
  <c r="H25" i="53"/>
  <c r="H26" i="53"/>
  <c r="H27" i="53"/>
  <c r="H28" i="53"/>
  <c r="H29" i="53"/>
  <c r="H30" i="53"/>
  <c r="H31" i="53"/>
  <c r="H32" i="53"/>
  <c r="H33" i="53"/>
  <c r="H34" i="53"/>
  <c r="H35" i="53"/>
  <c r="H36" i="53"/>
  <c r="H37" i="53"/>
  <c r="H38" i="53"/>
  <c r="H39" i="53"/>
  <c r="H8" i="53"/>
  <c r="D9" i="53"/>
  <c r="D10" i="53"/>
  <c r="D11" i="53"/>
  <c r="D12" i="53"/>
  <c r="D13" i="53"/>
  <c r="D14" i="53"/>
  <c r="D15" i="53"/>
  <c r="D16" i="53"/>
  <c r="D17" i="53"/>
  <c r="D18" i="53"/>
  <c r="D19" i="53"/>
  <c r="D20" i="53"/>
  <c r="D21" i="53"/>
  <c r="D22" i="53"/>
  <c r="D23" i="53"/>
  <c r="D24" i="53"/>
  <c r="D25" i="53"/>
  <c r="D26" i="53"/>
  <c r="D27" i="53"/>
  <c r="D28" i="53"/>
  <c r="D29" i="53"/>
  <c r="D30" i="53"/>
  <c r="D31" i="53"/>
  <c r="D32" i="53"/>
  <c r="D33" i="53"/>
  <c r="D34" i="53"/>
  <c r="D35" i="53"/>
  <c r="D36" i="53"/>
  <c r="D37" i="53"/>
  <c r="D38" i="53"/>
  <c r="D39" i="53"/>
  <c r="D8" i="53"/>
  <c r="L6" i="53"/>
  <c r="H6" i="53"/>
  <c r="D6" i="53"/>
  <c r="L6" i="52" l="1"/>
  <c r="H6" i="52"/>
  <c r="D6" i="52"/>
  <c r="L9" i="52"/>
  <c r="L10" i="52"/>
  <c r="L14" i="52"/>
  <c r="L15" i="52"/>
  <c r="L17" i="52"/>
  <c r="L19" i="52"/>
  <c r="L22" i="52"/>
  <c r="L23" i="52"/>
  <c r="L25" i="52"/>
  <c r="L26" i="52"/>
  <c r="L27" i="52"/>
  <c r="L29" i="52"/>
  <c r="L30" i="52"/>
  <c r="L32" i="52"/>
  <c r="L33" i="52"/>
  <c r="L35" i="52"/>
  <c r="L37" i="52"/>
  <c r="L38" i="52"/>
  <c r="H9" i="52"/>
  <c r="H10" i="52"/>
  <c r="H11" i="52"/>
  <c r="H12" i="52"/>
  <c r="H13" i="52"/>
  <c r="H14" i="52"/>
  <c r="H15" i="52"/>
  <c r="H16" i="52"/>
  <c r="H17" i="52"/>
  <c r="H18" i="52"/>
  <c r="H19" i="52"/>
  <c r="H20" i="52"/>
  <c r="H21" i="52"/>
  <c r="H22" i="52"/>
  <c r="H23" i="52"/>
  <c r="H24" i="52"/>
  <c r="H25" i="52"/>
  <c r="H26" i="52"/>
  <c r="H27" i="52"/>
  <c r="H28" i="52"/>
  <c r="H29" i="52"/>
  <c r="H30" i="52"/>
  <c r="H31" i="52"/>
  <c r="H32" i="52"/>
  <c r="H33" i="52"/>
  <c r="H34" i="52"/>
  <c r="H35" i="52"/>
  <c r="H36" i="52"/>
  <c r="H37" i="52"/>
  <c r="H38" i="52"/>
  <c r="H39" i="52"/>
  <c r="H8" i="52"/>
  <c r="D9" i="52"/>
  <c r="D10" i="52"/>
  <c r="D11" i="52"/>
  <c r="D12" i="52"/>
  <c r="D13" i="52"/>
  <c r="D14" i="52"/>
  <c r="D15" i="52"/>
  <c r="D16" i="52"/>
  <c r="D17" i="52"/>
  <c r="D18" i="52"/>
  <c r="D19" i="52"/>
  <c r="D20" i="52"/>
  <c r="D21" i="52"/>
  <c r="D22" i="52"/>
  <c r="D23" i="52"/>
  <c r="D24" i="52"/>
  <c r="D25" i="52"/>
  <c r="D26" i="52"/>
  <c r="D27" i="52"/>
  <c r="D28" i="52"/>
  <c r="D29" i="52"/>
  <c r="D30" i="52"/>
  <c r="D31" i="52"/>
  <c r="D32" i="52"/>
  <c r="D33" i="52"/>
  <c r="D34" i="52"/>
  <c r="D35" i="52"/>
  <c r="D36" i="52"/>
  <c r="D37" i="52"/>
  <c r="D38" i="52"/>
  <c r="D39" i="52"/>
  <c r="D8" i="52"/>
  <c r="L6" i="51"/>
  <c r="H6" i="51"/>
  <c r="D6" i="51"/>
  <c r="L9" i="51"/>
  <c r="L10" i="51"/>
  <c r="L11" i="51"/>
  <c r="L12" i="51"/>
  <c r="L14" i="51"/>
  <c r="L15" i="51"/>
  <c r="L16" i="51"/>
  <c r="L17" i="51"/>
  <c r="L19" i="51"/>
  <c r="L22" i="51"/>
  <c r="L23" i="51"/>
  <c r="L24" i="51"/>
  <c r="L25" i="51"/>
  <c r="L26" i="51"/>
  <c r="L27" i="51"/>
  <c r="L28" i="51"/>
  <c r="L32" i="51"/>
  <c r="L33" i="51"/>
  <c r="L35" i="51"/>
  <c r="L37" i="51"/>
  <c r="L38" i="51"/>
  <c r="L39" i="51"/>
  <c r="H9" i="51"/>
  <c r="H10" i="51"/>
  <c r="H11" i="51"/>
  <c r="H12" i="51"/>
  <c r="H13" i="51"/>
  <c r="H14" i="51"/>
  <c r="H15" i="51"/>
  <c r="H16" i="51"/>
  <c r="H17" i="51"/>
  <c r="H18" i="51"/>
  <c r="H19" i="51"/>
  <c r="H20" i="51"/>
  <c r="H21" i="51"/>
  <c r="H22" i="51"/>
  <c r="H23" i="51"/>
  <c r="H24" i="51"/>
  <c r="H25" i="51"/>
  <c r="H26" i="51"/>
  <c r="H27" i="51"/>
  <c r="H28" i="51"/>
  <c r="H29" i="51"/>
  <c r="H30" i="51"/>
  <c r="H31" i="51"/>
  <c r="H32" i="51"/>
  <c r="H33" i="51"/>
  <c r="H34" i="51"/>
  <c r="H35" i="51"/>
  <c r="H36" i="51"/>
  <c r="H37" i="51"/>
  <c r="H38" i="51"/>
  <c r="H39" i="51"/>
  <c r="H8" i="51"/>
  <c r="D9" i="51"/>
  <c r="D10" i="51"/>
  <c r="D11" i="51"/>
  <c r="D12" i="51"/>
  <c r="D13" i="51"/>
  <c r="D14" i="51"/>
  <c r="D15" i="51"/>
  <c r="D16" i="51"/>
  <c r="D17" i="51"/>
  <c r="D18" i="51"/>
  <c r="D19" i="51"/>
  <c r="D20" i="51"/>
  <c r="D21" i="51"/>
  <c r="D22" i="51"/>
  <c r="D23" i="51"/>
  <c r="D24" i="51"/>
  <c r="D25" i="51"/>
  <c r="D26" i="51"/>
  <c r="D27" i="51"/>
  <c r="D28" i="51"/>
  <c r="D29" i="51"/>
  <c r="D30" i="51"/>
  <c r="D31" i="51"/>
  <c r="D32" i="51"/>
  <c r="D33" i="51"/>
  <c r="D34" i="51"/>
  <c r="D35" i="51"/>
  <c r="D36" i="51"/>
  <c r="D37" i="51"/>
  <c r="D38" i="51"/>
  <c r="D39" i="51"/>
  <c r="D8" i="51"/>
  <c r="D5"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7" i="48"/>
  <c r="P40" i="50"/>
  <c r="H40" i="50"/>
  <c r="L40" i="50"/>
  <c r="D40" i="50"/>
  <c r="P39" i="50"/>
  <c r="H39" i="50"/>
  <c r="L39" i="50"/>
  <c r="D39" i="50"/>
  <c r="P38" i="50"/>
  <c r="H38" i="50"/>
  <c r="L38" i="50"/>
  <c r="D38" i="50"/>
  <c r="P37" i="50"/>
  <c r="H37" i="50"/>
  <c r="L37" i="50"/>
  <c r="D37" i="50"/>
  <c r="P36" i="50"/>
  <c r="H36" i="50"/>
  <c r="L36" i="50"/>
  <c r="D36" i="50"/>
  <c r="P35" i="50"/>
  <c r="H35" i="50"/>
  <c r="L35" i="50"/>
  <c r="D35" i="50"/>
  <c r="P34" i="50"/>
  <c r="H34" i="50"/>
  <c r="L34" i="50"/>
  <c r="D34" i="50"/>
  <c r="P33" i="50"/>
  <c r="H33" i="50"/>
  <c r="L33" i="50"/>
  <c r="D33" i="50"/>
  <c r="P32" i="50"/>
  <c r="H32" i="50"/>
  <c r="L32" i="50"/>
  <c r="D32" i="50"/>
  <c r="P31" i="50"/>
  <c r="H31" i="50"/>
  <c r="L31" i="50"/>
  <c r="D31" i="50"/>
  <c r="P30" i="50"/>
  <c r="H30" i="50"/>
  <c r="L30" i="50"/>
  <c r="D30" i="50"/>
  <c r="P29" i="50"/>
  <c r="H29" i="50"/>
  <c r="L29" i="50"/>
  <c r="D29" i="50"/>
  <c r="P28" i="50"/>
  <c r="H28" i="50"/>
  <c r="L28" i="50"/>
  <c r="D28" i="50"/>
  <c r="P27" i="50"/>
  <c r="H27" i="50"/>
  <c r="L27" i="50"/>
  <c r="D27" i="50"/>
  <c r="P26" i="50"/>
  <c r="H26" i="50"/>
  <c r="L26" i="50"/>
  <c r="D26" i="50"/>
  <c r="P25" i="50"/>
  <c r="H25" i="50"/>
  <c r="L25" i="50"/>
  <c r="D25" i="50"/>
  <c r="P24" i="50"/>
  <c r="H24" i="50"/>
  <c r="L24" i="50"/>
  <c r="D24" i="50"/>
  <c r="P23" i="50"/>
  <c r="H23" i="50"/>
  <c r="L23" i="50"/>
  <c r="D23" i="50"/>
  <c r="P22" i="50"/>
  <c r="H22" i="50"/>
  <c r="L22" i="50"/>
  <c r="D22" i="50"/>
  <c r="P21" i="50"/>
  <c r="H21" i="50"/>
  <c r="L21" i="50"/>
  <c r="D21" i="50"/>
  <c r="P20" i="50"/>
  <c r="H20" i="50"/>
  <c r="L20" i="50"/>
  <c r="D20" i="50"/>
  <c r="P19" i="50"/>
  <c r="H19" i="50"/>
  <c r="L19" i="50"/>
  <c r="D19" i="50"/>
  <c r="P18" i="50"/>
  <c r="H18" i="50"/>
  <c r="L18" i="50"/>
  <c r="D18" i="50"/>
  <c r="P17" i="50"/>
  <c r="H17" i="50"/>
  <c r="L17" i="50"/>
  <c r="D17" i="50"/>
  <c r="P16" i="50"/>
  <c r="H16" i="50"/>
  <c r="L16" i="50"/>
  <c r="D16" i="50"/>
  <c r="P15" i="50"/>
  <c r="H15" i="50"/>
  <c r="L15" i="50"/>
  <c r="D15" i="50"/>
  <c r="P14" i="50"/>
  <c r="H14" i="50"/>
  <c r="L14" i="50"/>
  <c r="D14" i="50"/>
  <c r="P13" i="50"/>
  <c r="H13" i="50"/>
  <c r="L13" i="50"/>
  <c r="D13" i="50"/>
  <c r="P12" i="50"/>
  <c r="H12" i="50"/>
  <c r="L12" i="50"/>
  <c r="D12" i="50"/>
  <c r="P11" i="50"/>
  <c r="H11" i="50"/>
  <c r="L11" i="50"/>
  <c r="D11" i="50"/>
  <c r="P10" i="50"/>
  <c r="H10" i="50"/>
  <c r="L10" i="50"/>
  <c r="D10" i="50"/>
  <c r="P9" i="50"/>
  <c r="H9" i="50"/>
  <c r="L9" i="50"/>
  <c r="D9" i="50"/>
  <c r="P7" i="50"/>
  <c r="H7" i="50"/>
  <c r="L7" i="50"/>
  <c r="D7" i="50"/>
  <c r="P40" i="49"/>
  <c r="H40" i="49"/>
  <c r="L40" i="49"/>
  <c r="D40" i="49"/>
  <c r="P39" i="49"/>
  <c r="H39" i="49"/>
  <c r="L39" i="49"/>
  <c r="D39" i="49"/>
  <c r="P38" i="49"/>
  <c r="H38" i="49"/>
  <c r="L38" i="49"/>
  <c r="D38" i="49"/>
  <c r="P37" i="49"/>
  <c r="H37" i="49"/>
  <c r="L37" i="49"/>
  <c r="D37" i="49"/>
  <c r="P36" i="49"/>
  <c r="H36" i="49"/>
  <c r="L36" i="49"/>
  <c r="D36" i="49"/>
  <c r="P35" i="49"/>
  <c r="H35" i="49"/>
  <c r="L35" i="49"/>
  <c r="D35" i="49"/>
  <c r="P34" i="49"/>
  <c r="H34" i="49"/>
  <c r="L34" i="49"/>
  <c r="D34" i="49"/>
  <c r="P33" i="49"/>
  <c r="H33" i="49"/>
  <c r="L33" i="49"/>
  <c r="D33" i="49"/>
  <c r="P32" i="49"/>
  <c r="H32" i="49"/>
  <c r="L32" i="49"/>
  <c r="D32" i="49"/>
  <c r="P31" i="49"/>
  <c r="H31" i="49"/>
  <c r="L31" i="49"/>
  <c r="D31" i="49"/>
  <c r="P30" i="49"/>
  <c r="H30" i="49"/>
  <c r="L30" i="49"/>
  <c r="D30" i="49"/>
  <c r="P29" i="49"/>
  <c r="H29" i="49"/>
  <c r="L29" i="49"/>
  <c r="D29" i="49"/>
  <c r="P28" i="49"/>
  <c r="H28" i="49"/>
  <c r="L28" i="49"/>
  <c r="D28" i="49"/>
  <c r="P27" i="49"/>
  <c r="H27" i="49"/>
  <c r="L27" i="49"/>
  <c r="D27" i="49"/>
  <c r="P26" i="49"/>
  <c r="H26" i="49"/>
  <c r="L26" i="49"/>
  <c r="D26" i="49"/>
  <c r="P25" i="49"/>
  <c r="H25" i="49"/>
  <c r="L25" i="49"/>
  <c r="D25" i="49"/>
  <c r="P24" i="49"/>
  <c r="H24" i="49"/>
  <c r="L24" i="49"/>
  <c r="D24" i="49"/>
  <c r="P23" i="49"/>
  <c r="H23" i="49"/>
  <c r="L23" i="49"/>
  <c r="D23" i="49"/>
  <c r="P22" i="49"/>
  <c r="H22" i="49"/>
  <c r="L22" i="49"/>
  <c r="D22" i="49"/>
  <c r="P21" i="49"/>
  <c r="H21" i="49"/>
  <c r="L21" i="49"/>
  <c r="D21" i="49"/>
  <c r="P20" i="49"/>
  <c r="H20" i="49"/>
  <c r="L20" i="49"/>
  <c r="D20" i="49"/>
  <c r="P19" i="49"/>
  <c r="H19" i="49"/>
  <c r="L19" i="49"/>
  <c r="D19" i="49"/>
  <c r="P18" i="49"/>
  <c r="H18" i="49"/>
  <c r="L18" i="49"/>
  <c r="D18" i="49"/>
  <c r="P17" i="49"/>
  <c r="H17" i="49"/>
  <c r="L17" i="49"/>
  <c r="D17" i="49"/>
  <c r="P16" i="49"/>
  <c r="H16" i="49"/>
  <c r="L16" i="49"/>
  <c r="D16" i="49"/>
  <c r="P15" i="49"/>
  <c r="H15" i="49"/>
  <c r="L15" i="49"/>
  <c r="D15" i="49"/>
  <c r="P14" i="49"/>
  <c r="H14" i="49"/>
  <c r="L14" i="49"/>
  <c r="D14" i="49"/>
  <c r="P13" i="49"/>
  <c r="H13" i="49"/>
  <c r="L13" i="49"/>
  <c r="D13" i="49"/>
  <c r="P12" i="49"/>
  <c r="H12" i="49"/>
  <c r="L12" i="49"/>
  <c r="D12" i="49"/>
  <c r="P11" i="49"/>
  <c r="H11" i="49"/>
  <c r="L11" i="49"/>
  <c r="D11" i="49"/>
  <c r="P10" i="49"/>
  <c r="H10" i="49"/>
  <c r="L10" i="49"/>
  <c r="D10" i="49"/>
  <c r="P9" i="49"/>
  <c r="H9" i="49"/>
  <c r="L9" i="49"/>
  <c r="D9" i="49"/>
  <c r="P7" i="49"/>
  <c r="H7" i="49"/>
  <c r="L7" i="49"/>
  <c r="D7" i="49"/>
  <c r="P10" i="47"/>
  <c r="P11" i="47"/>
  <c r="P12" i="47"/>
  <c r="P13" i="47"/>
  <c r="P14" i="47"/>
  <c r="P15" i="47"/>
  <c r="P16" i="47"/>
  <c r="P17" i="47"/>
  <c r="P18" i="47"/>
  <c r="P19" i="47"/>
  <c r="P20" i="47"/>
  <c r="P21" i="47"/>
  <c r="P22" i="47"/>
  <c r="P23" i="47"/>
  <c r="P24" i="47"/>
  <c r="P25" i="47"/>
  <c r="P26" i="47"/>
  <c r="P27" i="47"/>
  <c r="P28" i="47"/>
  <c r="P29" i="47"/>
  <c r="P30" i="47"/>
  <c r="P31" i="47"/>
  <c r="P32" i="47"/>
  <c r="P33" i="47"/>
  <c r="P34" i="47"/>
  <c r="P35" i="47"/>
  <c r="P36" i="47"/>
  <c r="P37" i="47"/>
  <c r="P38" i="47"/>
  <c r="P39" i="47"/>
  <c r="P40" i="47"/>
  <c r="P9" i="47"/>
  <c r="P7" i="47"/>
  <c r="L10" i="47"/>
  <c r="L11" i="47"/>
  <c r="L12" i="47"/>
  <c r="L13" i="47"/>
  <c r="L14" i="47"/>
  <c r="L15" i="47"/>
  <c r="L16" i="47"/>
  <c r="L17" i="47"/>
  <c r="L18" i="47"/>
  <c r="L19" i="47"/>
  <c r="L20" i="47"/>
  <c r="L21" i="47"/>
  <c r="L22" i="47"/>
  <c r="L23" i="47"/>
  <c r="L24" i="47"/>
  <c r="L25" i="47"/>
  <c r="L26" i="47"/>
  <c r="L27" i="47"/>
  <c r="L28" i="47"/>
  <c r="L29" i="47"/>
  <c r="L30" i="47"/>
  <c r="L31" i="47"/>
  <c r="L32" i="47"/>
  <c r="L33" i="47"/>
  <c r="L34" i="47"/>
  <c r="L35" i="47"/>
  <c r="L36" i="47"/>
  <c r="L37" i="47"/>
  <c r="L38" i="47"/>
  <c r="L39" i="47"/>
  <c r="L40" i="47"/>
  <c r="L9" i="47"/>
  <c r="L7" i="47"/>
  <c r="H10" i="47"/>
  <c r="H11" i="47"/>
  <c r="H12" i="47"/>
  <c r="H13" i="47"/>
  <c r="H14" i="47"/>
  <c r="H15" i="47"/>
  <c r="H16" i="47"/>
  <c r="H17" i="47"/>
  <c r="H18" i="47"/>
  <c r="H19" i="47"/>
  <c r="H20" i="47"/>
  <c r="H21" i="47"/>
  <c r="H22" i="47"/>
  <c r="H23" i="47"/>
  <c r="H24" i="47"/>
  <c r="H25" i="47"/>
  <c r="H26" i="47"/>
  <c r="H27" i="47"/>
  <c r="H28" i="47"/>
  <c r="H29" i="47"/>
  <c r="H30" i="47"/>
  <c r="H31" i="47"/>
  <c r="H32" i="47"/>
  <c r="H33" i="47"/>
  <c r="H34" i="47"/>
  <c r="H35" i="47"/>
  <c r="H36" i="47"/>
  <c r="H37" i="47"/>
  <c r="H38" i="47"/>
  <c r="H39" i="47"/>
  <c r="H40" i="47"/>
  <c r="H9" i="47"/>
  <c r="H7" i="47"/>
  <c r="D10" i="47"/>
  <c r="D11" i="47"/>
  <c r="D12" i="47"/>
  <c r="D13" i="47"/>
  <c r="D14" i="47"/>
  <c r="D15" i="47"/>
  <c r="D16" i="47"/>
  <c r="D17" i="47"/>
  <c r="D18" i="47"/>
  <c r="D19" i="47"/>
  <c r="D20" i="47"/>
  <c r="D21" i="47"/>
  <c r="D22" i="47"/>
  <c r="D23" i="47"/>
  <c r="D24" i="47"/>
  <c r="D25" i="47"/>
  <c r="D26" i="47"/>
  <c r="D27" i="47"/>
  <c r="D28" i="47"/>
  <c r="D29" i="47"/>
  <c r="D30" i="47"/>
  <c r="D31" i="47"/>
  <c r="D32" i="47"/>
  <c r="D33" i="47"/>
  <c r="D34" i="47"/>
  <c r="D35" i="47"/>
  <c r="D36" i="47"/>
  <c r="D37" i="47"/>
  <c r="D38" i="47"/>
  <c r="D39" i="47"/>
  <c r="D40" i="47"/>
  <c r="D9" i="47"/>
  <c r="D7" i="47"/>
  <c r="H9" i="46"/>
  <c r="H10" i="46"/>
  <c r="H11" i="46"/>
  <c r="H12" i="46"/>
  <c r="H13" i="46"/>
  <c r="H14" i="46"/>
  <c r="H15" i="46"/>
  <c r="H16" i="46"/>
  <c r="H17" i="46"/>
  <c r="H18" i="46"/>
  <c r="H19" i="46"/>
  <c r="H20" i="46"/>
  <c r="H21" i="46"/>
  <c r="H22" i="46"/>
  <c r="H23" i="46"/>
  <c r="H24" i="46"/>
  <c r="H25" i="46"/>
  <c r="H26" i="46"/>
  <c r="H27" i="46"/>
  <c r="H28" i="46"/>
  <c r="H29" i="46"/>
  <c r="H30" i="46"/>
  <c r="H31" i="46"/>
  <c r="H32" i="46"/>
  <c r="H33" i="46"/>
  <c r="H34" i="46"/>
  <c r="H35" i="46"/>
  <c r="H36" i="46"/>
  <c r="H37" i="46"/>
  <c r="H38" i="46"/>
  <c r="H39" i="46"/>
  <c r="H8" i="46"/>
  <c r="D9" i="46"/>
  <c r="D10" i="46"/>
  <c r="D11" i="46"/>
  <c r="D12" i="46"/>
  <c r="D13" i="46"/>
  <c r="D14" i="46"/>
  <c r="D15" i="46"/>
  <c r="D16" i="46"/>
  <c r="D17" i="46"/>
  <c r="D18" i="46"/>
  <c r="D19" i="46"/>
  <c r="D20" i="46"/>
  <c r="D21" i="46"/>
  <c r="D22" i="46"/>
  <c r="D23" i="46"/>
  <c r="D24" i="46"/>
  <c r="D25" i="46"/>
  <c r="D26" i="46"/>
  <c r="D27" i="46"/>
  <c r="D28" i="46"/>
  <c r="D29" i="46"/>
  <c r="D30" i="46"/>
  <c r="D31" i="46"/>
  <c r="D32" i="46"/>
  <c r="D33" i="46"/>
  <c r="D34" i="46"/>
  <c r="D35" i="46"/>
  <c r="D36" i="46"/>
  <c r="D37" i="46"/>
  <c r="D38" i="46"/>
  <c r="D39" i="46"/>
  <c r="D8" i="46"/>
  <c r="H6" i="46"/>
  <c r="D6" i="46"/>
  <c r="H9" i="42" l="1"/>
  <c r="H10" i="42"/>
  <c r="H11"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8" i="42"/>
  <c r="D9" i="42"/>
  <c r="D10" i="42"/>
  <c r="D11" i="42"/>
  <c r="D12" i="42"/>
  <c r="D13" i="42"/>
  <c r="D14" i="42"/>
  <c r="D15" i="42"/>
  <c r="D16" i="42"/>
  <c r="D17" i="42"/>
  <c r="D18" i="42"/>
  <c r="D19" i="42"/>
  <c r="D20" i="42"/>
  <c r="D21" i="42"/>
  <c r="D22" i="42"/>
  <c r="D23" i="42"/>
  <c r="D24" i="42"/>
  <c r="D25" i="42"/>
  <c r="D26" i="42"/>
  <c r="D27" i="42"/>
  <c r="D28" i="42"/>
  <c r="D29" i="42"/>
  <c r="D30" i="42"/>
  <c r="D31" i="42"/>
  <c r="D32" i="42"/>
  <c r="D33" i="42"/>
  <c r="D34" i="42"/>
  <c r="D35" i="42"/>
  <c r="D36" i="42"/>
  <c r="D37" i="42"/>
  <c r="D38" i="42"/>
  <c r="D39" i="42"/>
  <c r="D8" i="42"/>
  <c r="D6" i="42"/>
  <c r="H6" i="42"/>
  <c r="H6" i="41" l="1"/>
  <c r="D6" i="41"/>
  <c r="H9" i="41"/>
  <c r="H10" i="41"/>
  <c r="H11" i="41"/>
  <c r="H12" i="41"/>
  <c r="H13" i="41"/>
  <c r="H14" i="41"/>
  <c r="H15" i="41"/>
  <c r="H16" i="41"/>
  <c r="H17" i="41"/>
  <c r="H18" i="41"/>
  <c r="H19" i="41"/>
  <c r="H20" i="41"/>
  <c r="H21" i="41"/>
  <c r="H22" i="41"/>
  <c r="H23" i="41"/>
  <c r="H24" i="41"/>
  <c r="H25" i="41"/>
  <c r="H26" i="41"/>
  <c r="H27" i="41"/>
  <c r="H28" i="41"/>
  <c r="H29" i="41"/>
  <c r="H30" i="41"/>
  <c r="H31" i="41"/>
  <c r="H32" i="41"/>
  <c r="H33" i="41"/>
  <c r="H34" i="41"/>
  <c r="H35" i="41"/>
  <c r="H36" i="41"/>
  <c r="H37" i="41"/>
  <c r="H38" i="41"/>
  <c r="H39" i="41"/>
  <c r="H8" i="41"/>
  <c r="D9" i="41"/>
  <c r="D10" i="41"/>
  <c r="D11" i="41"/>
  <c r="D12" i="41"/>
  <c r="D13" i="41"/>
  <c r="D14" i="41"/>
  <c r="D15" i="41"/>
  <c r="D16" i="41"/>
  <c r="D17" i="41"/>
  <c r="D18" i="41"/>
  <c r="D19" i="41"/>
  <c r="D20" i="41"/>
  <c r="D21" i="41"/>
  <c r="D22" i="41"/>
  <c r="D23" i="41"/>
  <c r="D24" i="41"/>
  <c r="D25" i="41"/>
  <c r="D26" i="41"/>
  <c r="D27" i="41"/>
  <c r="D28" i="41"/>
  <c r="D29" i="41"/>
  <c r="D30" i="41"/>
  <c r="D31" i="41"/>
  <c r="D32" i="41"/>
  <c r="D33" i="41"/>
  <c r="D34" i="41"/>
  <c r="D35" i="41"/>
  <c r="D36" i="41"/>
  <c r="D37" i="41"/>
  <c r="D38" i="41"/>
  <c r="D39" i="41"/>
  <c r="AU15" i="39" l="1"/>
  <c r="AO19" i="39"/>
  <c r="AC10" i="39"/>
  <c r="Q17" i="39"/>
  <c r="AU17" i="39"/>
  <c r="AO13" i="39"/>
  <c r="AC24" i="39"/>
  <c r="Q12" i="39"/>
  <c r="AU13" i="39"/>
  <c r="AO12" i="39"/>
  <c r="AC12" i="39"/>
  <c r="Q11" i="39"/>
  <c r="AU31" i="39"/>
  <c r="AO34" i="39"/>
  <c r="AC13" i="39"/>
  <c r="Q15" i="39"/>
  <c r="AU26" i="39"/>
  <c r="AO24" i="39"/>
  <c r="AC25" i="39"/>
  <c r="Q26" i="39"/>
  <c r="AU22" i="39"/>
  <c r="AO22" i="39"/>
  <c r="AC30" i="39"/>
  <c r="Q16" i="39"/>
  <c r="AU36" i="39"/>
  <c r="AO36" i="39"/>
  <c r="AC39" i="39"/>
  <c r="Q39" i="39"/>
  <c r="AU18" i="39"/>
  <c r="AO32" i="39"/>
  <c r="AC14" i="39"/>
  <c r="Q21" i="39"/>
  <c r="AU19" i="39"/>
  <c r="AO28" i="39"/>
  <c r="AC32" i="39"/>
  <c r="Q25" i="39"/>
  <c r="AU30" i="39"/>
  <c r="AO23" i="39"/>
  <c r="AC23" i="39"/>
  <c r="Q23" i="39"/>
  <c r="AU32" i="39"/>
  <c r="AO26" i="39"/>
  <c r="AC35" i="39"/>
  <c r="Q37" i="39"/>
  <c r="AU10" i="39"/>
  <c r="AO10" i="39"/>
  <c r="AC8" i="39"/>
  <c r="Q8" i="39"/>
  <c r="AU8" i="39"/>
  <c r="AO8" i="39"/>
  <c r="AC9" i="39"/>
  <c r="Q10" i="39"/>
  <c r="AU28" i="39"/>
  <c r="AO35" i="39"/>
  <c r="AC28" i="39"/>
  <c r="Q27" i="39"/>
  <c r="AU23" i="39"/>
  <c r="AO33" i="39"/>
  <c r="AC19" i="39"/>
  <c r="Q28" i="39"/>
  <c r="AU38" i="39"/>
  <c r="AO20" i="39"/>
  <c r="AC29" i="39"/>
  <c r="Q30" i="39"/>
  <c r="AU20" i="39"/>
  <c r="AO27" i="39"/>
  <c r="AC33" i="39"/>
  <c r="Q24" i="39"/>
  <c r="AU34" i="39"/>
  <c r="AO30" i="39"/>
  <c r="AC37" i="39"/>
  <c r="Q33" i="39"/>
  <c r="AU24" i="39"/>
  <c r="AO21" i="39"/>
  <c r="AC26" i="39"/>
  <c r="Q29" i="39"/>
  <c r="AU11" i="39"/>
  <c r="AO9" i="39"/>
  <c r="AC17" i="39"/>
  <c r="Q14" i="39"/>
  <c r="AU12" i="39"/>
  <c r="AO14" i="39"/>
  <c r="AC31" i="39"/>
  <c r="Q22" i="39"/>
  <c r="AU25" i="39"/>
  <c r="AO16" i="39"/>
  <c r="AC22" i="39"/>
  <c r="Q34" i="39"/>
  <c r="AU14" i="39"/>
  <c r="AO18" i="39"/>
  <c r="AC18" i="39"/>
  <c r="Q20" i="39"/>
  <c r="AU35" i="39"/>
  <c r="AO25" i="39"/>
  <c r="AC36" i="39"/>
  <c r="Q31" i="39"/>
  <c r="AU29" i="39"/>
  <c r="AO37" i="39"/>
  <c r="AC20" i="39"/>
  <c r="Q19" i="39"/>
  <c r="AU16" i="39"/>
  <c r="AO17" i="39"/>
  <c r="AC16" i="39"/>
  <c r="Q13" i="39"/>
  <c r="AU9" i="39"/>
  <c r="AO11" i="39"/>
  <c r="AC11" i="39"/>
  <c r="Q18" i="39"/>
  <c r="AU21" i="39"/>
  <c r="AO15" i="39"/>
  <c r="AC21" i="39"/>
  <c r="Q32" i="39"/>
  <c r="AU33" i="39"/>
  <c r="AO31" i="39"/>
  <c r="AC34" i="39"/>
  <c r="Q38" i="39"/>
  <c r="AU39" i="39"/>
  <c r="AO39" i="39"/>
  <c r="AC38" i="39"/>
  <c r="Q36" i="39"/>
  <c r="AU37" i="39"/>
  <c r="AO38" i="39"/>
  <c r="AC27" i="39"/>
  <c r="Q35" i="39"/>
  <c r="AU27" i="39"/>
  <c r="AO29" i="39"/>
  <c r="AC15" i="39"/>
  <c r="Q9" i="39"/>
  <c r="AU6" i="39"/>
  <c r="AO6" i="39"/>
  <c r="AC6" i="39"/>
  <c r="Q6" i="39"/>
  <c r="AE13" i="38"/>
  <c r="AE17" i="38"/>
  <c r="AE10" i="38"/>
  <c r="AE30" i="38"/>
  <c r="AE29" i="38"/>
  <c r="AE18" i="38"/>
  <c r="AE38" i="38"/>
  <c r="AE20" i="38"/>
  <c r="AE24" i="38"/>
  <c r="AE32" i="38"/>
  <c r="AE31" i="38"/>
  <c r="AE11" i="38"/>
  <c r="AE8" i="38"/>
  <c r="AE26" i="38"/>
  <c r="AE22" i="38"/>
  <c r="AE39" i="38"/>
  <c r="AE21" i="38"/>
  <c r="AE33" i="38"/>
  <c r="AE23" i="38"/>
  <c r="AE12" i="38"/>
  <c r="AE15" i="38"/>
  <c r="AE25" i="38"/>
  <c r="AE16" i="38"/>
  <c r="AE35" i="38"/>
  <c r="AE27" i="38"/>
  <c r="AE19" i="38"/>
  <c r="AE9" i="38"/>
  <c r="AE14" i="38"/>
  <c r="AE37" i="38"/>
  <c r="AE36" i="38"/>
  <c r="AE34" i="38"/>
  <c r="AE28" i="38"/>
  <c r="AE6" i="38"/>
  <c r="W7" i="33" l="1"/>
  <c r="W10" i="33"/>
  <c r="W11" i="33"/>
  <c r="W12" i="33"/>
  <c r="W13" i="33"/>
  <c r="W14" i="33"/>
  <c r="W15" i="33"/>
  <c r="W16" i="33"/>
  <c r="W17" i="33"/>
  <c r="W18" i="33"/>
  <c r="W19" i="33"/>
  <c r="W20" i="33"/>
  <c r="W21" i="33"/>
  <c r="W22" i="33"/>
  <c r="W23" i="33"/>
  <c r="W24" i="33"/>
  <c r="W25" i="33"/>
  <c r="W26" i="33"/>
  <c r="W27" i="33"/>
  <c r="W28" i="33"/>
  <c r="W29" i="33"/>
  <c r="W30" i="33"/>
  <c r="W31" i="33"/>
  <c r="W32" i="33"/>
  <c r="W33" i="33"/>
  <c r="W34" i="33"/>
  <c r="W35" i="33"/>
  <c r="W36" i="33"/>
  <c r="W37" i="33"/>
  <c r="W38" i="33"/>
  <c r="W39" i="33"/>
  <c r="W40" i="33"/>
  <c r="W9" i="33"/>
  <c r="AD18" i="37"/>
  <c r="AD12" i="37"/>
  <c r="AD15" i="37"/>
  <c r="AD35" i="37"/>
  <c r="AD32" i="37"/>
  <c r="AD23" i="37"/>
  <c r="AD39" i="37"/>
  <c r="AD21" i="37"/>
  <c r="AD30" i="37"/>
  <c r="AD31" i="37"/>
  <c r="AD29" i="37"/>
  <c r="AD13" i="37"/>
  <c r="AD10" i="37"/>
  <c r="AD25" i="37"/>
  <c r="AD24" i="37"/>
  <c r="AD38" i="37"/>
  <c r="AD22" i="37"/>
  <c r="AD34" i="37"/>
  <c r="AD33" i="37"/>
  <c r="AD14" i="37"/>
  <c r="AD17" i="37"/>
  <c r="AD27" i="37"/>
  <c r="AD20" i="37"/>
  <c r="AD36" i="37"/>
  <c r="AD26" i="37"/>
  <c r="AD19" i="37"/>
  <c r="AD11" i="37"/>
  <c r="AD16" i="37"/>
  <c r="AD40" i="37"/>
  <c r="AD41" i="37"/>
  <c r="AD37" i="37"/>
  <c r="AD28" i="37"/>
  <c r="AD8" i="37"/>
  <c r="O10" i="33" l="1"/>
  <c r="O11" i="33"/>
  <c r="O12" i="33"/>
  <c r="O13" i="33"/>
  <c r="O14" i="33"/>
  <c r="O15" i="33"/>
  <c r="O16" i="33"/>
  <c r="O17" i="33"/>
  <c r="O18" i="33"/>
  <c r="O19" i="33"/>
  <c r="O20" i="33"/>
  <c r="O21" i="33"/>
  <c r="O22" i="33"/>
  <c r="O23" i="33"/>
  <c r="O24" i="33"/>
  <c r="O25" i="33"/>
  <c r="O26" i="33"/>
  <c r="O27" i="33"/>
  <c r="O28" i="33"/>
  <c r="O29" i="33"/>
  <c r="O30" i="33"/>
  <c r="O31" i="33"/>
  <c r="O32" i="33"/>
  <c r="O33" i="33"/>
  <c r="O34" i="33"/>
  <c r="O35" i="33"/>
  <c r="O36" i="33"/>
  <c r="O37" i="33"/>
  <c r="O38" i="33"/>
  <c r="O39" i="33"/>
  <c r="O40" i="33"/>
  <c r="O9" i="33"/>
  <c r="O7" i="33"/>
  <c r="G10" i="33"/>
  <c r="G11" i="33"/>
  <c r="G12" i="33"/>
  <c r="G13" i="33"/>
  <c r="G14" i="33"/>
  <c r="G15" i="33"/>
  <c r="G16" i="33"/>
  <c r="G17" i="33"/>
  <c r="G18" i="33"/>
  <c r="G19" i="33"/>
  <c r="G20" i="33"/>
  <c r="G21" i="33"/>
  <c r="G22" i="33"/>
  <c r="G23" i="33"/>
  <c r="G24" i="33"/>
  <c r="G25" i="33"/>
  <c r="G26" i="33"/>
  <c r="G27" i="33"/>
  <c r="G28" i="33"/>
  <c r="G29" i="33"/>
  <c r="G30" i="33"/>
  <c r="G31" i="33"/>
  <c r="G32" i="33"/>
  <c r="G33" i="33"/>
  <c r="G34" i="33"/>
  <c r="G35" i="33"/>
  <c r="G36" i="33"/>
  <c r="G37" i="33"/>
  <c r="G38" i="33"/>
  <c r="G39" i="33"/>
  <c r="G40" i="33"/>
  <c r="G9" i="33"/>
  <c r="G7" i="33"/>
  <c r="G6" i="36" l="1"/>
  <c r="C6" i="36"/>
  <c r="G39" i="36"/>
  <c r="G38" i="36"/>
  <c r="G37" i="36"/>
  <c r="G36" i="36"/>
  <c r="G35" i="36"/>
  <c r="G34" i="36"/>
  <c r="G33" i="36"/>
  <c r="G32" i="36"/>
  <c r="G31" i="36"/>
  <c r="G30" i="36"/>
  <c r="G29" i="36"/>
  <c r="G28" i="36"/>
  <c r="G27" i="36"/>
  <c r="G26" i="36"/>
  <c r="G25" i="36"/>
  <c r="G24" i="36"/>
  <c r="G23" i="36"/>
  <c r="G22" i="36"/>
  <c r="G21" i="36"/>
  <c r="G20" i="36"/>
  <c r="G19" i="36"/>
  <c r="G18" i="36"/>
  <c r="G17" i="36"/>
  <c r="G16" i="36"/>
  <c r="G15" i="36"/>
  <c r="G14" i="36"/>
  <c r="G13" i="36"/>
  <c r="G12" i="36"/>
  <c r="G11" i="36"/>
  <c r="G10" i="36"/>
  <c r="G9" i="36"/>
  <c r="G8" i="36"/>
  <c r="C39" i="36"/>
  <c r="C38" i="36"/>
  <c r="C37" i="36"/>
  <c r="C36" i="36"/>
  <c r="C35" i="36"/>
  <c r="C34" i="36"/>
  <c r="C33" i="36"/>
  <c r="C32" i="36"/>
  <c r="C31" i="36"/>
  <c r="C30" i="36"/>
  <c r="C29" i="36"/>
  <c r="C28" i="36"/>
  <c r="C27" i="36"/>
  <c r="C26" i="36"/>
  <c r="C25" i="36"/>
  <c r="C24" i="36"/>
  <c r="C23" i="36"/>
  <c r="C22" i="36"/>
  <c r="C21" i="36"/>
  <c r="C20" i="36"/>
  <c r="C19" i="36"/>
  <c r="C18" i="36"/>
  <c r="C17" i="36"/>
  <c r="C16" i="36"/>
  <c r="C15" i="36"/>
  <c r="C14" i="36"/>
  <c r="C13" i="36"/>
  <c r="C12" i="36"/>
  <c r="C11" i="36"/>
  <c r="C10" i="36"/>
  <c r="C9" i="36"/>
  <c r="C8" i="36"/>
  <c r="G6" i="35"/>
  <c r="C6" i="35"/>
  <c r="G9" i="35"/>
  <c r="G10" i="35"/>
  <c r="G11" i="35"/>
  <c r="G12" i="35"/>
  <c r="G13" i="35"/>
  <c r="G14" i="35"/>
  <c r="G15" i="35"/>
  <c r="G16" i="35"/>
  <c r="G17" i="35"/>
  <c r="G18" i="35"/>
  <c r="G19" i="35"/>
  <c r="G20" i="35"/>
  <c r="G21" i="35"/>
  <c r="G22" i="35"/>
  <c r="G23" i="35"/>
  <c r="G24" i="35"/>
  <c r="G25" i="35"/>
  <c r="G26" i="35"/>
  <c r="G27" i="35"/>
  <c r="G28" i="35"/>
  <c r="G29" i="35"/>
  <c r="G30" i="35"/>
  <c r="G31" i="35"/>
  <c r="G32" i="35"/>
  <c r="G33" i="35"/>
  <c r="G34" i="35"/>
  <c r="G35" i="35"/>
  <c r="G36" i="35"/>
  <c r="G37" i="35"/>
  <c r="G38" i="35"/>
  <c r="G39" i="35"/>
  <c r="G8" i="35"/>
  <c r="C9" i="35"/>
  <c r="C10" i="35"/>
  <c r="C11" i="35"/>
  <c r="C12" i="35"/>
  <c r="C13" i="35"/>
  <c r="C14" i="35"/>
  <c r="C15" i="35"/>
  <c r="C16" i="35"/>
  <c r="C17" i="35"/>
  <c r="C18" i="35"/>
  <c r="C19" i="35"/>
  <c r="C20" i="35"/>
  <c r="C21" i="35"/>
  <c r="C22" i="35"/>
  <c r="C23" i="35"/>
  <c r="C24" i="35"/>
  <c r="C25" i="35"/>
  <c r="C26" i="35"/>
  <c r="C27" i="35"/>
  <c r="C28" i="35"/>
  <c r="C29" i="35"/>
  <c r="C30" i="35"/>
  <c r="C31" i="35"/>
  <c r="C32" i="35"/>
  <c r="C33" i="35"/>
  <c r="C34" i="35"/>
  <c r="C35" i="35"/>
  <c r="C36" i="35"/>
  <c r="C37" i="35"/>
  <c r="C38" i="35"/>
  <c r="C39" i="35"/>
  <c r="C8" i="35"/>
  <c r="G6" i="34"/>
  <c r="C6"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C9" i="34"/>
  <c r="C10" i="34"/>
  <c r="C11" i="34"/>
  <c r="C12" i="34"/>
  <c r="C13" i="34"/>
  <c r="C14" i="34"/>
  <c r="C15" i="34"/>
  <c r="C16" i="34"/>
  <c r="C17" i="34"/>
  <c r="C18" i="34"/>
  <c r="C19" i="34"/>
  <c r="C20" i="34"/>
  <c r="C21" i="34"/>
  <c r="C22" i="34"/>
  <c r="C23" i="34"/>
  <c r="C24" i="34"/>
  <c r="C25" i="34"/>
  <c r="C26" i="34"/>
  <c r="C27" i="34"/>
  <c r="C28" i="34"/>
  <c r="C29" i="34"/>
  <c r="C30" i="34"/>
  <c r="C31" i="34"/>
  <c r="C32" i="34"/>
  <c r="C33" i="34"/>
  <c r="C34" i="34"/>
  <c r="C35" i="34"/>
  <c r="C36" i="34"/>
  <c r="C37" i="34"/>
  <c r="C38" i="34"/>
  <c r="C39" i="34"/>
  <c r="G8" i="34"/>
  <c r="C8" i="34"/>
  <c r="AA40" i="33"/>
  <c r="AA39" i="33"/>
  <c r="AA38" i="33"/>
  <c r="AA37" i="33"/>
  <c r="AA36" i="33"/>
  <c r="AA35" i="33"/>
  <c r="AA34" i="33"/>
  <c r="AA33" i="33"/>
  <c r="AA32" i="33"/>
  <c r="AA31" i="33"/>
  <c r="AA30" i="33"/>
  <c r="AA29" i="33"/>
  <c r="AA28" i="33"/>
  <c r="AA27" i="33"/>
  <c r="AA26" i="33"/>
  <c r="AA25" i="33"/>
  <c r="AA24" i="33"/>
  <c r="AA23" i="33"/>
  <c r="AA22" i="33"/>
  <c r="AA21" i="33"/>
  <c r="AA20" i="33"/>
  <c r="AA19" i="33"/>
  <c r="AA18" i="33"/>
  <c r="AA17" i="33"/>
  <c r="AA16" i="33"/>
  <c r="AA15" i="33"/>
  <c r="AA14" i="33"/>
  <c r="AA13" i="33"/>
  <c r="AA12" i="33"/>
  <c r="AA11" i="33"/>
  <c r="AA10" i="33"/>
  <c r="AA9" i="33"/>
  <c r="AA7" i="33"/>
  <c r="O40" i="32"/>
  <c r="O39" i="32"/>
  <c r="O38" i="32"/>
  <c r="O37" i="32"/>
  <c r="O36" i="32"/>
  <c r="O35" i="32"/>
  <c r="O34" i="32"/>
  <c r="O33" i="32"/>
  <c r="O32" i="32"/>
  <c r="O31" i="32"/>
  <c r="O30" i="32"/>
  <c r="O29" i="32"/>
  <c r="O28" i="32"/>
  <c r="O27" i="32"/>
  <c r="O26" i="32"/>
  <c r="O25" i="32"/>
  <c r="O24" i="32"/>
  <c r="O23" i="32"/>
  <c r="O22" i="32"/>
  <c r="O21" i="32"/>
  <c r="O20" i="32"/>
  <c r="O19" i="32"/>
  <c r="O18" i="32"/>
  <c r="O17" i="32"/>
  <c r="O16" i="32"/>
  <c r="O15" i="32"/>
  <c r="O14" i="32"/>
  <c r="O13" i="32"/>
  <c r="O12" i="32"/>
  <c r="O11" i="32"/>
  <c r="O10" i="32"/>
  <c r="O9" i="32"/>
  <c r="O7" i="32"/>
  <c r="O40" i="31"/>
  <c r="O39" i="31"/>
  <c r="O38" i="31"/>
  <c r="O37" i="31"/>
  <c r="O36" i="31"/>
  <c r="O35" i="31"/>
  <c r="O34" i="31"/>
  <c r="O33" i="31"/>
  <c r="O32" i="31"/>
  <c r="O31" i="31"/>
  <c r="O30" i="31"/>
  <c r="O29" i="31"/>
  <c r="O28" i="31"/>
  <c r="O27" i="31"/>
  <c r="O26" i="31"/>
  <c r="O25" i="31"/>
  <c r="O24" i="31"/>
  <c r="O23" i="31"/>
  <c r="O22" i="31"/>
  <c r="O21" i="31"/>
  <c r="O20" i="31"/>
  <c r="O19" i="31"/>
  <c r="O18" i="31"/>
  <c r="O17" i="31"/>
  <c r="O16" i="31"/>
  <c r="O15" i="31"/>
  <c r="O14" i="31"/>
  <c r="O13" i="31"/>
  <c r="O12" i="31"/>
  <c r="O11" i="31"/>
  <c r="O10" i="31"/>
  <c r="O9" i="31"/>
  <c r="O7" i="31"/>
  <c r="C7" i="30"/>
  <c r="C8" i="30"/>
  <c r="C9" i="30"/>
  <c r="C10" i="30"/>
  <c r="C11" i="30"/>
  <c r="C12" i="30"/>
  <c r="C13" i="30"/>
  <c r="C14" i="30"/>
  <c r="C15" i="30"/>
  <c r="C16" i="30"/>
  <c r="C17" i="30"/>
  <c r="C18" i="30"/>
  <c r="C19" i="30"/>
  <c r="C20" i="30"/>
  <c r="C21" i="30"/>
  <c r="C22" i="30"/>
  <c r="C23" i="30"/>
  <c r="C24" i="30"/>
  <c r="C25" i="30"/>
  <c r="C26" i="30"/>
  <c r="C27" i="30"/>
  <c r="C28" i="30"/>
  <c r="C29" i="30"/>
  <c r="C30" i="30"/>
  <c r="C31" i="30"/>
  <c r="C32" i="30"/>
  <c r="C33" i="30"/>
  <c r="C34" i="30"/>
  <c r="C35" i="30"/>
  <c r="C36" i="30"/>
  <c r="C37" i="30"/>
  <c r="C38" i="30"/>
  <c r="C5" i="30"/>
  <c r="C7" i="29"/>
  <c r="C8" i="29"/>
  <c r="C9" i="29"/>
  <c r="C10" i="29"/>
  <c r="C11" i="29"/>
  <c r="C12" i="29"/>
  <c r="C13" i="29"/>
  <c r="C14" i="29"/>
  <c r="C15" i="29"/>
  <c r="C16" i="29"/>
  <c r="C17" i="29"/>
  <c r="C18" i="29"/>
  <c r="C19" i="29"/>
  <c r="C20" i="29"/>
  <c r="C21" i="29"/>
  <c r="C22" i="29"/>
  <c r="C23" i="29"/>
  <c r="C24" i="29"/>
  <c r="C25" i="29"/>
  <c r="C26" i="29"/>
  <c r="C27" i="29"/>
  <c r="C28" i="29"/>
  <c r="C29" i="29"/>
  <c r="C30" i="29"/>
  <c r="C31" i="29"/>
  <c r="C32" i="29"/>
  <c r="C33" i="29"/>
  <c r="C34" i="29"/>
  <c r="C35" i="29"/>
  <c r="C36" i="29"/>
  <c r="C37" i="29"/>
  <c r="C38" i="29"/>
  <c r="C5" i="29"/>
  <c r="C7" i="28"/>
  <c r="C8" i="28"/>
  <c r="C9" i="28"/>
  <c r="C10" i="28"/>
  <c r="C11" i="28"/>
  <c r="C12" i="28"/>
  <c r="C13" i="28"/>
  <c r="C14" i="28"/>
  <c r="C15" i="28"/>
  <c r="C16" i="28"/>
  <c r="C17" i="28"/>
  <c r="C18" i="28"/>
  <c r="C19" i="28"/>
  <c r="C20" i="28"/>
  <c r="C21" i="28"/>
  <c r="C22" i="28"/>
  <c r="C23" i="28"/>
  <c r="C24" i="28"/>
  <c r="C25" i="28"/>
  <c r="C26" i="28"/>
  <c r="C27" i="28"/>
  <c r="C28" i="28"/>
  <c r="C29" i="28"/>
  <c r="C30" i="28"/>
  <c r="C31" i="28"/>
  <c r="C32" i="28"/>
  <c r="C33" i="28"/>
  <c r="C34" i="28"/>
  <c r="C35" i="28"/>
  <c r="C36" i="28"/>
  <c r="C37" i="28"/>
  <c r="C38" i="28"/>
  <c r="C5" i="28"/>
  <c r="C8" i="26"/>
  <c r="C9" i="26"/>
  <c r="C10" i="26"/>
  <c r="C11" i="26"/>
  <c r="C12" i="26"/>
  <c r="C13" i="26"/>
  <c r="C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6" i="26"/>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6" i="25"/>
  <c r="F39" i="18" l="1"/>
  <c r="F38" i="18"/>
  <c r="F37" i="18"/>
  <c r="F36" i="18"/>
  <c r="F35" i="18"/>
  <c r="F34" i="18"/>
  <c r="F33" i="18"/>
  <c r="F32" i="18"/>
  <c r="F31" i="18"/>
  <c r="F30" i="18"/>
  <c r="F29" i="18"/>
  <c r="F28" i="18"/>
  <c r="F27" i="18"/>
  <c r="F26" i="18"/>
  <c r="F25" i="18"/>
  <c r="F24" i="18"/>
  <c r="F23" i="18"/>
  <c r="F22" i="18"/>
  <c r="F21" i="18"/>
  <c r="F20" i="18"/>
  <c r="F19" i="18"/>
  <c r="F18" i="18"/>
  <c r="F17" i="18"/>
  <c r="F16" i="18"/>
  <c r="F15" i="18"/>
  <c r="F14" i="18"/>
  <c r="F13" i="18"/>
  <c r="F12" i="18"/>
  <c r="F11" i="18"/>
  <c r="F10" i="18"/>
  <c r="F9" i="18"/>
  <c r="F8" i="18"/>
  <c r="F6" i="18"/>
  <c r="C6" i="18" s="1"/>
  <c r="F39" i="17"/>
  <c r="F38" i="17"/>
  <c r="F37" i="17"/>
  <c r="F36" i="17"/>
  <c r="F35" i="17"/>
  <c r="F34" i="17"/>
  <c r="F33" i="17"/>
  <c r="F32" i="17"/>
  <c r="F31" i="17"/>
  <c r="F30" i="17"/>
  <c r="F29" i="17"/>
  <c r="F28" i="17"/>
  <c r="F27" i="17"/>
  <c r="F26" i="17"/>
  <c r="F25" i="17"/>
  <c r="F24" i="17"/>
  <c r="F23" i="17"/>
  <c r="F22" i="17"/>
  <c r="F21" i="17"/>
  <c r="F20" i="17"/>
  <c r="F19" i="17"/>
  <c r="F18" i="17"/>
  <c r="F17" i="17"/>
  <c r="F16" i="17"/>
  <c r="F15" i="17"/>
  <c r="F14" i="17"/>
  <c r="F13" i="17"/>
  <c r="F12" i="17"/>
  <c r="F11" i="17"/>
  <c r="F10" i="17"/>
  <c r="F9" i="17"/>
  <c r="F8" i="17"/>
  <c r="F6" i="17"/>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F13" i="16"/>
  <c r="F12" i="16"/>
  <c r="F11" i="16"/>
  <c r="F10" i="16"/>
  <c r="F9" i="16"/>
  <c r="F8" i="16"/>
  <c r="F6" i="16"/>
  <c r="C6" i="16" s="1"/>
  <c r="C38" i="15"/>
  <c r="C37" i="15"/>
  <c r="C36" i="15"/>
  <c r="C35" i="15"/>
  <c r="C34" i="15"/>
  <c r="C33" i="15"/>
  <c r="C32" i="15"/>
  <c r="C31" i="15"/>
  <c r="C30" i="15"/>
  <c r="C29" i="15"/>
  <c r="C28" i="15"/>
  <c r="C27" i="15"/>
  <c r="C26" i="15"/>
  <c r="C25" i="15"/>
  <c r="C24" i="15"/>
  <c r="C23" i="15"/>
  <c r="C22" i="15"/>
  <c r="C21" i="15"/>
  <c r="C20" i="15"/>
  <c r="C19" i="15"/>
  <c r="C18" i="15"/>
  <c r="C17" i="15"/>
  <c r="C16" i="15"/>
  <c r="C15" i="15"/>
  <c r="C14" i="15"/>
  <c r="C13" i="15"/>
  <c r="C12" i="15"/>
  <c r="C11" i="15"/>
  <c r="C10" i="15"/>
  <c r="C9" i="15"/>
  <c r="C8" i="15"/>
  <c r="C7" i="15"/>
  <c r="C5" i="15"/>
  <c r="C38" i="14"/>
  <c r="C37" i="14"/>
  <c r="C36" i="14"/>
  <c r="C35" i="14"/>
  <c r="C34" i="14"/>
  <c r="C33" i="14"/>
  <c r="C32" i="14"/>
  <c r="C31" i="14"/>
  <c r="C30" i="14"/>
  <c r="C29" i="14"/>
  <c r="C28" i="14"/>
  <c r="C27" i="14"/>
  <c r="C26" i="14"/>
  <c r="C25" i="14"/>
  <c r="C24" i="14"/>
  <c r="C23" i="14"/>
  <c r="C22" i="14"/>
  <c r="C21" i="14"/>
  <c r="C20" i="14"/>
  <c r="C19" i="14"/>
  <c r="C18" i="14"/>
  <c r="C17" i="14"/>
  <c r="C16" i="14"/>
  <c r="C15" i="14"/>
  <c r="C14" i="14"/>
  <c r="C13" i="14"/>
  <c r="C12" i="14"/>
  <c r="C11" i="14"/>
  <c r="C10" i="14"/>
  <c r="C9" i="14"/>
  <c r="C8" i="14"/>
  <c r="C7" i="14"/>
  <c r="C5" i="14"/>
  <c r="C38" i="13"/>
  <c r="C37" i="13"/>
  <c r="C36" i="13"/>
  <c r="C35" i="13"/>
  <c r="C34" i="13"/>
  <c r="C33" i="13"/>
  <c r="C32" i="13"/>
  <c r="C31" i="13"/>
  <c r="C30" i="13"/>
  <c r="C29" i="13"/>
  <c r="C28" i="13"/>
  <c r="C27" i="13"/>
  <c r="C26" i="13"/>
  <c r="C25" i="13"/>
  <c r="C24" i="13"/>
  <c r="C23" i="13"/>
  <c r="C22" i="13"/>
  <c r="C21" i="13"/>
  <c r="C20" i="13"/>
  <c r="C19" i="13"/>
  <c r="C18" i="13"/>
  <c r="C17" i="13"/>
  <c r="C16" i="13"/>
  <c r="C15" i="13"/>
  <c r="C14" i="13"/>
  <c r="C13" i="13"/>
  <c r="C12" i="13"/>
  <c r="C11" i="13"/>
  <c r="C10" i="13"/>
  <c r="C9" i="13"/>
  <c r="C8" i="13"/>
  <c r="C7" i="13"/>
  <c r="C5" i="13"/>
  <c r="C39" i="2" l="1"/>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6" i="2"/>
</calcChain>
</file>

<file path=xl/sharedStrings.xml><?xml version="1.0" encoding="utf-8"?>
<sst xmlns="http://schemas.openxmlformats.org/spreadsheetml/2006/main" count="4689" uniqueCount="551">
  <si>
    <t>INSTITUTO NACIONAL ELECTORAL</t>
  </si>
  <si>
    <t>Dirección Ejecutiva de Organización Electoral</t>
  </si>
  <si>
    <t>Análisis muestral del llenado de las Actas de Escrutinio y Cómputo de Casilla de las elecciones federales 2024</t>
  </si>
  <si>
    <t>Cuadro 1 NACIONAL: número de combinaciones de la elección de Senaduría respecto a las AECC, por Entidad Federativa</t>
  </si>
  <si>
    <t xml:space="preserve">Cuadro 2 NACIONAL: número de combinaciones de la elección de Diputaciones Federales respecto a las AECC, por Entidad Federativa </t>
  </si>
  <si>
    <t>Cuadro 3 NACIONAL: porcentaje de AECC de la elección Presidencial, según cumplimiento de los criterios de consistencia interna, por entidad federativa</t>
  </si>
  <si>
    <t>Cuadro 4 NACIONAL: porcentaje de AECC de la elección Senadurías, según cumplimiento de los criterios de consistencia interna, por entidad federativa</t>
  </si>
  <si>
    <t>Cuadro 6 NACIONAL: porcentaje de AECC de la elección Presidencial, según cumplimiento de los criterios de consistencia interna y tipo de error, por Entidad Federativa</t>
  </si>
  <si>
    <t>Cuadro 7 NACIONAL: porcentaje de AECC de la elección de Senadurías, según cumplimiento de los criterios de consistencia interna y tipo de error, por Entidad Federativa</t>
  </si>
  <si>
    <t xml:space="preserve">Cuadro 9 NACIONAL: porcentajes de AECC de la elección Presidencial que no cumplen con los criterios de consistencia interna, según criterio y condición de cumplimiento, por Entidad Federativa </t>
  </si>
  <si>
    <t xml:space="preserve">Cuadro 10 NACIONAL: porcentaje de AECC de la elección de Senadurías que no cumplen con los criterios de consistencia interna, según criterio y condición de cumplimiento, por Entidad Federativa </t>
  </si>
  <si>
    <t xml:space="preserve">Cuadro 12 NACIONAL: distribución relativa de AECC de la elección Presidencial que cumplen con los criterios de consistencia interna, según cumplimiento del criterio de consistencia externa, por Entidad Federativa </t>
  </si>
  <si>
    <t>Cuadro 13 NACIONAL: distribución relativa de AECC de la elección de Senadurías que cumplen con los criterios de consistencia interna, según cumplimiento del criterio de  consistencia externa, por Entidad Federativa</t>
  </si>
  <si>
    <t>Cuadro 15 NACIONAL: distribución de las AECC de la elección Presidencial, según condición de cumplimiento de los criterios de consistencia interna, por número de actas llenadas en casilla, por Entidad Federativa</t>
  </si>
  <si>
    <t>Cuadro 16 NACIONAL: distribución de las AECC de la elección de Senadurías, según condición de cumplimiento de los criterios de consistencia interna, por número de actas llenadas en casilla, por Entidad Federativa</t>
  </si>
  <si>
    <t>Cuadro 18 NACIONAL: distribución relativa de las AECC de la elección Presidencial, según categoría de clasificación para los Cómputos Distritales, por Entidad Federativa</t>
  </si>
  <si>
    <t>Cuadro 19 NACIONAL: distribución relativa de las AECC de la elección de Senadurías, según categoría de clasificación para los Cómputos Distritales, por Entidad Federativa</t>
  </si>
  <si>
    <t>Cuadro 20 NACIONAL: distribución relativa de las AECC de la elección de Diputaciones Federales, según categoría de clasificación para los Cómputos Distritales, por Entidad Federativa</t>
  </si>
  <si>
    <t>Cuadro 21 NACIONAL: distribución de AECC de la elección Presidencial según grado de coincidencia respecto a las HOJAS, por Entidad Federativa</t>
  </si>
  <si>
    <t>Cuadro 22 NACIONAL: distribución de AECC de la elección Senadurías según grado de coincidencia respecto a las HOJAS, por Entidad Federativa</t>
  </si>
  <si>
    <t>Cuadro 23 NACIONAL: distribución de AECC de la elección de Diputaciones Federales según grado de coincidencia respecto a las HOJAS, por Entidad Federativa</t>
  </si>
  <si>
    <t>Cuadro 24 NACIONAL: porcentaje de AECC de la elección Presidencial, según condición de cumplimiento de consistencia interna, por número de casillas en cada domicilio</t>
  </si>
  <si>
    <t>Cuadro 25 NACIONAL: porcentaje de AECC de la elección Senaduría, según condición de cumplimiento de consistencia interna, por número de casillas en cada domicilio</t>
  </si>
  <si>
    <t>Cuadro 26 NACIONAL: porcentaje de AECC de la elección de Diputaciones Federales, según condición de cumplimiento de consistencia interna, por número de casillas en cada domicilio</t>
  </si>
  <si>
    <t xml:space="preserve">Cuadro 27 NACIONAL: porcentaje de AECC de la elección Presidencial, según el tipo de domicilio aprobado para su instalación </t>
  </si>
  <si>
    <t xml:space="preserve">Cuadro 28 NACIONAL: porcentaje de AECC de la elección Senadurías, según el tipo de domicilio aprobado para su instalación </t>
  </si>
  <si>
    <t xml:space="preserve">Cuadro 29 NACIONAL: porcentaje de AECC de la elección de Diputaciones Federales, según el tipo de domicilio aprobado para su instalación </t>
  </si>
  <si>
    <t>Cuadro 30 NACIONAL: porcentaje de AECC de la elección Presidencial, según cumplimiento de criterios de consistencia interna, por tipo de domicilio</t>
  </si>
  <si>
    <t>Cuadro 31 NACIONAL: porcentaje de AECC de la elección Senadurías, según cumplimiento de criterios de consistencia interna, por tipo de domicilio</t>
  </si>
  <si>
    <t>Cuadro 32 NACIONAL: porcentaje de AECC de la elección Diputaciones Federales, según cumplimiento de criterios de consistencia interna, por tipo de domicilio</t>
  </si>
  <si>
    <t xml:space="preserve">Cuadro 33 NACIONAL: distribución relativa de los FMDC que llenaron el AECC de la elección Presidencial, según figura </t>
  </si>
  <si>
    <t xml:space="preserve">Cuadro 34 NACIONAL: distribución relativa de los FMDC que llenaron el AECC de la elección de Senaduría, según figura </t>
  </si>
  <si>
    <t xml:space="preserve">Cuadro 35 NACIONAL: distribución relativa de los FMDC que llenaron el AECC de la elección de Diputaciones Federales, según figura </t>
  </si>
  <si>
    <t>Cuadro 36 NACIONAL: porcentaje de AECC de la elección Presidencial, según condición de cumplimiento de los criterios de consistencia interna y FMDC que registro los datos en el AECC</t>
  </si>
  <si>
    <t>Cuadro 37 NACIONAL: porcentaje de AECC de la elección de Senadurías, según condición de cumplimiento de los criterios de consistencia interna y FMDC que registro los datos en el AECC</t>
  </si>
  <si>
    <t>Cuadro 38 NACIONAL: porcentaje de AECC de la elección de Diputaciones Federales, según condición de cumplimiento de los criterios de consistencia interna y FMDC que registro los datos en el AECC</t>
  </si>
  <si>
    <t>Cuadro 39 NACIONAL: porcentaje de AECC de la elección Presidencial, según condición de cumplimiento de los criterios de consistencia interna, por tipo de sección electoral, por Entidad Federativa</t>
  </si>
  <si>
    <t>Gráfica 40 NACIONAL: porcentaje de AECC de la elección de Senadurías,  según condición de cumplimiento de los criterios de consistencia interna, por tipo de sección electoral, por Entidad Federativa</t>
  </si>
  <si>
    <t>Cuadro 41 NACIONAL: porcentaje de AECC de la elección Diputaciones Federales,  según condición de cumplimiento de los criterios de consistencia interna, por tipo de sección electoral, por Entidad Federativa</t>
  </si>
  <si>
    <t>Cuadro 42 NACIONAL: distribución relativa de las AECC de la elección Presidencial, según cumplimiento de los criterios de consistencia interna por año de la elección, por Entidad Federativa</t>
  </si>
  <si>
    <t>Cuadro 43 NACIONAL: distribución relativa de las AECC de la elección de Senadurías, según cumplimiento de los criterios de consistencia interna por año de la elección, por Entidad Federativa</t>
  </si>
  <si>
    <t>Cuadro 44 NACIONAL: distribución relativa de las AECC de la elección de Diputaciones Federales, según cumplimiento de los criterios de consistencia interna por año de la elección, por Entidad Federativa</t>
  </si>
  <si>
    <t xml:space="preserve">Cuadro 47 NACIONAL: comparativo de porcentajes de AECC que cumplen los criterios de consistencia interna en la elección de Diputaciones Federales, de los años 2018 y 2024, por Entidad Federativa </t>
  </si>
  <si>
    <t>Cuadro 48 NACIONAL: distribución relativa de las AECC de la elección Presidencial, según cumplimiento de los criterios de consistencia interna por año de la elección, por Entidad Federativa</t>
  </si>
  <si>
    <t>Cuadro 49 NACIONAL: distribución relativa de las AECC de la elección de Senadurías, según cumplimiento de los criterios de consistencia interna por año de la elección, por Entidad Federativa</t>
  </si>
  <si>
    <t>Cuadro 50 NACIONAL: distribución relativa de las AECC de la elección de Diputaciones Federales, según cumplimiento de los criterios de consistencia interna por año de la elección, por Entidad Federativa</t>
  </si>
  <si>
    <t>Gráfica 1 NACIONAL: distribución relativa de AECC de la elección Presidencial, según condición de cumplimiento de criterios de consistencia interna, por Entidad Federativa y año de la elección</t>
  </si>
  <si>
    <t>Gráfica 2 NACIONAL: distribución relativa de AECC de la elección de Senadurías, según condición de cumplimiento de criterios de consistencia interna, por Entidad Federativa y año de la elección</t>
  </si>
  <si>
    <t>Gráfica 3 NACIONAL: distribución relativa de AECC de la elección Diputaciones Federales según condición de cumplimiento de criterios de consistencia interna, por Entidad Federativa y año de la elección</t>
  </si>
  <si>
    <t xml:space="preserve">Cuadro 1
Proceso Electoral Federal 2023-2024
NACIONAL: número de combinaciones de la elección de Senadurías respecto a las AECC, por Entidad Federativa </t>
  </si>
  <si>
    <t xml:space="preserve">Entidad Federativa </t>
  </si>
  <si>
    <t xml:space="preserve">Total </t>
  </si>
  <si>
    <t xml:space="preserve">Primera Coalición </t>
  </si>
  <si>
    <t xml:space="preserve">Segunda Coalición </t>
  </si>
  <si>
    <t>Aguascalientes</t>
  </si>
  <si>
    <t>SI</t>
  </si>
  <si>
    <t>Baja California</t>
  </si>
  <si>
    <t>NA</t>
  </si>
  <si>
    <t>Baja California Sur</t>
  </si>
  <si>
    <t>Campeche</t>
  </si>
  <si>
    <t>Coahuila</t>
  </si>
  <si>
    <t>Colima</t>
  </si>
  <si>
    <t>Chiapas</t>
  </si>
  <si>
    <t>Chihuahua</t>
  </si>
  <si>
    <t>Ciudad de México</t>
  </si>
  <si>
    <t>Durango</t>
  </si>
  <si>
    <t>Guanajuato</t>
  </si>
  <si>
    <t>Guerrero</t>
  </si>
  <si>
    <t>Hidalgo</t>
  </si>
  <si>
    <t>Jalisco</t>
  </si>
  <si>
    <t>México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</si>
  <si>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</si>
  <si>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</si>
  <si>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</si>
  <si>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</si>
  <si>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</si>
  <si>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</si>
  <si>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</si>
  <si>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</si>
  <si>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</si>
  <si>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</si>
  <si>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</si>
  <si>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</si>
  <si>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</si>
  <si>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</si>
  <si>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</si>
  <si>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</si>
  <si>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</si>
  <si>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Fuente: Elaborado por la Dirección de Planeación y Seguimiento de la DEOE, con base en la información de las muestras de las Actas de Escrutinio y Cómputo de Casilla de las elecciones federales de 2024, con corte al mes de noviembre de 2024, asi como la información de las bases de datos del Portal de Cómputos Distritales 2024, con corte del 8 de junio de 2024.</t>
  </si>
  <si>
    <t xml:space="preserve">Cuadro 2
Proceso Electoral Federal 2023-2024
NACIONAL: número de combinaciones de la elección de Diputaciones Federales respecto a las AECC, por Entidad Federativa </t>
  </si>
  <si>
    <t>Entidad Federativa, Distrito Electoral y Cabecera Distrital</t>
  </si>
  <si>
    <t>Primera coalición</t>
  </si>
  <si>
    <t xml:space="preserve">Segunda coalición </t>
  </si>
  <si>
    <t>CI</t>
  </si>
  <si>
    <t>01  Jesús María</t>
  </si>
  <si>
    <t>02  Aguascalientes</t>
  </si>
  <si>
    <t>03  Aguascalientes</t>
  </si>
  <si>
    <t>01  Mexicali</t>
  </si>
  <si>
    <t>02  Mexicali</t>
  </si>
  <si>
    <t>03  Ensenada</t>
  </si>
  <si>
    <t>04  Tijuana</t>
  </si>
  <si>
    <t>05  Tijuana</t>
  </si>
  <si>
    <t>06  Tijuana</t>
  </si>
  <si>
    <t>07  Mexicali</t>
  </si>
  <si>
    <t>08  Tijuana</t>
  </si>
  <si>
    <t>09  Tecate</t>
  </si>
  <si>
    <t>01  La Paz</t>
  </si>
  <si>
    <t>02  San José del Cabo</t>
  </si>
  <si>
    <t>01  San Francisco de Campeche</t>
  </si>
  <si>
    <t>02  Ciudad del Carmen</t>
  </si>
  <si>
    <t>01  Piedras Negras</t>
  </si>
  <si>
    <t>02  San Pedro</t>
  </si>
  <si>
    <t>03  Monclova</t>
  </si>
  <si>
    <t>04  Saltillo</t>
  </si>
  <si>
    <t>05  Torreón</t>
  </si>
  <si>
    <t>06  Torreón</t>
  </si>
  <si>
    <t>07  Saltillo</t>
  </si>
  <si>
    <t>08  Ramos Arizpe</t>
  </si>
  <si>
    <t>01  Colima</t>
  </si>
  <si>
    <t>02  Valle de las Garzas</t>
  </si>
  <si>
    <t>01  Palenque</t>
  </si>
  <si>
    <t>02  Bochil</t>
  </si>
  <si>
    <t>03  Ocosingo</t>
  </si>
  <si>
    <t>04  Pichucalco</t>
  </si>
  <si>
    <t>05  San Cristóbal de las Casas</t>
  </si>
  <si>
    <t>06  Tuxtla Gutiérrez</t>
  </si>
  <si>
    <t>Continúa</t>
  </si>
  <si>
    <t>07  Tonalá</t>
  </si>
  <si>
    <t>08  Comitán de Domínguez</t>
  </si>
  <si>
    <t>09  Tuxtla Gutiérrez</t>
  </si>
  <si>
    <t>X</t>
  </si>
  <si>
    <t>10  Villaflores</t>
  </si>
  <si>
    <t>11  Las Margaritas</t>
  </si>
  <si>
    <t>12  Tapachula</t>
  </si>
  <si>
    <t>13  Huehuetán</t>
  </si>
  <si>
    <t>01  Juárez</t>
  </si>
  <si>
    <t>02  Juárez</t>
  </si>
  <si>
    <t>03  Juárez</t>
  </si>
  <si>
    <t>04  Juárez</t>
  </si>
  <si>
    <t>05  Delicias</t>
  </si>
  <si>
    <t>06  Chihuahua</t>
  </si>
  <si>
    <t>07  Cuauhtémoc</t>
  </si>
  <si>
    <t>08  Chihuahua</t>
  </si>
  <si>
    <t>09  Hidalgo del Parral</t>
  </si>
  <si>
    <t>01  Gustavo A. Madero</t>
  </si>
  <si>
    <t>02  Gustavo A. Madero</t>
  </si>
  <si>
    <t>03  Azcapotzalco</t>
  </si>
  <si>
    <t>04  Iztapalapa</t>
  </si>
  <si>
    <t>05  Tlalpan</t>
  </si>
  <si>
    <t>06  La Magdalena Contreras</t>
  </si>
  <si>
    <t>07  Gustavo A. Madero</t>
  </si>
  <si>
    <t>08  Coyoacán</t>
  </si>
  <si>
    <t>09  Tláhuac</t>
  </si>
  <si>
    <t>10  Miguel Hidalgo</t>
  </si>
  <si>
    <t>11  Venustiano Carranza</t>
  </si>
  <si>
    <t>12  Cuauhtémoc</t>
  </si>
  <si>
    <t>13  Iztacalco</t>
  </si>
  <si>
    <t>14  Tlalpan</t>
  </si>
  <si>
    <t>15  Benito Juárez</t>
  </si>
  <si>
    <t>16  Álvaro Obregón</t>
  </si>
  <si>
    <t>17  Álvaro Obregón</t>
  </si>
  <si>
    <t>18  Iztapalapa</t>
  </si>
  <si>
    <t>19  Coyoacán</t>
  </si>
  <si>
    <t>20  Iztapalapa</t>
  </si>
  <si>
    <t>21  Xochimilco</t>
  </si>
  <si>
    <t>22  Iztapalapa</t>
  </si>
  <si>
    <t>01  Victoria de Durango</t>
  </si>
  <si>
    <t>02  Gómez Palacio</t>
  </si>
  <si>
    <t>03  Lerdo</t>
  </si>
  <si>
    <t>04  Victoria de Durango</t>
  </si>
  <si>
    <t xml:space="preserve">Guanajuato </t>
  </si>
  <si>
    <t>01  San Luis de la Paz</t>
  </si>
  <si>
    <t>02  San Miguel de Allende</t>
  </si>
  <si>
    <t>03  León</t>
  </si>
  <si>
    <t>04  Guanajuato</t>
  </si>
  <si>
    <t>05  León</t>
  </si>
  <si>
    <t>06  León</t>
  </si>
  <si>
    <t>07  San Francisco del Rincón</t>
  </si>
  <si>
    <t>08  Salamanca</t>
  </si>
  <si>
    <t>09  Irapuato</t>
  </si>
  <si>
    <t>10  Uriangato</t>
  </si>
  <si>
    <t>11  León</t>
  </si>
  <si>
    <t>12  Celaya</t>
  </si>
  <si>
    <t>13  Valle de Santiago</t>
  </si>
  <si>
    <t>14  Acámbaro</t>
  </si>
  <si>
    <t>15  Irapuato</t>
  </si>
  <si>
    <t xml:space="preserve">Guerrero </t>
  </si>
  <si>
    <t>01  Cd. Altamirano</t>
  </si>
  <si>
    <t>02  Acapulco</t>
  </si>
  <si>
    <t>03  Zihuatanejo</t>
  </si>
  <si>
    <t>04  Acapulco</t>
  </si>
  <si>
    <t>05  Tlapa</t>
  </si>
  <si>
    <t>06  Chilapa</t>
  </si>
  <si>
    <t>07  Chilpancingo</t>
  </si>
  <si>
    <t>08  Ometepec</t>
  </si>
  <si>
    <t xml:space="preserve">Hidalgo </t>
  </si>
  <si>
    <t>01  Huejutla de Reyes</t>
  </si>
  <si>
    <t>02  Ixmiquilpan</t>
  </si>
  <si>
    <t>03  Actopan</t>
  </si>
  <si>
    <t>04  Tulancingo de Bravo</t>
  </si>
  <si>
    <t>05  El Llano Primera Sección</t>
  </si>
  <si>
    <t>06  Pachuca de Soto</t>
  </si>
  <si>
    <t>07  Tepeapulco</t>
  </si>
  <si>
    <t>01  Tequila</t>
  </si>
  <si>
    <t>02  Lagos de Moreno</t>
  </si>
  <si>
    <t>03  Tepatitlán de Morelos</t>
  </si>
  <si>
    <t>04  Zapopan</t>
  </si>
  <si>
    <t>05  Puerto Vallarta</t>
  </si>
  <si>
    <t>06  Nuevo México</t>
  </si>
  <si>
    <t>08  Guadalajara</t>
  </si>
  <si>
    <t>09  Guadalajara</t>
  </si>
  <si>
    <t>10  Zapopan</t>
  </si>
  <si>
    <t>11  Guadalajara</t>
  </si>
  <si>
    <t>12  Santa Cruz de las Flores</t>
  </si>
  <si>
    <t>13  Santa María Tequepexpan</t>
  </si>
  <si>
    <t>14  Tlajomulco de Zúñiga</t>
  </si>
  <si>
    <t>15  La Barca</t>
  </si>
  <si>
    <t>16  Tlaquepaque</t>
  </si>
  <si>
    <t>17  Jocotepec</t>
  </si>
  <si>
    <t>18  Autlán de Navarro</t>
  </si>
  <si>
    <t>19  Ciudad Guzmán</t>
  </si>
  <si>
    <t>20  Tonalá</t>
  </si>
  <si>
    <t>01  Jilotepec de Molina Enríquez</t>
  </si>
  <si>
    <t>02  Santa María Tultepec</t>
  </si>
  <si>
    <t>03  Atlacomulco de Fabela</t>
  </si>
  <si>
    <t>04  Ciudad Nicolas Romero y/o Centro Histórico 
San Pedro Azcapotzaltongo</t>
  </si>
  <si>
    <t>05  Teotihuacan de Arista</t>
  </si>
  <si>
    <t>06  Coacalco de Berriozábal</t>
  </si>
  <si>
    <t>07  Cuautitlán Izcalli</t>
  </si>
  <si>
    <t>08  Tultitlan de Mariano Escobedo</t>
  </si>
  <si>
    <t>09  San Felipe del Progreso</t>
  </si>
  <si>
    <t>10  Ecatepec de Morelos</t>
  </si>
  <si>
    <t>11  Ecatepec de Morelos</t>
  </si>
  <si>
    <t>12  Ixtapaluca</t>
  </si>
  <si>
    <t>13  Ecatepec de Morelos</t>
  </si>
  <si>
    <t>14  Tepexpan</t>
  </si>
  <si>
    <t>15  Ciudad Adolfo López Mateos</t>
  </si>
  <si>
    <t>16  Ecatepec de Morelos</t>
  </si>
  <si>
    <t>17  Ecatepec de Morelos</t>
  </si>
  <si>
    <t>18  Huixquilucan de Degollado</t>
  </si>
  <si>
    <t>19  Tlalnepantla de Baz</t>
  </si>
  <si>
    <t>20  Ojo de Agua</t>
  </si>
  <si>
    <t>21  Amecameca de Juárez</t>
  </si>
  <si>
    <t>22  Naucalpan de Juárez</t>
  </si>
  <si>
    <t>23  Lerma de Villada</t>
  </si>
  <si>
    <t>24  Naucalpan de Juárez</t>
  </si>
  <si>
    <t>25  Chimalhuacán</t>
  </si>
  <si>
    <t>26  Toluca de Lerdo</t>
  </si>
  <si>
    <t>27  Metepec</t>
  </si>
  <si>
    <t>28  Zumpango de Ocampo</t>
  </si>
  <si>
    <t>29  Cd. Nezahualcóyotl</t>
  </si>
  <si>
    <t>30  Chimalhuacán</t>
  </si>
  <si>
    <t>31  Cd. Nezahualcóyotl</t>
  </si>
  <si>
    <t>32  Valle de Chalco Solidaridad</t>
  </si>
  <si>
    <t>33  Chalco de Diaz Covarrubias</t>
  </si>
  <si>
    <t>34  Toluca de Lerdo</t>
  </si>
  <si>
    <t>35  Tenancingo de Degollado</t>
  </si>
  <si>
    <t>36  Tejupilco de Hidalgo</t>
  </si>
  <si>
    <t>37  Teoloyucan</t>
  </si>
  <si>
    <t>38  Texcoco de Mora</t>
  </si>
  <si>
    <t>39  Los Reyes Acaquilpan</t>
  </si>
  <si>
    <t>40  San Miguel Zinacantepec</t>
  </si>
  <si>
    <t>01  Lázaro Cárdenas</t>
  </si>
  <si>
    <t>02  Apatzingán de la Constitución</t>
  </si>
  <si>
    <t>03  Heroica Zitácuaro</t>
  </si>
  <si>
    <t>04  Jiquilpan de Juárez</t>
  </si>
  <si>
    <t>05  Zamora de Hidalgo</t>
  </si>
  <si>
    <t>06  Ciudad Hidalgo</t>
  </si>
  <si>
    <t>07  Zacapu</t>
  </si>
  <si>
    <t>08  Morelia</t>
  </si>
  <si>
    <t>09  Uruapan del Progreso</t>
  </si>
  <si>
    <t>10  Morelia</t>
  </si>
  <si>
    <t>11  Pátzcuaro</t>
  </si>
  <si>
    <t xml:space="preserve">Morelos </t>
  </si>
  <si>
    <t>01  Cuernavaca</t>
  </si>
  <si>
    <t>02  Jiutepec</t>
  </si>
  <si>
    <t>03  Cuautla</t>
  </si>
  <si>
    <t>04  Los Pilares</t>
  </si>
  <si>
    <t>05  Yautepec</t>
  </si>
  <si>
    <t>01  Santiago Ixcuintla</t>
  </si>
  <si>
    <t>02  Tepic</t>
  </si>
  <si>
    <t>03  Compostela</t>
  </si>
  <si>
    <t>01  Santa Catarina</t>
  </si>
  <si>
    <t>02  Apodaca</t>
  </si>
  <si>
    <t>03  Gral. Escobedo</t>
  </si>
  <si>
    <t>04  San Nicolas de los Garza</t>
  </si>
  <si>
    <t>05  Monterrey</t>
  </si>
  <si>
    <t>06  Monterrey</t>
  </si>
  <si>
    <t>07  Fracc. Valle de Lincoln</t>
  </si>
  <si>
    <t>08  Guadalupe</t>
  </si>
  <si>
    <t>09  Linares</t>
  </si>
  <si>
    <t>10  Monterrey</t>
  </si>
  <si>
    <t>11  Guadalupe</t>
  </si>
  <si>
    <t>12  Benito Juárez</t>
  </si>
  <si>
    <t>13  Salinas Victoria</t>
  </si>
  <si>
    <t>14  Pesquería</t>
  </si>
  <si>
    <t>01  San Juan Bautista Tuxtepec</t>
  </si>
  <si>
    <t>02  Teotitlán de Flores Magón</t>
  </si>
  <si>
    <t>03  Heroica Ciudad de Huajuapan de León</t>
  </si>
  <si>
    <t>04  Tlacolula de Matamoros</t>
  </si>
  <si>
    <t>05  Salina Cruz</t>
  </si>
  <si>
    <t>06  Heroica Ciudad de Tlaxiaco</t>
  </si>
  <si>
    <t>07  Ciudad Ixtepec</t>
  </si>
  <si>
    <t>08  Oaxaca de Juárez</t>
  </si>
  <si>
    <t>09  Puerto Escondido</t>
  </si>
  <si>
    <t>10  Miahuatlán de Porfirio Diaz</t>
  </si>
  <si>
    <t>01  Huauchinango de Degollado</t>
  </si>
  <si>
    <t>02  Cuautilulco Barrio</t>
  </si>
  <si>
    <t>03  Teziutlán</t>
  </si>
  <si>
    <t>04  Libres</t>
  </si>
  <si>
    <t>05  San Martin Texmelucan de Labastida</t>
  </si>
  <si>
    <t>06  Heroica Puebla de Zaragoza</t>
  </si>
  <si>
    <t>07  Tepeaca</t>
  </si>
  <si>
    <t>08  Ciudad Serdán</t>
  </si>
  <si>
    <t>09  Heroica Puebla de Zaragoza</t>
  </si>
  <si>
    <t>10  Cholula de Rivadavia</t>
  </si>
  <si>
    <t>11  Heroica Puebla de Zaragoza</t>
  </si>
  <si>
    <t>12  Heroica Puebla de Zaragoza</t>
  </si>
  <si>
    <t>13  Atlixco</t>
  </si>
  <si>
    <t>14  Izúcar de Matamoros</t>
  </si>
  <si>
    <t>15  Tehuacán</t>
  </si>
  <si>
    <t>16  Ajalpan</t>
  </si>
  <si>
    <t>01  Cadereyta de Montes</t>
  </si>
  <si>
    <t>02  San Juan del Rio</t>
  </si>
  <si>
    <t>03  Santiago de Querétaro</t>
  </si>
  <si>
    <t>04  Santiago de Querétaro</t>
  </si>
  <si>
    <t>05  Pedro Escobedo</t>
  </si>
  <si>
    <t>06  Santiago de Querétaro</t>
  </si>
  <si>
    <t>01  Playa del Carmen</t>
  </si>
  <si>
    <t>02  Chetumal</t>
  </si>
  <si>
    <t>03  Cancún</t>
  </si>
  <si>
    <t>04  Cancún</t>
  </si>
  <si>
    <t>01  Matehuala</t>
  </si>
  <si>
    <t>02  Soledad de Graciano Sánchez</t>
  </si>
  <si>
    <t>03  Rioverde</t>
  </si>
  <si>
    <t>04  Ciudad Valles</t>
  </si>
  <si>
    <t>05  San Luis Potosí</t>
  </si>
  <si>
    <t>06  San Luis Potosí</t>
  </si>
  <si>
    <t>07  Tamazunchale</t>
  </si>
  <si>
    <t>01  Mazatlán</t>
  </si>
  <si>
    <t>02  Los Mochis</t>
  </si>
  <si>
    <t>03  Guamúchil</t>
  </si>
  <si>
    <t>04  Guasave</t>
  </si>
  <si>
    <t>05  Culiacán de Rosales</t>
  </si>
  <si>
    <t>06  Mazatlán</t>
  </si>
  <si>
    <t>07  Culiacán de Rosales</t>
  </si>
  <si>
    <t>01  San Luis Rio Colorado</t>
  </si>
  <si>
    <t>02  Nogales</t>
  </si>
  <si>
    <t>03  Hermosillo</t>
  </si>
  <si>
    <t>04  Guaymas</t>
  </si>
  <si>
    <t>05  Hermosillo</t>
  </si>
  <si>
    <t>06  Cd. Obregón</t>
  </si>
  <si>
    <t>07  Navojoa</t>
  </si>
  <si>
    <t>01  Macuspana</t>
  </si>
  <si>
    <t>02  Heroica Cárdenas</t>
  </si>
  <si>
    <t>03  Comalcalco</t>
  </si>
  <si>
    <t>04  Villahermosa</t>
  </si>
  <si>
    <t>05  Paraíso</t>
  </si>
  <si>
    <t>06  Ranchería Ixtacomitán 1ra Seccion</t>
  </si>
  <si>
    <t>01  Nuevo Laredo</t>
  </si>
  <si>
    <t>02  Reynosa</t>
  </si>
  <si>
    <t>03  Rio Bravo</t>
  </si>
  <si>
    <t>04  H. Matamoros</t>
  </si>
  <si>
    <t>05  Ciudad Victoria</t>
  </si>
  <si>
    <t>06  Ciudad Mante</t>
  </si>
  <si>
    <t>07  Reynosa</t>
  </si>
  <si>
    <t>08  Tampico</t>
  </si>
  <si>
    <t>01  Apizaco</t>
  </si>
  <si>
    <t>02  Tlaxcala de Xicohtencatl</t>
  </si>
  <si>
    <t>03  Zacatelco</t>
  </si>
  <si>
    <t>01  Panuco</t>
  </si>
  <si>
    <t>02  Álamo</t>
  </si>
  <si>
    <t>03  Cosoleacaque</t>
  </si>
  <si>
    <t>04  Boca del Rio</t>
  </si>
  <si>
    <t>05  Poza Rica de Hidalgo</t>
  </si>
  <si>
    <t>06  Papantla de Olarte</t>
  </si>
  <si>
    <t>07  Martínez de la Torre</t>
  </si>
  <si>
    <t>08  Las Trancas</t>
  </si>
  <si>
    <t>09  Coatepec</t>
  </si>
  <si>
    <t>10  Xalapa</t>
  </si>
  <si>
    <t>11  Coatzacoalcos</t>
  </si>
  <si>
    <t>12  Veracruz</t>
  </si>
  <si>
    <t>13  Huatusco</t>
  </si>
  <si>
    <t>14  Minatitlán</t>
  </si>
  <si>
    <t>15  Orizaba</t>
  </si>
  <si>
    <t>16  Córdoba</t>
  </si>
  <si>
    <t>17  Cosamaloapan</t>
  </si>
  <si>
    <t>18  Zongolica</t>
  </si>
  <si>
    <t>19  San Andrés Tuxtla</t>
  </si>
  <si>
    <t>01  Valladolid</t>
  </si>
  <si>
    <t>02  Progreso</t>
  </si>
  <si>
    <t>03  Mérida</t>
  </si>
  <si>
    <t>04  Mérida</t>
  </si>
  <si>
    <t>05  Umán</t>
  </si>
  <si>
    <t>06  Mérida</t>
  </si>
  <si>
    <t>01  Fresnillo</t>
  </si>
  <si>
    <t>02  Jerez de García Salinas</t>
  </si>
  <si>
    <t>03  Zacatecas</t>
  </si>
  <si>
    <t>04  Guadalupe</t>
  </si>
  <si>
    <t>Cuadro 3
Proceso Electoral Federal 2023-2024
NACIONAL: porcentaje de AECC de la elección Presidencial, según cumplimiento de los criterios de consistencia interna, por Entidad Federativa</t>
  </si>
  <si>
    <t>Entidad federativa</t>
  </si>
  <si>
    <t>Total</t>
  </si>
  <si>
    <t>Cumple</t>
  </si>
  <si>
    <t>No cumple</t>
  </si>
  <si>
    <t>Nacional</t>
  </si>
  <si>
    <t>(*): Entidades con elecciones concurrentes, donde se eligió al Ejecutivo Local.
Fuente: Elaborado por la Dirección de Planeación y Seguimiento de la DEOE, con base en la información de las muestras de las Actas de Escrutinio y Cómputo de Casilla de las elecciones federales de 2024, con corte al mes de noviembre de 2024.</t>
  </si>
  <si>
    <t>Cuadro 4
Proceso Electoral Federal 2023-2024
NACIONAL: porcentaje de AECC de la elección Senadurías, según cumplimiento de los criterios de consistencia interna, por Entidad Federativa</t>
  </si>
  <si>
    <t>Fuente: Elaborado por la Dirección de Planeación y Seguimiento de la DEOE, con base en la información de las muestras de las Actas de Escrutinio y Cómputo de Casilla de las elecciones federales de 2024, con corte al mes de noviembre de 2024.</t>
  </si>
  <si>
    <t>Cuadro 5
Proceso Electoral Federal 2023-2024
NACIONAL: porcentaje de AECC de la elección de Diputaciones Federales, según cumplimiento de los criterios de consistencia interna, por Entidad Federativa</t>
  </si>
  <si>
    <t>Cuadro 6
Proceso Electoral Federal 2023-2024
NACIONAL: porcentaje de AECC de la elección Presidencial, según cumplimiento de los criterios de consistencia interna y tipo de error, por Entidad Federativa</t>
  </si>
  <si>
    <t>Cumplen</t>
  </si>
  <si>
    <t>No cumplen, tipo de error</t>
  </si>
  <si>
    <t>Numérico</t>
  </si>
  <si>
    <t>De llenado</t>
  </si>
  <si>
    <t>Numérico y de llenado</t>
  </si>
  <si>
    <t>Cuadro 7
Proceso Electoral Federal 2023-2024
NACIONAL: porcentaje de AECC de la elección de Senadurías, según cumplimiento de los criterios de consistencia interna y tipo de error, por Entidad Federativa</t>
  </si>
  <si>
    <t>Cuadro 8
Proceso Electoral Federal 2023-2024
NACIONAL: porcentaje de AECC de la elección de Diputaciones Federales, según cumplimiento de los criterios de consistencia interna y tipo de error, por Entidad Federativa</t>
  </si>
  <si>
    <t xml:space="preserve">Cuadro 9
Proceso Electoral Federal 2023-2024
NACIONAL: porcentajes de AECC de la elección Presidencial que no cumplen con los criterios de consistencia interna, según criterio y condición de cumplimiento, por Entidad Federativa </t>
  </si>
  <si>
    <t>Criterio I</t>
  </si>
  <si>
    <t xml:space="preserve">Criterio II </t>
  </si>
  <si>
    <t>Criterio III</t>
  </si>
  <si>
    <t xml:space="preserve">Criterio IV </t>
  </si>
  <si>
    <t xml:space="preserve">Cumple </t>
  </si>
  <si>
    <t xml:space="preserve">No cumple </t>
  </si>
  <si>
    <t xml:space="preserve">Cuadro 10
Proceso Electoral Federal 2023-2024
NACIONAL: porcentaje de AECC de la elección de Senadurías que no cumplen con los criterios de consistencia interna, según criterio y condición de cumplimiento, por Entidad Federativa </t>
  </si>
  <si>
    <t xml:space="preserve">Cuadro 11
Proceso Electoral Federal 2023-2024
NACIONAL: porcentajes de AECC de la elección de Diputaciones Federales que no cumplen con los criterios de consistencia interna, según criterio y condición de cumplimiento, por Entidad Federativa </t>
  </si>
  <si>
    <t xml:space="preserve">Cuadro 12
Proceso Electoral Federal 2023-2024
NACIONAL: distribución relativa de AECC de la elección Presidencial que cumplieron con los criterios de consistencia interna, según cumplimiento del criterio de consistencia externa, por Entidad Federativa </t>
  </si>
  <si>
    <t>Criterio de consistencia externa</t>
  </si>
  <si>
    <t>No disponible</t>
  </si>
  <si>
    <t>Cuadro 13
Proceso Electoral Federal 2023-2024
NACIONAL: distribución relativa de AECC de la elección de Senadurías que cumplieron con los criterios de consistencia interna, según cumplimiento del criterio de  consistencia externa, por Entidad Federativa</t>
  </si>
  <si>
    <t>Cuadro 14
Proceso Electoral Federal 2023-2024
NACIONAL: distribución relativa de AECC de la elección de Diputaciones Federales que cumplieron con los criterios de consistencia interna, según cumplimiento del criterio de consistencia externa, por Entidad Federativa</t>
  </si>
  <si>
    <t>Cuadro 15
Proceso Electoral Federal 2023-2024
NACIONAL: distribución de las AECC de la elección Presidencial, según condición de cumplimiento de los criterios de consistencia interna, por número de actas llenadas en casilla, por Entidad Federativa</t>
  </si>
  <si>
    <t>Seis</t>
  </si>
  <si>
    <t xml:space="preserve">Cinco </t>
  </si>
  <si>
    <t xml:space="preserve">Cuatro </t>
  </si>
  <si>
    <t xml:space="preserve">Consistente </t>
  </si>
  <si>
    <t xml:space="preserve">Inconsistente </t>
  </si>
  <si>
    <t xml:space="preserve">Nacional </t>
  </si>
  <si>
    <t>--</t>
  </si>
  <si>
    <t>(--): No aplica.
Fuente: Elaborado por la Dirección de Planeación y Seguimiento de la DEOE, con base en la información de las muestras de las Actas de Escrutinio y Cómputo de Casilla de las elecciones federales de 2024, con corte al mes de noviembre de 2024.</t>
  </si>
  <si>
    <t>Cuadro 16
Proceso Electoral Federal 2023-2024
NACIONAL: distribución de las AECC de la elección de Senadurías, según condición de cumplimiento de los criterios de consistencia interna, por número de actas llenadas en casilla, por Entidad Federativa</t>
  </si>
  <si>
    <t>Cuadro 17
Proceso Electoral Federal 2023-2024
NACIONAL: distribución de las AECC de las elección Diputaciones Federales,según condición de cumplimiento de los criterios de consistencia interna, por número de actas llenadas en casilla por Entidad Federativa</t>
  </si>
  <si>
    <t>Cuadro 18
Proceso Electoral Federal 2023-2024
NACIONAL: distribución relativa de las AECC de la elección Presidencial, según categoría de clasificación para los Cómputos Distritales, por Entidad Federativa</t>
  </si>
  <si>
    <t>Cotejo</t>
  </si>
  <si>
    <t>Recuento</t>
  </si>
  <si>
    <t>Fuente: Elaborado por la Dirección de Planeación y Seguimiento de la DEOE, con base en la información de las muestras de las Actas de Escrutinio y Cómputo de Casilla de las elecciones federales de 2024, con corte al mes de noviembre de 2024, así como la información de las bases de datos del portal de Cómputos Distritales 2024, disponible en: https://computos2024.ine.mx/presidencia/nacional/candidatura, consultado el 4 de noviembre de 2024.</t>
  </si>
  <si>
    <t>Cuadro 19
Proceso Electoral Federal 2023-2024
NACIONAL: distribución relativa de las AECC de la elección de Senadurías, según categoría de clasificación para los Cómputos Distritales, por Entidad Federativa</t>
  </si>
  <si>
    <t>Cuadro 20
Proceso Electoral Federal 2023-2024
NACIONAL: distribución relativa de las AECC de la elección de Diputaciones Federales, según categoría de clasificación para los Cómputos Distritales, por Entidad Federativa</t>
  </si>
  <si>
    <t>Cuadro 21
Proceso Electoral Federal 2023-2024
NACIONAL: distribución de AECC de la elección Presidencial según grado de coincidencia respecto a las HOJAS, por Entidad Federativa</t>
  </si>
  <si>
    <t>Entidad Federativa</t>
  </si>
  <si>
    <t>Rango de coincidencia con hojas</t>
  </si>
  <si>
    <t>Muy alta</t>
  </si>
  <si>
    <t>Alta</t>
  </si>
  <si>
    <t>Media</t>
  </si>
  <si>
    <t>Baja</t>
  </si>
  <si>
    <t>Muy baja</t>
  </si>
  <si>
    <t>Nula</t>
  </si>
  <si>
    <t>Fuente: Elaborado por la Dirección de Planeación y Seguimiento de la DEOE, con base en la información de las muestras de las Actas de Escrutinio y Cómputo de Casilla y las Hojas para hacer operaciones de Escrutinio y Cómputo de Casilla, de las elecciones federales de 2024, con corte al mes de noviembre de 2024.</t>
  </si>
  <si>
    <t>Cuadro 22
Proceso Electoral Federal 2023-2024
NACIONAL: distribución de AECC de la elección Senadurías según grado de coincidencia respecto a las HOJAS, por Entidad Federativa</t>
  </si>
  <si>
    <t>Cuadro 23
Proceso Electoral Federal 2023-2024
NACIONAL: distribución de AECC de la elección de Diputaciones Federales según grado de coincidencia respecto a las HOJAS, por Entidad Federativa</t>
  </si>
  <si>
    <t>Cuadro 24
Proceso Electoral Federal 2023-2024
NACIONAL: porcentaje de AECC de la elección Presidencial, según condición de cumplimiento de consistencia interna, por número de casillas en cada domicilio</t>
  </si>
  <si>
    <t xml:space="preserve">Dos o más </t>
  </si>
  <si>
    <t>Fuente: Elaborado por la Dirección de Planeación y Seguimiento de la DEOE, con base en la información de las muestras de las Actas de Escrutinio y Cómputo de Casilla de las elecciones federales de 2024, con corte al mes de noviembre de 2024, así como la información de los domicilios del Sistema de Ubicación de Casillas, con corte de información del 31 de julio de 2024.</t>
  </si>
  <si>
    <t>Cuadro 25
Proceso Electoral Federal 2023-2024
NACIONAL: porcentaje de AECC de la elección Senaduría, según condición de cumplimiento de consistencia interna, por número de casillas en cada domicilio</t>
  </si>
  <si>
    <t>Cuadro 26
Proceso Electoral Federal 2023-2024
NACIONAL: porcentaje de AECC de la elección de Diputaciones Federales, según condición de cumplimiento de consistencia interna, por número de casillas en cada domicilio</t>
  </si>
  <si>
    <t xml:space="preserve">Cuadro 27
Proceso Electoral Federal 2023-2024
NACIONAL: porcentaje de AECC de la elección Presidencial, según el tipo de domicilio aprobado para su instalación </t>
  </si>
  <si>
    <t xml:space="preserve">Escuela </t>
  </si>
  <si>
    <t xml:space="preserve">Lugar público </t>
  </si>
  <si>
    <t xml:space="preserve">Oficina pública </t>
  </si>
  <si>
    <t xml:space="preserve">Particular </t>
  </si>
  <si>
    <t xml:space="preserve">Cuadro 28
Proceso Electoral Federal 2023-2024
NACIONAL: porcentaje de AECC de la elección Senadurías, según el tipo de domicilio aprobado para su instalación </t>
  </si>
  <si>
    <t xml:space="preserve">Cuadro 29
Proceso Electoral Federal 2023-2024
NACIONAL: porcentaje de AECC de la elección de Diputaciones Federales, según el tipo de domicilio aprobado para su instalación </t>
  </si>
  <si>
    <t>Cuadro 30 
Proceso Electoral Federal  2023-2024
NACIONAL: porcentaje de AECC de la elección Presidencial, según cumplimiento de criterios de consistencia interna, por tipo de domicilio</t>
  </si>
  <si>
    <t>Oficina pública</t>
  </si>
  <si>
    <t>Cuadro 31
Proceso Electoral Federal  2023-2024
NACIONAL: porcentaje de AECC de la elección Senadurías, según cumplimiento de criterios de consistencia interna, por tipo de domicilio</t>
  </si>
  <si>
    <t>Cuadro 32
Proceso Electoral Federal  2023-2024
NACIONAL: porcentaje de AECC de la elección Diputaciones Federales, según cumplimiento de criterios de consistencia interna, por tipo de domicilio</t>
  </si>
  <si>
    <t xml:space="preserve">Secretario </t>
  </si>
  <si>
    <t xml:space="preserve">Otro funcionario </t>
  </si>
  <si>
    <t xml:space="preserve"> Sin información </t>
  </si>
  <si>
    <t>Fuente: Elaborado por la Dirección de Planeación y Seguimiento de la DEOE, con base en la información de las muestras de las Actas de Escrutinio y Cómputo de Casilla de las elecciones federales de 2024, con corte al mes de noviembre de 2024, así como la información del FMDC del Sistema de Información sobre el desarrollo de la Jornada Electoral, con corte al 3 de junio de 2024.</t>
  </si>
  <si>
    <t xml:space="preserve">Cuadro 34
Proceso Electoral Federal 2023-2024
NACIONAL: distribución relativa de los FMDC que llenaron el AECC de la elección de Senadurías, según figura </t>
  </si>
  <si>
    <t xml:space="preserve">Cuadro 35
Proceso Electoral Federal 2023-2024
NACIONAL: distribución relativa de los FMDC que llenaron el AECC de la elección de Diputaciones Federales, según figura </t>
  </si>
  <si>
    <t xml:space="preserve">Sin información </t>
  </si>
  <si>
    <t xml:space="preserve">Cuadro 36
Proceso Electoral Federal 2023-2024
NACIONAL: porcentaje de AECC de la elección Presidencial, según condición de cumplimiento de los criterios de consistencia interna y FMDC que registró los datos </t>
  </si>
  <si>
    <t>Secretario</t>
  </si>
  <si>
    <t>(--): No aplica
Fuente: Elaborado por la Dirección de Planeación y Seguimiento de la DEOE, con base en la información de las muestras de las Actas de Escrutinio y Cómputo de Casilla de las elecciones federales de 2024, con corte al mes de noviembre de 2024, así como la información del FMDC del Sistema de Información sobre el desarrollo de la Jornada Electoral, con corte al 3 de junio de 2024.</t>
  </si>
  <si>
    <t>Cuadro 37
Proceso Electoral Federal 2023-2024
NACIONAL: porcentaje de AECC de la elección de Senadurías, según condición de cumplimiento de los criterios de consistencia interna y FMDC que registró los datos</t>
  </si>
  <si>
    <t>Cuadro 38
Proceso Electoral Federal 2023-2024
NACIONAL: porcentaje de AECC de la elección de Diputaciones Federales, según condición de cumplimiento de los criterios de consistencia interna y FMDC que registró los datos</t>
  </si>
  <si>
    <t>(--) :No aplica
Fuente: Elaborado por la Dirección de Planeación y Seguimiento de la DEOE, con base en la información de las muestras de las Actas de Escrutinio y Cómputo de Casilla de las elecciones federales de 2024, con corte al mes de noviembre de 2024, así como la información del FMDC del Sistema de Información sobre el desarrollo de la Jornada Electoral, con corte al 3 de junio de 2024.</t>
  </si>
  <si>
    <t>Cuadro 39
Proceso Electoral Federal 2023-2024
NACIONAL: porcentaje de AECC de la elección Presidencial, según condición de cumplimiento de los criterios de consistencia interna, por tipo de sección electoral, por Entidad Federativa</t>
  </si>
  <si>
    <t xml:space="preserve">Urbana </t>
  </si>
  <si>
    <t xml:space="preserve">No Urbana </t>
  </si>
  <si>
    <t>Cuadro 40
Proceso Electoral Federal 2023-2024
NACIONAL: porcentaje de AECC de la elección de Senadurías,  según condición de cumplimiento de los criterios de consistencia interna, por tipo de sección electoral, por Entidad Federativa</t>
  </si>
  <si>
    <t>Cuadro 41
Proceso Electoral Federal 2023-2024
NACIONAL: porcentaje de AECC de la elección Diputaciones Federales,  según condición de cumplimiento de los criterios de consistencia interna, por tipo de sección electoral, por Entidad Federativa</t>
  </si>
  <si>
    <t xml:space="preserve">Cumplimiento de los criterios de consistencia interna </t>
  </si>
  <si>
    <t xml:space="preserve">Ciudad de México </t>
  </si>
  <si>
    <t>Fuente: Elaborado por la Dirección de Planeación y Seguimiento de la Dirección Ejecutiva de Organización Electoral, con base en información de los análisis sobre el llenado de las actas de Escrutinio y Cómputo de los años 2006, 2012, 2018 y de 2024, con corte al mes de noviembre de 2024.</t>
  </si>
  <si>
    <t>Fuente: Elaborado por la Dirección de Planeación y Seguimiento de la Dirección Ejecutiva de Organización Electoral, con base en información de los análisis sobre el llenado de las actas de Escrutinio y Cómputo de los años 2006, 2009, 2012, 2015, 2018, 2021 y de 2024, con corte al mes de noviembre de 2024.</t>
  </si>
  <si>
    <t xml:space="preserve">Diferencia </t>
  </si>
  <si>
    <t>Fuente: Elaborado por la Dirección de Planeación y Seguimiento de la Dirección Ejecutiva de Organización Electoral, con base en información de los análisis sobre el llenado de las actas de Escrutinio y Cómputo de los años  2018 y de 2024, con corte al mes de noviembre de 2024.</t>
  </si>
  <si>
    <t>Diferencia</t>
  </si>
  <si>
    <t>Gráfica 1
Proceso Electoral Federal 2023-2024
NACIONAL: distribución relativa de AECC de la elección Presidencial, según condición de cumplimiento de criterios de consistencia interna, por Entidad Federativa y año de la elección</t>
  </si>
  <si>
    <t>ID</t>
  </si>
  <si>
    <t xml:space="preserve">NACIONAL </t>
  </si>
  <si>
    <t>NACIONAL</t>
  </si>
  <si>
    <t>Fuente: Elaborado por la Dirección de Planeación y Seguimiento de la DEOE, con base en la información en los resultados de los estudios sobre el llenado de las Actas de Escrutinio y Cómputo de casilla de los años 2006, 2012, 2018 y de 2024, con corte al mes de noviembre de 2024.</t>
  </si>
  <si>
    <t>Gráfica 2
Proceso Electoral Federal 2023-2024
NACIONAL: distribución relativa de AECC de la elección de Senadurías, según condición de cumplimiento de criterios de consistencia interna, por Entidad Federativa y año de la elección</t>
  </si>
  <si>
    <t>Gráfica 3
Proceso Electoral Federal 2023-2024
NACIONAL: distribución relativa de AECC de la elección Diputaciones Federales según condición de cumplimiento de criterios de consistencia interna, por Entidad Federativa y año de la elección</t>
  </si>
  <si>
    <t>Fuente: Elaborado por la Dirección de Planeación y Seguimiento de la DEOE, con base en la información en los resultados de los estudios sobre el llenado de las Actas de Escrutinio y Cómputo de casilla de los años 2006, 2009, 2012, 2015, 2018, 2021 y de 2024, con corte al mes de noviembre de 2024.</t>
  </si>
  <si>
    <t>Cuadro 33
Proceso Electoral Federal 2023-2024
NACIONAL: distribución relativa de los FMDC que llenaron el AECC de la elección Presidencial, según figura</t>
  </si>
  <si>
    <t xml:space="preserve">Cuadro 45 NACIONAL: comparativo de porcentajes de AECC que cumplen los criterios de consistencia interna en la elección de Presidencial, de los años 2018 y 2024, por Entidad Federativa </t>
  </si>
  <si>
    <t xml:space="preserve">Cuadro 46 NACIONAL: comparativo de porcentajes de AECC que cumplen los criterios de consistencia interna en la elección de Senadurías, de los años 2018 y 2024, por Entidad Federativa </t>
  </si>
  <si>
    <t>Anexo estadístico</t>
  </si>
  <si>
    <t>Cuadro 5 NACIONAL: porcentaje de AECC de la elección Diputaciones Federales, según cumplimiento de los criterios de consistencia interna, por entidad federativa</t>
  </si>
  <si>
    <t>Cuadro 8 NACIONAL: porcentaje de AECC de la elección de Diputaciones Federales, según cumplimiento de los criterios de consistencia interna y tipo de error, por Entidad Federativa</t>
  </si>
  <si>
    <t xml:space="preserve">Cuadro 11 NACIONAL: porcentajes de AECC de la elección de Diputaciones Federales que no cumplen con los criterios de consistencia interna, según criterio y condición de cumplimiento, por Entidad Federativa </t>
  </si>
  <si>
    <t>Cuadro 14 NACIONAL: distribución relativa de AECC de la elección de Diputaciones Federales que cumplen con los criterios de consistencia interna, según cumplimiento del criterio de consistencia externa, por Entidad Federativa</t>
  </si>
  <si>
    <t>Cuadro 17 NACIONAL: distribución de las AECC de las elección Diputaciones Federales, según condición de cumplimiento de los criterios de consistencia interna, por número de actas llenadas en casilla por Entidad Federativa</t>
  </si>
  <si>
    <t>Tema</t>
  </si>
  <si>
    <t>Capacitación del FMDC</t>
  </si>
  <si>
    <t>Se propone reforzar la indicación para que el registro del sello de “VOTÓ” se realice una vez que la ciudadanía haya acreditado su personalidad, ejercido el sufragio y depositado su(s) voto(s) en la(s) urnas respectivas(s).</t>
  </si>
  <si>
    <t xml:space="preserve">Modelo de casilla única </t>
  </si>
  <si>
    <t>En cuanto a la operación del modelo de casilla única, en aquellos lugares en que deba instalarse más de una, se sugiere que los domicilios propuestos se traten de lugares con suficiente espacio para garantizar el acomodo de todos los elementos destinados a su correcto funcionamiento (tanto del ámbito federal como local), así como el adecuado flujo de votantes, de tal manera que, el sitio dispuesto para la colocación de las urnas quede a la vista del FMDC y sea de fácil localización para la ciudadanía electora, con el propósito de facilitar el seguimiento del proceso de votación, por lo que toca al depósito del voto en la urna que corresponda.</t>
  </si>
  <si>
    <t>Otra propuesta relacionada con el funcionamiento del modelo de casilla única tiene que ver con la adecuada delimitación del espacio destinado a la operación de la casilla básica y sus contiguas (en aquellos casos en las que se debe instalarse más de una).</t>
  </si>
  <si>
    <t>Se propone que en el contenido de los materiales se refuerce la indicación sobre el registro completo y preciso de todos los datos solicitados en el AECC.</t>
  </si>
  <si>
    <t xml:space="preserve">Mejorar los niveles de información disponible para la variable VSU y preguntas de control. </t>
  </si>
  <si>
    <t>Mejorar los niveles de consistencia interna de las AECC.</t>
  </si>
  <si>
    <t>Se propone el diseño de material didáctico con un mayor número de ejercicios sobre el llenado de las HOJAS y de las AECC, principalmente de aquellos que tienen que ver con la información que permite dotar de certeza a los resultados electorales, a partir de los cuales se valoran los criterios de consistencia interna.</t>
  </si>
  <si>
    <t>Mejorar los niveles de llenado de las AECC y HOJAS.</t>
  </si>
  <si>
    <t>Se propone la inclusión de ejercicios interactivos dirigidos al SECRETARIA/O con la finalidad de ilustrar sobre la adecuada ubicación de los diversos elementos de información tanto en las HOJAS como en AECC, la fuente de cada uno de los datos, así como la correcta evaluación de las sumas al interior de estos documentos.</t>
  </si>
  <si>
    <t>Mejorar los niveles de uso de las HOJAS.</t>
  </si>
  <si>
    <t>Se propone fortalecer ante el FMDC, el uso de las HOJAS como documento de apoyo para realizar el registro de los resultados de la votación de la casilla susceptible de correcciones, previo a su transcripción de los resultados en el AECC, así como enfatizar en la importancia de evitar la omisión de algún dato.</t>
  </si>
  <si>
    <t>Propiciar que los domicilios aprobados para la ubicación de las casillas permita su adecuado funcionamiento.</t>
  </si>
  <si>
    <t>Minimizar la incidencia del depósito de los votos por parte del elector en las urnas de una casilla distinta.</t>
  </si>
  <si>
    <t>Reforzar en la capacitación a las y los FMDC, para que el procedimiento de Escrutinio y Cómputo de Casilla se realice de manera simultánea, de tal manera que durante la clasificación y conteo de los votos se tenga la posibilidad de identificar aquellos que hayan sido depositados en la urna de una elección distinta y separarlos para contabilizarlos en la elección que corresponda.</t>
  </si>
  <si>
    <t>Disminuir la incidencia de error en las AECC por motivos de la falta de cómputos de votos depositados en las urnas de otras elecciones (a nivel federal o local).</t>
  </si>
  <si>
    <r>
      <t xml:space="preserve">Mejorar el uso de la LN (para minimizar el sub o sobre registro de la palabra </t>
    </r>
    <r>
      <rPr>
        <i/>
        <sz val="8"/>
        <rFont val="Arial"/>
        <family val="2"/>
      </rPr>
      <t>votó</t>
    </r>
    <r>
      <rPr>
        <sz val="8"/>
        <rFont val="Arial"/>
        <family val="2"/>
      </rPr>
      <t>).</t>
    </r>
  </si>
  <si>
    <t>Cuadro 42
Proceso Electoral Federal 2023-2024
NACIONAL: distribución relativa de las AECC de la elección Presidencial, según cumplimiento de los criterios de consistencia interna por año de la elección, por Entidad Federativa</t>
  </si>
  <si>
    <t>Cuadro 43
Proceso Electoral Federal 2023-2024
NACIONAL: distribución relativa de las AECC de la elección de Senadurías, según cumplimiento de los criterios de consistencia interna por año de la elección, por Entidad Federativa</t>
  </si>
  <si>
    <t>Cuadro 44
Proceso Electoral Federal 2023-2024
NACIONAL: distribución relativa de las AECC de la elección de Diputaciones Federales, según cumplimiento de los criterios de consistencia interna por año de la elección, por Entidad Federativa</t>
  </si>
  <si>
    <t xml:space="preserve">Cuadro 45
Proceso Electoral Federal 2023-2024
NACIONAL: comparativo de porcentajes de AECC que cumplen los criterios de consistencia interna en la elección de Presidencial, de los años 2018 y 2024, por Entidad Federativa </t>
  </si>
  <si>
    <t xml:space="preserve">Cuadro 46
Proceso Electoral Federal 2023-2024
NACIONAL: comparativo de porcentajes de AECC que cumplen los criterios de consistencia interna en la elección de Senadurías, de los años 2018 y 2024, por Entidad Federativa </t>
  </si>
  <si>
    <t xml:space="preserve">Cuadro 47
Proceso Electoral Federal 2023-2024
NACIONAL: comparativo de porcentajes de AECC que cumplen los criterios de consistencia interna en la elección de Diputaciones Federales, de los años 2018 y 2024, por Entidad Federativa </t>
  </si>
  <si>
    <t>Cuadro 48
Proceso Electoral Federal 2023-2024
NACIONAL: distribución relativa de las AECC de la elección Presidencial, según cumplimiento de los criterios de consistencia interna por año de la elección, por Entidad Federativa</t>
  </si>
  <si>
    <t>Cuadro 49
Proceso Electoral Federal 2023-2024
NACIONAL: distribución relativa de las AECC de la elección de Senadurías, según cumplimiento de los criterios de consistencia interna por año de la elección, por Entidad Federativa</t>
  </si>
  <si>
    <t>Cuadro 50
Proceso Electoral Federal 2023-2024
NACIONAL: distribución relativa de las AECC de la elección de Diputaciones Federales, según cumplimiento de los criterios de consistencia interna por año de la elección, por Entidad Federativa</t>
  </si>
  <si>
    <t>Fuente: Elaborado por la Dirección de Planeación y Seguimiento de la Dirección Ejecutiva de Organización Electoral.</t>
  </si>
  <si>
    <t>Cuadro sinóptico 
Proceso Electoral Federal 2023-2024
Principales aspectos identificados susceptibles de mejora</t>
  </si>
  <si>
    <t>Cuadro sinóptico: Principales aspectos identificados susceptibles de mejora</t>
  </si>
  <si>
    <t>Aspecto</t>
  </si>
  <si>
    <t>Línea de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</si>
</sst>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Calibri"/>
      <family val="2"/>
      <scheme val="minor"/>
    </font>
    <font>
      <sz val="8"/>
      <color theme="1"/>
      <name val="Arial"/>
      <family val="2"/>
    </font>
    <font>
      <b/>
      <sz val="8"/>
      <color theme="1"/>
      <name val="Arial"/>
      <family val="2"/>
    </font>
    <font>
      <sz val="7"/>
      <color theme="1"/>
      <name val="Arial"/>
      <family val="2"/>
    </font>
    <font>
      <b/>
      <sz val="12"/>
      <color theme="1"/>
      <name val="Arial"/>
      <family val="2"/>
    </font>
    <font>
      <b/>
      <sz val="10"/>
      <color theme="1"/>
      <name val="Arial"/>
      <family val="2"/>
    </font>
    <font>
      <sz val="8"/>
      <name val="Arial"/>
      <family val="2"/>
    </font>
    <font>
      <sz val="7"/>
      <name val="Arial"/>
      <family val="2"/>
    </font>
    <font>
      <b/>
      <sz val="8"/>
      <color theme="0"/>
      <name val="Arial"/>
      <family val="2"/>
    </font>
    <font>
      <sz val="11"/>
      <color theme="0"/>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color theme="0"/>
      <name val="Arial"/>
      <family val="2"/>
    </font>
    <font>
      <i/>
      <sz val="8"/>
      <color theme="1"/>
      <name val="Arial"/>
      <family val="2"/>
    </font>
    <font>
      <sz val="10"/>
      <color rgb="FF000000"/>
      <name val="Times New Roman"/>
      <family val="1"/>
    </font>
    <font>
      <b/>
      <sz val="12"/>
      <name val="Arial"/>
      <family val="2"/>
    </font>
    <font>
      <sz val="12"/>
      <color rgb="FF000000"/>
      <name val="Times New Roman"/>
      <family val="1"/>
    </font>
    <font>
      <sz val="8"/>
      <color rgb="FF000000"/>
      <name val="Arial"/>
      <family val="2"/>
    </font>
    <font>
      <b/>
      <sz val="8"/>
      <color rgb="FF000000"/>
      <name val="Arial"/>
      <family val="2"/>
    </font>
    <font>
      <sz val="7"/>
      <color rgb="FF000000"/>
      <name val="Arial"/>
      <family val="2"/>
    </font>
    <font>
      <b/>
      <sz val="8"/>
      <name val="Arial"/>
      <family val="2"/>
    </font>
    <font>
      <sz val="10"/>
      <color rgb="FF000000"/>
      <name val="Times New Roman"/>
      <family val="1"/>
    </font>
    <font>
      <sz val="10"/>
      <color theme="1"/>
      <name val="Calibri"/>
      <family val="2"/>
      <scheme val="minor"/>
    </font>
    <font>
      <sz val="10"/>
      <color theme="1"/>
      <name val="Arial"/>
      <family val="2"/>
    </font>
    <font>
      <u/>
      <sz val="11"/>
      <color theme="10"/>
      <name val="Calibri"/>
      <family val="2"/>
      <scheme val="minor"/>
    </font>
    <font>
      <sz val="10"/>
      <color rgb="FF000000"/>
      <name val="Arial"/>
      <family val="2"/>
    </font>
    <font>
      <b/>
      <sz val="14"/>
      <name val="Arial"/>
      <family val="2"/>
    </font>
    <font>
      <b/>
      <sz val="11"/>
      <name val="Arial"/>
      <family val="2"/>
    </font>
    <font>
      <b/>
      <sz val="14"/>
      <color rgb="FFFF69C2"/>
      <name val="Arial"/>
      <family val="2"/>
    </font>
    <font>
      <b/>
      <sz val="14"/>
      <color rgb="FFB07BD7"/>
      <name val="Arial"/>
      <family val="2"/>
    </font>
    <font>
      <b/>
      <sz val="14"/>
      <color rgb="FF8C3FC5"/>
      <name val="Arial"/>
      <family val="2"/>
    </font>
    <font>
      <b/>
      <sz val="10"/>
      <name val="Arial"/>
      <family val="2"/>
    </font>
    <font>
      <u/>
      <sz val="10"/>
      <color theme="1" tint="0.249977111117893"/>
      <name val="Calibri"/>
      <family val="2"/>
      <scheme val="minor"/>
    </font>
    <font>
      <u/>
      <sz val="9"/>
      <color theme="10"/>
      <name val="Arial"/>
      <family val="2"/>
    </font>
    <font>
      <u/>
      <sz val="10"/>
      <color theme="10"/>
      <name val="Arial"/>
      <family val="2"/>
    </font>
    <font>
      <sz val="10"/>
      <name val="Arial"/>
      <family val="2"/>
    </font>
    <font>
      <sz val="10"/>
      <color theme="1" tint="0.249977111117893"/>
      <name val="Calibri"/>
      <family val="2"/>
      <scheme val="minor"/>
    </font>
    <font>
      <b/>
      <sz val="10"/>
      <color rgb="FF8C3FC5"/>
      <name val="Calibri"/>
      <family val="2"/>
      <scheme val="minor"/>
    </font>
    <font>
      <b/>
      <u/>
      <sz val="10"/>
      <color theme="1" tint="0.249977111117893"/>
      <name val="Calibri"/>
      <family val="2"/>
      <scheme val="minor"/>
    </font>
    <font>
      <u/>
      <sz val="9"/>
      <color theme="1" tint="0.249977111117893"/>
      <name val="Arial"/>
      <family val="2"/>
    </font>
    <font>
      <sz val="9"/>
      <color theme="1" tint="0.249977111117893"/>
      <name val="Arial"/>
      <family val="2"/>
    </font>
    <font>
      <sz val="9"/>
      <name val="Arial"/>
      <family val="2"/>
    </font>
    <font>
      <u/>
      <sz val="8"/>
      <color theme="10"/>
      <name val="Arial"/>
      <family val="2"/>
    </font>
    <font>
      <b/>
      <sz val="14"/>
      <color rgb="FFD5007F"/>
      <name val="Arial"/>
      <family val="2"/>
    </font>
    <font>
      <i/>
      <sz val="8"/>
      <name val="Arial"/>
      <family val="2"/>
    </font>
  </fonts>
  <fills count="37">
    <fill>
      <patternFill patternType="none"/>
    </fill>
    <fill>
      <patternFill patternType="gray125"/>
    </fill>
    <fill>
      <patternFill patternType="solid">
        <fgColor rgb="FFD5007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7030A0"/>
        <bgColor indexed="64"/>
      </patternFill>
    </fill>
    <fill>
      <patternFill patternType="solid">
        <fgColor indexed="65"/>
        <bgColor theme="0"/>
      </patternFill>
    </fill>
    <fill>
      <patternFill patternType="solid">
        <fgColor rgb="FFD5007F"/>
        <bgColor theme="0"/>
      </patternFill>
    </fill>
  </fills>
  <borders count="22">
    <border>
      <left/>
      <right/>
      <top/>
      <bottom/>
      <diagonal/>
    </border>
    <border>
      <left/>
      <right/>
      <top/>
      <bottom style="medium">
        <color indexed="64"/>
      </bottom>
      <diagonal/>
    </border>
    <border>
      <left/>
      <right/>
      <top style="medium">
        <color indexed="64"/>
      </top>
      <bottom style="thin">
        <color indexed="64"/>
      </bottom>
      <diagonal/>
    </border>
    <border>
      <left/>
      <right/>
      <top/>
      <bottom style="thin">
        <color indexed="64"/>
      </bottom>
      <diagonal/>
    </border>
    <border>
      <left/>
      <right/>
      <top style="medium">
        <color indexed="64"/>
      </top>
      <bottom/>
      <diagonal/>
    </border>
    <border>
      <left/>
      <right/>
      <top style="medium">
        <color indexed="64"/>
      </top>
      <bottom style="thin">
        <color theme="0"/>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op>
      <bottom style="thin">
        <color theme="0"/>
      </bottom>
      <diagonal/>
    </border>
    <border>
      <left/>
      <right/>
      <top/>
      <bottom style="thin">
        <color theme="0"/>
      </bottom>
      <diagonal/>
    </border>
    <border>
      <left/>
      <right/>
      <top style="thin">
        <color theme="0"/>
      </top>
      <bottom style="thin">
        <color indexed="64"/>
      </bottom>
      <diagonal/>
    </border>
    <border>
      <left/>
      <right/>
      <top/>
      <bottom style="thin">
        <color rgb="FFD5007F"/>
      </bottom>
      <diagonal/>
    </border>
    <border>
      <left/>
      <right/>
      <top style="thin">
        <color rgb="FFD5007F"/>
      </top>
      <bottom style="thin">
        <color rgb="FFD5007F"/>
      </bottom>
      <diagonal/>
    </border>
    <border>
      <left/>
      <right/>
      <top style="thin">
        <color rgb="FFD5007F"/>
      </top>
      <bottom/>
      <diagonal/>
    </border>
  </borders>
  <cellStyleXfs count="49">
    <xf numFmtId="0" fontId="0" fillId="0" borderId="0"/>
    <xf numFmtId="0" fontId="11" fillId="0" borderId="0" applyNumberFormat="0" applyFill="0" applyBorder="0" applyAlignment="0" applyProtection="0"/>
    <xf numFmtId="0" fontId="12" fillId="0" borderId="7" applyNumberFormat="0" applyFill="0" applyAlignment="0" applyProtection="0"/>
    <xf numFmtId="0" fontId="13" fillId="0" borderId="8" applyNumberFormat="0" applyFill="0" applyAlignment="0" applyProtection="0"/>
    <xf numFmtId="0" fontId="14" fillId="0" borderId="9" applyNumberFormat="0" applyFill="0" applyAlignment="0" applyProtection="0"/>
    <xf numFmtId="0" fontId="14" fillId="0" borderId="0" applyNumberFormat="0" applyFill="0" applyBorder="0" applyAlignment="0" applyProtection="0"/>
    <xf numFmtId="0" fontId="15" fillId="3" borderId="0" applyNumberFormat="0" applyBorder="0" applyAlignment="0" applyProtection="0"/>
    <xf numFmtId="0" fontId="16" fillId="4" borderId="0" applyNumberFormat="0" applyBorder="0" applyAlignment="0" applyProtection="0"/>
    <xf numFmtId="0" fontId="17" fillId="5" borderId="0" applyNumberFormat="0" applyBorder="0" applyAlignment="0" applyProtection="0"/>
    <xf numFmtId="0" fontId="18" fillId="6" borderId="10" applyNumberFormat="0" applyAlignment="0" applyProtection="0"/>
    <xf numFmtId="0" fontId="19" fillId="7" borderId="11" applyNumberFormat="0" applyAlignment="0" applyProtection="0"/>
    <xf numFmtId="0" fontId="20" fillId="7" borderId="10" applyNumberFormat="0" applyAlignment="0" applyProtection="0"/>
    <xf numFmtId="0" fontId="21" fillId="0" borderId="12" applyNumberFormat="0" applyFill="0" applyAlignment="0" applyProtection="0"/>
    <xf numFmtId="0" fontId="22" fillId="8" borderId="13" applyNumberFormat="0" applyAlignment="0" applyProtection="0"/>
    <xf numFmtId="0" fontId="23" fillId="0" borderId="0" applyNumberFormat="0" applyFill="0" applyBorder="0" applyAlignment="0" applyProtection="0"/>
    <xf numFmtId="0" fontId="10" fillId="9" borderId="14" applyNumberFormat="0" applyFont="0" applyAlignment="0" applyProtection="0"/>
    <xf numFmtId="0" fontId="24" fillId="0" borderId="0" applyNumberFormat="0" applyFill="0" applyBorder="0" applyAlignment="0" applyProtection="0"/>
    <xf numFmtId="0" fontId="25" fillId="0" borderId="15" applyNumberFormat="0" applyFill="0" applyAlignment="0" applyProtection="0"/>
    <xf numFmtId="0" fontId="9"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9"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9"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9"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9"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28" fillId="0" borderId="0"/>
    <xf numFmtId="0" fontId="35" fillId="0" borderId="0"/>
    <xf numFmtId="0" fontId="36" fillId="0" borderId="0"/>
    <xf numFmtId="9" fontId="36" fillId="0" borderId="0" applyFont="0" applyFill="0" applyBorder="0" applyAlignment="0" applyProtection="0"/>
    <xf numFmtId="0" fontId="38" fillId="0" borderId="0" applyNumberFormat="0" applyFill="0" applyBorder="0" applyAlignment="0" applyProtection="0"/>
    <xf numFmtId="0" fontId="39" fillId="0" borderId="0"/>
    <xf numFmtId="0" fontId="38" fillId="0" borderId="0" applyNumberFormat="0" applyFill="0" applyBorder="0" applyAlignment="0" applyProtection="0"/>
  </cellStyleXfs>
  <cellXfs count="345">
    <xf numFmtId="0" fontId="0" fillId="0" borderId="0" xfId="0"/>
    <xf numFmtId="0" fontId="0" fillId="0" borderId="1" xfId="0" applyBorder="1"/>
    <xf numFmtId="1" fontId="0" fillId="0" borderId="0" xfId="0" applyNumberFormat="1"/>
    <xf numFmtId="164" fontId="0" fillId="0" borderId="0" xfId="0" applyNumberFormat="1"/>
    <xf numFmtId="0" fontId="1" fillId="0" borderId="0" xfId="0" applyFont="1"/>
    <xf numFmtId="164" fontId="1" fillId="0" borderId="0" xfId="0" applyNumberFormat="1" applyFont="1" applyAlignment="1">
      <alignment horizontal="right"/>
    </xf>
    <xf numFmtId="0" fontId="1" fillId="0" borderId="0" xfId="0" applyFont="1" applyAlignment="1">
      <alignment horizontal="right"/>
    </xf>
    <xf numFmtId="0" fontId="0" fillId="0" borderId="4" xfId="0" applyBorder="1"/>
    <xf numFmtId="164" fontId="1" fillId="0" borderId="0" xfId="0" applyNumberFormat="1" applyFont="1" applyAlignment="1">
      <alignment horizontal="right" vertical="center"/>
    </xf>
    <xf numFmtId="0" fontId="1" fillId="0" borderId="0" xfId="0" applyFont="1" applyAlignment="1">
      <alignment horizontal="right" vertical="center"/>
    </xf>
    <xf numFmtId="164" fontId="1" fillId="0" borderId="0" xfId="0" applyNumberFormat="1" applyFont="1"/>
    <xf numFmtId="0" fontId="6" fillId="0" borderId="0" xfId="0" applyFont="1" applyAlignment="1">
      <alignment horizontal="center" vertical="center" wrapText="1"/>
    </xf>
    <xf numFmtId="0" fontId="6" fillId="0" borderId="0" xfId="0" applyFont="1" applyAlignment="1">
      <alignment horizontal="center" vertical="center"/>
    </xf>
    <xf numFmtId="0" fontId="2" fillId="0" borderId="0" xfId="0" applyFont="1" applyAlignment="1">
      <alignment horizontal="left" vertical="center" wrapText="1"/>
    </xf>
    <xf numFmtId="164" fontId="2" fillId="0" borderId="0" xfId="0" applyNumberFormat="1" applyFont="1" applyAlignment="1">
      <alignment vertical="center"/>
    </xf>
    <xf numFmtId="0" fontId="1" fillId="0" borderId="0" xfId="0" applyFont="1" applyAlignment="1">
      <alignment horizontal="left" vertical="center" wrapText="1"/>
    </xf>
    <xf numFmtId="164" fontId="1" fillId="0" borderId="0" xfId="0" applyNumberFormat="1" applyFont="1" applyAlignment="1">
      <alignment vertical="center"/>
    </xf>
    <xf numFmtId="0" fontId="1" fillId="0" borderId="1" xfId="0" applyFont="1" applyBorder="1" applyAlignment="1">
      <alignment horizontal="left" vertical="center" wrapText="1"/>
    </xf>
    <xf numFmtId="0" fontId="1" fillId="0" borderId="1" xfId="0" applyFont="1" applyBorder="1" applyAlignment="1">
      <alignment horizontal="right" vertical="center"/>
    </xf>
    <xf numFmtId="0" fontId="5" fillId="0" borderId="1" xfId="0" applyFont="1" applyBorder="1" applyAlignment="1">
      <alignment horizontal="center" vertical="center" wrapText="1"/>
    </xf>
    <xf numFmtId="164" fontId="2" fillId="0" borderId="0" xfId="0" applyNumberFormat="1" applyFont="1" applyAlignment="1">
      <alignment horizontal="right" vertical="center"/>
    </xf>
    <xf numFmtId="164" fontId="2" fillId="0" borderId="0" xfId="0" applyNumberFormat="1" applyFont="1" applyAlignment="1">
      <alignment horizontal="right"/>
    </xf>
    <xf numFmtId="0" fontId="3" fillId="0" borderId="0" xfId="0" applyFont="1" applyAlignment="1">
      <alignment wrapText="1"/>
    </xf>
    <xf numFmtId="0" fontId="0" fillId="0" borderId="0" xfId="0" applyAlignment="1">
      <alignment horizontal="right"/>
    </xf>
    <xf numFmtId="0" fontId="6" fillId="0" borderId="0" xfId="0" applyFont="1" applyAlignment="1">
      <alignment horizontal="left" vertical="center" wrapText="1"/>
    </xf>
    <xf numFmtId="0" fontId="0" fillId="0" borderId="0" xfId="0" applyAlignment="1">
      <alignment horizontal="left"/>
    </xf>
    <xf numFmtId="0" fontId="1" fillId="0" borderId="0" xfId="0" applyFont="1" applyAlignment="1">
      <alignment horizontal="left"/>
    </xf>
    <xf numFmtId="0" fontId="6" fillId="0" borderId="0" xfId="0" applyFont="1" applyAlignment="1">
      <alignment horizontal="right" vertical="center" wrapText="1"/>
    </xf>
    <xf numFmtId="0" fontId="6" fillId="0" borderId="0" xfId="0" applyFont="1" applyAlignment="1">
      <alignment horizontal="right" vertical="center"/>
    </xf>
    <xf numFmtId="0" fontId="2" fillId="0" borderId="0" xfId="0" applyFont="1" applyAlignment="1">
      <alignment horizontal="left"/>
    </xf>
    <xf numFmtId="0" fontId="0" fillId="0" borderId="0" xfId="0" applyAlignment="1">
      <alignment vertical="center"/>
    </xf>
    <xf numFmtId="0" fontId="5" fillId="0" borderId="0" xfId="0" applyFont="1" applyAlignment="1">
      <alignment horizontal="center" vertical="center" wrapText="1"/>
    </xf>
    <xf numFmtId="0" fontId="0" fillId="0" borderId="6" xfId="0" applyBorder="1"/>
    <xf numFmtId="0" fontId="1" fillId="0" borderId="0" xfId="0" applyFont="1" applyAlignment="1">
      <alignment horizontal="left" indent="4"/>
    </xf>
    <xf numFmtId="0" fontId="2" fillId="0" borderId="0" xfId="0" applyFont="1"/>
    <xf numFmtId="0" fontId="1" fillId="0" borderId="0" xfId="0" applyFont="1" applyAlignment="1">
      <alignment horizontal="left" vertical="center"/>
    </xf>
    <xf numFmtId="0" fontId="2" fillId="0" borderId="0" xfId="0" applyFont="1" applyAlignment="1">
      <alignment horizontal="right"/>
    </xf>
    <xf numFmtId="0" fontId="4" fillId="0" borderId="0" xfId="0" applyFont="1" applyAlignment="1">
      <alignment wrapText="1"/>
    </xf>
    <xf numFmtId="0" fontId="26" fillId="2" borderId="2" xfId="0" applyFont="1" applyFill="1" applyBorder="1" applyAlignment="1">
      <alignment horizontal="left" vertical="center"/>
    </xf>
    <xf numFmtId="0" fontId="26" fillId="2" borderId="2" xfId="0" applyFont="1" applyFill="1" applyBorder="1"/>
    <xf numFmtId="0" fontId="26" fillId="2" borderId="2" xfId="0" applyFont="1" applyFill="1" applyBorder="1" applyAlignment="1">
      <alignment horizontal="right" vertical="center"/>
    </xf>
    <xf numFmtId="0" fontId="26" fillId="2" borderId="2" xfId="0" applyFont="1" applyFill="1" applyBorder="1" applyAlignment="1">
      <alignment horizontal="right" vertical="center" wrapText="1"/>
    </xf>
    <xf numFmtId="0" fontId="3" fillId="0" borderId="0" xfId="0" applyFont="1" applyAlignment="1">
      <alignment vertical="center" wrapText="1"/>
    </xf>
    <xf numFmtId="0" fontId="0" fillId="0" borderId="0" xfId="0" applyAlignment="1">
      <alignment wrapText="1"/>
    </xf>
    <xf numFmtId="0" fontId="1" fillId="0" borderId="0" xfId="0" applyFont="1" applyAlignment="1">
      <alignment horizontal="left" wrapText="1" indent="4"/>
    </xf>
    <xf numFmtId="0" fontId="26" fillId="2" borderId="2" xfId="0" applyFont="1" applyFill="1" applyBorder="1" applyAlignment="1">
      <alignment horizontal="left" vertical="center" wrapText="1"/>
    </xf>
    <xf numFmtId="0" fontId="26" fillId="2" borderId="2" xfId="0" applyFont="1" applyFill="1" applyBorder="1" applyAlignment="1">
      <alignment horizontal="center" vertical="center"/>
    </xf>
    <xf numFmtId="0" fontId="26" fillId="2" borderId="4" xfId="0" applyFont="1" applyFill="1" applyBorder="1" applyAlignment="1">
      <alignment horizontal="right" vertical="center"/>
    </xf>
    <xf numFmtId="0" fontId="26" fillId="2" borderId="3" xfId="0" applyFont="1" applyFill="1" applyBorder="1" applyAlignment="1">
      <alignment horizontal="right" vertical="center"/>
    </xf>
    <xf numFmtId="0" fontId="26" fillId="2" borderId="3" xfId="0" applyFont="1" applyFill="1" applyBorder="1" applyAlignment="1">
      <alignment horizontal="right" vertical="center" wrapText="1"/>
    </xf>
    <xf numFmtId="0" fontId="26" fillId="2" borderId="4" xfId="0" applyFont="1" applyFill="1" applyBorder="1"/>
    <xf numFmtId="0" fontId="26" fillId="2" borderId="4" xfId="0" applyFont="1" applyFill="1" applyBorder="1" applyAlignment="1">
      <alignment horizontal="center" wrapText="1"/>
    </xf>
    <xf numFmtId="0" fontId="26" fillId="2" borderId="3" xfId="0" applyFont="1" applyFill="1" applyBorder="1"/>
    <xf numFmtId="0" fontId="26" fillId="2" borderId="2" xfId="0" applyFont="1" applyFill="1" applyBorder="1" applyAlignment="1">
      <alignment vertical="center" wrapText="1"/>
    </xf>
    <xf numFmtId="0" fontId="26" fillId="2" borderId="3" xfId="0" applyFont="1" applyFill="1" applyBorder="1" applyAlignment="1">
      <alignment horizontal="center" vertical="center"/>
    </xf>
    <xf numFmtId="0" fontId="26" fillId="2" borderId="3"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center" vertical="center"/>
    </xf>
    <xf numFmtId="0" fontId="26" fillId="2" borderId="0" xfId="0" applyFont="1" applyFill="1" applyAlignment="1">
      <alignment horizontal="center" vertical="center" wrapText="1"/>
    </xf>
    <xf numFmtId="0" fontId="26" fillId="2" borderId="2" xfId="0" applyFont="1" applyFill="1" applyBorder="1" applyAlignment="1">
      <alignment horizontal="center"/>
    </xf>
    <xf numFmtId="0" fontId="6" fillId="0" borderId="0" xfId="0" applyFont="1" applyAlignment="1">
      <alignment vertical="center"/>
    </xf>
    <xf numFmtId="0" fontId="6" fillId="0" borderId="0" xfId="0" applyFont="1" applyAlignment="1">
      <alignment vertical="center" wrapText="1"/>
    </xf>
    <xf numFmtId="0" fontId="41" fillId="0" borderId="0" xfId="47" applyFont="1" applyAlignment="1">
      <alignment horizontal="right" vertical="center"/>
    </xf>
    <xf numFmtId="0" fontId="43" fillId="0" borderId="0" xfId="47" applyFont="1" applyAlignment="1">
      <alignment horizontal="right" vertical="center" wrapText="1"/>
    </xf>
    <xf numFmtId="0" fontId="6" fillId="34" borderId="0" xfId="0" applyFont="1" applyFill="1" applyAlignment="1">
      <alignment vertical="center"/>
    </xf>
    <xf numFmtId="0" fontId="6" fillId="34" borderId="0" xfId="0" applyFont="1" applyFill="1" applyAlignment="1">
      <alignment vertical="center" wrapText="1"/>
    </xf>
    <xf numFmtId="0" fontId="45" fillId="0" borderId="0" xfId="0" applyFont="1" applyAlignment="1">
      <alignment horizontal="center" vertical="center" wrapText="1"/>
    </xf>
    <xf numFmtId="0" fontId="46" fillId="0" borderId="0" xfId="0" applyFont="1" applyAlignment="1">
      <alignment horizontal="right" vertical="center"/>
    </xf>
    <xf numFmtId="0" fontId="48" fillId="0" borderId="0" xfId="48" quotePrefix="1" applyFont="1" applyAlignment="1">
      <alignment vertical="center"/>
    </xf>
    <xf numFmtId="0" fontId="49" fillId="0" borderId="0" xfId="0" applyFont="1" applyAlignment="1">
      <alignment vertical="center" wrapText="1"/>
    </xf>
    <xf numFmtId="0" fontId="38" fillId="0" borderId="0" xfId="48" quotePrefix="1" applyAlignment="1">
      <alignment vertical="center"/>
    </xf>
    <xf numFmtId="0" fontId="38" fillId="0" borderId="0" xfId="48" applyAlignment="1">
      <alignment vertical="center" wrapText="1"/>
    </xf>
    <xf numFmtId="0" fontId="46" fillId="0" borderId="0" xfId="0" applyFont="1" applyAlignment="1">
      <alignment vertical="center"/>
    </xf>
    <xf numFmtId="0" fontId="50" fillId="0" borderId="0" xfId="0" applyFont="1" applyAlignment="1">
      <alignment vertical="center"/>
    </xf>
    <xf numFmtId="0" fontId="52" fillId="0" borderId="0" xfId="0" applyFont="1" applyAlignment="1">
      <alignment horizontal="left" vertical="center"/>
    </xf>
    <xf numFmtId="0" fontId="52" fillId="0" borderId="0" xfId="0" applyFont="1" applyAlignment="1">
      <alignment horizontal="left" vertical="center" wrapText="1"/>
    </xf>
    <xf numFmtId="0" fontId="53" fillId="0" borderId="0" xfId="0" applyFont="1" applyAlignment="1">
      <alignment horizontal="right" vertical="center"/>
    </xf>
    <xf numFmtId="0" fontId="47" fillId="0" borderId="0" xfId="48" applyFont="1" applyAlignment="1">
      <alignment horizontal="right" vertical="center" wrapText="1"/>
    </xf>
    <xf numFmtId="0" fontId="54" fillId="0" borderId="0" xfId="0" applyFont="1" applyAlignment="1">
      <alignment vertical="center" wrapText="1"/>
    </xf>
    <xf numFmtId="0" fontId="47" fillId="0" borderId="0" xfId="48" applyFont="1" applyAlignment="1">
      <alignment vertical="center" wrapText="1"/>
    </xf>
    <xf numFmtId="0" fontId="53" fillId="0" borderId="0" xfId="0" applyFont="1" applyAlignment="1">
      <alignment vertical="center" wrapText="1"/>
    </xf>
    <xf numFmtId="0" fontId="55" fillId="0" borderId="0" xfId="0" applyFont="1" applyAlignment="1">
      <alignment vertical="center"/>
    </xf>
    <xf numFmtId="0" fontId="53" fillId="0" borderId="0" xfId="0" applyFont="1" applyAlignment="1">
      <alignment vertical="center"/>
    </xf>
    <xf numFmtId="0" fontId="0" fillId="35" borderId="0" xfId="0" applyFill="1"/>
    <xf numFmtId="0" fontId="26" fillId="36" borderId="4" xfId="0" applyFont="1" applyFill="1" applyBorder="1" applyAlignment="1">
      <alignment horizontal="center" wrapText="1"/>
    </xf>
    <xf numFmtId="0" fontId="26" fillId="36" borderId="3" xfId="0" applyFont="1" applyFill="1" applyBorder="1" applyAlignment="1">
      <alignment horizontal="left" vertical="center" wrapText="1"/>
    </xf>
    <xf numFmtId="0" fontId="26" fillId="36" borderId="3" xfId="0" applyFont="1" applyFill="1" applyBorder="1" applyAlignment="1">
      <alignment horizontal="right" vertical="center"/>
    </xf>
    <xf numFmtId="0" fontId="2" fillId="35" borderId="0" xfId="0" applyFont="1" applyFill="1" applyAlignment="1">
      <alignment horizontal="left"/>
    </xf>
    <xf numFmtId="164" fontId="2" fillId="35" borderId="0" xfId="0" applyNumberFormat="1" applyFont="1" applyFill="1" applyAlignment="1">
      <alignment horizontal="right"/>
    </xf>
    <xf numFmtId="0" fontId="2" fillId="35" borderId="0" xfId="0" applyFont="1" applyFill="1" applyAlignment="1">
      <alignment horizontal="right"/>
    </xf>
    <xf numFmtId="0" fontId="1" fillId="35" borderId="0" xfId="0" applyFont="1" applyFill="1" applyAlignment="1">
      <alignment horizontal="right"/>
    </xf>
    <xf numFmtId="164" fontId="2" fillId="35" borderId="0" xfId="0" applyNumberFormat="1" applyFont="1" applyFill="1"/>
    <xf numFmtId="0" fontId="1" fillId="35" borderId="0" xfId="0" applyFont="1" applyFill="1" applyAlignment="1">
      <alignment horizontal="left"/>
    </xf>
    <xf numFmtId="164" fontId="1" fillId="35" borderId="0" xfId="0" applyNumberFormat="1" applyFont="1" applyFill="1" applyAlignment="1">
      <alignment horizontal="right"/>
    </xf>
    <xf numFmtId="1" fontId="1" fillId="35" borderId="0" xfId="0" quotePrefix="1" applyNumberFormat="1" applyFont="1" applyFill="1" applyAlignment="1">
      <alignment horizontal="right"/>
    </xf>
    <xf numFmtId="1" fontId="1" fillId="35" borderId="0" xfId="0" applyNumberFormat="1" applyFont="1" applyFill="1" applyAlignment="1">
      <alignment horizontal="right"/>
    </xf>
    <xf numFmtId="0" fontId="1" fillId="35" borderId="0" xfId="0" quotePrefix="1" applyFont="1" applyFill="1" applyAlignment="1">
      <alignment horizontal="right"/>
    </xf>
    <xf numFmtId="0" fontId="0" fillId="35" borderId="1" xfId="0" applyFill="1" applyBorder="1"/>
    <xf numFmtId="0" fontId="0" fillId="35" borderId="0" xfId="0" applyFill="1" applyAlignment="1">
      <alignment vertical="center"/>
    </xf>
    <xf numFmtId="0" fontId="0" fillId="35" borderId="1" xfId="0" applyFill="1" applyBorder="1" applyAlignment="1">
      <alignment vertical="center"/>
    </xf>
    <xf numFmtId="0" fontId="26" fillId="36" borderId="4" xfId="0" applyFont="1" applyFill="1" applyBorder="1" applyAlignment="1">
      <alignment horizontal="center" vertical="center" wrapText="1"/>
    </xf>
    <xf numFmtId="0" fontId="1" fillId="35" borderId="0" xfId="0" applyFont="1" applyFill="1" applyAlignment="1">
      <alignment vertical="center"/>
    </xf>
    <xf numFmtId="0" fontId="2" fillId="35" borderId="0" xfId="0" applyFont="1" applyFill="1" applyAlignment="1">
      <alignment vertical="center"/>
    </xf>
    <xf numFmtId="164" fontId="2" fillId="35" borderId="0" xfId="0" applyNumberFormat="1" applyFont="1" applyFill="1" applyAlignment="1">
      <alignment vertical="center"/>
    </xf>
    <xf numFmtId="0" fontId="1" fillId="35" borderId="0" xfId="0" quotePrefix="1" applyFont="1" applyFill="1" applyAlignment="1">
      <alignment horizontal="right" vertical="center"/>
    </xf>
    <xf numFmtId="164" fontId="1" fillId="35" borderId="0" xfId="0" applyNumberFormat="1" applyFont="1" applyFill="1" applyAlignment="1">
      <alignment vertical="center"/>
    </xf>
    <xf numFmtId="1" fontId="1" fillId="35" borderId="0" xfId="0" quotePrefix="1" applyNumberFormat="1" applyFont="1" applyFill="1" applyAlignment="1">
      <alignment horizontal="right" vertical="center"/>
    </xf>
    <xf numFmtId="164" fontId="1" fillId="35" borderId="0" xfId="0" applyNumberFormat="1" applyFont="1" applyFill="1" applyAlignment="1">
      <alignment horizontal="right" vertical="center"/>
    </xf>
    <xf numFmtId="1" fontId="1" fillId="35" borderId="0" xfId="0" applyNumberFormat="1" applyFont="1" applyFill="1" applyAlignment="1">
      <alignment vertical="center"/>
    </xf>
    <xf numFmtId="0" fontId="1" fillId="35" borderId="0" xfId="0" applyFont="1" applyFill="1"/>
    <xf numFmtId="0" fontId="2" fillId="35" borderId="0" xfId="0" applyFont="1" applyFill="1"/>
    <xf numFmtId="164" fontId="1" fillId="35" borderId="0" xfId="0" applyNumberFormat="1" applyFont="1" applyFill="1"/>
    <xf numFmtId="0" fontId="36" fillId="35" borderId="0" xfId="44" applyFill="1"/>
    <xf numFmtId="0" fontId="36" fillId="35" borderId="1" xfId="44" applyFill="1" applyBorder="1"/>
    <xf numFmtId="0" fontId="8" fillId="36" borderId="3" xfId="44" applyFont="1" applyFill="1" applyBorder="1" applyAlignment="1">
      <alignment horizontal="center"/>
    </xf>
    <xf numFmtId="0" fontId="1" fillId="35" borderId="0" xfId="44" applyFont="1" applyFill="1" applyAlignment="1">
      <alignment horizontal="center" vertical="top"/>
    </xf>
    <xf numFmtId="0" fontId="1" fillId="35" borderId="0" xfId="44" applyFont="1" applyFill="1"/>
    <xf numFmtId="0" fontId="2" fillId="35" borderId="0" xfId="44" applyFont="1" applyFill="1"/>
    <xf numFmtId="164" fontId="2" fillId="35" borderId="0" xfId="45" applyNumberFormat="1" applyFont="1" applyFill="1" applyAlignment="1">
      <alignment horizontal="right"/>
    </xf>
    <xf numFmtId="0" fontId="1" fillId="35" borderId="0" xfId="44" applyFont="1" applyFill="1" applyAlignment="1">
      <alignment vertical="top"/>
    </xf>
    <xf numFmtId="2" fontId="1" fillId="35" borderId="0" xfId="45" applyNumberFormat="1" applyFont="1" applyFill="1" applyAlignment="1">
      <alignment horizontal="right"/>
    </xf>
    <xf numFmtId="164" fontId="1" fillId="35" borderId="0" xfId="45" applyNumberFormat="1" applyFont="1" applyFill="1" applyAlignment="1">
      <alignment horizontal="right"/>
    </xf>
    <xf numFmtId="2" fontId="36" fillId="35" borderId="0" xfId="44" applyNumberFormat="1" applyFill="1"/>
    <xf numFmtId="2" fontId="36" fillId="35" borderId="0" xfId="44" applyNumberFormat="1" applyFill="1" applyAlignment="1">
      <alignment horizontal="center" vertical="top"/>
    </xf>
    <xf numFmtId="0" fontId="37" fillId="35" borderId="0" xfId="44" applyFont="1" applyFill="1" applyAlignment="1">
      <alignment horizontal="left" vertical="top"/>
    </xf>
    <xf numFmtId="2" fontId="2" fillId="35" borderId="0" xfId="44" applyNumberFormat="1" applyFont="1" applyFill="1" applyAlignment="1">
      <alignment horizontal="left"/>
    </xf>
    <xf numFmtId="2" fontId="1" fillId="35" borderId="0" xfId="44" applyNumberFormat="1" applyFont="1" applyFill="1" applyAlignment="1">
      <alignment horizontal="left" vertical="top"/>
    </xf>
    <xf numFmtId="2" fontId="1" fillId="35" borderId="0" xfId="44" applyNumberFormat="1" applyFont="1" applyFill="1"/>
    <xf numFmtId="2" fontId="2" fillId="35" borderId="0" xfId="44" applyNumberFormat="1" applyFont="1" applyFill="1"/>
    <xf numFmtId="2" fontId="1" fillId="35" borderId="0" xfId="44" applyNumberFormat="1" applyFont="1" applyFill="1" applyAlignment="1">
      <alignment vertical="top"/>
    </xf>
    <xf numFmtId="164" fontId="1" fillId="35" borderId="0" xfId="44" applyNumberFormat="1" applyFont="1" applyFill="1"/>
    <xf numFmtId="0" fontId="26" fillId="36" borderId="4" xfId="0" applyFont="1" applyFill="1" applyBorder="1"/>
    <xf numFmtId="0" fontId="26" fillId="36" borderId="0" xfId="0" applyFont="1" applyFill="1"/>
    <xf numFmtId="0" fontId="26" fillId="36" borderId="0" xfId="0" applyFont="1" applyFill="1" applyAlignment="1">
      <alignment horizontal="center"/>
    </xf>
    <xf numFmtId="0" fontId="26" fillId="36" borderId="3" xfId="0" applyFont="1" applyFill="1" applyBorder="1"/>
    <xf numFmtId="0" fontId="26" fillId="36" borderId="3" xfId="0" applyFont="1" applyFill="1" applyBorder="1" applyAlignment="1">
      <alignment horizontal="center" vertical="center"/>
    </xf>
    <xf numFmtId="0" fontId="26" fillId="36" borderId="3" xfId="0" applyFont="1" applyFill="1" applyBorder="1" applyAlignment="1">
      <alignment horizontal="center" vertical="center" wrapText="1"/>
    </xf>
    <xf numFmtId="164" fontId="0" fillId="35" borderId="1" xfId="0" applyNumberFormat="1" applyFill="1" applyBorder="1"/>
    <xf numFmtId="1" fontId="1" fillId="35" borderId="0" xfId="0" applyNumberFormat="1" applyFont="1" applyFill="1"/>
    <xf numFmtId="164" fontId="26" fillId="36" borderId="0" xfId="0" applyNumberFormat="1" applyFont="1" applyFill="1" applyAlignment="1">
      <alignment horizontal="center"/>
    </xf>
    <xf numFmtId="0" fontId="26" fillId="36" borderId="0" xfId="0" applyFont="1" applyFill="1" applyAlignment="1">
      <alignment horizontal="center" vertical="center" wrapText="1"/>
    </xf>
    <xf numFmtId="164" fontId="26" fillId="36" borderId="3" xfId="0" applyNumberFormat="1" applyFont="1" applyFill="1" applyBorder="1" applyAlignment="1">
      <alignment horizontal="center" vertical="center"/>
    </xf>
    <xf numFmtId="164" fontId="26" fillId="36" borderId="3" xfId="0" applyNumberFormat="1" applyFont="1" applyFill="1" applyBorder="1" applyAlignment="1">
      <alignment horizontal="center" vertical="center" wrapText="1"/>
    </xf>
    <xf numFmtId="0" fontId="26" fillId="36" borderId="2" xfId="0" applyFont="1" applyFill="1" applyBorder="1" applyAlignment="1">
      <alignment horizontal="center" vertical="center"/>
    </xf>
    <xf numFmtId="0" fontId="26" fillId="36" borderId="2" xfId="0" applyFont="1" applyFill="1" applyBorder="1" applyAlignment="1">
      <alignment horizontal="center" vertical="center" wrapText="1"/>
    </xf>
    <xf numFmtId="0" fontId="2" fillId="35" borderId="0" xfId="0" applyFont="1" applyFill="1" applyAlignment="1">
      <alignment horizontal="left" vertical="center"/>
    </xf>
    <xf numFmtId="0" fontId="2" fillId="35" borderId="0" xfId="0" applyFont="1" applyFill="1" applyAlignment="1">
      <alignment horizontal="right" vertical="center"/>
    </xf>
    <xf numFmtId="164" fontId="2" fillId="35" borderId="0" xfId="0" applyNumberFormat="1" applyFont="1" applyFill="1" applyAlignment="1">
      <alignment horizontal="right" vertical="center"/>
    </xf>
    <xf numFmtId="0" fontId="1" fillId="35" borderId="0" xfId="0" applyFont="1" applyFill="1" applyAlignment="1">
      <alignment horizontal="left" vertical="center"/>
    </xf>
    <xf numFmtId="0" fontId="1" fillId="35" borderId="0" xfId="0" applyFont="1" applyFill="1" applyAlignment="1">
      <alignment horizontal="right" vertical="center"/>
    </xf>
    <xf numFmtId="164" fontId="26" fillId="36" borderId="0" xfId="0" applyNumberFormat="1" applyFont="1" applyFill="1" applyAlignment="1">
      <alignment horizontal="center" wrapText="1"/>
    </xf>
    <xf numFmtId="0" fontId="26" fillId="36" borderId="0" xfId="0" applyFont="1" applyFill="1" applyAlignment="1">
      <alignment horizontal="center" wrapText="1"/>
    </xf>
    <xf numFmtId="164" fontId="25" fillId="35" borderId="1" xfId="0" applyNumberFormat="1" applyFont="1" applyFill="1" applyBorder="1"/>
    <xf numFmtId="1" fontId="0" fillId="35" borderId="0" xfId="0" applyNumberFormat="1" applyFill="1"/>
    <xf numFmtId="0" fontId="26" fillId="36" borderId="4" xfId="0" applyFont="1" applyFill="1" applyBorder="1" applyAlignment="1">
      <alignment vertical="center"/>
    </xf>
    <xf numFmtId="0" fontId="26" fillId="36" borderId="3" xfId="0" applyFont="1" applyFill="1" applyBorder="1" applyAlignment="1">
      <alignment horizontal="center"/>
    </xf>
    <xf numFmtId="0" fontId="26" fillId="36" borderId="3" xfId="0" applyFont="1" applyFill="1" applyBorder="1" applyAlignment="1">
      <alignment horizontal="center" wrapText="1"/>
    </xf>
    <xf numFmtId="0" fontId="0" fillId="35" borderId="0" xfId="0" applyFill="1" applyAlignment="1">
      <alignment horizontal="left"/>
    </xf>
    <xf numFmtId="0" fontId="0" fillId="35" borderId="1" xfId="0" applyFill="1" applyBorder="1" applyAlignment="1">
      <alignment horizontal="left"/>
    </xf>
    <xf numFmtId="0" fontId="28" fillId="35" borderId="0" xfId="42" applyFill="1" applyAlignment="1">
      <alignment horizontal="left" vertical="top"/>
    </xf>
    <xf numFmtId="0" fontId="28" fillId="35" borderId="1" xfId="42" applyFill="1" applyBorder="1" applyAlignment="1">
      <alignment horizontal="center" vertical="top" wrapText="1"/>
    </xf>
    <xf numFmtId="0" fontId="26" fillId="36" borderId="0" xfId="42" applyFont="1" applyFill="1" applyAlignment="1">
      <alignment horizontal="center" vertical="center" wrapText="1"/>
    </xf>
    <xf numFmtId="0" fontId="26" fillId="36" borderId="3" xfId="42" applyFont="1" applyFill="1" applyBorder="1" applyAlignment="1">
      <alignment horizontal="center" vertical="center"/>
    </xf>
    <xf numFmtId="0" fontId="26" fillId="36" borderId="3" xfId="42" applyFont="1" applyFill="1" applyBorder="1" applyAlignment="1">
      <alignment horizontal="center" vertical="center" wrapText="1"/>
    </xf>
    <xf numFmtId="0" fontId="31" fillId="35" borderId="0" xfId="42" applyFont="1" applyFill="1" applyAlignment="1">
      <alignment horizontal="left" vertical="top"/>
    </xf>
    <xf numFmtId="0" fontId="32" fillId="35" borderId="0" xfId="42" applyFont="1" applyFill="1" applyAlignment="1">
      <alignment horizontal="left" vertical="top"/>
    </xf>
    <xf numFmtId="164" fontId="32" fillId="35" borderId="0" xfId="42" applyNumberFormat="1" applyFont="1" applyFill="1" applyAlignment="1">
      <alignment horizontal="right" vertical="top"/>
    </xf>
    <xf numFmtId="0" fontId="32" fillId="35" borderId="0" xfId="42" applyFont="1" applyFill="1" applyAlignment="1">
      <alignment horizontal="right" vertical="top"/>
    </xf>
    <xf numFmtId="164" fontId="32" fillId="35" borderId="0" xfId="42" applyNumberFormat="1" applyFont="1" applyFill="1" applyAlignment="1">
      <alignment horizontal="right"/>
    </xf>
    <xf numFmtId="164" fontId="31" fillId="35" borderId="0" xfId="42" applyNumberFormat="1" applyFont="1" applyFill="1" applyAlignment="1">
      <alignment horizontal="right" vertical="top"/>
    </xf>
    <xf numFmtId="0" fontId="31" fillId="35" borderId="0" xfId="42" applyFont="1" applyFill="1" applyAlignment="1">
      <alignment horizontal="right" vertical="top"/>
    </xf>
    <xf numFmtId="0" fontId="28" fillId="35" borderId="1" xfId="42" applyFill="1" applyBorder="1" applyAlignment="1">
      <alignment horizontal="left" vertical="top"/>
    </xf>
    <xf numFmtId="0" fontId="28" fillId="35" borderId="0" xfId="42" applyFill="1" applyAlignment="1">
      <alignment horizontal="left" vertical="center"/>
    </xf>
    <xf numFmtId="0" fontId="31" fillId="35" borderId="0" xfId="42" applyFont="1" applyFill="1" applyAlignment="1">
      <alignment horizontal="left" vertical="center"/>
    </xf>
    <xf numFmtId="0" fontId="34" fillId="35" borderId="0" xfId="42" applyFont="1" applyFill="1" applyAlignment="1">
      <alignment horizontal="left" vertical="center" wrapText="1"/>
    </xf>
    <xf numFmtId="164" fontId="32" fillId="35" borderId="0" xfId="42" applyNumberFormat="1" applyFont="1" applyFill="1" applyAlignment="1">
      <alignment horizontal="right" vertical="center"/>
    </xf>
    <xf numFmtId="164" fontId="31" fillId="35" borderId="0" xfId="42" applyNumberFormat="1" applyFont="1" applyFill="1" applyAlignment="1">
      <alignment horizontal="right" vertical="center"/>
    </xf>
    <xf numFmtId="0" fontId="6" fillId="35" borderId="0" xfId="42" applyFont="1" applyFill="1" applyAlignment="1">
      <alignment horizontal="left" vertical="center" wrapText="1"/>
    </xf>
    <xf numFmtId="0" fontId="35" fillId="35" borderId="0" xfId="43" applyFill="1" applyAlignment="1">
      <alignment horizontal="left" vertical="top"/>
    </xf>
    <xf numFmtId="0" fontId="35" fillId="35" borderId="1" xfId="43" applyFill="1" applyBorder="1" applyAlignment="1">
      <alignment horizontal="left" vertical="top"/>
    </xf>
    <xf numFmtId="0" fontId="26" fillId="36" borderId="0" xfId="43" applyFont="1" applyFill="1" applyAlignment="1">
      <alignment horizontal="center" vertical="center" wrapText="1"/>
    </xf>
    <xf numFmtId="0" fontId="26" fillId="36" borderId="3" xfId="43" applyFont="1" applyFill="1" applyBorder="1" applyAlignment="1">
      <alignment horizontal="center" vertical="center"/>
    </xf>
    <xf numFmtId="0" fontId="26" fillId="36" borderId="3" xfId="43" applyFont="1" applyFill="1" applyBorder="1" applyAlignment="1">
      <alignment horizontal="center" vertical="center" wrapText="1"/>
    </xf>
    <xf numFmtId="0" fontId="31" fillId="35" borderId="0" xfId="43" applyFont="1" applyFill="1" applyAlignment="1">
      <alignment horizontal="left" vertical="top"/>
    </xf>
    <xf numFmtId="0" fontId="32" fillId="35" borderId="0" xfId="43" applyFont="1" applyFill="1" applyAlignment="1">
      <alignment horizontal="left" vertical="center"/>
    </xf>
    <xf numFmtId="164" fontId="32" fillId="35" borderId="0" xfId="43" applyNumberFormat="1" applyFont="1" applyFill="1" applyAlignment="1">
      <alignment horizontal="right" vertical="center"/>
    </xf>
    <xf numFmtId="164" fontId="32" fillId="35" borderId="0" xfId="0" applyNumberFormat="1" applyFont="1" applyFill="1" applyAlignment="1">
      <alignment horizontal="center" vertical="top" shrinkToFit="1"/>
    </xf>
    <xf numFmtId="2" fontId="32" fillId="35" borderId="0" xfId="0" applyNumberFormat="1" applyFont="1" applyFill="1" applyAlignment="1">
      <alignment horizontal="right" vertical="top" shrinkToFit="1"/>
    </xf>
    <xf numFmtId="164" fontId="31" fillId="35" borderId="0" xfId="43" applyNumberFormat="1" applyFont="1" applyFill="1" applyAlignment="1">
      <alignment horizontal="right" vertical="top"/>
    </xf>
    <xf numFmtId="164" fontId="32" fillId="35" borderId="0" xfId="43" applyNumberFormat="1" applyFont="1" applyFill="1" applyAlignment="1">
      <alignment horizontal="right" vertical="top"/>
    </xf>
    <xf numFmtId="0" fontId="6" fillId="35" borderId="0" xfId="43" applyFont="1" applyFill="1" applyAlignment="1">
      <alignment horizontal="left" vertical="top" wrapText="1"/>
    </xf>
    <xf numFmtId="164" fontId="31" fillId="35" borderId="0" xfId="43" applyNumberFormat="1" applyFont="1" applyFill="1" applyAlignment="1">
      <alignment horizontal="right" vertical="center"/>
    </xf>
    <xf numFmtId="164" fontId="31" fillId="35" borderId="0" xfId="0" applyNumberFormat="1" applyFont="1" applyFill="1" applyAlignment="1">
      <alignment horizontal="center" vertical="top" shrinkToFit="1"/>
    </xf>
    <xf numFmtId="164" fontId="31" fillId="35" borderId="0" xfId="0" applyNumberFormat="1" applyFont="1" applyFill="1" applyAlignment="1">
      <alignment horizontal="right" vertical="top" shrinkToFit="1"/>
    </xf>
    <xf numFmtId="0" fontId="35" fillId="35" borderId="0" xfId="43" applyFill="1" applyAlignment="1">
      <alignment horizontal="left" vertical="center"/>
    </xf>
    <xf numFmtId="0" fontId="0" fillId="35" borderId="0" xfId="0" applyFill="1" applyAlignment="1">
      <alignment wrapText="1"/>
    </xf>
    <xf numFmtId="0" fontId="26" fillId="36" borderId="5" xfId="42" applyFont="1" applyFill="1" applyBorder="1" applyAlignment="1">
      <alignment vertical="center"/>
    </xf>
    <xf numFmtId="0" fontId="26" fillId="36" borderId="4" xfId="42" applyFont="1" applyFill="1" applyBorder="1" applyAlignment="1">
      <alignment horizontal="center" vertical="top" wrapText="1"/>
    </xf>
    <xf numFmtId="0" fontId="26" fillId="36" borderId="5" xfId="42" applyFont="1" applyFill="1" applyBorder="1" applyAlignment="1">
      <alignment horizontal="center" vertical="top" wrapText="1"/>
    </xf>
    <xf numFmtId="0" fontId="26" fillId="36" borderId="18" xfId="42" applyFont="1" applyFill="1" applyBorder="1" applyAlignment="1">
      <alignment horizontal="center" vertical="center" wrapText="1"/>
    </xf>
    <xf numFmtId="0" fontId="26" fillId="36" borderId="18" xfId="42" applyFont="1" applyFill="1" applyBorder="1" applyAlignment="1">
      <alignment horizontal="center" vertical="center"/>
    </xf>
    <xf numFmtId="0" fontId="0" fillId="35" borderId="0" xfId="0" applyFill="1" applyAlignment="1">
      <alignment horizontal="right"/>
    </xf>
    <xf numFmtId="164" fontId="32" fillId="35" borderId="0" xfId="42" applyNumberFormat="1" applyFont="1" applyFill="1" applyAlignment="1">
      <alignment vertical="center"/>
    </xf>
    <xf numFmtId="0" fontId="32" fillId="35" borderId="0" xfId="42" applyFont="1" applyFill="1" applyAlignment="1">
      <alignment vertical="center"/>
    </xf>
    <xf numFmtId="0" fontId="32" fillId="35" borderId="0" xfId="42" applyFont="1" applyFill="1" applyAlignment="1">
      <alignment horizontal="right" vertical="center"/>
    </xf>
    <xf numFmtId="0" fontId="31" fillId="35" borderId="0" xfId="42" applyFont="1" applyFill="1" applyAlignment="1">
      <alignment vertical="top"/>
    </xf>
    <xf numFmtId="164" fontId="31" fillId="35" borderId="0" xfId="42" applyNumberFormat="1" applyFont="1" applyFill="1" applyAlignment="1">
      <alignment vertical="top"/>
    </xf>
    <xf numFmtId="164" fontId="31" fillId="35" borderId="0" xfId="42" applyNumberFormat="1" applyFont="1" applyFill="1" applyAlignment="1">
      <alignment vertical="center"/>
    </xf>
    <xf numFmtId="0" fontId="26" fillId="36" borderId="0" xfId="42" applyFont="1" applyFill="1" applyAlignment="1">
      <alignment horizontal="center" vertical="center"/>
    </xf>
    <xf numFmtId="0" fontId="8" fillId="36" borderId="3" xfId="42" applyFont="1" applyFill="1" applyBorder="1" applyAlignment="1">
      <alignment horizontal="right" vertical="center"/>
    </xf>
    <xf numFmtId="0" fontId="8" fillId="36" borderId="3" xfId="42" applyFont="1" applyFill="1" applyBorder="1" applyAlignment="1">
      <alignment horizontal="right" vertical="center" wrapText="1"/>
    </xf>
    <xf numFmtId="0" fontId="1" fillId="35" borderId="0" xfId="0" applyFont="1" applyFill="1" applyAlignment="1">
      <alignment horizontal="center"/>
    </xf>
    <xf numFmtId="0" fontId="25" fillId="35" borderId="0" xfId="0" applyFont="1" applyFill="1"/>
    <xf numFmtId="0" fontId="31" fillId="35" borderId="0" xfId="42" applyFont="1" applyFill="1" applyAlignment="1">
      <alignment horizontal="center" vertical="center"/>
    </xf>
    <xf numFmtId="164" fontId="31" fillId="35" borderId="0" xfId="42" applyNumberFormat="1" applyFont="1" applyFill="1" applyAlignment="1">
      <alignment horizontal="center" vertical="center"/>
    </xf>
    <xf numFmtId="0" fontId="8" fillId="36" borderId="3" xfId="43" applyFont="1" applyFill="1" applyBorder="1" applyAlignment="1">
      <alignment horizontal="right" vertical="center"/>
    </xf>
    <xf numFmtId="0" fontId="8" fillId="36" borderId="3" xfId="43" applyFont="1" applyFill="1" applyBorder="1" applyAlignment="1">
      <alignment horizontal="right" vertical="center" wrapText="1"/>
    </xf>
    <xf numFmtId="0" fontId="31" fillId="35" borderId="0" xfId="43" applyFont="1" applyFill="1" applyAlignment="1">
      <alignment horizontal="center" vertical="top"/>
    </xf>
    <xf numFmtId="164" fontId="31" fillId="35" borderId="0" xfId="43" applyNumberFormat="1" applyFont="1" applyFill="1" applyAlignment="1">
      <alignment horizontal="center" vertical="top"/>
    </xf>
    <xf numFmtId="0" fontId="56" fillId="0" borderId="0" xfId="46" applyFont="1" applyFill="1" applyBorder="1" applyAlignment="1">
      <alignment vertical="center" wrapText="1"/>
    </xf>
    <xf numFmtId="0" fontId="56" fillId="0" borderId="0" xfId="46" applyFont="1" applyFill="1" applyBorder="1" applyAlignment="1">
      <alignment horizontal="justify" vertical="center" wrapText="1"/>
    </xf>
    <xf numFmtId="0" fontId="56" fillId="0" borderId="0" xfId="46" applyFont="1" applyFill="1" applyBorder="1" applyAlignment="1">
      <alignment horizontal="justify" vertical="center"/>
    </xf>
    <xf numFmtId="0" fontId="56" fillId="0" borderId="19" xfId="46" applyFont="1" applyFill="1" applyBorder="1" applyAlignment="1">
      <alignment vertical="center" wrapText="1"/>
    </xf>
    <xf numFmtId="0" fontId="56" fillId="0" borderId="20" xfId="46" applyFont="1" applyFill="1" applyBorder="1" applyAlignment="1">
      <alignment vertical="center" wrapText="1"/>
    </xf>
    <xf numFmtId="0" fontId="56" fillId="0" borderId="19" xfId="46" applyFont="1" applyFill="1" applyBorder="1" applyAlignment="1">
      <alignment horizontal="justify" vertical="center" wrapText="1"/>
    </xf>
    <xf numFmtId="0" fontId="56" fillId="0" borderId="20" xfId="46" applyFont="1" applyFill="1" applyBorder="1" applyAlignment="1">
      <alignment horizontal="justify" vertical="center" wrapText="1"/>
    </xf>
    <xf numFmtId="0" fontId="56" fillId="0" borderId="20" xfId="46" applyFont="1" applyFill="1" applyBorder="1" applyAlignment="1">
      <alignment horizontal="justify" vertical="center"/>
    </xf>
    <xf numFmtId="0" fontId="56" fillId="0" borderId="21" xfId="46" applyFont="1" applyFill="1" applyBorder="1" applyAlignment="1">
      <alignment horizontal="justify" vertical="center" wrapText="1"/>
    </xf>
    <xf numFmtId="0" fontId="27" fillId="0" borderId="0" xfId="0" applyFont="1" applyAlignment="1">
      <alignment horizontal="right"/>
    </xf>
    <xf numFmtId="0" fontId="0" fillId="35" borderId="0" xfId="0" applyFill="1" applyAlignment="1">
      <alignment horizontal="justify" vertical="center"/>
    </xf>
    <xf numFmtId="0" fontId="1" fillId="35" borderId="0" xfId="0" applyFont="1" applyFill="1" applyAlignment="1">
      <alignment horizontal="center" vertical="center"/>
    </xf>
    <xf numFmtId="0" fontId="26" fillId="2" borderId="2" xfId="0" applyFont="1" applyFill="1" applyBorder="1" applyAlignment="1">
      <alignment horizontal="center" vertical="center"/>
    </xf>
    <xf numFmtId="0" fontId="36" fillId="35" borderId="0" xfId="44" applyFill="1" applyAlignment="1">
      <alignment vertical="center"/>
    </xf>
    <xf numFmtId="0" fontId="1" fillId="0" borderId="0" xfId="0" applyFont="1" applyAlignment="1">
      <alignment vertical="center"/>
    </xf>
    <xf numFmtId="0" fontId="6" fillId="0" borderId="0" xfId="0" applyFont="1" applyAlignment="1">
      <alignment horizontal="justify" vertical="center" wrapText="1"/>
    </xf>
    <xf numFmtId="0" fontId="6" fillId="0" borderId="0" xfId="0" applyFont="1" applyAlignment="1">
      <alignment horizontal="justify" vertical="center"/>
    </xf>
    <xf numFmtId="0" fontId="30" fillId="35" borderId="0" xfId="43" applyFont="1" applyFill="1" applyAlignment="1">
      <alignment vertical="center" wrapText="1"/>
    </xf>
    <xf numFmtId="0" fontId="1" fillId="0" borderId="1" xfId="0" applyFont="1" applyBorder="1" applyAlignment="1">
      <alignment vertical="center"/>
    </xf>
    <xf numFmtId="0" fontId="6" fillId="0" borderId="0" xfId="0" applyFont="1" applyBorder="1" applyAlignment="1">
      <alignment vertical="center" wrapText="1"/>
    </xf>
    <xf numFmtId="0" fontId="6" fillId="0" borderId="0" xfId="0" applyFont="1" applyBorder="1" applyAlignment="1">
      <alignment horizontal="justify" vertical="center"/>
    </xf>
    <xf numFmtId="0" fontId="6" fillId="0" borderId="0" xfId="0" applyFont="1" applyBorder="1" applyAlignment="1">
      <alignment horizontal="justify" vertical="center" wrapText="1"/>
    </xf>
    <xf numFmtId="0" fontId="44" fillId="0" borderId="0" xfId="0" applyFont="1" applyAlignment="1">
      <alignment horizontal="left" vertical="center"/>
    </xf>
    <xf numFmtId="0" fontId="51" fillId="0" borderId="0" xfId="0" applyFont="1" applyAlignment="1">
      <alignment horizontal="left" vertical="center"/>
    </xf>
    <xf numFmtId="0" fontId="40" fillId="0" borderId="0" xfId="47" applyFont="1" applyAlignment="1">
      <alignment horizontal="right" vertical="center"/>
    </xf>
    <xf numFmtId="0" fontId="29" fillId="0" borderId="0" xfId="47" applyFont="1" applyAlignment="1">
      <alignment horizontal="right" vertical="center"/>
    </xf>
    <xf numFmtId="0" fontId="41" fillId="0" borderId="0" xfId="47" applyFont="1" applyAlignment="1">
      <alignment horizontal="right" vertical="center"/>
    </xf>
    <xf numFmtId="0" fontId="42" fillId="0" borderId="0" xfId="47" applyFont="1" applyAlignment="1">
      <alignment horizontal="right" vertical="center" wrapText="1"/>
    </xf>
    <xf numFmtId="0" fontId="57" fillId="0" borderId="0" xfId="47" applyFont="1" applyAlignment="1">
      <alignment horizontal="right" vertical="center" wrapText="1"/>
    </xf>
    <xf numFmtId="0" fontId="4" fillId="0" borderId="0" xfId="0" applyFont="1" applyAlignment="1">
      <alignment horizontal="center" vertical="center" wrapText="1"/>
    </xf>
    <xf numFmtId="0" fontId="3" fillId="0" borderId="0" xfId="0" applyFont="1" applyAlignment="1">
      <alignment horizontal="justify" vertical="center" wrapText="1"/>
    </xf>
    <xf numFmtId="0" fontId="26" fillId="2" borderId="4" xfId="0" applyFont="1" applyFill="1" applyBorder="1" applyAlignment="1">
      <alignment horizontal="left" vertical="center" wrapText="1"/>
    </xf>
    <xf numFmtId="0" fontId="26" fillId="2" borderId="2" xfId="0" applyFont="1" applyFill="1" applyBorder="1" applyAlignment="1">
      <alignment horizontal="left" vertical="center" wrapText="1"/>
    </xf>
    <xf numFmtId="0" fontId="26" fillId="2" borderId="4"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26" fillId="2" borderId="5" xfId="0" applyFont="1" applyFill="1" applyBorder="1" applyAlignment="1">
      <alignment horizontal="center" vertical="center" wrapText="1"/>
    </xf>
    <xf numFmtId="0" fontId="26" fillId="2" borderId="3" xfId="0" applyFont="1" applyFill="1" applyBorder="1" applyAlignment="1">
      <alignment horizontal="left" vertical="center" wrapText="1"/>
    </xf>
    <xf numFmtId="0" fontId="26" fillId="2" borderId="4" xfId="0" applyFont="1" applyFill="1" applyBorder="1" applyAlignment="1">
      <alignment horizontal="right" vertical="center" wrapText="1"/>
    </xf>
    <xf numFmtId="0" fontId="26" fillId="2" borderId="3" xfId="0" applyFont="1" applyFill="1" applyBorder="1" applyAlignment="1">
      <alignment horizontal="right" vertical="center" wrapText="1"/>
    </xf>
    <xf numFmtId="0" fontId="26" fillId="2" borderId="4" xfId="0" applyFont="1" applyFill="1" applyBorder="1" applyAlignment="1">
      <alignment horizontal="right" vertical="center"/>
    </xf>
    <xf numFmtId="0" fontId="26" fillId="2" borderId="3" xfId="0" applyFont="1" applyFill="1" applyBorder="1" applyAlignment="1">
      <alignment horizontal="right" vertical="center"/>
    </xf>
    <xf numFmtId="0" fontId="7" fillId="0" borderId="0" xfId="0" applyFont="1" applyAlignment="1">
      <alignment horizontal="justify" vertical="center" wrapText="1"/>
    </xf>
    <xf numFmtId="0" fontId="1" fillId="0" borderId="0" xfId="0" applyFont="1" applyAlignment="1">
      <alignment horizontal="left" wrapText="1"/>
    </xf>
    <xf numFmtId="0" fontId="26" fillId="2" borderId="5" xfId="0" applyFont="1" applyFill="1" applyBorder="1" applyAlignment="1">
      <alignment horizontal="center" wrapText="1"/>
    </xf>
    <xf numFmtId="0" fontId="26" fillId="2" borderId="4" xfId="0" applyFont="1" applyFill="1" applyBorder="1" applyAlignment="1">
      <alignment horizontal="left" vertical="center"/>
    </xf>
    <xf numFmtId="0" fontId="26" fillId="2" borderId="3" xfId="0" applyFont="1" applyFill="1" applyBorder="1" applyAlignment="1">
      <alignment horizontal="left" vertical="center"/>
    </xf>
    <xf numFmtId="0" fontId="3" fillId="0" borderId="0" xfId="0" applyFont="1" applyAlignment="1">
      <alignment horizontal="justify" vertical="center"/>
    </xf>
    <xf numFmtId="0" fontId="26" fillId="2" borderId="3" xfId="0" applyFont="1" applyFill="1" applyBorder="1" applyAlignment="1">
      <alignment horizontal="center" vertical="center"/>
    </xf>
    <xf numFmtId="0" fontId="26" fillId="2" borderId="5" xfId="0" applyFont="1" applyFill="1" applyBorder="1" applyAlignment="1">
      <alignment horizontal="center" vertical="center"/>
    </xf>
    <xf numFmtId="0" fontId="4" fillId="0" borderId="0" xfId="0" applyFont="1" applyAlignment="1">
      <alignment horizontal="center" vertical="center"/>
    </xf>
    <xf numFmtId="0" fontId="7" fillId="35" borderId="0" xfId="0" applyFont="1" applyFill="1" applyAlignment="1">
      <alignment horizontal="justify" vertical="center" wrapText="1"/>
    </xf>
    <xf numFmtId="0" fontId="4" fillId="35" borderId="0" xfId="0" applyFont="1" applyFill="1" applyAlignment="1">
      <alignment horizontal="center" vertical="center" wrapText="1"/>
    </xf>
    <xf numFmtId="0" fontId="26" fillId="36" borderId="4" xfId="0" applyFont="1" applyFill="1" applyBorder="1" applyAlignment="1">
      <alignment horizontal="left" vertical="center" wrapText="1"/>
    </xf>
    <xf numFmtId="0" fontId="26" fillId="36" borderId="3" xfId="0" applyFont="1" applyFill="1" applyBorder="1" applyAlignment="1">
      <alignment horizontal="left" vertical="center" wrapText="1"/>
    </xf>
    <xf numFmtId="0" fontId="26" fillId="36" borderId="5" xfId="0" applyFont="1" applyFill="1" applyBorder="1" applyAlignment="1">
      <alignment horizontal="center" wrapText="1"/>
    </xf>
    <xf numFmtId="0" fontId="26" fillId="36" borderId="5" xfId="0" applyFont="1" applyFill="1" applyBorder="1" applyAlignment="1">
      <alignment horizontal="center" vertical="center" wrapText="1"/>
    </xf>
    <xf numFmtId="0" fontId="4" fillId="35" borderId="0" xfId="0" applyFont="1" applyFill="1" applyAlignment="1">
      <alignment horizontal="center" wrapText="1"/>
    </xf>
    <xf numFmtId="0" fontId="8" fillId="36" borderId="5" xfId="44" applyFont="1" applyFill="1" applyBorder="1" applyAlignment="1">
      <alignment horizontal="center" vertical="center"/>
    </xf>
    <xf numFmtId="0" fontId="8" fillId="36" borderId="4" xfId="44" applyFont="1" applyFill="1" applyBorder="1" applyAlignment="1">
      <alignment horizontal="center" vertical="center" wrapText="1"/>
    </xf>
    <xf numFmtId="0" fontId="8" fillId="36" borderId="3" xfId="44" applyFont="1" applyFill="1" applyBorder="1" applyAlignment="1">
      <alignment horizontal="center" vertical="center" wrapText="1"/>
    </xf>
    <xf numFmtId="0" fontId="4" fillId="35" borderId="0" xfId="44" applyFont="1" applyFill="1" applyAlignment="1">
      <alignment horizontal="center" vertical="center" wrapText="1"/>
    </xf>
    <xf numFmtId="0" fontId="3" fillId="35" borderId="0" xfId="44" applyFont="1" applyFill="1" applyAlignment="1">
      <alignment horizontal="justify" vertical="center"/>
    </xf>
    <xf numFmtId="0" fontId="3" fillId="35" borderId="0" xfId="44" applyFont="1" applyFill="1" applyAlignment="1">
      <alignment horizontal="justify" vertical="center" wrapText="1"/>
    </xf>
    <xf numFmtId="0" fontId="8" fillId="36" borderId="5" xfId="44" applyFont="1" applyFill="1" applyBorder="1" applyAlignment="1">
      <alignment horizontal="center"/>
    </xf>
    <xf numFmtId="0" fontId="3" fillId="35" borderId="0" xfId="0" applyFont="1" applyFill="1" applyAlignment="1">
      <alignment horizontal="justify" vertical="center" wrapText="1"/>
    </xf>
    <xf numFmtId="0" fontId="26" fillId="36" borderId="17" xfId="0" applyFont="1" applyFill="1" applyBorder="1" applyAlignment="1">
      <alignment horizontal="center"/>
    </xf>
    <xf numFmtId="0" fontId="26" fillId="36" borderId="16" xfId="0" applyFont="1" applyFill="1" applyBorder="1" applyAlignment="1">
      <alignment horizontal="center"/>
    </xf>
    <xf numFmtId="0" fontId="26" fillId="36" borderId="0" xfId="0" applyFont="1" applyFill="1" applyAlignment="1">
      <alignment horizontal="left" vertical="center" wrapText="1"/>
    </xf>
    <xf numFmtId="164" fontId="26" fillId="36" borderId="4" xfId="0" applyNumberFormat="1" applyFont="1" applyFill="1" applyBorder="1" applyAlignment="1">
      <alignment horizontal="center" vertical="center" wrapText="1"/>
    </xf>
    <xf numFmtId="164" fontId="26" fillId="36" borderId="17" xfId="0" applyNumberFormat="1" applyFont="1" applyFill="1" applyBorder="1" applyAlignment="1">
      <alignment horizontal="center" vertical="center" wrapText="1"/>
    </xf>
    <xf numFmtId="0" fontId="26" fillId="36" borderId="4" xfId="0" applyFont="1" applyFill="1" applyBorder="1" applyAlignment="1">
      <alignment horizontal="center" vertical="center" wrapText="1"/>
    </xf>
    <xf numFmtId="0" fontId="26" fillId="36" borderId="17" xfId="0" applyFont="1" applyFill="1" applyBorder="1" applyAlignment="1">
      <alignment horizontal="center" vertical="center" wrapText="1"/>
    </xf>
    <xf numFmtId="0" fontId="26" fillId="36" borderId="4" xfId="0" applyFont="1" applyFill="1" applyBorder="1" applyAlignment="1">
      <alignment horizontal="center" vertical="center"/>
    </xf>
    <xf numFmtId="0" fontId="26" fillId="36" borderId="17" xfId="0" applyFont="1" applyFill="1" applyBorder="1" applyAlignment="1">
      <alignment horizontal="center" vertical="center"/>
    </xf>
    <xf numFmtId="0" fontId="26" fillId="36" borderId="0" xfId="0" applyFont="1" applyFill="1" applyAlignment="1">
      <alignment horizontal="center" vertical="center" wrapText="1"/>
    </xf>
    <xf numFmtId="0" fontId="26" fillId="36" borderId="3" xfId="0" applyFont="1" applyFill="1" applyBorder="1" applyAlignment="1">
      <alignment horizontal="center" vertical="center" wrapText="1"/>
    </xf>
    <xf numFmtId="0" fontId="3" fillId="35" borderId="0" xfId="0" applyFont="1" applyFill="1" applyAlignment="1">
      <alignment horizontal="justify" vertical="center"/>
    </xf>
    <xf numFmtId="0" fontId="1" fillId="35" borderId="0" xfId="0" applyFont="1" applyFill="1" applyAlignment="1">
      <alignment horizontal="justify" vertical="center"/>
    </xf>
    <xf numFmtId="164" fontId="26" fillId="36" borderId="4" xfId="0" applyNumberFormat="1" applyFont="1" applyFill="1" applyBorder="1" applyAlignment="1">
      <alignment horizontal="center" vertical="center"/>
    </xf>
    <xf numFmtId="164" fontId="26" fillId="36" borderId="17" xfId="0" applyNumberFormat="1" applyFont="1" applyFill="1" applyBorder="1" applyAlignment="1">
      <alignment horizontal="center" vertical="center"/>
    </xf>
    <xf numFmtId="0" fontId="26" fillId="36" borderId="5" xfId="0" applyFont="1" applyFill="1" applyBorder="1" applyAlignment="1">
      <alignment horizontal="center" vertical="center"/>
    </xf>
    <xf numFmtId="0" fontId="26" fillId="36" borderId="3" xfId="0" applyFont="1" applyFill="1" applyBorder="1" applyAlignment="1">
      <alignment horizontal="center" vertical="center"/>
    </xf>
    <xf numFmtId="0" fontId="1" fillId="35" borderId="0" xfId="0" applyFont="1" applyFill="1" applyAlignment="1">
      <alignment horizontal="justify" vertical="center" wrapText="1"/>
    </xf>
    <xf numFmtId="0" fontId="26" fillId="36" borderId="5" xfId="0" applyFont="1" applyFill="1" applyBorder="1" applyAlignment="1">
      <alignment horizontal="center"/>
    </xf>
    <xf numFmtId="0" fontId="33" fillId="35" borderId="0" xfId="42" applyFont="1" applyFill="1" applyAlignment="1">
      <alignment horizontal="justify" vertical="center" wrapText="1"/>
    </xf>
    <xf numFmtId="0" fontId="29" fillId="35" borderId="0" xfId="42" applyFont="1" applyFill="1" applyAlignment="1">
      <alignment horizontal="center" vertical="center" wrapText="1"/>
    </xf>
    <xf numFmtId="0" fontId="30" fillId="35" borderId="0" xfId="42" applyFont="1" applyFill="1" applyAlignment="1">
      <alignment horizontal="center" vertical="center" wrapText="1"/>
    </xf>
    <xf numFmtId="0" fontId="26" fillId="36" borderId="4" xfId="42" applyFont="1" applyFill="1" applyBorder="1" applyAlignment="1">
      <alignment horizontal="center" vertical="center" wrapText="1"/>
    </xf>
    <xf numFmtId="0" fontId="26" fillId="36" borderId="0" xfId="42" applyFont="1" applyFill="1" applyAlignment="1">
      <alignment horizontal="center" vertical="center" wrapText="1"/>
    </xf>
    <xf numFmtId="0" fontId="26" fillId="36" borderId="3" xfId="42" applyFont="1" applyFill="1" applyBorder="1" applyAlignment="1">
      <alignment horizontal="center" vertical="center" wrapText="1"/>
    </xf>
    <xf numFmtId="0" fontId="26" fillId="36" borderId="5" xfId="42" applyFont="1" applyFill="1" applyBorder="1" applyAlignment="1">
      <alignment horizontal="center" vertical="center" wrapText="1"/>
    </xf>
    <xf numFmtId="0" fontId="26" fillId="36" borderId="16" xfId="42" applyFont="1" applyFill="1" applyBorder="1" applyAlignment="1">
      <alignment horizontal="center" vertical="center" wrapText="1"/>
    </xf>
    <xf numFmtId="0" fontId="26" fillId="36" borderId="17" xfId="42" applyFont="1" applyFill="1" applyBorder="1" applyAlignment="1">
      <alignment horizontal="center" vertical="center" wrapText="1"/>
    </xf>
    <xf numFmtId="0" fontId="33" fillId="35" borderId="0" xfId="43" applyFont="1" applyFill="1" applyAlignment="1">
      <alignment horizontal="justify" vertical="center" wrapText="1"/>
    </xf>
    <xf numFmtId="0" fontId="29" fillId="35" borderId="0" xfId="43" applyFont="1" applyFill="1" applyAlignment="1">
      <alignment horizontal="center" vertical="center" wrapText="1"/>
    </xf>
    <xf numFmtId="0" fontId="30" fillId="35" borderId="0" xfId="43" applyFont="1" applyFill="1" applyAlignment="1">
      <alignment horizontal="center" vertical="center" wrapText="1"/>
    </xf>
    <xf numFmtId="0" fontId="26" fillId="36" borderId="4" xfId="43" applyFont="1" applyFill="1" applyBorder="1" applyAlignment="1">
      <alignment horizontal="center" vertical="center" wrapText="1"/>
    </xf>
    <xf numFmtId="0" fontId="26" fillId="36" borderId="0" xfId="43" applyFont="1" applyFill="1" applyAlignment="1">
      <alignment horizontal="center" vertical="center" wrapText="1"/>
    </xf>
    <xf numFmtId="0" fontId="26" fillId="36" borderId="3" xfId="43" applyFont="1" applyFill="1" applyBorder="1" applyAlignment="1">
      <alignment horizontal="center" vertical="center" wrapText="1"/>
    </xf>
    <xf numFmtId="0" fontId="26" fillId="36" borderId="5" xfId="43" applyFont="1" applyFill="1" applyBorder="1" applyAlignment="1">
      <alignment horizontal="center" vertical="center" wrapText="1"/>
    </xf>
    <xf numFmtId="0" fontId="26" fillId="36" borderId="17" xfId="43" applyFont="1" applyFill="1" applyBorder="1" applyAlignment="1">
      <alignment horizontal="center" vertical="center" wrapText="1"/>
    </xf>
    <xf numFmtId="0" fontId="26" fillId="36" borderId="5" xfId="42" applyFont="1" applyFill="1" applyBorder="1" applyAlignment="1">
      <alignment horizontal="center" vertical="top" wrapText="1"/>
    </xf>
    <xf numFmtId="0" fontId="26" fillId="36" borderId="4" xfId="42" applyFont="1" applyFill="1" applyBorder="1" applyAlignment="1">
      <alignment horizontal="left" vertical="center" wrapText="1"/>
    </xf>
    <xf numFmtId="0" fontId="26" fillId="36" borderId="3" xfId="42" applyFont="1" applyFill="1" applyBorder="1" applyAlignment="1">
      <alignment horizontal="left" vertical="center" wrapText="1"/>
    </xf>
    <xf numFmtId="0" fontId="8" fillId="36" borderId="4" xfId="42" applyFont="1" applyFill="1" applyBorder="1" applyAlignment="1">
      <alignment horizontal="center" vertical="center" wrapText="1"/>
    </xf>
    <xf numFmtId="0" fontId="8" fillId="36" borderId="0" xfId="42" applyFont="1" applyFill="1" applyAlignment="1">
      <alignment horizontal="center" vertical="center" wrapText="1"/>
    </xf>
    <xf numFmtId="0" fontId="8" fillId="36" borderId="3" xfId="42" applyFont="1" applyFill="1" applyBorder="1" applyAlignment="1">
      <alignment horizontal="center" vertical="center" wrapText="1"/>
    </xf>
    <xf numFmtId="0" fontId="32" fillId="35" borderId="0" xfId="42" applyFont="1" applyFill="1" applyAlignment="1">
      <alignment horizontal="center" vertical="top"/>
    </xf>
    <xf numFmtId="0" fontId="2" fillId="35" borderId="0" xfId="0" applyFont="1" applyFill="1" applyAlignment="1">
      <alignment horizontal="center"/>
    </xf>
    <xf numFmtId="0" fontId="8" fillId="36" borderId="5" xfId="42" applyFont="1" applyFill="1" applyBorder="1" applyAlignment="1">
      <alignment horizontal="center" vertical="center" wrapText="1"/>
    </xf>
    <xf numFmtId="0" fontId="8" fillId="36" borderId="16" xfId="42" applyFont="1" applyFill="1" applyBorder="1" applyAlignment="1">
      <alignment horizontal="center" vertical="center" wrapText="1"/>
    </xf>
    <xf numFmtId="0" fontId="34" fillId="35" borderId="0" xfId="42" applyFont="1" applyFill="1" applyAlignment="1">
      <alignment horizontal="center" vertical="center" wrapText="1"/>
    </xf>
    <xf numFmtId="164" fontId="32" fillId="35" borderId="0" xfId="42" applyNumberFormat="1" applyFont="1" applyFill="1" applyAlignment="1">
      <alignment horizontal="center" vertical="center"/>
    </xf>
    <xf numFmtId="0" fontId="8" fillId="36" borderId="17" xfId="42" applyFont="1" applyFill="1" applyBorder="1" applyAlignment="1">
      <alignment horizontal="center" vertical="center" wrapText="1"/>
    </xf>
    <xf numFmtId="164" fontId="32" fillId="35" borderId="0" xfId="43" applyNumberFormat="1" applyFont="1" applyFill="1" applyAlignment="1">
      <alignment horizontal="center" vertical="center"/>
    </xf>
    <xf numFmtId="0" fontId="32" fillId="35" borderId="0" xfId="43" applyFont="1" applyFill="1" applyAlignment="1">
      <alignment horizontal="center" vertical="center"/>
    </xf>
    <xf numFmtId="164" fontId="32" fillId="35" borderId="0" xfId="0" applyNumberFormat="1" applyFont="1" applyFill="1" applyAlignment="1">
      <alignment horizontal="center" vertical="top" shrinkToFit="1"/>
    </xf>
    <xf numFmtId="2" fontId="32" fillId="35" borderId="0" xfId="0" applyNumberFormat="1" applyFont="1" applyFill="1" applyAlignment="1">
      <alignment horizontal="center" vertical="top" shrinkToFit="1"/>
    </xf>
    <xf numFmtId="0" fontId="8" fillId="36" borderId="0" xfId="43" applyFont="1" applyFill="1" applyAlignment="1">
      <alignment horizontal="center" vertical="center" wrapText="1"/>
    </xf>
    <xf numFmtId="0" fontId="8" fillId="36" borderId="3" xfId="43" applyFont="1" applyFill="1" applyBorder="1" applyAlignment="1">
      <alignment horizontal="center" vertical="center" wrapText="1"/>
    </xf>
    <xf numFmtId="0" fontId="8" fillId="36" borderId="4" xfId="43" applyFont="1" applyFill="1" applyBorder="1" applyAlignment="1">
      <alignment horizontal="center" vertical="center" wrapText="1"/>
    </xf>
    <xf numFmtId="0" fontId="8" fillId="36" borderId="5" xfId="43" applyFont="1" applyFill="1" applyBorder="1" applyAlignment="1">
      <alignment horizontal="center" vertical="center" wrapText="1"/>
    </xf>
    <xf numFmtId="0" fontId="8" fillId="36" borderId="17" xfId="43" applyFont="1" applyFill="1" applyBorder="1" applyAlignment="1">
      <alignment horizontal="center" vertical="center" wrapText="1"/>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ipervínculo" xfId="46" builtinId="8"/>
    <cellStyle name="Hipervínculo 2" xfId="48" xr:uid="{7966094E-A5B3-49B4-943B-7CF0122A682B}"/>
    <cellStyle name="Incorrecto" xfId="7" builtinId="27" customBuiltin="1"/>
    <cellStyle name="Neutral" xfId="8" builtinId="28" customBuiltin="1"/>
    <cellStyle name="Normal" xfId="0" builtinId="0"/>
    <cellStyle name="Normal 2" xfId="42" xr:uid="{6192AD18-93F5-4D38-9FDE-7FA17DCE383C}"/>
    <cellStyle name="Normal 3" xfId="43" xr:uid="{B78E90E1-BF9E-4CDC-BC66-976A181B059B}"/>
    <cellStyle name="Normal 4" xfId="44" xr:uid="{0C1C8250-4DE3-4C5A-87A0-E824D1920650}"/>
    <cellStyle name="Normal 6" xfId="47" xr:uid="{107C3D5C-59CF-46E2-92EE-CD9D9171D5DD}"/>
    <cellStyle name="Notas" xfId="15" builtinId="10" customBuiltin="1"/>
    <cellStyle name="Porcentaje 2" xfId="45" xr:uid="{7A6CE140-7102-4603-862B-5113AE0123AC}"/>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6">
    <dxf>
      <font>
        <b val="0"/>
        <i val="0"/>
        <strike val="0"/>
        <condense val="0"/>
        <extend val="0"/>
        <outline val="0"/>
        <shadow val="0"/>
        <u val="none"/>
        <vertAlign val="baseline"/>
        <sz val="8"/>
        <color auto="1"/>
        <name val="Arial"/>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justify" vertical="center" textRotation="0" wrapText="1" indent="0" justifyLastLine="0" shrinkToFit="0" readingOrder="0"/>
    </dxf>
    <dxf>
      <font>
        <b val="0"/>
        <i val="0"/>
        <strike val="0"/>
        <condense val="0"/>
        <extend val="0"/>
        <outline val="0"/>
        <shadow val="0"/>
        <u val="none"/>
        <vertAlign val="baseline"/>
        <sz val="8"/>
        <color auto="1"/>
        <name val="Arial"/>
        <family val="2"/>
        <scheme val="none"/>
      </font>
      <alignment horizontal="general" vertical="center" textRotation="0" wrapText="1" indent="0" justifyLastLine="0" shrinkToFit="0" readingOrder="0"/>
    </dxf>
    <dxf>
      <font>
        <strike val="0"/>
        <outline val="0"/>
        <shadow val="0"/>
        <u val="none"/>
        <vertAlign val="baseline"/>
        <sz val="8"/>
        <color auto="1"/>
        <name val="Arial"/>
        <family val="2"/>
        <scheme val="none"/>
      </font>
    </dxf>
    <dxf>
      <border>
        <bottom style="thin">
          <color indexed="64"/>
        </bottom>
      </border>
    </dxf>
    <dxf>
      <font>
        <b val="0"/>
        <i val="0"/>
        <strike val="0"/>
        <condense val="0"/>
        <extend val="0"/>
        <outline val="0"/>
        <shadow val="0"/>
        <u val="none"/>
        <vertAlign val="baseline"/>
        <sz val="8"/>
        <color theme="0"/>
        <name val="Arial"/>
        <family val="2"/>
        <scheme val="none"/>
      </font>
      <fill>
        <patternFill patternType="solid">
          <fgColor indexed="64"/>
          <bgColor rgb="FFD5007F"/>
        </patternFill>
      </fill>
      <alignment horizontal="center" vertical="center" textRotation="0" wrapText="0" indent="0" justifyLastLine="0" shrinkToFit="0" readingOrder="0"/>
    </dxf>
  </dxfs>
  <tableStyles count="0" defaultTableStyle="TableStyleMedium2" defaultPivotStyle="PivotStyleLight16"/>
  <colors>
    <mruColors>
      <color rgb="FFD5007F"/>
      <color rgb="FFF2A8DD"/>
      <color rgb="FF7030A0"/>
      <color rgb="FFD0A88F"/>
      <color rgb="FF8C5A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2006</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1'!$M$6</c:f>
              <c:strCache>
                <c:ptCount val="1"/>
                <c:pt idx="0">
                  <c:v>Cumple</c:v>
                </c:pt>
              </c:strCache>
            </c:strRef>
          </c:tx>
          <c:spPr>
            <a:solidFill>
              <a:srgbClr val="8C5A3C"/>
            </a:solidFill>
            <a:ln>
              <a:noFill/>
            </a:ln>
            <a:effectLst/>
          </c:spPr>
          <c:invertIfNegative val="0"/>
          <c:cat>
            <c:strRef>
              <c:f>'Gráfica 1'!$K$10:$K$41</c:f>
              <c:strCache>
                <c:ptCount val="32"/>
                <c:pt idx="0">
                  <c:v>Colima</c:v>
                </c:pt>
                <c:pt idx="1">
                  <c:v>Sinaloa</c:v>
                </c:pt>
                <c:pt idx="2">
                  <c:v>Oaxaca</c:v>
                </c:pt>
                <c:pt idx="3">
                  <c:v>Aguascalientes</c:v>
                </c:pt>
                <c:pt idx="4">
                  <c:v>Veracruz</c:v>
                </c:pt>
                <c:pt idx="5">
                  <c:v>Nayarit</c:v>
                </c:pt>
                <c:pt idx="6">
                  <c:v>Puebla</c:v>
                </c:pt>
                <c:pt idx="7">
                  <c:v>Zacatecas</c:v>
                </c:pt>
                <c:pt idx="8">
                  <c:v>Yucatán</c:v>
                </c:pt>
                <c:pt idx="9">
                  <c:v>Hidalgo</c:v>
                </c:pt>
                <c:pt idx="10">
                  <c:v>Durango</c:v>
                </c:pt>
                <c:pt idx="11">
                  <c:v>Chihuahua</c:v>
                </c:pt>
                <c:pt idx="12">
                  <c:v>Coahuila</c:v>
                </c:pt>
                <c:pt idx="13">
                  <c:v>Chiapas</c:v>
                </c:pt>
                <c:pt idx="14">
                  <c:v>Guerrero</c:v>
                </c:pt>
                <c:pt idx="15">
                  <c:v>Baja California Sur</c:v>
                </c:pt>
                <c:pt idx="16">
                  <c:v>Nuevo León</c:v>
                </c:pt>
                <c:pt idx="17">
                  <c:v>Tabasco</c:v>
                </c:pt>
                <c:pt idx="18">
                  <c:v>Michoacán</c:v>
                </c:pt>
                <c:pt idx="19">
                  <c:v>Guanajuato</c:v>
                </c:pt>
                <c:pt idx="20">
                  <c:v>Quintana Roo</c:v>
                </c:pt>
                <c:pt idx="21">
                  <c:v>Tlaxcala</c:v>
                </c:pt>
                <c:pt idx="22">
                  <c:v>Tamaulipas</c:v>
                </c:pt>
                <c:pt idx="23">
                  <c:v>Jalisco</c:v>
                </c:pt>
                <c:pt idx="24">
                  <c:v>Querétaro</c:v>
                </c:pt>
                <c:pt idx="25">
                  <c:v>San Luis Potosí</c:v>
                </c:pt>
                <c:pt idx="26">
                  <c:v>Campeche</c:v>
                </c:pt>
                <c:pt idx="27">
                  <c:v>México</c:v>
                </c:pt>
                <c:pt idx="28">
                  <c:v>Morelos</c:v>
                </c:pt>
                <c:pt idx="29">
                  <c:v>Ciudad de México</c:v>
                </c:pt>
                <c:pt idx="30">
                  <c:v>Sonora</c:v>
                </c:pt>
                <c:pt idx="31">
                  <c:v>Baja California</c:v>
                </c:pt>
              </c:strCache>
            </c:strRef>
          </c:cat>
          <c:val>
            <c:numRef>
              <c:f>'Gráfica 1'!$M$10:$M$41</c:f>
              <c:numCache>
                <c:formatCode>0.0</c:formatCode>
                <c:ptCount val="32"/>
                <c:pt idx="0">
                  <c:v>49.4</c:v>
                </c:pt>
                <c:pt idx="1">
                  <c:v>48.3</c:v>
                </c:pt>
                <c:pt idx="2">
                  <c:v>47.6</c:v>
                </c:pt>
                <c:pt idx="3">
                  <c:v>47</c:v>
                </c:pt>
                <c:pt idx="4">
                  <c:v>45.5</c:v>
                </c:pt>
                <c:pt idx="5">
                  <c:v>45.4</c:v>
                </c:pt>
                <c:pt idx="6">
                  <c:v>44.8</c:v>
                </c:pt>
                <c:pt idx="7">
                  <c:v>44.8</c:v>
                </c:pt>
                <c:pt idx="8">
                  <c:v>44.6</c:v>
                </c:pt>
                <c:pt idx="9">
                  <c:v>44.5</c:v>
                </c:pt>
                <c:pt idx="10">
                  <c:v>44.1</c:v>
                </c:pt>
                <c:pt idx="11">
                  <c:v>44</c:v>
                </c:pt>
                <c:pt idx="12">
                  <c:v>43.2</c:v>
                </c:pt>
                <c:pt idx="13">
                  <c:v>42.8</c:v>
                </c:pt>
                <c:pt idx="14">
                  <c:v>41.3</c:v>
                </c:pt>
                <c:pt idx="15">
                  <c:v>38.799999999999997</c:v>
                </c:pt>
                <c:pt idx="16">
                  <c:v>37.700000000000003</c:v>
                </c:pt>
                <c:pt idx="17">
                  <c:v>37.200000000000003</c:v>
                </c:pt>
                <c:pt idx="18">
                  <c:v>37.1</c:v>
                </c:pt>
                <c:pt idx="19">
                  <c:v>34.799999999999997</c:v>
                </c:pt>
                <c:pt idx="20">
                  <c:v>34.799999999999997</c:v>
                </c:pt>
                <c:pt idx="21">
                  <c:v>34.799999999999997</c:v>
                </c:pt>
                <c:pt idx="22">
                  <c:v>32.799999999999997</c:v>
                </c:pt>
                <c:pt idx="23">
                  <c:v>31.9</c:v>
                </c:pt>
                <c:pt idx="24">
                  <c:v>29.5</c:v>
                </c:pt>
                <c:pt idx="25">
                  <c:v>29.4</c:v>
                </c:pt>
                <c:pt idx="26">
                  <c:v>29.1</c:v>
                </c:pt>
                <c:pt idx="27">
                  <c:v>28</c:v>
                </c:pt>
                <c:pt idx="28">
                  <c:v>26.2</c:v>
                </c:pt>
                <c:pt idx="29">
                  <c:v>24.9</c:v>
                </c:pt>
                <c:pt idx="30">
                  <c:v>23.3</c:v>
                </c:pt>
                <c:pt idx="31">
                  <c:v>23.1</c:v>
                </c:pt>
              </c:numCache>
            </c:numRef>
          </c:val>
          <c:extLst>
            <c:ext xmlns:c16="http://schemas.microsoft.com/office/drawing/2014/chart" uri="{C3380CC4-5D6E-409C-BE32-E72D297353CC}">
              <c16:uniqueId val="{00000000-650A-49FC-9BED-2E62F78C0617}"/>
            </c:ext>
          </c:extLst>
        </c:ser>
        <c:ser>
          <c:idx val="1"/>
          <c:order val="1"/>
          <c:tx>
            <c:strRef>
              <c:f>'Gráfica 1'!$N$6</c:f>
              <c:strCache>
                <c:ptCount val="1"/>
                <c:pt idx="0">
                  <c:v>No cumple </c:v>
                </c:pt>
              </c:strCache>
            </c:strRef>
          </c:tx>
          <c:spPr>
            <a:solidFill>
              <a:srgbClr val="8C5A3C">
                <a:alpha val="50196"/>
              </a:srgbClr>
            </a:solidFill>
            <a:ln>
              <a:noFill/>
            </a:ln>
            <a:effectLst/>
          </c:spPr>
          <c:invertIfNegative val="0"/>
          <c:cat>
            <c:strRef>
              <c:f>'Gráfica 1'!$K$10:$K$41</c:f>
              <c:strCache>
                <c:ptCount val="32"/>
                <c:pt idx="0">
                  <c:v>Colima</c:v>
                </c:pt>
                <c:pt idx="1">
                  <c:v>Sinaloa</c:v>
                </c:pt>
                <c:pt idx="2">
                  <c:v>Oaxaca</c:v>
                </c:pt>
                <c:pt idx="3">
                  <c:v>Aguascalientes</c:v>
                </c:pt>
                <c:pt idx="4">
                  <c:v>Veracruz</c:v>
                </c:pt>
                <c:pt idx="5">
                  <c:v>Nayarit</c:v>
                </c:pt>
                <c:pt idx="6">
                  <c:v>Puebla</c:v>
                </c:pt>
                <c:pt idx="7">
                  <c:v>Zacatecas</c:v>
                </c:pt>
                <c:pt idx="8">
                  <c:v>Yucatán</c:v>
                </c:pt>
                <c:pt idx="9">
                  <c:v>Hidalgo</c:v>
                </c:pt>
                <c:pt idx="10">
                  <c:v>Durango</c:v>
                </c:pt>
                <c:pt idx="11">
                  <c:v>Chihuahua</c:v>
                </c:pt>
                <c:pt idx="12">
                  <c:v>Coahuila</c:v>
                </c:pt>
                <c:pt idx="13">
                  <c:v>Chiapas</c:v>
                </c:pt>
                <c:pt idx="14">
                  <c:v>Guerrero</c:v>
                </c:pt>
                <c:pt idx="15">
                  <c:v>Baja California Sur</c:v>
                </c:pt>
                <c:pt idx="16">
                  <c:v>Nuevo León</c:v>
                </c:pt>
                <c:pt idx="17">
                  <c:v>Tabasco</c:v>
                </c:pt>
                <c:pt idx="18">
                  <c:v>Michoacán</c:v>
                </c:pt>
                <c:pt idx="19">
                  <c:v>Guanajuato</c:v>
                </c:pt>
                <c:pt idx="20">
                  <c:v>Quintana Roo</c:v>
                </c:pt>
                <c:pt idx="21">
                  <c:v>Tlaxcala</c:v>
                </c:pt>
                <c:pt idx="22">
                  <c:v>Tamaulipas</c:v>
                </c:pt>
                <c:pt idx="23">
                  <c:v>Jalisco</c:v>
                </c:pt>
                <c:pt idx="24">
                  <c:v>Querétaro</c:v>
                </c:pt>
                <c:pt idx="25">
                  <c:v>San Luis Potosí</c:v>
                </c:pt>
                <c:pt idx="26">
                  <c:v>Campeche</c:v>
                </c:pt>
                <c:pt idx="27">
                  <c:v>México</c:v>
                </c:pt>
                <c:pt idx="28">
                  <c:v>Morelos</c:v>
                </c:pt>
                <c:pt idx="29">
                  <c:v>Ciudad de México</c:v>
                </c:pt>
                <c:pt idx="30">
                  <c:v>Sonora</c:v>
                </c:pt>
                <c:pt idx="31">
                  <c:v>Baja California</c:v>
                </c:pt>
              </c:strCache>
            </c:strRef>
          </c:cat>
          <c:val>
            <c:numRef>
              <c:f>'Gráfica 1'!$N$10:$N$41</c:f>
              <c:numCache>
                <c:formatCode>0.0</c:formatCode>
                <c:ptCount val="32"/>
                <c:pt idx="0">
                  <c:v>50.6</c:v>
                </c:pt>
                <c:pt idx="1">
                  <c:v>51.7</c:v>
                </c:pt>
                <c:pt idx="2">
                  <c:v>52.4</c:v>
                </c:pt>
                <c:pt idx="3">
                  <c:v>53</c:v>
                </c:pt>
                <c:pt idx="4">
                  <c:v>54.5</c:v>
                </c:pt>
                <c:pt idx="5">
                  <c:v>54.6</c:v>
                </c:pt>
                <c:pt idx="6">
                  <c:v>55.2</c:v>
                </c:pt>
                <c:pt idx="7">
                  <c:v>55.2</c:v>
                </c:pt>
                <c:pt idx="8">
                  <c:v>55.4</c:v>
                </c:pt>
                <c:pt idx="9">
                  <c:v>55.5</c:v>
                </c:pt>
                <c:pt idx="10">
                  <c:v>55.9</c:v>
                </c:pt>
                <c:pt idx="11">
                  <c:v>56</c:v>
                </c:pt>
                <c:pt idx="12">
                  <c:v>56.8</c:v>
                </c:pt>
                <c:pt idx="13">
                  <c:v>57.2</c:v>
                </c:pt>
                <c:pt idx="14">
                  <c:v>58.7</c:v>
                </c:pt>
                <c:pt idx="15">
                  <c:v>61.2</c:v>
                </c:pt>
                <c:pt idx="16">
                  <c:v>62.3</c:v>
                </c:pt>
                <c:pt idx="17">
                  <c:v>62.8</c:v>
                </c:pt>
                <c:pt idx="18">
                  <c:v>62.9</c:v>
                </c:pt>
                <c:pt idx="19">
                  <c:v>65.2</c:v>
                </c:pt>
                <c:pt idx="20">
                  <c:v>65.2</c:v>
                </c:pt>
                <c:pt idx="21">
                  <c:v>65.2</c:v>
                </c:pt>
                <c:pt idx="22">
                  <c:v>67.2</c:v>
                </c:pt>
                <c:pt idx="23">
                  <c:v>68.099999999999994</c:v>
                </c:pt>
                <c:pt idx="24">
                  <c:v>70.5</c:v>
                </c:pt>
                <c:pt idx="25">
                  <c:v>70.599999999999994</c:v>
                </c:pt>
                <c:pt idx="26">
                  <c:v>70.900000000000006</c:v>
                </c:pt>
                <c:pt idx="27">
                  <c:v>72</c:v>
                </c:pt>
                <c:pt idx="28">
                  <c:v>73.8</c:v>
                </c:pt>
                <c:pt idx="29">
                  <c:v>75.099999999999994</c:v>
                </c:pt>
                <c:pt idx="30">
                  <c:v>76.7</c:v>
                </c:pt>
                <c:pt idx="31">
                  <c:v>76.900000000000006</c:v>
                </c:pt>
              </c:numCache>
            </c:numRef>
          </c:val>
          <c:extLst>
            <c:ext xmlns:c16="http://schemas.microsoft.com/office/drawing/2014/chart" uri="{C3380CC4-5D6E-409C-BE32-E72D297353CC}">
              <c16:uniqueId val="{00000001-650A-49FC-9BED-2E62F78C0617}"/>
            </c:ext>
          </c:extLst>
        </c:ser>
        <c:dLbls>
          <c:showLegendKey val="0"/>
          <c:showVal val="0"/>
          <c:showCatName val="0"/>
          <c:showSerName val="0"/>
          <c:showPercent val="0"/>
          <c:showBubbleSize val="0"/>
        </c:dLbls>
        <c:gapWidth val="150"/>
        <c:overlap val="100"/>
        <c:axId val="1230322928"/>
        <c:axId val="1522016176"/>
      </c:barChart>
      <c:catAx>
        <c:axId val="12303229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522016176"/>
        <c:crosses val="autoZero"/>
        <c:auto val="1"/>
        <c:lblAlgn val="ctr"/>
        <c:lblOffset val="100"/>
        <c:noMultiLvlLbl val="0"/>
      </c:catAx>
      <c:valAx>
        <c:axId val="1522016176"/>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30322928"/>
        <c:crosses val="autoZero"/>
        <c:crossBetween val="between"/>
      </c:valAx>
      <c:spPr>
        <a:noFill/>
        <a:ln>
          <a:noFill/>
        </a:ln>
        <a:effectLst/>
      </c:spPr>
    </c:plotArea>
    <c:legend>
      <c:legendPos val="b"/>
      <c:layout>
        <c:manualLayout>
          <c:xMode val="edge"/>
          <c:yMode val="edge"/>
          <c:x val="0.72007159653985053"/>
          <c:y val="0.90812226596675416"/>
          <c:w val="0.26914546065339717"/>
          <c:h val="6.8729585885097699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2009</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3'!$R$4</c:f>
              <c:strCache>
                <c:ptCount val="1"/>
                <c:pt idx="0">
                  <c:v>Cumple</c:v>
                </c:pt>
              </c:strCache>
            </c:strRef>
          </c:tx>
          <c:spPr>
            <a:solidFill>
              <a:srgbClr val="D0A88F"/>
            </a:solidFill>
            <a:ln>
              <a:noFill/>
            </a:ln>
            <a:effectLst/>
          </c:spPr>
          <c:invertIfNegative val="0"/>
          <c:cat>
            <c:strRef>
              <c:f>'Gráfica 3'!$P$8:$P$39</c:f>
              <c:strCache>
                <c:ptCount val="32"/>
                <c:pt idx="0">
                  <c:v>Puebla</c:v>
                </c:pt>
                <c:pt idx="1">
                  <c:v>Aguascalientes</c:v>
                </c:pt>
                <c:pt idx="2">
                  <c:v>Oaxaca</c:v>
                </c:pt>
                <c:pt idx="3">
                  <c:v>Veracruz</c:v>
                </c:pt>
                <c:pt idx="4">
                  <c:v>Yucatán</c:v>
                </c:pt>
                <c:pt idx="5">
                  <c:v>Chiapas</c:v>
                </c:pt>
                <c:pt idx="6">
                  <c:v>Hidalgo</c:v>
                </c:pt>
                <c:pt idx="7">
                  <c:v>Tlaxcala</c:v>
                </c:pt>
                <c:pt idx="8">
                  <c:v>Tabasco</c:v>
                </c:pt>
                <c:pt idx="9">
                  <c:v>Zacatecas</c:v>
                </c:pt>
                <c:pt idx="10">
                  <c:v>Colima</c:v>
                </c:pt>
                <c:pt idx="11">
                  <c:v>Chihuahua</c:v>
                </c:pt>
                <c:pt idx="12">
                  <c:v>Durango</c:v>
                </c:pt>
                <c:pt idx="13">
                  <c:v>Sinaloa</c:v>
                </c:pt>
                <c:pt idx="14">
                  <c:v>Guerrero</c:v>
                </c:pt>
                <c:pt idx="15">
                  <c:v>Quintana Roo</c:v>
                </c:pt>
                <c:pt idx="16">
                  <c:v>Michoacán</c:v>
                </c:pt>
                <c:pt idx="17">
                  <c:v>San Luis Potosí</c:v>
                </c:pt>
                <c:pt idx="18">
                  <c:v>Tamaulipas</c:v>
                </c:pt>
                <c:pt idx="19">
                  <c:v>Nuevo León</c:v>
                </c:pt>
                <c:pt idx="20">
                  <c:v>Nayarit</c:v>
                </c:pt>
                <c:pt idx="21">
                  <c:v>Jalisco</c:v>
                </c:pt>
                <c:pt idx="22">
                  <c:v>Morelos</c:v>
                </c:pt>
                <c:pt idx="23">
                  <c:v>Ciudad de México</c:v>
                </c:pt>
                <c:pt idx="24">
                  <c:v>Coahuila</c:v>
                </c:pt>
                <c:pt idx="25">
                  <c:v>México</c:v>
                </c:pt>
                <c:pt idx="26">
                  <c:v>Guanajuato</c:v>
                </c:pt>
                <c:pt idx="27">
                  <c:v>Baja California</c:v>
                </c:pt>
                <c:pt idx="28">
                  <c:v>Baja California Sur</c:v>
                </c:pt>
                <c:pt idx="29">
                  <c:v>Querétaro</c:v>
                </c:pt>
                <c:pt idx="30">
                  <c:v>Campeche</c:v>
                </c:pt>
                <c:pt idx="31">
                  <c:v>Sonora</c:v>
                </c:pt>
              </c:strCache>
            </c:strRef>
          </c:cat>
          <c:val>
            <c:numRef>
              <c:f>'Gráfica 3'!$R$8:$R$39</c:f>
              <c:numCache>
                <c:formatCode>0.0</c:formatCode>
                <c:ptCount val="32"/>
                <c:pt idx="0">
                  <c:v>68.900000000000006</c:v>
                </c:pt>
                <c:pt idx="1">
                  <c:v>67.5</c:v>
                </c:pt>
                <c:pt idx="2">
                  <c:v>66.5</c:v>
                </c:pt>
                <c:pt idx="3">
                  <c:v>65.8</c:v>
                </c:pt>
                <c:pt idx="4">
                  <c:v>64.400000000000006</c:v>
                </c:pt>
                <c:pt idx="5">
                  <c:v>63.7</c:v>
                </c:pt>
                <c:pt idx="6">
                  <c:v>62.1</c:v>
                </c:pt>
                <c:pt idx="7">
                  <c:v>62</c:v>
                </c:pt>
                <c:pt idx="8">
                  <c:v>61.1</c:v>
                </c:pt>
                <c:pt idx="9">
                  <c:v>61.1</c:v>
                </c:pt>
                <c:pt idx="10">
                  <c:v>59.8</c:v>
                </c:pt>
                <c:pt idx="11">
                  <c:v>58.9</c:v>
                </c:pt>
                <c:pt idx="12">
                  <c:v>58.1</c:v>
                </c:pt>
                <c:pt idx="13">
                  <c:v>58.1</c:v>
                </c:pt>
                <c:pt idx="14">
                  <c:v>57.8</c:v>
                </c:pt>
                <c:pt idx="15">
                  <c:v>57.7</c:v>
                </c:pt>
                <c:pt idx="16">
                  <c:v>57.4</c:v>
                </c:pt>
                <c:pt idx="17">
                  <c:v>56.9</c:v>
                </c:pt>
                <c:pt idx="18">
                  <c:v>55.8</c:v>
                </c:pt>
                <c:pt idx="19">
                  <c:v>55.3</c:v>
                </c:pt>
                <c:pt idx="20">
                  <c:v>54.8</c:v>
                </c:pt>
                <c:pt idx="21">
                  <c:v>54.3</c:v>
                </c:pt>
                <c:pt idx="22">
                  <c:v>53.9</c:v>
                </c:pt>
                <c:pt idx="23">
                  <c:v>53.3</c:v>
                </c:pt>
                <c:pt idx="24">
                  <c:v>52.3</c:v>
                </c:pt>
                <c:pt idx="25">
                  <c:v>50.8</c:v>
                </c:pt>
                <c:pt idx="26">
                  <c:v>50.6</c:v>
                </c:pt>
                <c:pt idx="27">
                  <c:v>50</c:v>
                </c:pt>
                <c:pt idx="28">
                  <c:v>48.7</c:v>
                </c:pt>
                <c:pt idx="29">
                  <c:v>47.7</c:v>
                </c:pt>
                <c:pt idx="30">
                  <c:v>46</c:v>
                </c:pt>
                <c:pt idx="31">
                  <c:v>46</c:v>
                </c:pt>
              </c:numCache>
            </c:numRef>
          </c:val>
          <c:extLst>
            <c:ext xmlns:c16="http://schemas.microsoft.com/office/drawing/2014/chart" uri="{C3380CC4-5D6E-409C-BE32-E72D297353CC}">
              <c16:uniqueId val="{00000000-7299-4257-8DA0-579B5CD32497}"/>
            </c:ext>
          </c:extLst>
        </c:ser>
        <c:ser>
          <c:idx val="1"/>
          <c:order val="1"/>
          <c:tx>
            <c:strRef>
              <c:f>'Gráfica 3'!$S$4</c:f>
              <c:strCache>
                <c:ptCount val="1"/>
                <c:pt idx="0">
                  <c:v>No cumple </c:v>
                </c:pt>
              </c:strCache>
            </c:strRef>
          </c:tx>
          <c:spPr>
            <a:solidFill>
              <a:srgbClr val="D0A88F">
                <a:alpha val="50000"/>
              </a:srgbClr>
            </a:solidFill>
            <a:ln>
              <a:noFill/>
            </a:ln>
            <a:effectLst/>
          </c:spPr>
          <c:invertIfNegative val="0"/>
          <c:cat>
            <c:strRef>
              <c:f>'Gráfica 3'!$P$8:$P$39</c:f>
              <c:strCache>
                <c:ptCount val="32"/>
                <c:pt idx="0">
                  <c:v>Puebla</c:v>
                </c:pt>
                <c:pt idx="1">
                  <c:v>Aguascalientes</c:v>
                </c:pt>
                <c:pt idx="2">
                  <c:v>Oaxaca</c:v>
                </c:pt>
                <c:pt idx="3">
                  <c:v>Veracruz</c:v>
                </c:pt>
                <c:pt idx="4">
                  <c:v>Yucatán</c:v>
                </c:pt>
                <c:pt idx="5">
                  <c:v>Chiapas</c:v>
                </c:pt>
                <c:pt idx="6">
                  <c:v>Hidalgo</c:v>
                </c:pt>
                <c:pt idx="7">
                  <c:v>Tlaxcala</c:v>
                </c:pt>
                <c:pt idx="8">
                  <c:v>Tabasco</c:v>
                </c:pt>
                <c:pt idx="9">
                  <c:v>Zacatecas</c:v>
                </c:pt>
                <c:pt idx="10">
                  <c:v>Colima</c:v>
                </c:pt>
                <c:pt idx="11">
                  <c:v>Chihuahua</c:v>
                </c:pt>
                <c:pt idx="12">
                  <c:v>Durango</c:v>
                </c:pt>
                <c:pt idx="13">
                  <c:v>Sinaloa</c:v>
                </c:pt>
                <c:pt idx="14">
                  <c:v>Guerrero</c:v>
                </c:pt>
                <c:pt idx="15">
                  <c:v>Quintana Roo</c:v>
                </c:pt>
                <c:pt idx="16">
                  <c:v>Michoacán</c:v>
                </c:pt>
                <c:pt idx="17">
                  <c:v>San Luis Potosí</c:v>
                </c:pt>
                <c:pt idx="18">
                  <c:v>Tamaulipas</c:v>
                </c:pt>
                <c:pt idx="19">
                  <c:v>Nuevo León</c:v>
                </c:pt>
                <c:pt idx="20">
                  <c:v>Nayarit</c:v>
                </c:pt>
                <c:pt idx="21">
                  <c:v>Jalisco</c:v>
                </c:pt>
                <c:pt idx="22">
                  <c:v>Morelos</c:v>
                </c:pt>
                <c:pt idx="23">
                  <c:v>Ciudad de México</c:v>
                </c:pt>
                <c:pt idx="24">
                  <c:v>Coahuila</c:v>
                </c:pt>
                <c:pt idx="25">
                  <c:v>México</c:v>
                </c:pt>
                <c:pt idx="26">
                  <c:v>Guanajuato</c:v>
                </c:pt>
                <c:pt idx="27">
                  <c:v>Baja California</c:v>
                </c:pt>
                <c:pt idx="28">
                  <c:v>Baja California Sur</c:v>
                </c:pt>
                <c:pt idx="29">
                  <c:v>Querétaro</c:v>
                </c:pt>
                <c:pt idx="30">
                  <c:v>Campeche</c:v>
                </c:pt>
                <c:pt idx="31">
                  <c:v>Sonora</c:v>
                </c:pt>
              </c:strCache>
            </c:strRef>
          </c:cat>
          <c:val>
            <c:numRef>
              <c:f>'Gráfica 3'!$S$8:$S$39</c:f>
              <c:numCache>
                <c:formatCode>0.0</c:formatCode>
                <c:ptCount val="32"/>
                <c:pt idx="0">
                  <c:v>31.1</c:v>
                </c:pt>
                <c:pt idx="1">
                  <c:v>32.5</c:v>
                </c:pt>
                <c:pt idx="2">
                  <c:v>33.5</c:v>
                </c:pt>
                <c:pt idx="3">
                  <c:v>34.200000000000003</c:v>
                </c:pt>
                <c:pt idx="4">
                  <c:v>35.6</c:v>
                </c:pt>
                <c:pt idx="5">
                  <c:v>36.299999999999997</c:v>
                </c:pt>
                <c:pt idx="6">
                  <c:v>37.9</c:v>
                </c:pt>
                <c:pt idx="7">
                  <c:v>38</c:v>
                </c:pt>
                <c:pt idx="8">
                  <c:v>38.9</c:v>
                </c:pt>
                <c:pt idx="9">
                  <c:v>38.9</c:v>
                </c:pt>
                <c:pt idx="10">
                  <c:v>40.200000000000003</c:v>
                </c:pt>
                <c:pt idx="11">
                  <c:v>41.1</c:v>
                </c:pt>
                <c:pt idx="12">
                  <c:v>41.9</c:v>
                </c:pt>
                <c:pt idx="13">
                  <c:v>41.9</c:v>
                </c:pt>
                <c:pt idx="14">
                  <c:v>42.2</c:v>
                </c:pt>
                <c:pt idx="15">
                  <c:v>42.3</c:v>
                </c:pt>
                <c:pt idx="16">
                  <c:v>42.6</c:v>
                </c:pt>
                <c:pt idx="17">
                  <c:v>43.1</c:v>
                </c:pt>
                <c:pt idx="18">
                  <c:v>44.2</c:v>
                </c:pt>
                <c:pt idx="19">
                  <c:v>44.7</c:v>
                </c:pt>
                <c:pt idx="20">
                  <c:v>45.2</c:v>
                </c:pt>
                <c:pt idx="21">
                  <c:v>45.7</c:v>
                </c:pt>
                <c:pt idx="22">
                  <c:v>46.1</c:v>
                </c:pt>
                <c:pt idx="23">
                  <c:v>46.7</c:v>
                </c:pt>
                <c:pt idx="24">
                  <c:v>47.7</c:v>
                </c:pt>
                <c:pt idx="25">
                  <c:v>49.2</c:v>
                </c:pt>
                <c:pt idx="26">
                  <c:v>49.4</c:v>
                </c:pt>
                <c:pt idx="27">
                  <c:v>50</c:v>
                </c:pt>
                <c:pt idx="28">
                  <c:v>51.3</c:v>
                </c:pt>
                <c:pt idx="29">
                  <c:v>52.3</c:v>
                </c:pt>
                <c:pt idx="30">
                  <c:v>54</c:v>
                </c:pt>
                <c:pt idx="31">
                  <c:v>54</c:v>
                </c:pt>
              </c:numCache>
            </c:numRef>
          </c:val>
          <c:extLst>
            <c:ext xmlns:c16="http://schemas.microsoft.com/office/drawing/2014/chart" uri="{C3380CC4-5D6E-409C-BE32-E72D297353CC}">
              <c16:uniqueId val="{00000001-7299-4257-8DA0-579B5CD32497}"/>
            </c:ext>
          </c:extLst>
        </c:ser>
        <c:dLbls>
          <c:showLegendKey val="0"/>
          <c:showVal val="0"/>
          <c:showCatName val="0"/>
          <c:showSerName val="0"/>
          <c:showPercent val="0"/>
          <c:showBubbleSize val="0"/>
        </c:dLbls>
        <c:gapWidth val="150"/>
        <c:overlap val="100"/>
        <c:axId val="954727232"/>
        <c:axId val="977082048"/>
      </c:barChart>
      <c:catAx>
        <c:axId val="9547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977082048"/>
        <c:crosses val="autoZero"/>
        <c:auto val="1"/>
        <c:lblAlgn val="ctr"/>
        <c:lblOffset val="100"/>
        <c:noMultiLvlLbl val="0"/>
      </c:catAx>
      <c:valAx>
        <c:axId val="977082048"/>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954727232"/>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2012</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3'!$X$4</c:f>
              <c:strCache>
                <c:ptCount val="1"/>
                <c:pt idx="0">
                  <c:v>Cumple</c:v>
                </c:pt>
              </c:strCache>
            </c:strRef>
          </c:tx>
          <c:spPr>
            <a:solidFill>
              <a:srgbClr val="D0A88F"/>
            </a:solidFill>
            <a:ln>
              <a:noFill/>
            </a:ln>
            <a:effectLst/>
          </c:spPr>
          <c:invertIfNegative val="0"/>
          <c:cat>
            <c:strRef>
              <c:f>'Gráfica 3'!$V$8:$V$39</c:f>
              <c:strCache>
                <c:ptCount val="32"/>
                <c:pt idx="0">
                  <c:v>Colima</c:v>
                </c:pt>
                <c:pt idx="1">
                  <c:v>Oaxaca</c:v>
                </c:pt>
                <c:pt idx="2">
                  <c:v>Aguascalientes</c:v>
                </c:pt>
                <c:pt idx="3">
                  <c:v>Puebla</c:v>
                </c:pt>
                <c:pt idx="4">
                  <c:v>Yucatán</c:v>
                </c:pt>
                <c:pt idx="5">
                  <c:v>Zacatecas</c:v>
                </c:pt>
                <c:pt idx="6">
                  <c:v>Durango</c:v>
                </c:pt>
                <c:pt idx="7">
                  <c:v>Nayarit</c:v>
                </c:pt>
                <c:pt idx="8">
                  <c:v>Sinaloa</c:v>
                </c:pt>
                <c:pt idx="9">
                  <c:v>Chihuahua</c:v>
                </c:pt>
                <c:pt idx="10">
                  <c:v>Veracruz</c:v>
                </c:pt>
                <c:pt idx="11">
                  <c:v>Hidalgo</c:v>
                </c:pt>
                <c:pt idx="12">
                  <c:v>Michoacán</c:v>
                </c:pt>
                <c:pt idx="13">
                  <c:v>Coahuila</c:v>
                </c:pt>
                <c:pt idx="14">
                  <c:v>Chiapas</c:v>
                </c:pt>
                <c:pt idx="15">
                  <c:v>Tabasco</c:v>
                </c:pt>
                <c:pt idx="16">
                  <c:v>Guerrero</c:v>
                </c:pt>
                <c:pt idx="17">
                  <c:v>San Luis Potosí</c:v>
                </c:pt>
                <c:pt idx="18">
                  <c:v>Quintana Roo</c:v>
                </c:pt>
                <c:pt idx="19">
                  <c:v>Nuevo León</c:v>
                </c:pt>
                <c:pt idx="20">
                  <c:v>Tlaxcala</c:v>
                </c:pt>
                <c:pt idx="21">
                  <c:v>Guanajuato</c:v>
                </c:pt>
                <c:pt idx="22">
                  <c:v>Jalisco</c:v>
                </c:pt>
                <c:pt idx="23">
                  <c:v>Tamaulipas</c:v>
                </c:pt>
                <c:pt idx="24">
                  <c:v>Baja California Sur</c:v>
                </c:pt>
                <c:pt idx="25">
                  <c:v>Morelos</c:v>
                </c:pt>
                <c:pt idx="26">
                  <c:v>Querétaro</c:v>
                </c:pt>
                <c:pt idx="27">
                  <c:v>Campeche</c:v>
                </c:pt>
                <c:pt idx="28">
                  <c:v>Ciudad de México</c:v>
                </c:pt>
                <c:pt idx="29">
                  <c:v>México</c:v>
                </c:pt>
                <c:pt idx="30">
                  <c:v>Baja California</c:v>
                </c:pt>
                <c:pt idx="31">
                  <c:v>Sonora</c:v>
                </c:pt>
              </c:strCache>
            </c:strRef>
          </c:cat>
          <c:val>
            <c:numRef>
              <c:f>'Gráfica 3'!$X$8:$X$39</c:f>
              <c:numCache>
                <c:formatCode>0.0</c:formatCode>
                <c:ptCount val="32"/>
                <c:pt idx="0">
                  <c:v>68.900000000000006</c:v>
                </c:pt>
                <c:pt idx="1">
                  <c:v>68.599999999999994</c:v>
                </c:pt>
                <c:pt idx="2">
                  <c:v>67.3</c:v>
                </c:pt>
                <c:pt idx="3">
                  <c:v>66.8</c:v>
                </c:pt>
                <c:pt idx="4">
                  <c:v>65.900000000000006</c:v>
                </c:pt>
                <c:pt idx="5">
                  <c:v>64.900000000000006</c:v>
                </c:pt>
                <c:pt idx="6">
                  <c:v>64.099999999999994</c:v>
                </c:pt>
                <c:pt idx="7">
                  <c:v>62.3</c:v>
                </c:pt>
                <c:pt idx="8">
                  <c:v>61.6</c:v>
                </c:pt>
                <c:pt idx="9">
                  <c:v>61.4</c:v>
                </c:pt>
                <c:pt idx="10">
                  <c:v>61.4</c:v>
                </c:pt>
                <c:pt idx="11">
                  <c:v>60.6</c:v>
                </c:pt>
                <c:pt idx="12">
                  <c:v>60</c:v>
                </c:pt>
                <c:pt idx="13">
                  <c:v>58.1</c:v>
                </c:pt>
                <c:pt idx="14">
                  <c:v>57</c:v>
                </c:pt>
                <c:pt idx="15">
                  <c:v>56.9</c:v>
                </c:pt>
                <c:pt idx="16">
                  <c:v>55.3</c:v>
                </c:pt>
                <c:pt idx="17">
                  <c:v>54.7</c:v>
                </c:pt>
                <c:pt idx="18">
                  <c:v>53.5</c:v>
                </c:pt>
                <c:pt idx="19">
                  <c:v>52.2</c:v>
                </c:pt>
                <c:pt idx="20">
                  <c:v>52.2</c:v>
                </c:pt>
                <c:pt idx="21">
                  <c:v>52.1</c:v>
                </c:pt>
                <c:pt idx="22">
                  <c:v>50.9</c:v>
                </c:pt>
                <c:pt idx="23">
                  <c:v>49.3</c:v>
                </c:pt>
                <c:pt idx="24">
                  <c:v>48.9</c:v>
                </c:pt>
                <c:pt idx="25">
                  <c:v>48</c:v>
                </c:pt>
                <c:pt idx="26">
                  <c:v>47.7</c:v>
                </c:pt>
                <c:pt idx="27">
                  <c:v>46.2</c:v>
                </c:pt>
                <c:pt idx="28">
                  <c:v>42.9</c:v>
                </c:pt>
                <c:pt idx="29">
                  <c:v>41.2</c:v>
                </c:pt>
                <c:pt idx="30">
                  <c:v>36.1</c:v>
                </c:pt>
                <c:pt idx="31">
                  <c:v>36.1</c:v>
                </c:pt>
              </c:numCache>
            </c:numRef>
          </c:val>
          <c:extLst>
            <c:ext xmlns:c16="http://schemas.microsoft.com/office/drawing/2014/chart" uri="{C3380CC4-5D6E-409C-BE32-E72D297353CC}">
              <c16:uniqueId val="{00000000-0E08-4437-A4C7-93D0FF47C2A7}"/>
            </c:ext>
          </c:extLst>
        </c:ser>
        <c:ser>
          <c:idx val="1"/>
          <c:order val="1"/>
          <c:tx>
            <c:strRef>
              <c:f>'Gráfica 3'!$Y$4</c:f>
              <c:strCache>
                <c:ptCount val="1"/>
                <c:pt idx="0">
                  <c:v>No cumple </c:v>
                </c:pt>
              </c:strCache>
            </c:strRef>
          </c:tx>
          <c:spPr>
            <a:solidFill>
              <a:srgbClr val="D0A88F">
                <a:alpha val="50000"/>
              </a:srgbClr>
            </a:solidFill>
            <a:ln>
              <a:noFill/>
            </a:ln>
            <a:effectLst/>
          </c:spPr>
          <c:invertIfNegative val="0"/>
          <c:cat>
            <c:strRef>
              <c:f>'Gráfica 3'!$V$8:$V$39</c:f>
              <c:strCache>
                <c:ptCount val="32"/>
                <c:pt idx="0">
                  <c:v>Colima</c:v>
                </c:pt>
                <c:pt idx="1">
                  <c:v>Oaxaca</c:v>
                </c:pt>
                <c:pt idx="2">
                  <c:v>Aguascalientes</c:v>
                </c:pt>
                <c:pt idx="3">
                  <c:v>Puebla</c:v>
                </c:pt>
                <c:pt idx="4">
                  <c:v>Yucatán</c:v>
                </c:pt>
                <c:pt idx="5">
                  <c:v>Zacatecas</c:v>
                </c:pt>
                <c:pt idx="6">
                  <c:v>Durango</c:v>
                </c:pt>
                <c:pt idx="7">
                  <c:v>Nayarit</c:v>
                </c:pt>
                <c:pt idx="8">
                  <c:v>Sinaloa</c:v>
                </c:pt>
                <c:pt idx="9">
                  <c:v>Chihuahua</c:v>
                </c:pt>
                <c:pt idx="10">
                  <c:v>Veracruz</c:v>
                </c:pt>
                <c:pt idx="11">
                  <c:v>Hidalgo</c:v>
                </c:pt>
                <c:pt idx="12">
                  <c:v>Michoacán</c:v>
                </c:pt>
                <c:pt idx="13">
                  <c:v>Coahuila</c:v>
                </c:pt>
                <c:pt idx="14">
                  <c:v>Chiapas</c:v>
                </c:pt>
                <c:pt idx="15">
                  <c:v>Tabasco</c:v>
                </c:pt>
                <c:pt idx="16">
                  <c:v>Guerrero</c:v>
                </c:pt>
                <c:pt idx="17">
                  <c:v>San Luis Potosí</c:v>
                </c:pt>
                <c:pt idx="18">
                  <c:v>Quintana Roo</c:v>
                </c:pt>
                <c:pt idx="19">
                  <c:v>Nuevo León</c:v>
                </c:pt>
                <c:pt idx="20">
                  <c:v>Tlaxcala</c:v>
                </c:pt>
                <c:pt idx="21">
                  <c:v>Guanajuato</c:v>
                </c:pt>
                <c:pt idx="22">
                  <c:v>Jalisco</c:v>
                </c:pt>
                <c:pt idx="23">
                  <c:v>Tamaulipas</c:v>
                </c:pt>
                <c:pt idx="24">
                  <c:v>Baja California Sur</c:v>
                </c:pt>
                <c:pt idx="25">
                  <c:v>Morelos</c:v>
                </c:pt>
                <c:pt idx="26">
                  <c:v>Querétaro</c:v>
                </c:pt>
                <c:pt idx="27">
                  <c:v>Campeche</c:v>
                </c:pt>
                <c:pt idx="28">
                  <c:v>Ciudad de México</c:v>
                </c:pt>
                <c:pt idx="29">
                  <c:v>México</c:v>
                </c:pt>
                <c:pt idx="30">
                  <c:v>Baja California</c:v>
                </c:pt>
                <c:pt idx="31">
                  <c:v>Sonora</c:v>
                </c:pt>
              </c:strCache>
            </c:strRef>
          </c:cat>
          <c:val>
            <c:numRef>
              <c:f>'Gráfica 3'!$Y$8:$Y$39</c:f>
              <c:numCache>
                <c:formatCode>0.0</c:formatCode>
                <c:ptCount val="32"/>
                <c:pt idx="0">
                  <c:v>31.1</c:v>
                </c:pt>
                <c:pt idx="1">
                  <c:v>31.4</c:v>
                </c:pt>
                <c:pt idx="2">
                  <c:v>32.700000000000003</c:v>
                </c:pt>
                <c:pt idx="3">
                  <c:v>33.200000000000003</c:v>
                </c:pt>
                <c:pt idx="4">
                  <c:v>34.1</c:v>
                </c:pt>
                <c:pt idx="5">
                  <c:v>35.1</c:v>
                </c:pt>
                <c:pt idx="6">
                  <c:v>35.9</c:v>
                </c:pt>
                <c:pt idx="7">
                  <c:v>37.700000000000003</c:v>
                </c:pt>
                <c:pt idx="8">
                  <c:v>38.4</c:v>
                </c:pt>
                <c:pt idx="9">
                  <c:v>38.6</c:v>
                </c:pt>
                <c:pt idx="10">
                  <c:v>38.6</c:v>
                </c:pt>
                <c:pt idx="11">
                  <c:v>39.4</c:v>
                </c:pt>
                <c:pt idx="12">
                  <c:v>40</c:v>
                </c:pt>
                <c:pt idx="13">
                  <c:v>41.9</c:v>
                </c:pt>
                <c:pt idx="14">
                  <c:v>43</c:v>
                </c:pt>
                <c:pt idx="15">
                  <c:v>43.1</c:v>
                </c:pt>
                <c:pt idx="16">
                  <c:v>44.7</c:v>
                </c:pt>
                <c:pt idx="17">
                  <c:v>45.3</c:v>
                </c:pt>
                <c:pt idx="18">
                  <c:v>46.5</c:v>
                </c:pt>
                <c:pt idx="19">
                  <c:v>47.8</c:v>
                </c:pt>
                <c:pt idx="20">
                  <c:v>47.8</c:v>
                </c:pt>
                <c:pt idx="21">
                  <c:v>47.9</c:v>
                </c:pt>
                <c:pt idx="22">
                  <c:v>49.1</c:v>
                </c:pt>
                <c:pt idx="23">
                  <c:v>50.7</c:v>
                </c:pt>
                <c:pt idx="24">
                  <c:v>51.1</c:v>
                </c:pt>
                <c:pt idx="25">
                  <c:v>52</c:v>
                </c:pt>
                <c:pt idx="26">
                  <c:v>52.3</c:v>
                </c:pt>
                <c:pt idx="27">
                  <c:v>53.8</c:v>
                </c:pt>
                <c:pt idx="28">
                  <c:v>57.1</c:v>
                </c:pt>
                <c:pt idx="29">
                  <c:v>58.8</c:v>
                </c:pt>
                <c:pt idx="30">
                  <c:v>63.9</c:v>
                </c:pt>
                <c:pt idx="31">
                  <c:v>63.9</c:v>
                </c:pt>
              </c:numCache>
            </c:numRef>
          </c:val>
          <c:extLst>
            <c:ext xmlns:c16="http://schemas.microsoft.com/office/drawing/2014/chart" uri="{C3380CC4-5D6E-409C-BE32-E72D297353CC}">
              <c16:uniqueId val="{00000001-0E08-4437-A4C7-93D0FF47C2A7}"/>
            </c:ext>
          </c:extLst>
        </c:ser>
        <c:dLbls>
          <c:showLegendKey val="0"/>
          <c:showVal val="0"/>
          <c:showCatName val="0"/>
          <c:showSerName val="0"/>
          <c:showPercent val="0"/>
          <c:showBubbleSize val="0"/>
        </c:dLbls>
        <c:gapWidth val="150"/>
        <c:overlap val="100"/>
        <c:axId val="1002993904"/>
        <c:axId val="333768752"/>
      </c:barChart>
      <c:catAx>
        <c:axId val="100299390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3768752"/>
        <c:crosses val="autoZero"/>
        <c:auto val="1"/>
        <c:lblAlgn val="ctr"/>
        <c:lblOffset val="100"/>
        <c:noMultiLvlLbl val="0"/>
      </c:catAx>
      <c:valAx>
        <c:axId val="333768752"/>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0299390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2015</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3'!$AD$4</c:f>
              <c:strCache>
                <c:ptCount val="1"/>
                <c:pt idx="0">
                  <c:v>Cumple</c:v>
                </c:pt>
              </c:strCache>
            </c:strRef>
          </c:tx>
          <c:spPr>
            <a:solidFill>
              <a:srgbClr val="D0A88F"/>
            </a:solidFill>
            <a:ln>
              <a:noFill/>
            </a:ln>
            <a:effectLst/>
          </c:spPr>
          <c:invertIfNegative val="0"/>
          <c:cat>
            <c:strRef>
              <c:f>'Gráfica 3'!$AB$8:$AB$39</c:f>
              <c:strCache>
                <c:ptCount val="32"/>
                <c:pt idx="0">
                  <c:v>Puebla</c:v>
                </c:pt>
                <c:pt idx="1">
                  <c:v>Oaxaca</c:v>
                </c:pt>
                <c:pt idx="2">
                  <c:v>Zacatecas</c:v>
                </c:pt>
                <c:pt idx="3">
                  <c:v>Colima</c:v>
                </c:pt>
                <c:pt idx="4">
                  <c:v>Veracruz</c:v>
                </c:pt>
                <c:pt idx="5">
                  <c:v>Tlaxcala</c:v>
                </c:pt>
                <c:pt idx="6">
                  <c:v>Sinaloa</c:v>
                </c:pt>
                <c:pt idx="7">
                  <c:v>Aguascalientes</c:v>
                </c:pt>
                <c:pt idx="8">
                  <c:v>Chiapas</c:v>
                </c:pt>
                <c:pt idx="9">
                  <c:v>Hidalgo</c:v>
                </c:pt>
                <c:pt idx="10">
                  <c:v>Durango</c:v>
                </c:pt>
                <c:pt idx="11">
                  <c:v>Nayarit</c:v>
                </c:pt>
                <c:pt idx="12">
                  <c:v>Chihuahua</c:v>
                </c:pt>
                <c:pt idx="13">
                  <c:v>Coahuila</c:v>
                </c:pt>
                <c:pt idx="14">
                  <c:v>Guanajuato</c:v>
                </c:pt>
                <c:pt idx="15">
                  <c:v>Quintana Roo</c:v>
                </c:pt>
                <c:pt idx="16">
                  <c:v>Yucatán</c:v>
                </c:pt>
                <c:pt idx="17">
                  <c:v>Tamaulipas</c:v>
                </c:pt>
                <c:pt idx="18">
                  <c:v>Jalisco</c:v>
                </c:pt>
                <c:pt idx="19">
                  <c:v>Baja California</c:v>
                </c:pt>
                <c:pt idx="20">
                  <c:v>Nuevo León</c:v>
                </c:pt>
                <c:pt idx="21">
                  <c:v>Morelos</c:v>
                </c:pt>
                <c:pt idx="22">
                  <c:v>Tabasco</c:v>
                </c:pt>
                <c:pt idx="23">
                  <c:v>Guerrero</c:v>
                </c:pt>
                <c:pt idx="24">
                  <c:v>San Luis Potosí</c:v>
                </c:pt>
                <c:pt idx="25">
                  <c:v>Michoacán</c:v>
                </c:pt>
                <c:pt idx="26">
                  <c:v>Campeche</c:v>
                </c:pt>
                <c:pt idx="27">
                  <c:v>Querétaro</c:v>
                </c:pt>
                <c:pt idx="28">
                  <c:v>Ciudad de México</c:v>
                </c:pt>
                <c:pt idx="29">
                  <c:v>México</c:v>
                </c:pt>
                <c:pt idx="30">
                  <c:v>Baja California Sur</c:v>
                </c:pt>
                <c:pt idx="31">
                  <c:v>Sonora</c:v>
                </c:pt>
              </c:strCache>
            </c:strRef>
          </c:cat>
          <c:val>
            <c:numRef>
              <c:f>'Gráfica 3'!$AD$8:$AD$39</c:f>
              <c:numCache>
                <c:formatCode>0.0</c:formatCode>
                <c:ptCount val="32"/>
                <c:pt idx="0">
                  <c:v>78.5</c:v>
                </c:pt>
                <c:pt idx="1">
                  <c:v>75.2</c:v>
                </c:pt>
                <c:pt idx="2">
                  <c:v>75</c:v>
                </c:pt>
                <c:pt idx="3">
                  <c:v>74.400000000000006</c:v>
                </c:pt>
                <c:pt idx="4">
                  <c:v>74.400000000000006</c:v>
                </c:pt>
                <c:pt idx="5">
                  <c:v>73.900000000000006</c:v>
                </c:pt>
                <c:pt idx="6">
                  <c:v>73.599999999999994</c:v>
                </c:pt>
                <c:pt idx="7">
                  <c:v>73.400000000000006</c:v>
                </c:pt>
                <c:pt idx="8">
                  <c:v>72.2</c:v>
                </c:pt>
                <c:pt idx="9">
                  <c:v>72.2</c:v>
                </c:pt>
                <c:pt idx="10">
                  <c:v>71</c:v>
                </c:pt>
                <c:pt idx="11">
                  <c:v>69.2</c:v>
                </c:pt>
                <c:pt idx="12">
                  <c:v>68.2</c:v>
                </c:pt>
                <c:pt idx="13">
                  <c:v>66.2</c:v>
                </c:pt>
                <c:pt idx="14">
                  <c:v>64.5</c:v>
                </c:pt>
                <c:pt idx="15">
                  <c:v>64.2</c:v>
                </c:pt>
                <c:pt idx="16">
                  <c:v>62.6</c:v>
                </c:pt>
                <c:pt idx="17">
                  <c:v>62.1</c:v>
                </c:pt>
                <c:pt idx="18">
                  <c:v>58.6</c:v>
                </c:pt>
                <c:pt idx="19">
                  <c:v>56.3</c:v>
                </c:pt>
                <c:pt idx="20">
                  <c:v>50.4</c:v>
                </c:pt>
                <c:pt idx="21">
                  <c:v>49.1</c:v>
                </c:pt>
                <c:pt idx="22">
                  <c:v>48.9</c:v>
                </c:pt>
                <c:pt idx="23">
                  <c:v>48.5</c:v>
                </c:pt>
                <c:pt idx="24">
                  <c:v>47.6</c:v>
                </c:pt>
                <c:pt idx="25">
                  <c:v>46</c:v>
                </c:pt>
                <c:pt idx="26">
                  <c:v>45.9</c:v>
                </c:pt>
                <c:pt idx="27">
                  <c:v>45.6</c:v>
                </c:pt>
                <c:pt idx="28">
                  <c:v>44.5</c:v>
                </c:pt>
                <c:pt idx="29">
                  <c:v>43</c:v>
                </c:pt>
                <c:pt idx="30">
                  <c:v>35.9</c:v>
                </c:pt>
                <c:pt idx="31">
                  <c:v>31.2</c:v>
                </c:pt>
              </c:numCache>
            </c:numRef>
          </c:val>
          <c:extLst>
            <c:ext xmlns:c16="http://schemas.microsoft.com/office/drawing/2014/chart" uri="{C3380CC4-5D6E-409C-BE32-E72D297353CC}">
              <c16:uniqueId val="{00000000-6A2C-4CED-86A1-8E946E539D2E}"/>
            </c:ext>
          </c:extLst>
        </c:ser>
        <c:ser>
          <c:idx val="1"/>
          <c:order val="1"/>
          <c:tx>
            <c:strRef>
              <c:f>'Gráfica 3'!$AE$4</c:f>
              <c:strCache>
                <c:ptCount val="1"/>
                <c:pt idx="0">
                  <c:v>No cumple </c:v>
                </c:pt>
              </c:strCache>
            </c:strRef>
          </c:tx>
          <c:spPr>
            <a:solidFill>
              <a:srgbClr val="D0A88F">
                <a:alpha val="50000"/>
              </a:srgbClr>
            </a:solidFill>
            <a:ln>
              <a:noFill/>
            </a:ln>
            <a:effectLst/>
          </c:spPr>
          <c:invertIfNegative val="0"/>
          <c:cat>
            <c:strRef>
              <c:f>'Gráfica 3'!$AB$8:$AB$39</c:f>
              <c:strCache>
                <c:ptCount val="32"/>
                <c:pt idx="0">
                  <c:v>Puebla</c:v>
                </c:pt>
                <c:pt idx="1">
                  <c:v>Oaxaca</c:v>
                </c:pt>
                <c:pt idx="2">
                  <c:v>Zacatecas</c:v>
                </c:pt>
                <c:pt idx="3">
                  <c:v>Colima</c:v>
                </c:pt>
                <c:pt idx="4">
                  <c:v>Veracruz</c:v>
                </c:pt>
                <c:pt idx="5">
                  <c:v>Tlaxcala</c:v>
                </c:pt>
                <c:pt idx="6">
                  <c:v>Sinaloa</c:v>
                </c:pt>
                <c:pt idx="7">
                  <c:v>Aguascalientes</c:v>
                </c:pt>
                <c:pt idx="8">
                  <c:v>Chiapas</c:v>
                </c:pt>
                <c:pt idx="9">
                  <c:v>Hidalgo</c:v>
                </c:pt>
                <c:pt idx="10">
                  <c:v>Durango</c:v>
                </c:pt>
                <c:pt idx="11">
                  <c:v>Nayarit</c:v>
                </c:pt>
                <c:pt idx="12">
                  <c:v>Chihuahua</c:v>
                </c:pt>
                <c:pt idx="13">
                  <c:v>Coahuila</c:v>
                </c:pt>
                <c:pt idx="14">
                  <c:v>Guanajuato</c:v>
                </c:pt>
                <c:pt idx="15">
                  <c:v>Quintana Roo</c:v>
                </c:pt>
                <c:pt idx="16">
                  <c:v>Yucatán</c:v>
                </c:pt>
                <c:pt idx="17">
                  <c:v>Tamaulipas</c:v>
                </c:pt>
                <c:pt idx="18">
                  <c:v>Jalisco</c:v>
                </c:pt>
                <c:pt idx="19">
                  <c:v>Baja California</c:v>
                </c:pt>
                <c:pt idx="20">
                  <c:v>Nuevo León</c:v>
                </c:pt>
                <c:pt idx="21">
                  <c:v>Morelos</c:v>
                </c:pt>
                <c:pt idx="22">
                  <c:v>Tabasco</c:v>
                </c:pt>
                <c:pt idx="23">
                  <c:v>Guerrero</c:v>
                </c:pt>
                <c:pt idx="24">
                  <c:v>San Luis Potosí</c:v>
                </c:pt>
                <c:pt idx="25">
                  <c:v>Michoacán</c:v>
                </c:pt>
                <c:pt idx="26">
                  <c:v>Campeche</c:v>
                </c:pt>
                <c:pt idx="27">
                  <c:v>Querétaro</c:v>
                </c:pt>
                <c:pt idx="28">
                  <c:v>Ciudad de México</c:v>
                </c:pt>
                <c:pt idx="29">
                  <c:v>México</c:v>
                </c:pt>
                <c:pt idx="30">
                  <c:v>Baja California Sur</c:v>
                </c:pt>
                <c:pt idx="31">
                  <c:v>Sonora</c:v>
                </c:pt>
              </c:strCache>
            </c:strRef>
          </c:cat>
          <c:val>
            <c:numRef>
              <c:f>'Gráfica 3'!$AE$8:$AE$39</c:f>
              <c:numCache>
                <c:formatCode>0.0</c:formatCode>
                <c:ptCount val="32"/>
                <c:pt idx="0">
                  <c:v>21.5</c:v>
                </c:pt>
                <c:pt idx="1">
                  <c:v>24.8</c:v>
                </c:pt>
                <c:pt idx="2">
                  <c:v>25</c:v>
                </c:pt>
                <c:pt idx="3">
                  <c:v>25.6</c:v>
                </c:pt>
                <c:pt idx="4">
                  <c:v>25.6</c:v>
                </c:pt>
                <c:pt idx="5">
                  <c:v>26.1</c:v>
                </c:pt>
                <c:pt idx="6">
                  <c:v>26.4</c:v>
                </c:pt>
                <c:pt idx="7">
                  <c:v>26.6</c:v>
                </c:pt>
                <c:pt idx="8">
                  <c:v>27.8</c:v>
                </c:pt>
                <c:pt idx="9">
                  <c:v>27.8</c:v>
                </c:pt>
                <c:pt idx="10">
                  <c:v>29</c:v>
                </c:pt>
                <c:pt idx="11">
                  <c:v>30.8</c:v>
                </c:pt>
                <c:pt idx="12">
                  <c:v>31.8</c:v>
                </c:pt>
                <c:pt idx="13">
                  <c:v>33.799999999999997</c:v>
                </c:pt>
                <c:pt idx="14">
                  <c:v>35.5</c:v>
                </c:pt>
                <c:pt idx="15">
                  <c:v>35.799999999999997</c:v>
                </c:pt>
                <c:pt idx="16">
                  <c:v>37.4</c:v>
                </c:pt>
                <c:pt idx="17">
                  <c:v>37.9</c:v>
                </c:pt>
                <c:pt idx="18">
                  <c:v>41.4</c:v>
                </c:pt>
                <c:pt idx="19">
                  <c:v>43.7</c:v>
                </c:pt>
                <c:pt idx="20">
                  <c:v>49.6</c:v>
                </c:pt>
                <c:pt idx="21">
                  <c:v>50.9</c:v>
                </c:pt>
                <c:pt idx="22">
                  <c:v>51.1</c:v>
                </c:pt>
                <c:pt idx="23">
                  <c:v>51.5</c:v>
                </c:pt>
                <c:pt idx="24">
                  <c:v>52.4</c:v>
                </c:pt>
                <c:pt idx="25">
                  <c:v>54</c:v>
                </c:pt>
                <c:pt idx="26">
                  <c:v>54.1</c:v>
                </c:pt>
                <c:pt idx="27">
                  <c:v>54.4</c:v>
                </c:pt>
                <c:pt idx="28">
                  <c:v>55.5</c:v>
                </c:pt>
                <c:pt idx="29">
                  <c:v>57</c:v>
                </c:pt>
                <c:pt idx="30">
                  <c:v>64.099999999999994</c:v>
                </c:pt>
                <c:pt idx="31">
                  <c:v>68.8</c:v>
                </c:pt>
              </c:numCache>
            </c:numRef>
          </c:val>
          <c:extLst>
            <c:ext xmlns:c16="http://schemas.microsoft.com/office/drawing/2014/chart" uri="{C3380CC4-5D6E-409C-BE32-E72D297353CC}">
              <c16:uniqueId val="{00000001-6A2C-4CED-86A1-8E946E539D2E}"/>
            </c:ext>
          </c:extLst>
        </c:ser>
        <c:dLbls>
          <c:showLegendKey val="0"/>
          <c:showVal val="0"/>
          <c:showCatName val="0"/>
          <c:showSerName val="0"/>
          <c:showPercent val="0"/>
          <c:showBubbleSize val="0"/>
        </c:dLbls>
        <c:gapWidth val="150"/>
        <c:overlap val="100"/>
        <c:axId val="1069485840"/>
        <c:axId val="189243760"/>
      </c:barChart>
      <c:catAx>
        <c:axId val="106948584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89243760"/>
        <c:crosses val="autoZero"/>
        <c:auto val="1"/>
        <c:lblAlgn val="ctr"/>
        <c:lblOffset val="100"/>
        <c:noMultiLvlLbl val="0"/>
      </c:catAx>
      <c:valAx>
        <c:axId val="189243760"/>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69485840"/>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2018</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3'!$AJ$4</c:f>
              <c:strCache>
                <c:ptCount val="1"/>
                <c:pt idx="0">
                  <c:v>Cumple</c:v>
                </c:pt>
              </c:strCache>
            </c:strRef>
          </c:tx>
          <c:spPr>
            <a:solidFill>
              <a:srgbClr val="D0A88F"/>
            </a:solidFill>
            <a:ln>
              <a:noFill/>
            </a:ln>
            <a:effectLst/>
          </c:spPr>
          <c:invertIfNegative val="0"/>
          <c:cat>
            <c:strRef>
              <c:f>'Gráfica 3'!$AH$8:$AH$39</c:f>
              <c:strCache>
                <c:ptCount val="32"/>
                <c:pt idx="0">
                  <c:v>Colima</c:v>
                </c:pt>
                <c:pt idx="1">
                  <c:v>Hidalgo</c:v>
                </c:pt>
                <c:pt idx="2">
                  <c:v>Veracruz</c:v>
                </c:pt>
                <c:pt idx="3">
                  <c:v>Zacatecas</c:v>
                </c:pt>
                <c:pt idx="4">
                  <c:v>Nayarit</c:v>
                </c:pt>
                <c:pt idx="5">
                  <c:v>Durango</c:v>
                </c:pt>
                <c:pt idx="6">
                  <c:v>Aguascalientes</c:v>
                </c:pt>
                <c:pt idx="7">
                  <c:v>Puebla</c:v>
                </c:pt>
                <c:pt idx="8">
                  <c:v>Oaxaca</c:v>
                </c:pt>
                <c:pt idx="9">
                  <c:v>Tlaxcala</c:v>
                </c:pt>
                <c:pt idx="10">
                  <c:v>Coahuila</c:v>
                </c:pt>
                <c:pt idx="11">
                  <c:v>Quintana Roo</c:v>
                </c:pt>
                <c:pt idx="12">
                  <c:v>Sinaloa</c:v>
                </c:pt>
                <c:pt idx="13">
                  <c:v>Guerrero</c:v>
                </c:pt>
                <c:pt idx="14">
                  <c:v>Guanajuato</c:v>
                </c:pt>
                <c:pt idx="15">
                  <c:v>Tamaulipas</c:v>
                </c:pt>
                <c:pt idx="16">
                  <c:v>Michoacán</c:v>
                </c:pt>
                <c:pt idx="17">
                  <c:v>Chiapas</c:v>
                </c:pt>
                <c:pt idx="18">
                  <c:v>San Luis Potosí</c:v>
                </c:pt>
                <c:pt idx="19">
                  <c:v>Yucatán</c:v>
                </c:pt>
                <c:pt idx="20">
                  <c:v>Campeche</c:v>
                </c:pt>
                <c:pt idx="21">
                  <c:v>Chihuahua</c:v>
                </c:pt>
                <c:pt idx="22">
                  <c:v>Jalisco</c:v>
                </c:pt>
                <c:pt idx="23">
                  <c:v>Querétaro</c:v>
                </c:pt>
                <c:pt idx="24">
                  <c:v>Nuevo León</c:v>
                </c:pt>
                <c:pt idx="25">
                  <c:v>Tabasco</c:v>
                </c:pt>
                <c:pt idx="26">
                  <c:v>Baja California</c:v>
                </c:pt>
                <c:pt idx="27">
                  <c:v>Baja California Sur</c:v>
                </c:pt>
                <c:pt idx="28">
                  <c:v>Sonora</c:v>
                </c:pt>
                <c:pt idx="29">
                  <c:v>México</c:v>
                </c:pt>
                <c:pt idx="30">
                  <c:v>Morelos</c:v>
                </c:pt>
                <c:pt idx="31">
                  <c:v>Ciudad de México</c:v>
                </c:pt>
              </c:strCache>
            </c:strRef>
          </c:cat>
          <c:val>
            <c:numRef>
              <c:f>'Gráfica 3'!$AJ$8:$AJ$39</c:f>
              <c:numCache>
                <c:formatCode>0.0</c:formatCode>
                <c:ptCount val="32"/>
                <c:pt idx="0">
                  <c:v>56.7</c:v>
                </c:pt>
                <c:pt idx="1">
                  <c:v>50.3</c:v>
                </c:pt>
                <c:pt idx="2">
                  <c:v>50</c:v>
                </c:pt>
                <c:pt idx="3">
                  <c:v>49.7</c:v>
                </c:pt>
                <c:pt idx="4">
                  <c:v>47.5</c:v>
                </c:pt>
                <c:pt idx="5">
                  <c:v>47.2</c:v>
                </c:pt>
                <c:pt idx="6">
                  <c:v>47</c:v>
                </c:pt>
                <c:pt idx="7">
                  <c:v>46</c:v>
                </c:pt>
                <c:pt idx="8">
                  <c:v>45.7</c:v>
                </c:pt>
                <c:pt idx="9">
                  <c:v>45.7</c:v>
                </c:pt>
                <c:pt idx="10">
                  <c:v>44.1</c:v>
                </c:pt>
                <c:pt idx="11">
                  <c:v>41.9</c:v>
                </c:pt>
                <c:pt idx="12">
                  <c:v>39.799999999999997</c:v>
                </c:pt>
                <c:pt idx="13">
                  <c:v>38.299999999999997</c:v>
                </c:pt>
                <c:pt idx="14">
                  <c:v>36.299999999999997</c:v>
                </c:pt>
                <c:pt idx="15">
                  <c:v>35.799999999999997</c:v>
                </c:pt>
                <c:pt idx="16">
                  <c:v>34.5</c:v>
                </c:pt>
                <c:pt idx="17">
                  <c:v>34.4</c:v>
                </c:pt>
                <c:pt idx="18">
                  <c:v>34.299999999999997</c:v>
                </c:pt>
                <c:pt idx="19">
                  <c:v>33.700000000000003</c:v>
                </c:pt>
                <c:pt idx="20">
                  <c:v>32.700000000000003</c:v>
                </c:pt>
                <c:pt idx="21">
                  <c:v>32.6</c:v>
                </c:pt>
                <c:pt idx="22">
                  <c:v>31.8</c:v>
                </c:pt>
                <c:pt idx="23">
                  <c:v>30.7</c:v>
                </c:pt>
                <c:pt idx="24">
                  <c:v>30.4</c:v>
                </c:pt>
                <c:pt idx="25">
                  <c:v>29.2</c:v>
                </c:pt>
                <c:pt idx="26">
                  <c:v>27.2</c:v>
                </c:pt>
                <c:pt idx="27">
                  <c:v>24.3</c:v>
                </c:pt>
                <c:pt idx="28">
                  <c:v>23.6</c:v>
                </c:pt>
                <c:pt idx="29">
                  <c:v>22.1</c:v>
                </c:pt>
                <c:pt idx="30">
                  <c:v>21.8</c:v>
                </c:pt>
                <c:pt idx="31">
                  <c:v>21.2</c:v>
                </c:pt>
              </c:numCache>
            </c:numRef>
          </c:val>
          <c:extLst>
            <c:ext xmlns:c16="http://schemas.microsoft.com/office/drawing/2014/chart" uri="{C3380CC4-5D6E-409C-BE32-E72D297353CC}">
              <c16:uniqueId val="{00000000-5457-4E4D-9B74-24DAE6CD83D1}"/>
            </c:ext>
          </c:extLst>
        </c:ser>
        <c:ser>
          <c:idx val="1"/>
          <c:order val="1"/>
          <c:tx>
            <c:strRef>
              <c:f>'Gráfica 3'!$AK$4</c:f>
              <c:strCache>
                <c:ptCount val="1"/>
                <c:pt idx="0">
                  <c:v>No cumple </c:v>
                </c:pt>
              </c:strCache>
            </c:strRef>
          </c:tx>
          <c:spPr>
            <a:solidFill>
              <a:srgbClr val="D0A88F">
                <a:alpha val="50000"/>
              </a:srgbClr>
            </a:solidFill>
            <a:ln>
              <a:noFill/>
            </a:ln>
            <a:effectLst/>
          </c:spPr>
          <c:invertIfNegative val="0"/>
          <c:cat>
            <c:strRef>
              <c:f>'Gráfica 3'!$AH$8:$AH$39</c:f>
              <c:strCache>
                <c:ptCount val="32"/>
                <c:pt idx="0">
                  <c:v>Colima</c:v>
                </c:pt>
                <c:pt idx="1">
                  <c:v>Hidalgo</c:v>
                </c:pt>
                <c:pt idx="2">
                  <c:v>Veracruz</c:v>
                </c:pt>
                <c:pt idx="3">
                  <c:v>Zacatecas</c:v>
                </c:pt>
                <c:pt idx="4">
                  <c:v>Nayarit</c:v>
                </c:pt>
                <c:pt idx="5">
                  <c:v>Durango</c:v>
                </c:pt>
                <c:pt idx="6">
                  <c:v>Aguascalientes</c:v>
                </c:pt>
                <c:pt idx="7">
                  <c:v>Puebla</c:v>
                </c:pt>
                <c:pt idx="8">
                  <c:v>Oaxaca</c:v>
                </c:pt>
                <c:pt idx="9">
                  <c:v>Tlaxcala</c:v>
                </c:pt>
                <c:pt idx="10">
                  <c:v>Coahuila</c:v>
                </c:pt>
                <c:pt idx="11">
                  <c:v>Quintana Roo</c:v>
                </c:pt>
                <c:pt idx="12">
                  <c:v>Sinaloa</c:v>
                </c:pt>
                <c:pt idx="13">
                  <c:v>Guerrero</c:v>
                </c:pt>
                <c:pt idx="14">
                  <c:v>Guanajuato</c:v>
                </c:pt>
                <c:pt idx="15">
                  <c:v>Tamaulipas</c:v>
                </c:pt>
                <c:pt idx="16">
                  <c:v>Michoacán</c:v>
                </c:pt>
                <c:pt idx="17">
                  <c:v>Chiapas</c:v>
                </c:pt>
                <c:pt idx="18">
                  <c:v>San Luis Potosí</c:v>
                </c:pt>
                <c:pt idx="19">
                  <c:v>Yucatán</c:v>
                </c:pt>
                <c:pt idx="20">
                  <c:v>Campeche</c:v>
                </c:pt>
                <c:pt idx="21">
                  <c:v>Chihuahua</c:v>
                </c:pt>
                <c:pt idx="22">
                  <c:v>Jalisco</c:v>
                </c:pt>
                <c:pt idx="23">
                  <c:v>Querétaro</c:v>
                </c:pt>
                <c:pt idx="24">
                  <c:v>Nuevo León</c:v>
                </c:pt>
                <c:pt idx="25">
                  <c:v>Tabasco</c:v>
                </c:pt>
                <c:pt idx="26">
                  <c:v>Baja California</c:v>
                </c:pt>
                <c:pt idx="27">
                  <c:v>Baja California Sur</c:v>
                </c:pt>
                <c:pt idx="28">
                  <c:v>Sonora</c:v>
                </c:pt>
                <c:pt idx="29">
                  <c:v>México</c:v>
                </c:pt>
                <c:pt idx="30">
                  <c:v>Morelos</c:v>
                </c:pt>
                <c:pt idx="31">
                  <c:v>Ciudad de México</c:v>
                </c:pt>
              </c:strCache>
            </c:strRef>
          </c:cat>
          <c:val>
            <c:numRef>
              <c:f>'Gráfica 3'!$AK$8:$AK$39</c:f>
              <c:numCache>
                <c:formatCode>0.0</c:formatCode>
                <c:ptCount val="32"/>
                <c:pt idx="0">
                  <c:v>43.3</c:v>
                </c:pt>
                <c:pt idx="1">
                  <c:v>49.7</c:v>
                </c:pt>
                <c:pt idx="2">
                  <c:v>50</c:v>
                </c:pt>
                <c:pt idx="3">
                  <c:v>50.3</c:v>
                </c:pt>
                <c:pt idx="4">
                  <c:v>52.5</c:v>
                </c:pt>
                <c:pt idx="5">
                  <c:v>52.8</c:v>
                </c:pt>
                <c:pt idx="6">
                  <c:v>53</c:v>
                </c:pt>
                <c:pt idx="7">
                  <c:v>54</c:v>
                </c:pt>
                <c:pt idx="8">
                  <c:v>54.3</c:v>
                </c:pt>
                <c:pt idx="9">
                  <c:v>54.3</c:v>
                </c:pt>
                <c:pt idx="10">
                  <c:v>55.9</c:v>
                </c:pt>
                <c:pt idx="11">
                  <c:v>58.1</c:v>
                </c:pt>
                <c:pt idx="12">
                  <c:v>60.2</c:v>
                </c:pt>
                <c:pt idx="13">
                  <c:v>61.7</c:v>
                </c:pt>
                <c:pt idx="14">
                  <c:v>63.7</c:v>
                </c:pt>
                <c:pt idx="15">
                  <c:v>64.2</c:v>
                </c:pt>
                <c:pt idx="16">
                  <c:v>65.5</c:v>
                </c:pt>
                <c:pt idx="17">
                  <c:v>65.599999999999994</c:v>
                </c:pt>
                <c:pt idx="18">
                  <c:v>65.7</c:v>
                </c:pt>
                <c:pt idx="19">
                  <c:v>66.3</c:v>
                </c:pt>
                <c:pt idx="20">
                  <c:v>67.3</c:v>
                </c:pt>
                <c:pt idx="21">
                  <c:v>67.400000000000006</c:v>
                </c:pt>
                <c:pt idx="22">
                  <c:v>68.2</c:v>
                </c:pt>
                <c:pt idx="23">
                  <c:v>69.3</c:v>
                </c:pt>
                <c:pt idx="24">
                  <c:v>69.599999999999994</c:v>
                </c:pt>
                <c:pt idx="25">
                  <c:v>70.8</c:v>
                </c:pt>
                <c:pt idx="26">
                  <c:v>72.8</c:v>
                </c:pt>
                <c:pt idx="27">
                  <c:v>75.7</c:v>
                </c:pt>
                <c:pt idx="28">
                  <c:v>76.400000000000006</c:v>
                </c:pt>
                <c:pt idx="29">
                  <c:v>77.900000000000006</c:v>
                </c:pt>
                <c:pt idx="30">
                  <c:v>78.2</c:v>
                </c:pt>
                <c:pt idx="31">
                  <c:v>78.8</c:v>
                </c:pt>
              </c:numCache>
            </c:numRef>
          </c:val>
          <c:extLst>
            <c:ext xmlns:c16="http://schemas.microsoft.com/office/drawing/2014/chart" uri="{C3380CC4-5D6E-409C-BE32-E72D297353CC}">
              <c16:uniqueId val="{00000001-5457-4E4D-9B74-24DAE6CD83D1}"/>
            </c:ext>
          </c:extLst>
        </c:ser>
        <c:dLbls>
          <c:showLegendKey val="0"/>
          <c:showVal val="0"/>
          <c:showCatName val="0"/>
          <c:showSerName val="0"/>
          <c:showPercent val="0"/>
          <c:showBubbleSize val="0"/>
        </c:dLbls>
        <c:gapWidth val="150"/>
        <c:overlap val="100"/>
        <c:axId val="1137607296"/>
        <c:axId val="660144768"/>
      </c:barChart>
      <c:catAx>
        <c:axId val="113760729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660144768"/>
        <c:crosses val="autoZero"/>
        <c:auto val="1"/>
        <c:lblAlgn val="ctr"/>
        <c:lblOffset val="100"/>
        <c:noMultiLvlLbl val="0"/>
      </c:catAx>
      <c:valAx>
        <c:axId val="660144768"/>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137607296"/>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2021</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3'!$AP$4</c:f>
              <c:strCache>
                <c:ptCount val="1"/>
                <c:pt idx="0">
                  <c:v>Cumple</c:v>
                </c:pt>
              </c:strCache>
            </c:strRef>
          </c:tx>
          <c:spPr>
            <a:solidFill>
              <a:srgbClr val="D0A88F"/>
            </a:solidFill>
            <a:ln>
              <a:noFill/>
            </a:ln>
            <a:effectLst/>
          </c:spPr>
          <c:invertIfNegative val="0"/>
          <c:cat>
            <c:strRef>
              <c:f>'Gráfica 3'!$AN$8:$AN$39</c:f>
              <c:strCache>
                <c:ptCount val="32"/>
                <c:pt idx="0">
                  <c:v>Oaxaca</c:v>
                </c:pt>
                <c:pt idx="1">
                  <c:v>Hidalgo</c:v>
                </c:pt>
                <c:pt idx="2">
                  <c:v>Puebla</c:v>
                </c:pt>
                <c:pt idx="3">
                  <c:v>Colima</c:v>
                </c:pt>
                <c:pt idx="4">
                  <c:v>Veracruz</c:v>
                </c:pt>
                <c:pt idx="5">
                  <c:v>Yucatán</c:v>
                </c:pt>
                <c:pt idx="6">
                  <c:v>Guerrero</c:v>
                </c:pt>
                <c:pt idx="7">
                  <c:v>Coahuila</c:v>
                </c:pt>
                <c:pt idx="8">
                  <c:v>Guanajuato</c:v>
                </c:pt>
                <c:pt idx="9">
                  <c:v>Chiapas</c:v>
                </c:pt>
                <c:pt idx="10">
                  <c:v>Durango</c:v>
                </c:pt>
                <c:pt idx="11">
                  <c:v>Zacatecas</c:v>
                </c:pt>
                <c:pt idx="12">
                  <c:v>Morelos</c:v>
                </c:pt>
                <c:pt idx="13">
                  <c:v>Jalisco</c:v>
                </c:pt>
                <c:pt idx="14">
                  <c:v>Tabasco</c:v>
                </c:pt>
                <c:pt idx="15">
                  <c:v>Quintana Roo</c:v>
                </c:pt>
                <c:pt idx="16">
                  <c:v>Tamaulipas</c:v>
                </c:pt>
                <c:pt idx="17">
                  <c:v>Ciudad de México</c:v>
                </c:pt>
                <c:pt idx="18">
                  <c:v>Querétaro</c:v>
                </c:pt>
                <c:pt idx="19">
                  <c:v>Michoacán</c:v>
                </c:pt>
                <c:pt idx="20">
                  <c:v>San Luis Potosí</c:v>
                </c:pt>
                <c:pt idx="21">
                  <c:v>Aguascalientes</c:v>
                </c:pt>
                <c:pt idx="22">
                  <c:v>México</c:v>
                </c:pt>
                <c:pt idx="23">
                  <c:v>Campeche</c:v>
                </c:pt>
                <c:pt idx="24">
                  <c:v>Sinaloa</c:v>
                </c:pt>
                <c:pt idx="25">
                  <c:v>Nayarit</c:v>
                </c:pt>
                <c:pt idx="26">
                  <c:v>Tlaxcala</c:v>
                </c:pt>
                <c:pt idx="27">
                  <c:v>Nuevo León</c:v>
                </c:pt>
                <c:pt idx="28">
                  <c:v>Sonora</c:v>
                </c:pt>
                <c:pt idx="29">
                  <c:v>Chihuahua</c:v>
                </c:pt>
                <c:pt idx="30">
                  <c:v>Baja California</c:v>
                </c:pt>
                <c:pt idx="31">
                  <c:v>Baja California Sur</c:v>
                </c:pt>
              </c:strCache>
            </c:strRef>
          </c:cat>
          <c:val>
            <c:numRef>
              <c:f>'Gráfica 3'!$AP$8:$AP$39</c:f>
              <c:numCache>
                <c:formatCode>0.0</c:formatCode>
                <c:ptCount val="32"/>
                <c:pt idx="0">
                  <c:v>78.992463192189362</c:v>
                </c:pt>
                <c:pt idx="1">
                  <c:v>69.786261764970973</c:v>
                </c:pt>
                <c:pt idx="2">
                  <c:v>67.687869668415345</c:v>
                </c:pt>
                <c:pt idx="3">
                  <c:v>65.70228548337623</c:v>
                </c:pt>
                <c:pt idx="4">
                  <c:v>64.746166583130687</c:v>
                </c:pt>
                <c:pt idx="5">
                  <c:v>63.691703627717899</c:v>
                </c:pt>
                <c:pt idx="6">
                  <c:v>63.647188089732424</c:v>
                </c:pt>
                <c:pt idx="7">
                  <c:v>63.166089853831039</c:v>
                </c:pt>
                <c:pt idx="8">
                  <c:v>61.545129345352279</c:v>
                </c:pt>
                <c:pt idx="9">
                  <c:v>60.893522749756968</c:v>
                </c:pt>
                <c:pt idx="10">
                  <c:v>60.119876274175468</c:v>
                </c:pt>
                <c:pt idx="11">
                  <c:v>56.716195789172296</c:v>
                </c:pt>
                <c:pt idx="12">
                  <c:v>55.224921017612473</c:v>
                </c:pt>
                <c:pt idx="13">
                  <c:v>53.795718895631516</c:v>
                </c:pt>
                <c:pt idx="14">
                  <c:v>53.128584815581334</c:v>
                </c:pt>
                <c:pt idx="15">
                  <c:v>52.648545958430347</c:v>
                </c:pt>
                <c:pt idx="16">
                  <c:v>50.081535211553316</c:v>
                </c:pt>
                <c:pt idx="17">
                  <c:v>48.824775646179511</c:v>
                </c:pt>
                <c:pt idx="18">
                  <c:v>48.724901064262205</c:v>
                </c:pt>
                <c:pt idx="19">
                  <c:v>47.271736378920501</c:v>
                </c:pt>
                <c:pt idx="20">
                  <c:v>47.252739656958148</c:v>
                </c:pt>
                <c:pt idx="21">
                  <c:v>46.493300440668861</c:v>
                </c:pt>
                <c:pt idx="22">
                  <c:v>44.502639040673465</c:v>
                </c:pt>
                <c:pt idx="23">
                  <c:v>44.188728555521891</c:v>
                </c:pt>
                <c:pt idx="24">
                  <c:v>43.210359265406218</c:v>
                </c:pt>
                <c:pt idx="25">
                  <c:v>38.533667766964825</c:v>
                </c:pt>
                <c:pt idx="26">
                  <c:v>38.138970579365576</c:v>
                </c:pt>
                <c:pt idx="27">
                  <c:v>36.744922580053036</c:v>
                </c:pt>
                <c:pt idx="28">
                  <c:v>30.240509935014465</c:v>
                </c:pt>
                <c:pt idx="29">
                  <c:v>29.685588650168686</c:v>
                </c:pt>
                <c:pt idx="30">
                  <c:v>27.885903816273888</c:v>
                </c:pt>
                <c:pt idx="31">
                  <c:v>27.840586810856799</c:v>
                </c:pt>
              </c:numCache>
            </c:numRef>
          </c:val>
          <c:extLst>
            <c:ext xmlns:c16="http://schemas.microsoft.com/office/drawing/2014/chart" uri="{C3380CC4-5D6E-409C-BE32-E72D297353CC}">
              <c16:uniqueId val="{00000000-FEFB-4160-8964-0382FC95D008}"/>
            </c:ext>
          </c:extLst>
        </c:ser>
        <c:ser>
          <c:idx val="1"/>
          <c:order val="1"/>
          <c:tx>
            <c:strRef>
              <c:f>'Gráfica 3'!$AQ$4</c:f>
              <c:strCache>
                <c:ptCount val="1"/>
                <c:pt idx="0">
                  <c:v>No cumple </c:v>
                </c:pt>
              </c:strCache>
            </c:strRef>
          </c:tx>
          <c:spPr>
            <a:solidFill>
              <a:srgbClr val="D0A88F">
                <a:alpha val="50000"/>
              </a:srgbClr>
            </a:solidFill>
            <a:ln>
              <a:noFill/>
            </a:ln>
            <a:effectLst/>
          </c:spPr>
          <c:invertIfNegative val="0"/>
          <c:cat>
            <c:strRef>
              <c:f>'Gráfica 3'!$AN$8:$AN$39</c:f>
              <c:strCache>
                <c:ptCount val="32"/>
                <c:pt idx="0">
                  <c:v>Oaxaca</c:v>
                </c:pt>
                <c:pt idx="1">
                  <c:v>Hidalgo</c:v>
                </c:pt>
                <c:pt idx="2">
                  <c:v>Puebla</c:v>
                </c:pt>
                <c:pt idx="3">
                  <c:v>Colima</c:v>
                </c:pt>
                <c:pt idx="4">
                  <c:v>Veracruz</c:v>
                </c:pt>
                <c:pt idx="5">
                  <c:v>Yucatán</c:v>
                </c:pt>
                <c:pt idx="6">
                  <c:v>Guerrero</c:v>
                </c:pt>
                <c:pt idx="7">
                  <c:v>Coahuila</c:v>
                </c:pt>
                <c:pt idx="8">
                  <c:v>Guanajuato</c:v>
                </c:pt>
                <c:pt idx="9">
                  <c:v>Chiapas</c:v>
                </c:pt>
                <c:pt idx="10">
                  <c:v>Durango</c:v>
                </c:pt>
                <c:pt idx="11">
                  <c:v>Zacatecas</c:v>
                </c:pt>
                <c:pt idx="12">
                  <c:v>Morelos</c:v>
                </c:pt>
                <c:pt idx="13">
                  <c:v>Jalisco</c:v>
                </c:pt>
                <c:pt idx="14">
                  <c:v>Tabasco</c:v>
                </c:pt>
                <c:pt idx="15">
                  <c:v>Quintana Roo</c:v>
                </c:pt>
                <c:pt idx="16">
                  <c:v>Tamaulipas</c:v>
                </c:pt>
                <c:pt idx="17">
                  <c:v>Ciudad de México</c:v>
                </c:pt>
                <c:pt idx="18">
                  <c:v>Querétaro</c:v>
                </c:pt>
                <c:pt idx="19">
                  <c:v>Michoacán</c:v>
                </c:pt>
                <c:pt idx="20">
                  <c:v>San Luis Potosí</c:v>
                </c:pt>
                <c:pt idx="21">
                  <c:v>Aguascalientes</c:v>
                </c:pt>
                <c:pt idx="22">
                  <c:v>México</c:v>
                </c:pt>
                <c:pt idx="23">
                  <c:v>Campeche</c:v>
                </c:pt>
                <c:pt idx="24">
                  <c:v>Sinaloa</c:v>
                </c:pt>
                <c:pt idx="25">
                  <c:v>Nayarit</c:v>
                </c:pt>
                <c:pt idx="26">
                  <c:v>Tlaxcala</c:v>
                </c:pt>
                <c:pt idx="27">
                  <c:v>Nuevo León</c:v>
                </c:pt>
                <c:pt idx="28">
                  <c:v>Sonora</c:v>
                </c:pt>
                <c:pt idx="29">
                  <c:v>Chihuahua</c:v>
                </c:pt>
                <c:pt idx="30">
                  <c:v>Baja California</c:v>
                </c:pt>
                <c:pt idx="31">
                  <c:v>Baja California Sur</c:v>
                </c:pt>
              </c:strCache>
            </c:strRef>
          </c:cat>
          <c:val>
            <c:numRef>
              <c:f>'Gráfica 3'!$AQ$8:$AQ$39</c:f>
              <c:numCache>
                <c:formatCode>0.0</c:formatCode>
                <c:ptCount val="32"/>
                <c:pt idx="0">
                  <c:v>21.007536807810638</c:v>
                </c:pt>
                <c:pt idx="1">
                  <c:v>30.21373823502903</c:v>
                </c:pt>
                <c:pt idx="2">
                  <c:v>32.312130331584648</c:v>
                </c:pt>
                <c:pt idx="3">
                  <c:v>34.297714516623763</c:v>
                </c:pt>
                <c:pt idx="4">
                  <c:v>35.253833416869327</c:v>
                </c:pt>
                <c:pt idx="5">
                  <c:v>36.308296372282094</c:v>
                </c:pt>
                <c:pt idx="6">
                  <c:v>36.352811910267576</c:v>
                </c:pt>
                <c:pt idx="7">
                  <c:v>36.833910146168961</c:v>
                </c:pt>
                <c:pt idx="8">
                  <c:v>38.454870654647713</c:v>
                </c:pt>
                <c:pt idx="9">
                  <c:v>39.106477250243046</c:v>
                </c:pt>
                <c:pt idx="10">
                  <c:v>39.880123725824532</c:v>
                </c:pt>
                <c:pt idx="11">
                  <c:v>43.283804210827689</c:v>
                </c:pt>
                <c:pt idx="12">
                  <c:v>44.775078982387527</c:v>
                </c:pt>
                <c:pt idx="13">
                  <c:v>46.204281104368491</c:v>
                </c:pt>
                <c:pt idx="14">
                  <c:v>46.871415184418673</c:v>
                </c:pt>
                <c:pt idx="15">
                  <c:v>47.35145404156966</c:v>
                </c:pt>
                <c:pt idx="16">
                  <c:v>49.918464788446677</c:v>
                </c:pt>
                <c:pt idx="17">
                  <c:v>51.175224353820489</c:v>
                </c:pt>
                <c:pt idx="18">
                  <c:v>51.275098935737795</c:v>
                </c:pt>
                <c:pt idx="19">
                  <c:v>52.728263621079499</c:v>
                </c:pt>
                <c:pt idx="20">
                  <c:v>52.747260343041859</c:v>
                </c:pt>
                <c:pt idx="21">
                  <c:v>53.506699559331139</c:v>
                </c:pt>
                <c:pt idx="22">
                  <c:v>55.497360959326549</c:v>
                </c:pt>
                <c:pt idx="23">
                  <c:v>55.811271444478109</c:v>
                </c:pt>
                <c:pt idx="24">
                  <c:v>56.789640734593782</c:v>
                </c:pt>
                <c:pt idx="25">
                  <c:v>61.466332233035168</c:v>
                </c:pt>
                <c:pt idx="26">
                  <c:v>61.861029420634416</c:v>
                </c:pt>
                <c:pt idx="27">
                  <c:v>63.255077419946957</c:v>
                </c:pt>
                <c:pt idx="28">
                  <c:v>69.759490064985542</c:v>
                </c:pt>
                <c:pt idx="29">
                  <c:v>70.314411349831303</c:v>
                </c:pt>
                <c:pt idx="30">
                  <c:v>72.114096183726105</c:v>
                </c:pt>
                <c:pt idx="31">
                  <c:v>72.159413189143194</c:v>
                </c:pt>
              </c:numCache>
            </c:numRef>
          </c:val>
          <c:extLst>
            <c:ext xmlns:c16="http://schemas.microsoft.com/office/drawing/2014/chart" uri="{C3380CC4-5D6E-409C-BE32-E72D297353CC}">
              <c16:uniqueId val="{00000001-FEFB-4160-8964-0382FC95D008}"/>
            </c:ext>
          </c:extLst>
        </c:ser>
        <c:dLbls>
          <c:showLegendKey val="0"/>
          <c:showVal val="0"/>
          <c:showCatName val="0"/>
          <c:showSerName val="0"/>
          <c:showPercent val="0"/>
          <c:showBubbleSize val="0"/>
        </c:dLbls>
        <c:gapWidth val="150"/>
        <c:overlap val="100"/>
        <c:axId val="1079910800"/>
        <c:axId val="726536592"/>
      </c:barChart>
      <c:catAx>
        <c:axId val="107991080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26536592"/>
        <c:crosses val="autoZero"/>
        <c:auto val="1"/>
        <c:lblAlgn val="ctr"/>
        <c:lblOffset val="100"/>
        <c:noMultiLvlLbl val="0"/>
      </c:catAx>
      <c:valAx>
        <c:axId val="726536592"/>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79910800"/>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2024</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3'!$AV$4</c:f>
              <c:strCache>
                <c:ptCount val="1"/>
                <c:pt idx="0">
                  <c:v>Cumple</c:v>
                </c:pt>
              </c:strCache>
            </c:strRef>
          </c:tx>
          <c:spPr>
            <a:solidFill>
              <a:srgbClr val="D0A88F"/>
            </a:solidFill>
            <a:ln>
              <a:noFill/>
            </a:ln>
            <a:effectLst/>
          </c:spPr>
          <c:invertIfNegative val="0"/>
          <c:cat>
            <c:strRef>
              <c:f>'Gráfica 3'!$AT$8:$AT$39</c:f>
              <c:strCache>
                <c:ptCount val="32"/>
                <c:pt idx="0">
                  <c:v>Oaxaca</c:v>
                </c:pt>
                <c:pt idx="1">
                  <c:v>Colima</c:v>
                </c:pt>
                <c:pt idx="2">
                  <c:v>Puebla</c:v>
                </c:pt>
                <c:pt idx="3">
                  <c:v>Hidalgo</c:v>
                </c:pt>
                <c:pt idx="4">
                  <c:v>Guerrero</c:v>
                </c:pt>
                <c:pt idx="5">
                  <c:v>Veracruz</c:v>
                </c:pt>
                <c:pt idx="6">
                  <c:v>Durango</c:v>
                </c:pt>
                <c:pt idx="7">
                  <c:v>Zacatecas</c:v>
                </c:pt>
                <c:pt idx="8">
                  <c:v>Chiapas</c:v>
                </c:pt>
                <c:pt idx="9">
                  <c:v>Yucatán</c:v>
                </c:pt>
                <c:pt idx="10">
                  <c:v>Sinaloa</c:v>
                </c:pt>
                <c:pt idx="11">
                  <c:v>San Luis Potosí</c:v>
                </c:pt>
                <c:pt idx="12">
                  <c:v>Michoacán</c:v>
                </c:pt>
                <c:pt idx="13">
                  <c:v>Coahuila</c:v>
                </c:pt>
                <c:pt idx="14">
                  <c:v>Tabasco</c:v>
                </c:pt>
                <c:pt idx="15">
                  <c:v>Nayarit</c:v>
                </c:pt>
                <c:pt idx="16">
                  <c:v>Jalisco</c:v>
                </c:pt>
                <c:pt idx="17">
                  <c:v>Guanajuato</c:v>
                </c:pt>
                <c:pt idx="18">
                  <c:v>Tamaulipas</c:v>
                </c:pt>
                <c:pt idx="19">
                  <c:v>Aguascalientes</c:v>
                </c:pt>
                <c:pt idx="20">
                  <c:v>Nuevo León</c:v>
                </c:pt>
                <c:pt idx="21">
                  <c:v>Chihuahua</c:v>
                </c:pt>
                <c:pt idx="22">
                  <c:v>Quintana Roo</c:v>
                </c:pt>
                <c:pt idx="23">
                  <c:v>Tlaxcala</c:v>
                </c:pt>
                <c:pt idx="24">
                  <c:v>Querétaro</c:v>
                </c:pt>
                <c:pt idx="25">
                  <c:v>Campeche</c:v>
                </c:pt>
                <c:pt idx="26">
                  <c:v>México</c:v>
                </c:pt>
                <c:pt idx="27">
                  <c:v>Ciudad de México</c:v>
                </c:pt>
                <c:pt idx="28">
                  <c:v>Sonora</c:v>
                </c:pt>
                <c:pt idx="29">
                  <c:v>Baja California</c:v>
                </c:pt>
                <c:pt idx="30">
                  <c:v>Morelos</c:v>
                </c:pt>
                <c:pt idx="31">
                  <c:v>Baja California Sur</c:v>
                </c:pt>
              </c:strCache>
            </c:strRef>
          </c:cat>
          <c:val>
            <c:numRef>
              <c:f>'Gráfica 3'!$AV$8:$AV$39</c:f>
              <c:numCache>
                <c:formatCode>0.0</c:formatCode>
                <c:ptCount val="32"/>
                <c:pt idx="0">
                  <c:v>59.885504975497682</c:v>
                </c:pt>
                <c:pt idx="1">
                  <c:v>56.941476074480271</c:v>
                </c:pt>
                <c:pt idx="2">
                  <c:v>52.040380864720447</c:v>
                </c:pt>
                <c:pt idx="3">
                  <c:v>48.370552999790647</c:v>
                </c:pt>
                <c:pt idx="4">
                  <c:v>46.311207804003416</c:v>
                </c:pt>
                <c:pt idx="5">
                  <c:v>44.89472555249052</c:v>
                </c:pt>
                <c:pt idx="6">
                  <c:v>43.502380799765355</c:v>
                </c:pt>
                <c:pt idx="7">
                  <c:v>43.324252511490343</c:v>
                </c:pt>
                <c:pt idx="8">
                  <c:v>41.690390152174928</c:v>
                </c:pt>
                <c:pt idx="9">
                  <c:v>41.368369168817431</c:v>
                </c:pt>
                <c:pt idx="10">
                  <c:v>40.730429803231786</c:v>
                </c:pt>
                <c:pt idx="11">
                  <c:v>39.938690713932864</c:v>
                </c:pt>
                <c:pt idx="12">
                  <c:v>39.546398797693477</c:v>
                </c:pt>
                <c:pt idx="13">
                  <c:v>39.545473519988548</c:v>
                </c:pt>
                <c:pt idx="14">
                  <c:v>38.820247301868285</c:v>
                </c:pt>
                <c:pt idx="15">
                  <c:v>37.394055107927826</c:v>
                </c:pt>
                <c:pt idx="16">
                  <c:v>37.151518289729502</c:v>
                </c:pt>
                <c:pt idx="17">
                  <c:v>36.900350965418198</c:v>
                </c:pt>
                <c:pt idx="18">
                  <c:v>36.103952929785841</c:v>
                </c:pt>
                <c:pt idx="19">
                  <c:v>35.88309925508176</c:v>
                </c:pt>
                <c:pt idx="20">
                  <c:v>35.584267762614637</c:v>
                </c:pt>
                <c:pt idx="21">
                  <c:v>34.322023184334711</c:v>
                </c:pt>
                <c:pt idx="22">
                  <c:v>32.567592934350095</c:v>
                </c:pt>
                <c:pt idx="23">
                  <c:v>32.471099156511976</c:v>
                </c:pt>
                <c:pt idx="24">
                  <c:v>32.265819478985264</c:v>
                </c:pt>
                <c:pt idx="25">
                  <c:v>31.476052261643904</c:v>
                </c:pt>
                <c:pt idx="26">
                  <c:v>31.226116523708697</c:v>
                </c:pt>
                <c:pt idx="27">
                  <c:v>26.150487212901862</c:v>
                </c:pt>
                <c:pt idx="28">
                  <c:v>22.844198360856307</c:v>
                </c:pt>
                <c:pt idx="29">
                  <c:v>22.049126626550038</c:v>
                </c:pt>
                <c:pt idx="30">
                  <c:v>22.035923774165315</c:v>
                </c:pt>
                <c:pt idx="31">
                  <c:v>16.316329146198566</c:v>
                </c:pt>
              </c:numCache>
            </c:numRef>
          </c:val>
          <c:extLst>
            <c:ext xmlns:c16="http://schemas.microsoft.com/office/drawing/2014/chart" uri="{C3380CC4-5D6E-409C-BE32-E72D297353CC}">
              <c16:uniqueId val="{00000000-ABF5-4E77-98E7-F26D12E58051}"/>
            </c:ext>
          </c:extLst>
        </c:ser>
        <c:ser>
          <c:idx val="1"/>
          <c:order val="1"/>
          <c:tx>
            <c:strRef>
              <c:f>'Gráfica 3'!$AW$4</c:f>
              <c:strCache>
                <c:ptCount val="1"/>
                <c:pt idx="0">
                  <c:v>No cumple </c:v>
                </c:pt>
              </c:strCache>
            </c:strRef>
          </c:tx>
          <c:spPr>
            <a:solidFill>
              <a:srgbClr val="D0A88F">
                <a:alpha val="50000"/>
              </a:srgbClr>
            </a:solidFill>
            <a:ln>
              <a:noFill/>
            </a:ln>
            <a:effectLst/>
          </c:spPr>
          <c:invertIfNegative val="0"/>
          <c:cat>
            <c:strRef>
              <c:f>'Gráfica 3'!$AT$8:$AT$39</c:f>
              <c:strCache>
                <c:ptCount val="32"/>
                <c:pt idx="0">
                  <c:v>Oaxaca</c:v>
                </c:pt>
                <c:pt idx="1">
                  <c:v>Colima</c:v>
                </c:pt>
                <c:pt idx="2">
                  <c:v>Puebla</c:v>
                </c:pt>
                <c:pt idx="3">
                  <c:v>Hidalgo</c:v>
                </c:pt>
                <c:pt idx="4">
                  <c:v>Guerrero</c:v>
                </c:pt>
                <c:pt idx="5">
                  <c:v>Veracruz</c:v>
                </c:pt>
                <c:pt idx="6">
                  <c:v>Durango</c:v>
                </c:pt>
                <c:pt idx="7">
                  <c:v>Zacatecas</c:v>
                </c:pt>
                <c:pt idx="8">
                  <c:v>Chiapas</c:v>
                </c:pt>
                <c:pt idx="9">
                  <c:v>Yucatán</c:v>
                </c:pt>
                <c:pt idx="10">
                  <c:v>Sinaloa</c:v>
                </c:pt>
                <c:pt idx="11">
                  <c:v>San Luis Potosí</c:v>
                </c:pt>
                <c:pt idx="12">
                  <c:v>Michoacán</c:v>
                </c:pt>
                <c:pt idx="13">
                  <c:v>Coahuila</c:v>
                </c:pt>
                <c:pt idx="14">
                  <c:v>Tabasco</c:v>
                </c:pt>
                <c:pt idx="15">
                  <c:v>Nayarit</c:v>
                </c:pt>
                <c:pt idx="16">
                  <c:v>Jalisco</c:v>
                </c:pt>
                <c:pt idx="17">
                  <c:v>Guanajuato</c:v>
                </c:pt>
                <c:pt idx="18">
                  <c:v>Tamaulipas</c:v>
                </c:pt>
                <c:pt idx="19">
                  <c:v>Aguascalientes</c:v>
                </c:pt>
                <c:pt idx="20">
                  <c:v>Nuevo León</c:v>
                </c:pt>
                <c:pt idx="21">
                  <c:v>Chihuahua</c:v>
                </c:pt>
                <c:pt idx="22">
                  <c:v>Quintana Roo</c:v>
                </c:pt>
                <c:pt idx="23">
                  <c:v>Tlaxcala</c:v>
                </c:pt>
                <c:pt idx="24">
                  <c:v>Querétaro</c:v>
                </c:pt>
                <c:pt idx="25">
                  <c:v>Campeche</c:v>
                </c:pt>
                <c:pt idx="26">
                  <c:v>México</c:v>
                </c:pt>
                <c:pt idx="27">
                  <c:v>Ciudad de México</c:v>
                </c:pt>
                <c:pt idx="28">
                  <c:v>Sonora</c:v>
                </c:pt>
                <c:pt idx="29">
                  <c:v>Baja California</c:v>
                </c:pt>
                <c:pt idx="30">
                  <c:v>Morelos</c:v>
                </c:pt>
                <c:pt idx="31">
                  <c:v>Baja California Sur</c:v>
                </c:pt>
              </c:strCache>
            </c:strRef>
          </c:cat>
          <c:val>
            <c:numRef>
              <c:f>'Gráfica 3'!$AW$8:$AW$39</c:f>
              <c:numCache>
                <c:formatCode>0.0</c:formatCode>
                <c:ptCount val="32"/>
                <c:pt idx="0">
                  <c:v>40.114495024502325</c:v>
                </c:pt>
                <c:pt idx="1">
                  <c:v>43.058523925519729</c:v>
                </c:pt>
                <c:pt idx="2">
                  <c:v>47.959619135279546</c:v>
                </c:pt>
                <c:pt idx="3">
                  <c:v>51.62944700020936</c:v>
                </c:pt>
                <c:pt idx="4">
                  <c:v>53.688792195996584</c:v>
                </c:pt>
                <c:pt idx="5">
                  <c:v>55.105274447509487</c:v>
                </c:pt>
                <c:pt idx="6">
                  <c:v>56.497619200234652</c:v>
                </c:pt>
                <c:pt idx="7">
                  <c:v>56.675747488509643</c:v>
                </c:pt>
                <c:pt idx="8">
                  <c:v>58.309609847825087</c:v>
                </c:pt>
                <c:pt idx="9">
                  <c:v>58.631630831182569</c:v>
                </c:pt>
                <c:pt idx="10">
                  <c:v>59.269570196768207</c:v>
                </c:pt>
                <c:pt idx="11">
                  <c:v>60.061309286067136</c:v>
                </c:pt>
                <c:pt idx="12">
                  <c:v>60.453601202306515</c:v>
                </c:pt>
                <c:pt idx="13">
                  <c:v>60.454526480011452</c:v>
                </c:pt>
                <c:pt idx="14">
                  <c:v>61.179752698131708</c:v>
                </c:pt>
                <c:pt idx="15">
                  <c:v>62.605944892072188</c:v>
                </c:pt>
                <c:pt idx="16">
                  <c:v>62.848481710270498</c:v>
                </c:pt>
                <c:pt idx="17">
                  <c:v>63.099649034581795</c:v>
                </c:pt>
                <c:pt idx="18">
                  <c:v>63.896047070214166</c:v>
                </c:pt>
                <c:pt idx="19">
                  <c:v>64.116900744918254</c:v>
                </c:pt>
                <c:pt idx="20">
                  <c:v>64.41573223738537</c:v>
                </c:pt>
                <c:pt idx="21">
                  <c:v>65.677976815665289</c:v>
                </c:pt>
                <c:pt idx="22">
                  <c:v>67.432407065649898</c:v>
                </c:pt>
                <c:pt idx="23">
                  <c:v>67.528900843488017</c:v>
                </c:pt>
                <c:pt idx="24">
                  <c:v>67.734180521014736</c:v>
                </c:pt>
                <c:pt idx="25">
                  <c:v>68.5239477383561</c:v>
                </c:pt>
                <c:pt idx="26">
                  <c:v>68.773883476291303</c:v>
                </c:pt>
                <c:pt idx="27">
                  <c:v>73.849512787098149</c:v>
                </c:pt>
                <c:pt idx="28">
                  <c:v>77.155801639143689</c:v>
                </c:pt>
                <c:pt idx="29">
                  <c:v>77.950873373449951</c:v>
                </c:pt>
                <c:pt idx="30">
                  <c:v>77.964076225834688</c:v>
                </c:pt>
                <c:pt idx="31">
                  <c:v>83.683670853801431</c:v>
                </c:pt>
              </c:numCache>
            </c:numRef>
          </c:val>
          <c:extLst>
            <c:ext xmlns:c16="http://schemas.microsoft.com/office/drawing/2014/chart" uri="{C3380CC4-5D6E-409C-BE32-E72D297353CC}">
              <c16:uniqueId val="{00000001-ABF5-4E77-98E7-F26D12E58051}"/>
            </c:ext>
          </c:extLst>
        </c:ser>
        <c:dLbls>
          <c:showLegendKey val="0"/>
          <c:showVal val="0"/>
          <c:showCatName val="0"/>
          <c:showSerName val="0"/>
          <c:showPercent val="0"/>
          <c:showBubbleSize val="0"/>
        </c:dLbls>
        <c:gapWidth val="150"/>
        <c:overlap val="100"/>
        <c:axId val="1002898320"/>
        <c:axId val="333793232"/>
      </c:barChart>
      <c:catAx>
        <c:axId val="100289832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3793232"/>
        <c:crosses val="autoZero"/>
        <c:auto val="1"/>
        <c:lblAlgn val="ctr"/>
        <c:lblOffset val="100"/>
        <c:noMultiLvlLbl val="0"/>
      </c:catAx>
      <c:valAx>
        <c:axId val="333793232"/>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02898320"/>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2012</a:t>
            </a:r>
          </a:p>
        </c:rich>
      </c:tx>
      <c:layout>
        <c:manualLayout>
          <c:xMode val="edge"/>
          <c:yMode val="edge"/>
          <c:x val="0.50030030030030026"/>
          <c:y val="3.5087719298245612E-2"/>
        </c:manualLayout>
      </c:layout>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1'!$M$6</c:f>
              <c:strCache>
                <c:ptCount val="1"/>
                <c:pt idx="0">
                  <c:v>Cumple</c:v>
                </c:pt>
              </c:strCache>
            </c:strRef>
          </c:tx>
          <c:spPr>
            <a:solidFill>
              <a:srgbClr val="8C5A3C"/>
            </a:solidFill>
            <a:ln>
              <a:noFill/>
            </a:ln>
            <a:effectLst/>
          </c:spPr>
          <c:invertIfNegative val="0"/>
          <c:cat>
            <c:strRef>
              <c:f>'Gráfica 1'!$Q$10:$Q$41</c:f>
              <c:strCache>
                <c:ptCount val="32"/>
                <c:pt idx="0">
                  <c:v>Colima</c:v>
                </c:pt>
                <c:pt idx="1">
                  <c:v>Oaxaca</c:v>
                </c:pt>
                <c:pt idx="2">
                  <c:v>Aguascalientes</c:v>
                </c:pt>
                <c:pt idx="3">
                  <c:v>Puebla</c:v>
                </c:pt>
                <c:pt idx="4">
                  <c:v>Yucatán</c:v>
                </c:pt>
                <c:pt idx="5">
                  <c:v>Zacatecas</c:v>
                </c:pt>
                <c:pt idx="6">
                  <c:v>Durango</c:v>
                </c:pt>
                <c:pt idx="7">
                  <c:v>Veracruz</c:v>
                </c:pt>
                <c:pt idx="8">
                  <c:v>Nayarit</c:v>
                </c:pt>
                <c:pt idx="9">
                  <c:v>Sinaloa</c:v>
                </c:pt>
                <c:pt idx="10">
                  <c:v>Chihuahua</c:v>
                </c:pt>
                <c:pt idx="11">
                  <c:v>Hidalgo</c:v>
                </c:pt>
                <c:pt idx="12">
                  <c:v>Michoacán</c:v>
                </c:pt>
                <c:pt idx="13">
                  <c:v>Chiapas</c:v>
                </c:pt>
                <c:pt idx="14">
                  <c:v>Coahuila</c:v>
                </c:pt>
                <c:pt idx="15">
                  <c:v>Tabasco</c:v>
                </c:pt>
                <c:pt idx="16">
                  <c:v>San Luis Potosí</c:v>
                </c:pt>
                <c:pt idx="17">
                  <c:v>Guanajuato</c:v>
                </c:pt>
                <c:pt idx="18">
                  <c:v>Quintana Roo</c:v>
                </c:pt>
                <c:pt idx="19">
                  <c:v>Guerrero</c:v>
                </c:pt>
                <c:pt idx="20">
                  <c:v>Nuevo León</c:v>
                </c:pt>
                <c:pt idx="21">
                  <c:v>Jalisco</c:v>
                </c:pt>
                <c:pt idx="22">
                  <c:v>Tlaxcala</c:v>
                </c:pt>
                <c:pt idx="23">
                  <c:v>Querétaro</c:v>
                </c:pt>
                <c:pt idx="24">
                  <c:v>Morelos</c:v>
                </c:pt>
                <c:pt idx="25">
                  <c:v>Campeche</c:v>
                </c:pt>
                <c:pt idx="26">
                  <c:v>Tamaulipas</c:v>
                </c:pt>
                <c:pt idx="27">
                  <c:v>Baja California Sur</c:v>
                </c:pt>
                <c:pt idx="28">
                  <c:v>Ciudad de México</c:v>
                </c:pt>
                <c:pt idx="29">
                  <c:v>México</c:v>
                </c:pt>
                <c:pt idx="30">
                  <c:v>Baja California</c:v>
                </c:pt>
                <c:pt idx="31">
                  <c:v>Sonora</c:v>
                </c:pt>
              </c:strCache>
            </c:strRef>
          </c:cat>
          <c:val>
            <c:numRef>
              <c:f>'Gráfica 1'!$S$10:$S$41</c:f>
              <c:numCache>
                <c:formatCode>0.0</c:formatCode>
                <c:ptCount val="32"/>
                <c:pt idx="0">
                  <c:v>70.2</c:v>
                </c:pt>
                <c:pt idx="1">
                  <c:v>68.2</c:v>
                </c:pt>
                <c:pt idx="2">
                  <c:v>66.5</c:v>
                </c:pt>
                <c:pt idx="3">
                  <c:v>66.5</c:v>
                </c:pt>
                <c:pt idx="4">
                  <c:v>66.400000000000006</c:v>
                </c:pt>
                <c:pt idx="5">
                  <c:v>64.2</c:v>
                </c:pt>
                <c:pt idx="6">
                  <c:v>62.4</c:v>
                </c:pt>
                <c:pt idx="7">
                  <c:v>61.6</c:v>
                </c:pt>
                <c:pt idx="8">
                  <c:v>60.2</c:v>
                </c:pt>
                <c:pt idx="9">
                  <c:v>60.2</c:v>
                </c:pt>
                <c:pt idx="10">
                  <c:v>60</c:v>
                </c:pt>
                <c:pt idx="11">
                  <c:v>59.7</c:v>
                </c:pt>
                <c:pt idx="12">
                  <c:v>58.2</c:v>
                </c:pt>
                <c:pt idx="13">
                  <c:v>57.2</c:v>
                </c:pt>
                <c:pt idx="14">
                  <c:v>56.4</c:v>
                </c:pt>
                <c:pt idx="15">
                  <c:v>55.9</c:v>
                </c:pt>
                <c:pt idx="16">
                  <c:v>53.7</c:v>
                </c:pt>
                <c:pt idx="17">
                  <c:v>52.2</c:v>
                </c:pt>
                <c:pt idx="18">
                  <c:v>52.2</c:v>
                </c:pt>
                <c:pt idx="19">
                  <c:v>52</c:v>
                </c:pt>
                <c:pt idx="20">
                  <c:v>52</c:v>
                </c:pt>
                <c:pt idx="21">
                  <c:v>50.8</c:v>
                </c:pt>
                <c:pt idx="22">
                  <c:v>49.8</c:v>
                </c:pt>
                <c:pt idx="23">
                  <c:v>48.2</c:v>
                </c:pt>
                <c:pt idx="24">
                  <c:v>47.9</c:v>
                </c:pt>
                <c:pt idx="25">
                  <c:v>47.3</c:v>
                </c:pt>
                <c:pt idx="26">
                  <c:v>46.4</c:v>
                </c:pt>
                <c:pt idx="27">
                  <c:v>45.9</c:v>
                </c:pt>
                <c:pt idx="28">
                  <c:v>43.3</c:v>
                </c:pt>
                <c:pt idx="29">
                  <c:v>40.5</c:v>
                </c:pt>
                <c:pt idx="30">
                  <c:v>35.5</c:v>
                </c:pt>
                <c:pt idx="31">
                  <c:v>35.200000000000003</c:v>
                </c:pt>
              </c:numCache>
            </c:numRef>
          </c:val>
          <c:extLst>
            <c:ext xmlns:c16="http://schemas.microsoft.com/office/drawing/2014/chart" uri="{C3380CC4-5D6E-409C-BE32-E72D297353CC}">
              <c16:uniqueId val="{00000000-484C-4B96-95B0-5DB8F3CFABF2}"/>
            </c:ext>
          </c:extLst>
        </c:ser>
        <c:ser>
          <c:idx val="1"/>
          <c:order val="1"/>
          <c:tx>
            <c:strRef>
              <c:f>'Gráfica 1'!$N$6</c:f>
              <c:strCache>
                <c:ptCount val="1"/>
                <c:pt idx="0">
                  <c:v>No cumple </c:v>
                </c:pt>
              </c:strCache>
            </c:strRef>
          </c:tx>
          <c:spPr>
            <a:solidFill>
              <a:srgbClr val="8C5A3C">
                <a:alpha val="50000"/>
              </a:srgbClr>
            </a:solidFill>
            <a:ln>
              <a:noFill/>
            </a:ln>
            <a:effectLst/>
          </c:spPr>
          <c:invertIfNegative val="0"/>
          <c:cat>
            <c:strRef>
              <c:f>'Gráfica 1'!$Q$10:$Q$41</c:f>
              <c:strCache>
                <c:ptCount val="32"/>
                <c:pt idx="0">
                  <c:v>Colima</c:v>
                </c:pt>
                <c:pt idx="1">
                  <c:v>Oaxaca</c:v>
                </c:pt>
                <c:pt idx="2">
                  <c:v>Aguascalientes</c:v>
                </c:pt>
                <c:pt idx="3">
                  <c:v>Puebla</c:v>
                </c:pt>
                <c:pt idx="4">
                  <c:v>Yucatán</c:v>
                </c:pt>
                <c:pt idx="5">
                  <c:v>Zacatecas</c:v>
                </c:pt>
                <c:pt idx="6">
                  <c:v>Durango</c:v>
                </c:pt>
                <c:pt idx="7">
                  <c:v>Veracruz</c:v>
                </c:pt>
                <c:pt idx="8">
                  <c:v>Nayarit</c:v>
                </c:pt>
                <c:pt idx="9">
                  <c:v>Sinaloa</c:v>
                </c:pt>
                <c:pt idx="10">
                  <c:v>Chihuahua</c:v>
                </c:pt>
                <c:pt idx="11">
                  <c:v>Hidalgo</c:v>
                </c:pt>
                <c:pt idx="12">
                  <c:v>Michoacán</c:v>
                </c:pt>
                <c:pt idx="13">
                  <c:v>Chiapas</c:v>
                </c:pt>
                <c:pt idx="14">
                  <c:v>Coahuila</c:v>
                </c:pt>
                <c:pt idx="15">
                  <c:v>Tabasco</c:v>
                </c:pt>
                <c:pt idx="16">
                  <c:v>San Luis Potosí</c:v>
                </c:pt>
                <c:pt idx="17">
                  <c:v>Guanajuato</c:v>
                </c:pt>
                <c:pt idx="18">
                  <c:v>Quintana Roo</c:v>
                </c:pt>
                <c:pt idx="19">
                  <c:v>Guerrero</c:v>
                </c:pt>
                <c:pt idx="20">
                  <c:v>Nuevo León</c:v>
                </c:pt>
                <c:pt idx="21">
                  <c:v>Jalisco</c:v>
                </c:pt>
                <c:pt idx="22">
                  <c:v>Tlaxcala</c:v>
                </c:pt>
                <c:pt idx="23">
                  <c:v>Querétaro</c:v>
                </c:pt>
                <c:pt idx="24">
                  <c:v>Morelos</c:v>
                </c:pt>
                <c:pt idx="25">
                  <c:v>Campeche</c:v>
                </c:pt>
                <c:pt idx="26">
                  <c:v>Tamaulipas</c:v>
                </c:pt>
                <c:pt idx="27">
                  <c:v>Baja California Sur</c:v>
                </c:pt>
                <c:pt idx="28">
                  <c:v>Ciudad de México</c:v>
                </c:pt>
                <c:pt idx="29">
                  <c:v>México</c:v>
                </c:pt>
                <c:pt idx="30">
                  <c:v>Baja California</c:v>
                </c:pt>
                <c:pt idx="31">
                  <c:v>Sonora</c:v>
                </c:pt>
              </c:strCache>
            </c:strRef>
          </c:cat>
          <c:val>
            <c:numRef>
              <c:f>'Gráfica 1'!$T$10:$T$41</c:f>
              <c:numCache>
                <c:formatCode>0.0</c:formatCode>
                <c:ptCount val="32"/>
                <c:pt idx="0">
                  <c:v>29.8</c:v>
                </c:pt>
                <c:pt idx="1">
                  <c:v>31.8</c:v>
                </c:pt>
                <c:pt idx="2">
                  <c:v>33.5</c:v>
                </c:pt>
                <c:pt idx="3">
                  <c:v>33.5</c:v>
                </c:pt>
                <c:pt idx="4">
                  <c:v>33.6</c:v>
                </c:pt>
                <c:pt idx="5">
                  <c:v>35.799999999999997</c:v>
                </c:pt>
                <c:pt idx="6">
                  <c:v>37.6</c:v>
                </c:pt>
                <c:pt idx="7">
                  <c:v>38.4</c:v>
                </c:pt>
                <c:pt idx="8">
                  <c:v>39.799999999999997</c:v>
                </c:pt>
                <c:pt idx="9">
                  <c:v>39.799999999999997</c:v>
                </c:pt>
                <c:pt idx="10">
                  <c:v>40</c:v>
                </c:pt>
                <c:pt idx="11">
                  <c:v>40.299999999999997</c:v>
                </c:pt>
                <c:pt idx="12">
                  <c:v>41.8</c:v>
                </c:pt>
                <c:pt idx="13">
                  <c:v>42.8</c:v>
                </c:pt>
                <c:pt idx="14">
                  <c:v>43.6</c:v>
                </c:pt>
                <c:pt idx="15">
                  <c:v>44.1</c:v>
                </c:pt>
                <c:pt idx="16">
                  <c:v>46.3</c:v>
                </c:pt>
                <c:pt idx="17">
                  <c:v>47.8</c:v>
                </c:pt>
                <c:pt idx="18">
                  <c:v>47.8</c:v>
                </c:pt>
                <c:pt idx="19">
                  <c:v>48</c:v>
                </c:pt>
                <c:pt idx="20">
                  <c:v>48</c:v>
                </c:pt>
                <c:pt idx="21">
                  <c:v>49.2</c:v>
                </c:pt>
                <c:pt idx="22">
                  <c:v>50.2</c:v>
                </c:pt>
                <c:pt idx="23">
                  <c:v>51.8</c:v>
                </c:pt>
                <c:pt idx="24">
                  <c:v>52.1</c:v>
                </c:pt>
                <c:pt idx="25">
                  <c:v>52.7</c:v>
                </c:pt>
                <c:pt idx="26">
                  <c:v>53.6</c:v>
                </c:pt>
                <c:pt idx="27">
                  <c:v>54.1</c:v>
                </c:pt>
                <c:pt idx="28">
                  <c:v>56.7</c:v>
                </c:pt>
                <c:pt idx="29">
                  <c:v>59.5</c:v>
                </c:pt>
                <c:pt idx="30">
                  <c:v>64.5</c:v>
                </c:pt>
                <c:pt idx="31">
                  <c:v>64.8</c:v>
                </c:pt>
              </c:numCache>
            </c:numRef>
          </c:val>
          <c:extLst>
            <c:ext xmlns:c16="http://schemas.microsoft.com/office/drawing/2014/chart" uri="{C3380CC4-5D6E-409C-BE32-E72D297353CC}">
              <c16:uniqueId val="{00000001-484C-4B96-95B0-5DB8F3CFABF2}"/>
            </c:ext>
          </c:extLst>
        </c:ser>
        <c:dLbls>
          <c:showLegendKey val="0"/>
          <c:showVal val="0"/>
          <c:showCatName val="0"/>
          <c:showSerName val="0"/>
          <c:showPercent val="0"/>
          <c:showBubbleSize val="0"/>
        </c:dLbls>
        <c:gapWidth val="150"/>
        <c:overlap val="100"/>
        <c:axId val="1230322928"/>
        <c:axId val="1522016176"/>
      </c:barChart>
      <c:catAx>
        <c:axId val="12303229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522016176"/>
        <c:crosses val="autoZero"/>
        <c:auto val="1"/>
        <c:lblAlgn val="ctr"/>
        <c:lblOffset val="100"/>
        <c:noMultiLvlLbl val="0"/>
      </c:catAx>
      <c:valAx>
        <c:axId val="1522016176"/>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30322928"/>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2018</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1'!$M$6</c:f>
              <c:strCache>
                <c:ptCount val="1"/>
                <c:pt idx="0">
                  <c:v>Cumple</c:v>
                </c:pt>
              </c:strCache>
            </c:strRef>
          </c:tx>
          <c:spPr>
            <a:solidFill>
              <a:srgbClr val="8C5A3C"/>
            </a:solidFill>
            <a:ln>
              <a:noFill/>
            </a:ln>
            <a:effectLst/>
          </c:spPr>
          <c:invertIfNegative val="0"/>
          <c:cat>
            <c:strRef>
              <c:f>'Gráfica 1'!$W$10:$W$41</c:f>
              <c:strCache>
                <c:ptCount val="32"/>
                <c:pt idx="0">
                  <c:v>Colima</c:v>
                </c:pt>
                <c:pt idx="1">
                  <c:v>Veracruz</c:v>
                </c:pt>
                <c:pt idx="2">
                  <c:v>Aguascalientes</c:v>
                </c:pt>
                <c:pt idx="3">
                  <c:v>Durango</c:v>
                </c:pt>
                <c:pt idx="4">
                  <c:v>Zacatecas</c:v>
                </c:pt>
                <c:pt idx="5">
                  <c:v>Nayarit</c:v>
                </c:pt>
                <c:pt idx="6">
                  <c:v>Tlaxcala</c:v>
                </c:pt>
                <c:pt idx="7">
                  <c:v>Oaxaca</c:v>
                </c:pt>
                <c:pt idx="8">
                  <c:v>Hidalgo</c:v>
                </c:pt>
                <c:pt idx="9">
                  <c:v>Puebla</c:v>
                </c:pt>
                <c:pt idx="10">
                  <c:v>Coahuila</c:v>
                </c:pt>
                <c:pt idx="11">
                  <c:v>Quintana Roo</c:v>
                </c:pt>
                <c:pt idx="12">
                  <c:v>Sinaloa</c:v>
                </c:pt>
                <c:pt idx="13">
                  <c:v>Guerrero</c:v>
                </c:pt>
                <c:pt idx="14">
                  <c:v>Chiapas</c:v>
                </c:pt>
                <c:pt idx="15">
                  <c:v>San Luis Potosí</c:v>
                </c:pt>
                <c:pt idx="16">
                  <c:v>Guanajuato</c:v>
                </c:pt>
                <c:pt idx="17">
                  <c:v>Michoacán</c:v>
                </c:pt>
                <c:pt idx="18">
                  <c:v>Tamaulipas</c:v>
                </c:pt>
                <c:pt idx="19">
                  <c:v>Querétaro</c:v>
                </c:pt>
                <c:pt idx="20">
                  <c:v>Chihuahua</c:v>
                </c:pt>
                <c:pt idx="21">
                  <c:v>Jalisco</c:v>
                </c:pt>
                <c:pt idx="22">
                  <c:v>Campeche</c:v>
                </c:pt>
                <c:pt idx="23">
                  <c:v>Nuevo León</c:v>
                </c:pt>
                <c:pt idx="24">
                  <c:v>Yucatán</c:v>
                </c:pt>
                <c:pt idx="25">
                  <c:v>Tabasco</c:v>
                </c:pt>
                <c:pt idx="26">
                  <c:v>Baja California</c:v>
                </c:pt>
                <c:pt idx="27">
                  <c:v>Sonora</c:v>
                </c:pt>
                <c:pt idx="28">
                  <c:v>Baja California Sur</c:v>
                </c:pt>
                <c:pt idx="29">
                  <c:v>Ciudad de México</c:v>
                </c:pt>
                <c:pt idx="30">
                  <c:v>Morelos</c:v>
                </c:pt>
                <c:pt idx="31">
                  <c:v>México</c:v>
                </c:pt>
              </c:strCache>
            </c:strRef>
          </c:cat>
          <c:val>
            <c:numRef>
              <c:f>'Gráfica 1'!$Y$10:$Y$41</c:f>
              <c:numCache>
                <c:formatCode>0.0</c:formatCode>
                <c:ptCount val="32"/>
                <c:pt idx="0">
                  <c:v>51.1</c:v>
                </c:pt>
                <c:pt idx="1">
                  <c:v>50.8</c:v>
                </c:pt>
                <c:pt idx="2">
                  <c:v>49.7</c:v>
                </c:pt>
                <c:pt idx="3">
                  <c:v>48.5</c:v>
                </c:pt>
                <c:pt idx="4">
                  <c:v>47.2</c:v>
                </c:pt>
                <c:pt idx="5">
                  <c:v>47.1</c:v>
                </c:pt>
                <c:pt idx="6">
                  <c:v>45.8</c:v>
                </c:pt>
                <c:pt idx="7">
                  <c:v>45.6</c:v>
                </c:pt>
                <c:pt idx="8">
                  <c:v>44.9</c:v>
                </c:pt>
                <c:pt idx="9">
                  <c:v>43.4</c:v>
                </c:pt>
                <c:pt idx="10">
                  <c:v>42.7</c:v>
                </c:pt>
                <c:pt idx="11">
                  <c:v>41.8</c:v>
                </c:pt>
                <c:pt idx="12">
                  <c:v>37</c:v>
                </c:pt>
                <c:pt idx="13">
                  <c:v>36.700000000000003</c:v>
                </c:pt>
                <c:pt idx="14">
                  <c:v>35.5</c:v>
                </c:pt>
                <c:pt idx="15">
                  <c:v>35.200000000000003</c:v>
                </c:pt>
                <c:pt idx="16">
                  <c:v>34.799999999999997</c:v>
                </c:pt>
                <c:pt idx="17">
                  <c:v>33.9</c:v>
                </c:pt>
                <c:pt idx="18">
                  <c:v>33.799999999999997</c:v>
                </c:pt>
                <c:pt idx="19">
                  <c:v>32.200000000000003</c:v>
                </c:pt>
                <c:pt idx="20">
                  <c:v>31.8</c:v>
                </c:pt>
                <c:pt idx="21">
                  <c:v>31.5</c:v>
                </c:pt>
                <c:pt idx="22">
                  <c:v>30.1</c:v>
                </c:pt>
                <c:pt idx="23">
                  <c:v>29.3</c:v>
                </c:pt>
                <c:pt idx="24">
                  <c:v>25.5</c:v>
                </c:pt>
                <c:pt idx="25">
                  <c:v>25.3</c:v>
                </c:pt>
                <c:pt idx="26">
                  <c:v>24.5</c:v>
                </c:pt>
                <c:pt idx="27">
                  <c:v>24.2</c:v>
                </c:pt>
                <c:pt idx="28">
                  <c:v>23.9</c:v>
                </c:pt>
                <c:pt idx="29">
                  <c:v>22.2</c:v>
                </c:pt>
                <c:pt idx="30">
                  <c:v>22.2</c:v>
                </c:pt>
                <c:pt idx="31">
                  <c:v>21.3</c:v>
                </c:pt>
              </c:numCache>
            </c:numRef>
          </c:val>
          <c:extLst>
            <c:ext xmlns:c16="http://schemas.microsoft.com/office/drawing/2014/chart" uri="{C3380CC4-5D6E-409C-BE32-E72D297353CC}">
              <c16:uniqueId val="{00000000-AF9A-42C5-8635-9C75088EE0F9}"/>
            </c:ext>
          </c:extLst>
        </c:ser>
        <c:ser>
          <c:idx val="1"/>
          <c:order val="1"/>
          <c:tx>
            <c:strRef>
              <c:f>'Gráfica 1'!$N$6</c:f>
              <c:strCache>
                <c:ptCount val="1"/>
                <c:pt idx="0">
                  <c:v>No cumple </c:v>
                </c:pt>
              </c:strCache>
            </c:strRef>
          </c:tx>
          <c:spPr>
            <a:solidFill>
              <a:srgbClr val="8C5A3C">
                <a:alpha val="50000"/>
              </a:srgbClr>
            </a:solidFill>
            <a:ln>
              <a:noFill/>
            </a:ln>
            <a:effectLst/>
          </c:spPr>
          <c:invertIfNegative val="0"/>
          <c:cat>
            <c:strRef>
              <c:f>'Gráfica 1'!$W$10:$W$41</c:f>
              <c:strCache>
                <c:ptCount val="32"/>
                <c:pt idx="0">
                  <c:v>Colima</c:v>
                </c:pt>
                <c:pt idx="1">
                  <c:v>Veracruz</c:v>
                </c:pt>
                <c:pt idx="2">
                  <c:v>Aguascalientes</c:v>
                </c:pt>
                <c:pt idx="3">
                  <c:v>Durango</c:v>
                </c:pt>
                <c:pt idx="4">
                  <c:v>Zacatecas</c:v>
                </c:pt>
                <c:pt idx="5">
                  <c:v>Nayarit</c:v>
                </c:pt>
                <c:pt idx="6">
                  <c:v>Tlaxcala</c:v>
                </c:pt>
                <c:pt idx="7">
                  <c:v>Oaxaca</c:v>
                </c:pt>
                <c:pt idx="8">
                  <c:v>Hidalgo</c:v>
                </c:pt>
                <c:pt idx="9">
                  <c:v>Puebla</c:v>
                </c:pt>
                <c:pt idx="10">
                  <c:v>Coahuila</c:v>
                </c:pt>
                <c:pt idx="11">
                  <c:v>Quintana Roo</c:v>
                </c:pt>
                <c:pt idx="12">
                  <c:v>Sinaloa</c:v>
                </c:pt>
                <c:pt idx="13">
                  <c:v>Guerrero</c:v>
                </c:pt>
                <c:pt idx="14">
                  <c:v>Chiapas</c:v>
                </c:pt>
                <c:pt idx="15">
                  <c:v>San Luis Potosí</c:v>
                </c:pt>
                <c:pt idx="16">
                  <c:v>Guanajuato</c:v>
                </c:pt>
                <c:pt idx="17">
                  <c:v>Michoacán</c:v>
                </c:pt>
                <c:pt idx="18">
                  <c:v>Tamaulipas</c:v>
                </c:pt>
                <c:pt idx="19">
                  <c:v>Querétaro</c:v>
                </c:pt>
                <c:pt idx="20">
                  <c:v>Chihuahua</c:v>
                </c:pt>
                <c:pt idx="21">
                  <c:v>Jalisco</c:v>
                </c:pt>
                <c:pt idx="22">
                  <c:v>Campeche</c:v>
                </c:pt>
                <c:pt idx="23">
                  <c:v>Nuevo León</c:v>
                </c:pt>
                <c:pt idx="24">
                  <c:v>Yucatán</c:v>
                </c:pt>
                <c:pt idx="25">
                  <c:v>Tabasco</c:v>
                </c:pt>
                <c:pt idx="26">
                  <c:v>Baja California</c:v>
                </c:pt>
                <c:pt idx="27">
                  <c:v>Sonora</c:v>
                </c:pt>
                <c:pt idx="28">
                  <c:v>Baja California Sur</c:v>
                </c:pt>
                <c:pt idx="29">
                  <c:v>Ciudad de México</c:v>
                </c:pt>
                <c:pt idx="30">
                  <c:v>Morelos</c:v>
                </c:pt>
                <c:pt idx="31">
                  <c:v>México</c:v>
                </c:pt>
              </c:strCache>
            </c:strRef>
          </c:cat>
          <c:val>
            <c:numRef>
              <c:f>'Gráfica 1'!$Z$10:$Z$41</c:f>
              <c:numCache>
                <c:formatCode>0.0</c:formatCode>
                <c:ptCount val="32"/>
                <c:pt idx="0">
                  <c:v>48.9</c:v>
                </c:pt>
                <c:pt idx="1">
                  <c:v>49.2</c:v>
                </c:pt>
                <c:pt idx="2">
                  <c:v>50.3</c:v>
                </c:pt>
                <c:pt idx="3">
                  <c:v>51.5</c:v>
                </c:pt>
                <c:pt idx="4">
                  <c:v>52.8</c:v>
                </c:pt>
                <c:pt idx="5">
                  <c:v>52.9</c:v>
                </c:pt>
                <c:pt idx="6">
                  <c:v>54.2</c:v>
                </c:pt>
                <c:pt idx="7">
                  <c:v>54.4</c:v>
                </c:pt>
                <c:pt idx="8">
                  <c:v>55.1</c:v>
                </c:pt>
                <c:pt idx="9">
                  <c:v>56.6</c:v>
                </c:pt>
                <c:pt idx="10">
                  <c:v>57.3</c:v>
                </c:pt>
                <c:pt idx="11">
                  <c:v>58.2</c:v>
                </c:pt>
                <c:pt idx="12">
                  <c:v>63</c:v>
                </c:pt>
                <c:pt idx="13">
                  <c:v>63.3</c:v>
                </c:pt>
                <c:pt idx="14">
                  <c:v>64.5</c:v>
                </c:pt>
                <c:pt idx="15">
                  <c:v>64.8</c:v>
                </c:pt>
                <c:pt idx="16">
                  <c:v>65.2</c:v>
                </c:pt>
                <c:pt idx="17">
                  <c:v>66.099999999999994</c:v>
                </c:pt>
                <c:pt idx="18">
                  <c:v>66.2</c:v>
                </c:pt>
                <c:pt idx="19">
                  <c:v>67.8</c:v>
                </c:pt>
                <c:pt idx="20">
                  <c:v>68.2</c:v>
                </c:pt>
                <c:pt idx="21">
                  <c:v>68.5</c:v>
                </c:pt>
                <c:pt idx="22">
                  <c:v>69.900000000000006</c:v>
                </c:pt>
                <c:pt idx="23">
                  <c:v>70.7</c:v>
                </c:pt>
                <c:pt idx="24">
                  <c:v>74.5</c:v>
                </c:pt>
                <c:pt idx="25">
                  <c:v>74.7</c:v>
                </c:pt>
                <c:pt idx="26">
                  <c:v>75.5</c:v>
                </c:pt>
                <c:pt idx="27">
                  <c:v>75.8</c:v>
                </c:pt>
                <c:pt idx="28">
                  <c:v>76.099999999999994</c:v>
                </c:pt>
                <c:pt idx="29">
                  <c:v>77.8</c:v>
                </c:pt>
                <c:pt idx="30">
                  <c:v>77.8</c:v>
                </c:pt>
                <c:pt idx="31">
                  <c:v>78.7</c:v>
                </c:pt>
              </c:numCache>
            </c:numRef>
          </c:val>
          <c:extLst>
            <c:ext xmlns:c16="http://schemas.microsoft.com/office/drawing/2014/chart" uri="{C3380CC4-5D6E-409C-BE32-E72D297353CC}">
              <c16:uniqueId val="{00000001-AF9A-42C5-8635-9C75088EE0F9}"/>
            </c:ext>
          </c:extLst>
        </c:ser>
        <c:dLbls>
          <c:showLegendKey val="0"/>
          <c:showVal val="0"/>
          <c:showCatName val="0"/>
          <c:showSerName val="0"/>
          <c:showPercent val="0"/>
          <c:showBubbleSize val="0"/>
        </c:dLbls>
        <c:gapWidth val="150"/>
        <c:overlap val="100"/>
        <c:axId val="1230322928"/>
        <c:axId val="1522016176"/>
      </c:barChart>
      <c:catAx>
        <c:axId val="12303229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522016176"/>
        <c:crosses val="autoZero"/>
        <c:auto val="1"/>
        <c:lblAlgn val="ctr"/>
        <c:lblOffset val="100"/>
        <c:noMultiLvlLbl val="0"/>
      </c:catAx>
      <c:valAx>
        <c:axId val="1522016176"/>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0"/>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30322928"/>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2024</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1'!$AE$6</c:f>
              <c:strCache>
                <c:ptCount val="1"/>
                <c:pt idx="0">
                  <c:v>Cumple</c:v>
                </c:pt>
              </c:strCache>
            </c:strRef>
          </c:tx>
          <c:spPr>
            <a:solidFill>
              <a:srgbClr val="8C5A3C"/>
            </a:solidFill>
            <a:ln>
              <a:noFill/>
            </a:ln>
            <a:effectLst/>
          </c:spPr>
          <c:invertIfNegative val="0"/>
          <c:cat>
            <c:strRef>
              <c:f>'Gráfica 1'!$AC$10:$AC$41</c:f>
              <c:strCache>
                <c:ptCount val="32"/>
                <c:pt idx="0">
                  <c:v>Oaxaca</c:v>
                </c:pt>
                <c:pt idx="1">
                  <c:v>Colima</c:v>
                </c:pt>
                <c:pt idx="2">
                  <c:v>Yucatán</c:v>
                </c:pt>
                <c:pt idx="3">
                  <c:v>Puebla</c:v>
                </c:pt>
                <c:pt idx="4">
                  <c:v>Hidalgo</c:v>
                </c:pt>
                <c:pt idx="5">
                  <c:v>Veracruz</c:v>
                </c:pt>
                <c:pt idx="6">
                  <c:v>Coahuila</c:v>
                </c:pt>
                <c:pt idx="7">
                  <c:v>Guerrero</c:v>
                </c:pt>
                <c:pt idx="8">
                  <c:v>Zacatecas</c:v>
                </c:pt>
                <c:pt idx="9">
                  <c:v>Chiapas</c:v>
                </c:pt>
                <c:pt idx="10">
                  <c:v>Durango</c:v>
                </c:pt>
                <c:pt idx="11">
                  <c:v>Sinaloa</c:v>
                </c:pt>
                <c:pt idx="12">
                  <c:v>Michoacán</c:v>
                </c:pt>
                <c:pt idx="13">
                  <c:v>Tabasco</c:v>
                </c:pt>
                <c:pt idx="14">
                  <c:v>Nayarit</c:v>
                </c:pt>
                <c:pt idx="15">
                  <c:v>Nuevo León</c:v>
                </c:pt>
                <c:pt idx="16">
                  <c:v>Chihuahua</c:v>
                </c:pt>
                <c:pt idx="17">
                  <c:v>Guanajuato</c:v>
                </c:pt>
                <c:pt idx="18">
                  <c:v>Aguascalientes</c:v>
                </c:pt>
                <c:pt idx="19">
                  <c:v>Querétaro</c:v>
                </c:pt>
                <c:pt idx="20">
                  <c:v>San Luis Potosí</c:v>
                </c:pt>
                <c:pt idx="21">
                  <c:v>Quintana Roo</c:v>
                </c:pt>
                <c:pt idx="22">
                  <c:v>Tamaulipas</c:v>
                </c:pt>
                <c:pt idx="23">
                  <c:v>Jalisco</c:v>
                </c:pt>
                <c:pt idx="24">
                  <c:v>México</c:v>
                </c:pt>
                <c:pt idx="25">
                  <c:v>Tlaxcala</c:v>
                </c:pt>
                <c:pt idx="26">
                  <c:v>Ciudad de México</c:v>
                </c:pt>
                <c:pt idx="27">
                  <c:v>Baja California</c:v>
                </c:pt>
                <c:pt idx="28">
                  <c:v>Morelos</c:v>
                </c:pt>
                <c:pt idx="29">
                  <c:v>Sonora</c:v>
                </c:pt>
                <c:pt idx="30">
                  <c:v>Campeche</c:v>
                </c:pt>
                <c:pt idx="31">
                  <c:v>Baja California Sur</c:v>
                </c:pt>
              </c:strCache>
            </c:strRef>
          </c:cat>
          <c:val>
            <c:numRef>
              <c:f>'Gráfica 1'!$AE$10:$AE$41</c:f>
              <c:numCache>
                <c:formatCode>0.0</c:formatCode>
                <c:ptCount val="32"/>
                <c:pt idx="0">
                  <c:v>63.234164191527455</c:v>
                </c:pt>
                <c:pt idx="1">
                  <c:v>58.247536158950687</c:v>
                </c:pt>
                <c:pt idx="2">
                  <c:v>49.103745492974824</c:v>
                </c:pt>
                <c:pt idx="3">
                  <c:v>49.056502619988684</c:v>
                </c:pt>
                <c:pt idx="4">
                  <c:v>48.813798501662347</c:v>
                </c:pt>
                <c:pt idx="5">
                  <c:v>46.025501915554152</c:v>
                </c:pt>
                <c:pt idx="6">
                  <c:v>45.293296378311659</c:v>
                </c:pt>
                <c:pt idx="7">
                  <c:v>44.352716818088126</c:v>
                </c:pt>
                <c:pt idx="8">
                  <c:v>42.490500719647464</c:v>
                </c:pt>
                <c:pt idx="9">
                  <c:v>41.841181157917774</c:v>
                </c:pt>
                <c:pt idx="10">
                  <c:v>41.518482765325651</c:v>
                </c:pt>
                <c:pt idx="11">
                  <c:v>41.251535477596832</c:v>
                </c:pt>
                <c:pt idx="12">
                  <c:v>41.072813654854365</c:v>
                </c:pt>
                <c:pt idx="13">
                  <c:v>40.161913033999262</c:v>
                </c:pt>
                <c:pt idx="14">
                  <c:v>39.156482109803292</c:v>
                </c:pt>
                <c:pt idx="15">
                  <c:v>38.910629278262313</c:v>
                </c:pt>
                <c:pt idx="16">
                  <c:v>38.339410849623057</c:v>
                </c:pt>
                <c:pt idx="17">
                  <c:v>37.838646912284887</c:v>
                </c:pt>
                <c:pt idx="18">
                  <c:v>37.379831336966035</c:v>
                </c:pt>
                <c:pt idx="19">
                  <c:v>36.141088181891377</c:v>
                </c:pt>
                <c:pt idx="20">
                  <c:v>35.966983389584733</c:v>
                </c:pt>
                <c:pt idx="21">
                  <c:v>33.482793191024435</c:v>
                </c:pt>
                <c:pt idx="22">
                  <c:v>32.052158653179639</c:v>
                </c:pt>
                <c:pt idx="23">
                  <c:v>31.754992205157961</c:v>
                </c:pt>
                <c:pt idx="24">
                  <c:v>31.449824277501794</c:v>
                </c:pt>
                <c:pt idx="25">
                  <c:v>31.351406556246612</c:v>
                </c:pt>
                <c:pt idx="26">
                  <c:v>24.797185402845287</c:v>
                </c:pt>
                <c:pt idx="27">
                  <c:v>22.496147501496964</c:v>
                </c:pt>
                <c:pt idx="28">
                  <c:v>22.344311099824054</c:v>
                </c:pt>
                <c:pt idx="29">
                  <c:v>20.430790685344562</c:v>
                </c:pt>
                <c:pt idx="30">
                  <c:v>17.397523780307697</c:v>
                </c:pt>
                <c:pt idx="31">
                  <c:v>13.218289030902126</c:v>
                </c:pt>
              </c:numCache>
            </c:numRef>
          </c:val>
          <c:extLst>
            <c:ext xmlns:c16="http://schemas.microsoft.com/office/drawing/2014/chart" uri="{C3380CC4-5D6E-409C-BE32-E72D297353CC}">
              <c16:uniqueId val="{00000000-7807-4A14-AA0A-CDF286020F9A}"/>
            </c:ext>
          </c:extLst>
        </c:ser>
        <c:ser>
          <c:idx val="1"/>
          <c:order val="1"/>
          <c:tx>
            <c:strRef>
              <c:f>'Gráfica 1'!$AF$6</c:f>
              <c:strCache>
                <c:ptCount val="1"/>
                <c:pt idx="0">
                  <c:v>No cumple </c:v>
                </c:pt>
              </c:strCache>
            </c:strRef>
          </c:tx>
          <c:spPr>
            <a:solidFill>
              <a:srgbClr val="8C5A3C">
                <a:alpha val="50000"/>
              </a:srgbClr>
            </a:solidFill>
            <a:ln>
              <a:noFill/>
            </a:ln>
            <a:effectLst/>
          </c:spPr>
          <c:invertIfNegative val="0"/>
          <c:cat>
            <c:strRef>
              <c:f>'Gráfica 1'!$AC$10:$AC$41</c:f>
              <c:strCache>
                <c:ptCount val="32"/>
                <c:pt idx="0">
                  <c:v>Oaxaca</c:v>
                </c:pt>
                <c:pt idx="1">
                  <c:v>Colima</c:v>
                </c:pt>
                <c:pt idx="2">
                  <c:v>Yucatán</c:v>
                </c:pt>
                <c:pt idx="3">
                  <c:v>Puebla</c:v>
                </c:pt>
                <c:pt idx="4">
                  <c:v>Hidalgo</c:v>
                </c:pt>
                <c:pt idx="5">
                  <c:v>Veracruz</c:v>
                </c:pt>
                <c:pt idx="6">
                  <c:v>Coahuila</c:v>
                </c:pt>
                <c:pt idx="7">
                  <c:v>Guerrero</c:v>
                </c:pt>
                <c:pt idx="8">
                  <c:v>Zacatecas</c:v>
                </c:pt>
                <c:pt idx="9">
                  <c:v>Chiapas</c:v>
                </c:pt>
                <c:pt idx="10">
                  <c:v>Durango</c:v>
                </c:pt>
                <c:pt idx="11">
                  <c:v>Sinaloa</c:v>
                </c:pt>
                <c:pt idx="12">
                  <c:v>Michoacán</c:v>
                </c:pt>
                <c:pt idx="13">
                  <c:v>Tabasco</c:v>
                </c:pt>
                <c:pt idx="14">
                  <c:v>Nayarit</c:v>
                </c:pt>
                <c:pt idx="15">
                  <c:v>Nuevo León</c:v>
                </c:pt>
                <c:pt idx="16">
                  <c:v>Chihuahua</c:v>
                </c:pt>
                <c:pt idx="17">
                  <c:v>Guanajuato</c:v>
                </c:pt>
                <c:pt idx="18">
                  <c:v>Aguascalientes</c:v>
                </c:pt>
                <c:pt idx="19">
                  <c:v>Querétaro</c:v>
                </c:pt>
                <c:pt idx="20">
                  <c:v>San Luis Potosí</c:v>
                </c:pt>
                <c:pt idx="21">
                  <c:v>Quintana Roo</c:v>
                </c:pt>
                <c:pt idx="22">
                  <c:v>Tamaulipas</c:v>
                </c:pt>
                <c:pt idx="23">
                  <c:v>Jalisco</c:v>
                </c:pt>
                <c:pt idx="24">
                  <c:v>México</c:v>
                </c:pt>
                <c:pt idx="25">
                  <c:v>Tlaxcala</c:v>
                </c:pt>
                <c:pt idx="26">
                  <c:v>Ciudad de México</c:v>
                </c:pt>
                <c:pt idx="27">
                  <c:v>Baja California</c:v>
                </c:pt>
                <c:pt idx="28">
                  <c:v>Morelos</c:v>
                </c:pt>
                <c:pt idx="29">
                  <c:v>Sonora</c:v>
                </c:pt>
                <c:pt idx="30">
                  <c:v>Campeche</c:v>
                </c:pt>
                <c:pt idx="31">
                  <c:v>Baja California Sur</c:v>
                </c:pt>
              </c:strCache>
            </c:strRef>
          </c:cat>
          <c:val>
            <c:numRef>
              <c:f>'Gráfica 1'!$AF$10:$AF$41</c:f>
              <c:numCache>
                <c:formatCode>0.0</c:formatCode>
                <c:ptCount val="32"/>
                <c:pt idx="0">
                  <c:v>36.765835808472538</c:v>
                </c:pt>
                <c:pt idx="1">
                  <c:v>41.752463841049327</c:v>
                </c:pt>
                <c:pt idx="2">
                  <c:v>50.896254507025176</c:v>
                </c:pt>
                <c:pt idx="3">
                  <c:v>50.943497380011301</c:v>
                </c:pt>
                <c:pt idx="4">
                  <c:v>51.18620149833766</c:v>
                </c:pt>
                <c:pt idx="5">
                  <c:v>53.974498084445841</c:v>
                </c:pt>
                <c:pt idx="6">
                  <c:v>54.706703621688348</c:v>
                </c:pt>
                <c:pt idx="7">
                  <c:v>55.647283181911867</c:v>
                </c:pt>
                <c:pt idx="8">
                  <c:v>57.509499280352536</c:v>
                </c:pt>
                <c:pt idx="9">
                  <c:v>58.158818842082241</c:v>
                </c:pt>
                <c:pt idx="10">
                  <c:v>58.481517234674349</c:v>
                </c:pt>
                <c:pt idx="11">
                  <c:v>58.748464522403168</c:v>
                </c:pt>
                <c:pt idx="12">
                  <c:v>58.927186345145635</c:v>
                </c:pt>
                <c:pt idx="13">
                  <c:v>59.838086966000738</c:v>
                </c:pt>
                <c:pt idx="14">
                  <c:v>60.843517890196694</c:v>
                </c:pt>
                <c:pt idx="15">
                  <c:v>61.08937072173768</c:v>
                </c:pt>
                <c:pt idx="16">
                  <c:v>61.660589150376936</c:v>
                </c:pt>
                <c:pt idx="17">
                  <c:v>62.161353087715113</c:v>
                </c:pt>
                <c:pt idx="18">
                  <c:v>62.620168663033958</c:v>
                </c:pt>
                <c:pt idx="19">
                  <c:v>63.858911818108623</c:v>
                </c:pt>
                <c:pt idx="20">
                  <c:v>64.033016610415274</c:v>
                </c:pt>
                <c:pt idx="21">
                  <c:v>66.517206808975558</c:v>
                </c:pt>
                <c:pt idx="22">
                  <c:v>67.947841346820368</c:v>
                </c:pt>
                <c:pt idx="23">
                  <c:v>68.245007794842039</c:v>
                </c:pt>
                <c:pt idx="24">
                  <c:v>68.550175722498196</c:v>
                </c:pt>
                <c:pt idx="25">
                  <c:v>68.648593443753398</c:v>
                </c:pt>
                <c:pt idx="26">
                  <c:v>75.202814597154713</c:v>
                </c:pt>
                <c:pt idx="27">
                  <c:v>77.503852498503036</c:v>
                </c:pt>
                <c:pt idx="28">
                  <c:v>77.655688900175946</c:v>
                </c:pt>
                <c:pt idx="29">
                  <c:v>79.569209314655438</c:v>
                </c:pt>
                <c:pt idx="30">
                  <c:v>82.602476219692306</c:v>
                </c:pt>
                <c:pt idx="31">
                  <c:v>86.781710969097887</c:v>
                </c:pt>
              </c:numCache>
            </c:numRef>
          </c:val>
          <c:extLst>
            <c:ext xmlns:c16="http://schemas.microsoft.com/office/drawing/2014/chart" uri="{C3380CC4-5D6E-409C-BE32-E72D297353CC}">
              <c16:uniqueId val="{00000001-7807-4A14-AA0A-CDF286020F9A}"/>
            </c:ext>
          </c:extLst>
        </c:ser>
        <c:dLbls>
          <c:showLegendKey val="0"/>
          <c:showVal val="0"/>
          <c:showCatName val="0"/>
          <c:showSerName val="0"/>
          <c:showPercent val="0"/>
          <c:showBubbleSize val="0"/>
        </c:dLbls>
        <c:gapWidth val="150"/>
        <c:overlap val="100"/>
        <c:axId val="1725790864"/>
        <c:axId val="1229214960"/>
      </c:barChart>
      <c:catAx>
        <c:axId val="17257908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29214960"/>
        <c:crosses val="autoZero"/>
        <c:auto val="1"/>
        <c:lblAlgn val="ctr"/>
        <c:lblOffset val="100"/>
        <c:noMultiLvlLbl val="0"/>
      </c:catAx>
      <c:valAx>
        <c:axId val="1229214960"/>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725790864"/>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2006</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manualLayout>
          <c:layoutTarget val="inner"/>
          <c:xMode val="edge"/>
          <c:yMode val="edge"/>
          <c:x val="0.10686444904559675"/>
          <c:y val="0.14311293808862127"/>
          <c:w val="0.83235500073047508"/>
          <c:h val="0.42444843291647366"/>
        </c:manualLayout>
      </c:layout>
      <c:barChart>
        <c:barDir val="col"/>
        <c:grouping val="stacked"/>
        <c:varyColors val="0"/>
        <c:ser>
          <c:idx val="0"/>
          <c:order val="0"/>
          <c:tx>
            <c:strRef>
              <c:f>'Gráfica 2'!$N$4</c:f>
              <c:strCache>
                <c:ptCount val="1"/>
                <c:pt idx="0">
                  <c:v>Cumple</c:v>
                </c:pt>
              </c:strCache>
            </c:strRef>
          </c:tx>
          <c:spPr>
            <a:solidFill>
              <a:schemeClr val="bg2">
                <a:lumMod val="50000"/>
              </a:schemeClr>
            </a:solidFill>
            <a:ln>
              <a:noFill/>
            </a:ln>
            <a:effectLst/>
          </c:spPr>
          <c:invertIfNegative val="0"/>
          <c:cat>
            <c:strRef>
              <c:f>'Gráfica 2'!$L$8:$L$39</c:f>
              <c:strCache>
                <c:ptCount val="32"/>
                <c:pt idx="0">
                  <c:v>Aguascalientes</c:v>
                </c:pt>
                <c:pt idx="1">
                  <c:v>Colima</c:v>
                </c:pt>
                <c:pt idx="2">
                  <c:v>Oaxaca</c:v>
                </c:pt>
                <c:pt idx="3">
                  <c:v>Zacatecas</c:v>
                </c:pt>
                <c:pt idx="4">
                  <c:v>Sinaloa</c:v>
                </c:pt>
                <c:pt idx="5">
                  <c:v>Nayarit</c:v>
                </c:pt>
                <c:pt idx="6">
                  <c:v>Veracruz</c:v>
                </c:pt>
                <c:pt idx="7">
                  <c:v>Puebla</c:v>
                </c:pt>
                <c:pt idx="8">
                  <c:v>Yucatán</c:v>
                </c:pt>
                <c:pt idx="9">
                  <c:v>Hidalgo</c:v>
                </c:pt>
                <c:pt idx="10">
                  <c:v>Coahuila</c:v>
                </c:pt>
                <c:pt idx="11">
                  <c:v>Chihuahua</c:v>
                </c:pt>
                <c:pt idx="12">
                  <c:v>Durango</c:v>
                </c:pt>
                <c:pt idx="13">
                  <c:v>Chiapas</c:v>
                </c:pt>
                <c:pt idx="14">
                  <c:v>Guerrero</c:v>
                </c:pt>
                <c:pt idx="15">
                  <c:v>Baja California Sur</c:v>
                </c:pt>
                <c:pt idx="16">
                  <c:v>Nuevo León</c:v>
                </c:pt>
                <c:pt idx="17">
                  <c:v>Tabasco</c:v>
                </c:pt>
                <c:pt idx="18">
                  <c:v>Michoacán</c:v>
                </c:pt>
                <c:pt idx="19">
                  <c:v>Tlaxcala</c:v>
                </c:pt>
                <c:pt idx="20">
                  <c:v>Quintana Roo</c:v>
                </c:pt>
                <c:pt idx="21">
                  <c:v>Guanajuato</c:v>
                </c:pt>
                <c:pt idx="22">
                  <c:v>Jalisco</c:v>
                </c:pt>
                <c:pt idx="23">
                  <c:v>Tamaulipas</c:v>
                </c:pt>
                <c:pt idx="24">
                  <c:v>San Luis Potosí</c:v>
                </c:pt>
                <c:pt idx="25">
                  <c:v>Querétaro</c:v>
                </c:pt>
                <c:pt idx="26">
                  <c:v>Campeche</c:v>
                </c:pt>
                <c:pt idx="27">
                  <c:v>Morelos</c:v>
                </c:pt>
                <c:pt idx="28">
                  <c:v>México</c:v>
                </c:pt>
                <c:pt idx="29">
                  <c:v>Ciudad de México</c:v>
                </c:pt>
                <c:pt idx="30">
                  <c:v>Baja California</c:v>
                </c:pt>
                <c:pt idx="31">
                  <c:v>Sonora</c:v>
                </c:pt>
              </c:strCache>
            </c:strRef>
          </c:cat>
          <c:val>
            <c:numRef>
              <c:f>'Gráfica 2'!$N$8:$N$39</c:f>
              <c:numCache>
                <c:formatCode>0.0</c:formatCode>
                <c:ptCount val="32"/>
                <c:pt idx="0">
                  <c:v>46.4</c:v>
                </c:pt>
                <c:pt idx="1">
                  <c:v>43.7</c:v>
                </c:pt>
                <c:pt idx="2">
                  <c:v>43.7</c:v>
                </c:pt>
                <c:pt idx="3">
                  <c:v>43</c:v>
                </c:pt>
                <c:pt idx="4">
                  <c:v>42.8</c:v>
                </c:pt>
                <c:pt idx="5">
                  <c:v>42.2</c:v>
                </c:pt>
                <c:pt idx="6">
                  <c:v>42.2</c:v>
                </c:pt>
                <c:pt idx="7">
                  <c:v>41.8</c:v>
                </c:pt>
                <c:pt idx="8">
                  <c:v>41.3</c:v>
                </c:pt>
                <c:pt idx="9">
                  <c:v>41.2</c:v>
                </c:pt>
                <c:pt idx="10">
                  <c:v>40.4</c:v>
                </c:pt>
                <c:pt idx="11">
                  <c:v>39.4</c:v>
                </c:pt>
                <c:pt idx="12">
                  <c:v>39.200000000000003</c:v>
                </c:pt>
                <c:pt idx="13">
                  <c:v>38.799999999999997</c:v>
                </c:pt>
                <c:pt idx="14">
                  <c:v>38.200000000000003</c:v>
                </c:pt>
                <c:pt idx="15">
                  <c:v>36</c:v>
                </c:pt>
                <c:pt idx="16">
                  <c:v>35.799999999999997</c:v>
                </c:pt>
                <c:pt idx="17">
                  <c:v>35.4</c:v>
                </c:pt>
                <c:pt idx="18">
                  <c:v>33.9</c:v>
                </c:pt>
                <c:pt idx="19">
                  <c:v>33.700000000000003</c:v>
                </c:pt>
                <c:pt idx="20">
                  <c:v>32.1</c:v>
                </c:pt>
                <c:pt idx="21">
                  <c:v>31.9</c:v>
                </c:pt>
                <c:pt idx="22">
                  <c:v>30.7</c:v>
                </c:pt>
                <c:pt idx="23">
                  <c:v>29.9</c:v>
                </c:pt>
                <c:pt idx="24">
                  <c:v>28.6</c:v>
                </c:pt>
                <c:pt idx="25">
                  <c:v>26.8</c:v>
                </c:pt>
                <c:pt idx="26">
                  <c:v>26.5</c:v>
                </c:pt>
                <c:pt idx="27">
                  <c:v>25.9</c:v>
                </c:pt>
                <c:pt idx="28">
                  <c:v>25.7</c:v>
                </c:pt>
                <c:pt idx="29">
                  <c:v>23.3</c:v>
                </c:pt>
                <c:pt idx="30">
                  <c:v>21.2</c:v>
                </c:pt>
                <c:pt idx="31">
                  <c:v>21</c:v>
                </c:pt>
              </c:numCache>
            </c:numRef>
          </c:val>
          <c:extLst>
            <c:ext xmlns:c16="http://schemas.microsoft.com/office/drawing/2014/chart" uri="{C3380CC4-5D6E-409C-BE32-E72D297353CC}">
              <c16:uniqueId val="{00000000-CE5C-4822-AC37-8AAEEECE380D}"/>
            </c:ext>
          </c:extLst>
        </c:ser>
        <c:ser>
          <c:idx val="1"/>
          <c:order val="1"/>
          <c:tx>
            <c:strRef>
              <c:f>'Gráfica 2'!$O$4</c:f>
              <c:strCache>
                <c:ptCount val="1"/>
                <c:pt idx="0">
                  <c:v>No cumple </c:v>
                </c:pt>
              </c:strCache>
            </c:strRef>
          </c:tx>
          <c:spPr>
            <a:solidFill>
              <a:schemeClr val="bg2">
                <a:lumMod val="50000"/>
                <a:alpha val="50000"/>
              </a:schemeClr>
            </a:solidFill>
            <a:ln>
              <a:noFill/>
            </a:ln>
            <a:effectLst/>
          </c:spPr>
          <c:invertIfNegative val="0"/>
          <c:cat>
            <c:strRef>
              <c:f>'Gráfica 2'!$L$8:$L$39</c:f>
              <c:strCache>
                <c:ptCount val="32"/>
                <c:pt idx="0">
                  <c:v>Aguascalientes</c:v>
                </c:pt>
                <c:pt idx="1">
                  <c:v>Colima</c:v>
                </c:pt>
                <c:pt idx="2">
                  <c:v>Oaxaca</c:v>
                </c:pt>
                <c:pt idx="3">
                  <c:v>Zacatecas</c:v>
                </c:pt>
                <c:pt idx="4">
                  <c:v>Sinaloa</c:v>
                </c:pt>
                <c:pt idx="5">
                  <c:v>Nayarit</c:v>
                </c:pt>
                <c:pt idx="6">
                  <c:v>Veracruz</c:v>
                </c:pt>
                <c:pt idx="7">
                  <c:v>Puebla</c:v>
                </c:pt>
                <c:pt idx="8">
                  <c:v>Yucatán</c:v>
                </c:pt>
                <c:pt idx="9">
                  <c:v>Hidalgo</c:v>
                </c:pt>
                <c:pt idx="10">
                  <c:v>Coahuila</c:v>
                </c:pt>
                <c:pt idx="11">
                  <c:v>Chihuahua</c:v>
                </c:pt>
                <c:pt idx="12">
                  <c:v>Durango</c:v>
                </c:pt>
                <c:pt idx="13">
                  <c:v>Chiapas</c:v>
                </c:pt>
                <c:pt idx="14">
                  <c:v>Guerrero</c:v>
                </c:pt>
                <c:pt idx="15">
                  <c:v>Baja California Sur</c:v>
                </c:pt>
                <c:pt idx="16">
                  <c:v>Nuevo León</c:v>
                </c:pt>
                <c:pt idx="17">
                  <c:v>Tabasco</c:v>
                </c:pt>
                <c:pt idx="18">
                  <c:v>Michoacán</c:v>
                </c:pt>
                <c:pt idx="19">
                  <c:v>Tlaxcala</c:v>
                </c:pt>
                <c:pt idx="20">
                  <c:v>Quintana Roo</c:v>
                </c:pt>
                <c:pt idx="21">
                  <c:v>Guanajuato</c:v>
                </c:pt>
                <c:pt idx="22">
                  <c:v>Jalisco</c:v>
                </c:pt>
                <c:pt idx="23">
                  <c:v>Tamaulipas</c:v>
                </c:pt>
                <c:pt idx="24">
                  <c:v>San Luis Potosí</c:v>
                </c:pt>
                <c:pt idx="25">
                  <c:v>Querétaro</c:v>
                </c:pt>
                <c:pt idx="26">
                  <c:v>Campeche</c:v>
                </c:pt>
                <c:pt idx="27">
                  <c:v>Morelos</c:v>
                </c:pt>
                <c:pt idx="28">
                  <c:v>México</c:v>
                </c:pt>
                <c:pt idx="29">
                  <c:v>Ciudad de México</c:v>
                </c:pt>
                <c:pt idx="30">
                  <c:v>Baja California</c:v>
                </c:pt>
                <c:pt idx="31">
                  <c:v>Sonora</c:v>
                </c:pt>
              </c:strCache>
            </c:strRef>
          </c:cat>
          <c:val>
            <c:numRef>
              <c:f>'Gráfica 2'!$O$8:$O$39</c:f>
              <c:numCache>
                <c:formatCode>0.0</c:formatCode>
                <c:ptCount val="32"/>
                <c:pt idx="0">
                  <c:v>53.6</c:v>
                </c:pt>
                <c:pt idx="1">
                  <c:v>56.3</c:v>
                </c:pt>
                <c:pt idx="2">
                  <c:v>56.3</c:v>
                </c:pt>
                <c:pt idx="3">
                  <c:v>57</c:v>
                </c:pt>
                <c:pt idx="4">
                  <c:v>57.2</c:v>
                </c:pt>
                <c:pt idx="5">
                  <c:v>57.8</c:v>
                </c:pt>
                <c:pt idx="6">
                  <c:v>57.8</c:v>
                </c:pt>
                <c:pt idx="7">
                  <c:v>58.2</c:v>
                </c:pt>
                <c:pt idx="8">
                  <c:v>58.7</c:v>
                </c:pt>
                <c:pt idx="9">
                  <c:v>58.8</c:v>
                </c:pt>
                <c:pt idx="10">
                  <c:v>59.6</c:v>
                </c:pt>
                <c:pt idx="11">
                  <c:v>60.6</c:v>
                </c:pt>
                <c:pt idx="12">
                  <c:v>60.8</c:v>
                </c:pt>
                <c:pt idx="13">
                  <c:v>61.2</c:v>
                </c:pt>
                <c:pt idx="14">
                  <c:v>61.8</c:v>
                </c:pt>
                <c:pt idx="15">
                  <c:v>64</c:v>
                </c:pt>
                <c:pt idx="16">
                  <c:v>64.2</c:v>
                </c:pt>
                <c:pt idx="17">
                  <c:v>64.599999999999994</c:v>
                </c:pt>
                <c:pt idx="18">
                  <c:v>66.099999999999994</c:v>
                </c:pt>
                <c:pt idx="19">
                  <c:v>66.3</c:v>
                </c:pt>
                <c:pt idx="20">
                  <c:v>67.900000000000006</c:v>
                </c:pt>
                <c:pt idx="21">
                  <c:v>68.099999999999994</c:v>
                </c:pt>
                <c:pt idx="22">
                  <c:v>69.3</c:v>
                </c:pt>
                <c:pt idx="23">
                  <c:v>70.099999999999994</c:v>
                </c:pt>
                <c:pt idx="24">
                  <c:v>71.400000000000006</c:v>
                </c:pt>
                <c:pt idx="25">
                  <c:v>73.2</c:v>
                </c:pt>
                <c:pt idx="26">
                  <c:v>73.5</c:v>
                </c:pt>
                <c:pt idx="27">
                  <c:v>74.099999999999994</c:v>
                </c:pt>
                <c:pt idx="28">
                  <c:v>74.3</c:v>
                </c:pt>
                <c:pt idx="29">
                  <c:v>76.7</c:v>
                </c:pt>
                <c:pt idx="30">
                  <c:v>78.8</c:v>
                </c:pt>
                <c:pt idx="31">
                  <c:v>79</c:v>
                </c:pt>
              </c:numCache>
            </c:numRef>
          </c:val>
          <c:extLst>
            <c:ext xmlns:c16="http://schemas.microsoft.com/office/drawing/2014/chart" uri="{C3380CC4-5D6E-409C-BE32-E72D297353CC}">
              <c16:uniqueId val="{00000001-CE5C-4822-AC37-8AAEEECE380D}"/>
            </c:ext>
          </c:extLst>
        </c:ser>
        <c:dLbls>
          <c:showLegendKey val="0"/>
          <c:showVal val="0"/>
          <c:showCatName val="0"/>
          <c:showSerName val="0"/>
          <c:showPercent val="0"/>
          <c:showBubbleSize val="0"/>
        </c:dLbls>
        <c:gapWidth val="150"/>
        <c:overlap val="100"/>
        <c:axId val="1231307760"/>
        <c:axId val="972176768"/>
      </c:barChart>
      <c:catAx>
        <c:axId val="123130776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972176768"/>
        <c:crosses val="autoZero"/>
        <c:auto val="1"/>
        <c:lblAlgn val="ctr"/>
        <c:lblOffset val="100"/>
        <c:noMultiLvlLbl val="0"/>
      </c:catAx>
      <c:valAx>
        <c:axId val="972176768"/>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31307760"/>
        <c:crosses val="autoZero"/>
        <c:crossBetween val="between"/>
      </c:valAx>
      <c:spPr>
        <a:noFill/>
        <a:ln>
          <a:noFill/>
        </a:ln>
        <a:effectLst/>
      </c:spPr>
    </c:plotArea>
    <c:legend>
      <c:legendPos val="b"/>
      <c:layout>
        <c:manualLayout>
          <c:xMode val="edge"/>
          <c:yMode val="edge"/>
          <c:x val="0.72505869873294593"/>
          <c:y val="0.92722749729813181"/>
          <c:w val="0.26873244278969921"/>
          <c:h val="7.277250270186815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2012</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2'!$T$4</c:f>
              <c:strCache>
                <c:ptCount val="1"/>
                <c:pt idx="0">
                  <c:v>Cumple</c:v>
                </c:pt>
              </c:strCache>
            </c:strRef>
          </c:tx>
          <c:spPr>
            <a:solidFill>
              <a:schemeClr val="bg2">
                <a:lumMod val="50000"/>
              </a:schemeClr>
            </a:solidFill>
            <a:ln>
              <a:noFill/>
            </a:ln>
            <a:effectLst/>
          </c:spPr>
          <c:invertIfNegative val="0"/>
          <c:cat>
            <c:strRef>
              <c:f>'Gráfica 2'!$R$8:$R$39</c:f>
              <c:strCache>
                <c:ptCount val="32"/>
                <c:pt idx="0">
                  <c:v>Colima</c:v>
                </c:pt>
                <c:pt idx="1">
                  <c:v>Oaxaca</c:v>
                </c:pt>
                <c:pt idx="2">
                  <c:v>Zacatecas</c:v>
                </c:pt>
                <c:pt idx="3">
                  <c:v>Puebla</c:v>
                </c:pt>
                <c:pt idx="4">
                  <c:v>Aguascalientes</c:v>
                </c:pt>
                <c:pt idx="5">
                  <c:v>Yucatán</c:v>
                </c:pt>
                <c:pt idx="6">
                  <c:v>Durango</c:v>
                </c:pt>
                <c:pt idx="7">
                  <c:v>Nayarit</c:v>
                </c:pt>
                <c:pt idx="8">
                  <c:v>Sinaloa</c:v>
                </c:pt>
                <c:pt idx="9">
                  <c:v>Veracruz</c:v>
                </c:pt>
                <c:pt idx="10">
                  <c:v>Hidalgo</c:v>
                </c:pt>
                <c:pt idx="11">
                  <c:v>Chihuahua</c:v>
                </c:pt>
                <c:pt idx="12">
                  <c:v>Michoacán</c:v>
                </c:pt>
                <c:pt idx="13">
                  <c:v>Coahuila</c:v>
                </c:pt>
                <c:pt idx="14">
                  <c:v>Chiapas</c:v>
                </c:pt>
                <c:pt idx="15">
                  <c:v>Tabasco</c:v>
                </c:pt>
                <c:pt idx="16">
                  <c:v>San Luis Potosí</c:v>
                </c:pt>
                <c:pt idx="17">
                  <c:v>Tlaxcala</c:v>
                </c:pt>
                <c:pt idx="18">
                  <c:v>Guerrero</c:v>
                </c:pt>
                <c:pt idx="19">
                  <c:v>Guanajuato</c:v>
                </c:pt>
                <c:pt idx="20">
                  <c:v>Quintana Roo</c:v>
                </c:pt>
                <c:pt idx="21">
                  <c:v>Jalisco</c:v>
                </c:pt>
                <c:pt idx="22">
                  <c:v>Nuevo León</c:v>
                </c:pt>
                <c:pt idx="23">
                  <c:v>Tamaulipas</c:v>
                </c:pt>
                <c:pt idx="24">
                  <c:v>Morelos</c:v>
                </c:pt>
                <c:pt idx="25">
                  <c:v>Querétaro</c:v>
                </c:pt>
                <c:pt idx="26">
                  <c:v>Baja California Sur</c:v>
                </c:pt>
                <c:pt idx="27">
                  <c:v>Campeche</c:v>
                </c:pt>
                <c:pt idx="28">
                  <c:v>Ciudad de México</c:v>
                </c:pt>
                <c:pt idx="29">
                  <c:v>México</c:v>
                </c:pt>
                <c:pt idx="30">
                  <c:v>Sonora</c:v>
                </c:pt>
                <c:pt idx="31">
                  <c:v>Baja California</c:v>
                </c:pt>
              </c:strCache>
            </c:strRef>
          </c:cat>
          <c:val>
            <c:numRef>
              <c:f>'Gráfica 2'!$T$8:$T$39</c:f>
              <c:numCache>
                <c:formatCode>0.0</c:formatCode>
                <c:ptCount val="32"/>
                <c:pt idx="0">
                  <c:v>69</c:v>
                </c:pt>
                <c:pt idx="1">
                  <c:v>68.599999999999994</c:v>
                </c:pt>
                <c:pt idx="2">
                  <c:v>67.099999999999994</c:v>
                </c:pt>
                <c:pt idx="3">
                  <c:v>67</c:v>
                </c:pt>
                <c:pt idx="4">
                  <c:v>65.900000000000006</c:v>
                </c:pt>
                <c:pt idx="5">
                  <c:v>65.5</c:v>
                </c:pt>
                <c:pt idx="6">
                  <c:v>63.1</c:v>
                </c:pt>
                <c:pt idx="7">
                  <c:v>62.5</c:v>
                </c:pt>
                <c:pt idx="8">
                  <c:v>61.7</c:v>
                </c:pt>
                <c:pt idx="9">
                  <c:v>61.6</c:v>
                </c:pt>
                <c:pt idx="10">
                  <c:v>60.7</c:v>
                </c:pt>
                <c:pt idx="11">
                  <c:v>60.2</c:v>
                </c:pt>
                <c:pt idx="12">
                  <c:v>59.2</c:v>
                </c:pt>
                <c:pt idx="13">
                  <c:v>58</c:v>
                </c:pt>
                <c:pt idx="14">
                  <c:v>57.1</c:v>
                </c:pt>
                <c:pt idx="15">
                  <c:v>56.8</c:v>
                </c:pt>
                <c:pt idx="16">
                  <c:v>54.3</c:v>
                </c:pt>
                <c:pt idx="17">
                  <c:v>54.1</c:v>
                </c:pt>
                <c:pt idx="18">
                  <c:v>52.6</c:v>
                </c:pt>
                <c:pt idx="19">
                  <c:v>52.3</c:v>
                </c:pt>
                <c:pt idx="20">
                  <c:v>52.3</c:v>
                </c:pt>
                <c:pt idx="21">
                  <c:v>51.6</c:v>
                </c:pt>
                <c:pt idx="22">
                  <c:v>51.4</c:v>
                </c:pt>
                <c:pt idx="23">
                  <c:v>49.2</c:v>
                </c:pt>
                <c:pt idx="24">
                  <c:v>48.9</c:v>
                </c:pt>
                <c:pt idx="25">
                  <c:v>47.1</c:v>
                </c:pt>
                <c:pt idx="26">
                  <c:v>46.9</c:v>
                </c:pt>
                <c:pt idx="27">
                  <c:v>44.4</c:v>
                </c:pt>
                <c:pt idx="28">
                  <c:v>42.8</c:v>
                </c:pt>
                <c:pt idx="29">
                  <c:v>41</c:v>
                </c:pt>
                <c:pt idx="30">
                  <c:v>36.5</c:v>
                </c:pt>
                <c:pt idx="31">
                  <c:v>36.1</c:v>
                </c:pt>
              </c:numCache>
            </c:numRef>
          </c:val>
          <c:extLst>
            <c:ext xmlns:c16="http://schemas.microsoft.com/office/drawing/2014/chart" uri="{C3380CC4-5D6E-409C-BE32-E72D297353CC}">
              <c16:uniqueId val="{00000000-A91A-40A6-B169-D230E6D2E3C4}"/>
            </c:ext>
          </c:extLst>
        </c:ser>
        <c:ser>
          <c:idx val="1"/>
          <c:order val="1"/>
          <c:tx>
            <c:strRef>
              <c:f>'Gráfica 2'!$U$4</c:f>
              <c:strCache>
                <c:ptCount val="1"/>
                <c:pt idx="0">
                  <c:v>No cumple </c:v>
                </c:pt>
              </c:strCache>
            </c:strRef>
          </c:tx>
          <c:spPr>
            <a:solidFill>
              <a:schemeClr val="bg2">
                <a:lumMod val="50000"/>
                <a:alpha val="50000"/>
              </a:schemeClr>
            </a:solidFill>
            <a:ln>
              <a:noFill/>
            </a:ln>
            <a:effectLst/>
          </c:spPr>
          <c:invertIfNegative val="0"/>
          <c:cat>
            <c:strRef>
              <c:f>'Gráfica 2'!$R$8:$R$39</c:f>
              <c:strCache>
                <c:ptCount val="32"/>
                <c:pt idx="0">
                  <c:v>Colima</c:v>
                </c:pt>
                <c:pt idx="1">
                  <c:v>Oaxaca</c:v>
                </c:pt>
                <c:pt idx="2">
                  <c:v>Zacatecas</c:v>
                </c:pt>
                <c:pt idx="3">
                  <c:v>Puebla</c:v>
                </c:pt>
                <c:pt idx="4">
                  <c:v>Aguascalientes</c:v>
                </c:pt>
                <c:pt idx="5">
                  <c:v>Yucatán</c:v>
                </c:pt>
                <c:pt idx="6">
                  <c:v>Durango</c:v>
                </c:pt>
                <c:pt idx="7">
                  <c:v>Nayarit</c:v>
                </c:pt>
                <c:pt idx="8">
                  <c:v>Sinaloa</c:v>
                </c:pt>
                <c:pt idx="9">
                  <c:v>Veracruz</c:v>
                </c:pt>
                <c:pt idx="10">
                  <c:v>Hidalgo</c:v>
                </c:pt>
                <c:pt idx="11">
                  <c:v>Chihuahua</c:v>
                </c:pt>
                <c:pt idx="12">
                  <c:v>Michoacán</c:v>
                </c:pt>
                <c:pt idx="13">
                  <c:v>Coahuila</c:v>
                </c:pt>
                <c:pt idx="14">
                  <c:v>Chiapas</c:v>
                </c:pt>
                <c:pt idx="15">
                  <c:v>Tabasco</c:v>
                </c:pt>
                <c:pt idx="16">
                  <c:v>San Luis Potosí</c:v>
                </c:pt>
                <c:pt idx="17">
                  <c:v>Tlaxcala</c:v>
                </c:pt>
                <c:pt idx="18">
                  <c:v>Guerrero</c:v>
                </c:pt>
                <c:pt idx="19">
                  <c:v>Guanajuato</c:v>
                </c:pt>
                <c:pt idx="20">
                  <c:v>Quintana Roo</c:v>
                </c:pt>
                <c:pt idx="21">
                  <c:v>Jalisco</c:v>
                </c:pt>
                <c:pt idx="22">
                  <c:v>Nuevo León</c:v>
                </c:pt>
                <c:pt idx="23">
                  <c:v>Tamaulipas</c:v>
                </c:pt>
                <c:pt idx="24">
                  <c:v>Morelos</c:v>
                </c:pt>
                <c:pt idx="25">
                  <c:v>Querétaro</c:v>
                </c:pt>
                <c:pt idx="26">
                  <c:v>Baja California Sur</c:v>
                </c:pt>
                <c:pt idx="27">
                  <c:v>Campeche</c:v>
                </c:pt>
                <c:pt idx="28">
                  <c:v>Ciudad de México</c:v>
                </c:pt>
                <c:pt idx="29">
                  <c:v>México</c:v>
                </c:pt>
                <c:pt idx="30">
                  <c:v>Sonora</c:v>
                </c:pt>
                <c:pt idx="31">
                  <c:v>Baja California</c:v>
                </c:pt>
              </c:strCache>
            </c:strRef>
          </c:cat>
          <c:val>
            <c:numRef>
              <c:f>'Gráfica 2'!$U$8:$U$39</c:f>
              <c:numCache>
                <c:formatCode>0.0</c:formatCode>
                <c:ptCount val="32"/>
                <c:pt idx="0">
                  <c:v>31</c:v>
                </c:pt>
                <c:pt idx="1">
                  <c:v>31.4</c:v>
                </c:pt>
                <c:pt idx="2">
                  <c:v>32.9</c:v>
                </c:pt>
                <c:pt idx="3">
                  <c:v>33</c:v>
                </c:pt>
                <c:pt idx="4">
                  <c:v>34.1</c:v>
                </c:pt>
                <c:pt idx="5">
                  <c:v>34.5</c:v>
                </c:pt>
                <c:pt idx="6">
                  <c:v>36.9</c:v>
                </c:pt>
                <c:pt idx="7">
                  <c:v>37.5</c:v>
                </c:pt>
                <c:pt idx="8">
                  <c:v>38.299999999999997</c:v>
                </c:pt>
                <c:pt idx="9">
                  <c:v>38.4</c:v>
                </c:pt>
                <c:pt idx="10">
                  <c:v>39.299999999999997</c:v>
                </c:pt>
                <c:pt idx="11">
                  <c:v>39.799999999999997</c:v>
                </c:pt>
                <c:pt idx="12">
                  <c:v>40.799999999999997</c:v>
                </c:pt>
                <c:pt idx="13">
                  <c:v>42</c:v>
                </c:pt>
                <c:pt idx="14">
                  <c:v>42.9</c:v>
                </c:pt>
                <c:pt idx="15">
                  <c:v>43.2</c:v>
                </c:pt>
                <c:pt idx="16">
                  <c:v>45.7</c:v>
                </c:pt>
                <c:pt idx="17">
                  <c:v>45.9</c:v>
                </c:pt>
                <c:pt idx="18">
                  <c:v>47.4</c:v>
                </c:pt>
                <c:pt idx="19">
                  <c:v>47.7</c:v>
                </c:pt>
                <c:pt idx="20">
                  <c:v>47.7</c:v>
                </c:pt>
                <c:pt idx="21">
                  <c:v>48.4</c:v>
                </c:pt>
                <c:pt idx="22">
                  <c:v>48.6</c:v>
                </c:pt>
                <c:pt idx="23">
                  <c:v>50.8</c:v>
                </c:pt>
                <c:pt idx="24">
                  <c:v>51.1</c:v>
                </c:pt>
                <c:pt idx="25">
                  <c:v>52.9</c:v>
                </c:pt>
                <c:pt idx="26">
                  <c:v>53.1</c:v>
                </c:pt>
                <c:pt idx="27">
                  <c:v>55.6</c:v>
                </c:pt>
                <c:pt idx="28">
                  <c:v>57.2</c:v>
                </c:pt>
                <c:pt idx="29">
                  <c:v>59</c:v>
                </c:pt>
                <c:pt idx="30">
                  <c:v>63.5</c:v>
                </c:pt>
                <c:pt idx="31">
                  <c:v>63.9</c:v>
                </c:pt>
              </c:numCache>
            </c:numRef>
          </c:val>
          <c:extLst>
            <c:ext xmlns:c16="http://schemas.microsoft.com/office/drawing/2014/chart" uri="{C3380CC4-5D6E-409C-BE32-E72D297353CC}">
              <c16:uniqueId val="{00000001-A91A-40A6-B169-D230E6D2E3C4}"/>
            </c:ext>
          </c:extLst>
        </c:ser>
        <c:dLbls>
          <c:showLegendKey val="0"/>
          <c:showVal val="0"/>
          <c:showCatName val="0"/>
          <c:showSerName val="0"/>
          <c:showPercent val="0"/>
          <c:showBubbleSize val="0"/>
        </c:dLbls>
        <c:gapWidth val="150"/>
        <c:overlap val="100"/>
        <c:axId val="1234772032"/>
        <c:axId val="959105024"/>
      </c:barChart>
      <c:catAx>
        <c:axId val="12347720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959105024"/>
        <c:crosses val="autoZero"/>
        <c:auto val="1"/>
        <c:lblAlgn val="ctr"/>
        <c:lblOffset val="100"/>
        <c:noMultiLvlLbl val="0"/>
      </c:catAx>
      <c:valAx>
        <c:axId val="959105024"/>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234772032"/>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2018</a:t>
            </a: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2'!$Z$4</c:f>
              <c:strCache>
                <c:ptCount val="1"/>
                <c:pt idx="0">
                  <c:v>Cumple</c:v>
                </c:pt>
              </c:strCache>
            </c:strRef>
          </c:tx>
          <c:spPr>
            <a:solidFill>
              <a:schemeClr val="bg2">
                <a:lumMod val="50000"/>
              </a:schemeClr>
            </a:solidFill>
            <a:ln>
              <a:noFill/>
            </a:ln>
            <a:effectLst/>
          </c:spPr>
          <c:invertIfNegative val="0"/>
          <c:cat>
            <c:strRef>
              <c:f>'Gráfica 2'!$X$8:$X$39</c:f>
              <c:strCache>
                <c:ptCount val="32"/>
                <c:pt idx="0">
                  <c:v>Aguascalientes</c:v>
                </c:pt>
                <c:pt idx="1">
                  <c:v>Nayarit</c:v>
                </c:pt>
                <c:pt idx="2">
                  <c:v>Colima</c:v>
                </c:pt>
                <c:pt idx="3">
                  <c:v>Veracruz</c:v>
                </c:pt>
                <c:pt idx="4">
                  <c:v>Zacatecas</c:v>
                </c:pt>
                <c:pt idx="5">
                  <c:v>Durango</c:v>
                </c:pt>
                <c:pt idx="6">
                  <c:v>Hidalgo</c:v>
                </c:pt>
                <c:pt idx="7">
                  <c:v>Tlaxcala</c:v>
                </c:pt>
                <c:pt idx="8">
                  <c:v>Oaxaca</c:v>
                </c:pt>
                <c:pt idx="9">
                  <c:v>Puebla</c:v>
                </c:pt>
                <c:pt idx="10">
                  <c:v>Coahuila</c:v>
                </c:pt>
                <c:pt idx="11">
                  <c:v>Quintana Roo</c:v>
                </c:pt>
                <c:pt idx="12">
                  <c:v>Guerrero</c:v>
                </c:pt>
                <c:pt idx="13">
                  <c:v>Guanajuato</c:v>
                </c:pt>
                <c:pt idx="14">
                  <c:v>Sinaloa</c:v>
                </c:pt>
                <c:pt idx="15">
                  <c:v>Querétaro</c:v>
                </c:pt>
                <c:pt idx="16">
                  <c:v>Tamaulipas</c:v>
                </c:pt>
                <c:pt idx="17">
                  <c:v>San Luis Potosí</c:v>
                </c:pt>
                <c:pt idx="18">
                  <c:v>Chihuahua</c:v>
                </c:pt>
                <c:pt idx="19">
                  <c:v>Michoacán</c:v>
                </c:pt>
                <c:pt idx="20">
                  <c:v>Yucatán</c:v>
                </c:pt>
                <c:pt idx="21">
                  <c:v>Campeche</c:v>
                </c:pt>
                <c:pt idx="22">
                  <c:v>Chiapas</c:v>
                </c:pt>
                <c:pt idx="23">
                  <c:v>Jalisco</c:v>
                </c:pt>
                <c:pt idx="24">
                  <c:v>Tabasco</c:v>
                </c:pt>
                <c:pt idx="25">
                  <c:v>Nuevo León</c:v>
                </c:pt>
                <c:pt idx="26">
                  <c:v>Baja California</c:v>
                </c:pt>
                <c:pt idx="27">
                  <c:v>Sonora</c:v>
                </c:pt>
                <c:pt idx="28">
                  <c:v>Baja California Sur</c:v>
                </c:pt>
                <c:pt idx="29">
                  <c:v>Ciudad de México</c:v>
                </c:pt>
                <c:pt idx="30">
                  <c:v>México</c:v>
                </c:pt>
                <c:pt idx="31">
                  <c:v>Morelos</c:v>
                </c:pt>
              </c:strCache>
            </c:strRef>
          </c:cat>
          <c:val>
            <c:numRef>
              <c:f>'Gráfica 2'!$Z$8:$Z$39</c:f>
              <c:numCache>
                <c:formatCode>0.0</c:formatCode>
                <c:ptCount val="32"/>
                <c:pt idx="0">
                  <c:v>54.3</c:v>
                </c:pt>
                <c:pt idx="1">
                  <c:v>53.3</c:v>
                </c:pt>
                <c:pt idx="2">
                  <c:v>51.7</c:v>
                </c:pt>
                <c:pt idx="3">
                  <c:v>49.5</c:v>
                </c:pt>
                <c:pt idx="4">
                  <c:v>49</c:v>
                </c:pt>
                <c:pt idx="5">
                  <c:v>48.5</c:v>
                </c:pt>
                <c:pt idx="6">
                  <c:v>48.4</c:v>
                </c:pt>
                <c:pt idx="7">
                  <c:v>47.9</c:v>
                </c:pt>
                <c:pt idx="8">
                  <c:v>45.6</c:v>
                </c:pt>
                <c:pt idx="9">
                  <c:v>44.3</c:v>
                </c:pt>
                <c:pt idx="10">
                  <c:v>43.6</c:v>
                </c:pt>
                <c:pt idx="11">
                  <c:v>39.5</c:v>
                </c:pt>
                <c:pt idx="12">
                  <c:v>37.9</c:v>
                </c:pt>
                <c:pt idx="13">
                  <c:v>37.4</c:v>
                </c:pt>
                <c:pt idx="14">
                  <c:v>36.799999999999997</c:v>
                </c:pt>
                <c:pt idx="15">
                  <c:v>36.5</c:v>
                </c:pt>
                <c:pt idx="16">
                  <c:v>35.299999999999997</c:v>
                </c:pt>
                <c:pt idx="17">
                  <c:v>35.1</c:v>
                </c:pt>
                <c:pt idx="18">
                  <c:v>34.4</c:v>
                </c:pt>
                <c:pt idx="19">
                  <c:v>33.200000000000003</c:v>
                </c:pt>
                <c:pt idx="20">
                  <c:v>32.299999999999997</c:v>
                </c:pt>
                <c:pt idx="21">
                  <c:v>31.2</c:v>
                </c:pt>
                <c:pt idx="22">
                  <c:v>31</c:v>
                </c:pt>
                <c:pt idx="23">
                  <c:v>31</c:v>
                </c:pt>
                <c:pt idx="24">
                  <c:v>27</c:v>
                </c:pt>
                <c:pt idx="25">
                  <c:v>26.2</c:v>
                </c:pt>
                <c:pt idx="26">
                  <c:v>25.6</c:v>
                </c:pt>
                <c:pt idx="27">
                  <c:v>23.4</c:v>
                </c:pt>
                <c:pt idx="28">
                  <c:v>22.2</c:v>
                </c:pt>
                <c:pt idx="29">
                  <c:v>21</c:v>
                </c:pt>
                <c:pt idx="30">
                  <c:v>20.399999999999999</c:v>
                </c:pt>
                <c:pt idx="31">
                  <c:v>19.899999999999999</c:v>
                </c:pt>
              </c:numCache>
            </c:numRef>
          </c:val>
          <c:extLst>
            <c:ext xmlns:c16="http://schemas.microsoft.com/office/drawing/2014/chart" uri="{C3380CC4-5D6E-409C-BE32-E72D297353CC}">
              <c16:uniqueId val="{00000000-9078-4D8D-9A66-B56BF7526FBD}"/>
            </c:ext>
          </c:extLst>
        </c:ser>
        <c:ser>
          <c:idx val="1"/>
          <c:order val="1"/>
          <c:tx>
            <c:strRef>
              <c:f>'Gráfica 2'!$AA$4</c:f>
              <c:strCache>
                <c:ptCount val="1"/>
                <c:pt idx="0">
                  <c:v>No cumple </c:v>
                </c:pt>
              </c:strCache>
            </c:strRef>
          </c:tx>
          <c:spPr>
            <a:solidFill>
              <a:schemeClr val="bg2">
                <a:lumMod val="50000"/>
                <a:alpha val="50000"/>
              </a:schemeClr>
            </a:solidFill>
            <a:ln>
              <a:noFill/>
            </a:ln>
            <a:effectLst/>
          </c:spPr>
          <c:invertIfNegative val="0"/>
          <c:cat>
            <c:strRef>
              <c:f>'Gráfica 2'!$X$8:$X$39</c:f>
              <c:strCache>
                <c:ptCount val="32"/>
                <c:pt idx="0">
                  <c:v>Aguascalientes</c:v>
                </c:pt>
                <c:pt idx="1">
                  <c:v>Nayarit</c:v>
                </c:pt>
                <c:pt idx="2">
                  <c:v>Colima</c:v>
                </c:pt>
                <c:pt idx="3">
                  <c:v>Veracruz</c:v>
                </c:pt>
                <c:pt idx="4">
                  <c:v>Zacatecas</c:v>
                </c:pt>
                <c:pt idx="5">
                  <c:v>Durango</c:v>
                </c:pt>
                <c:pt idx="6">
                  <c:v>Hidalgo</c:v>
                </c:pt>
                <c:pt idx="7">
                  <c:v>Tlaxcala</c:v>
                </c:pt>
                <c:pt idx="8">
                  <c:v>Oaxaca</c:v>
                </c:pt>
                <c:pt idx="9">
                  <c:v>Puebla</c:v>
                </c:pt>
                <c:pt idx="10">
                  <c:v>Coahuila</c:v>
                </c:pt>
                <c:pt idx="11">
                  <c:v>Quintana Roo</c:v>
                </c:pt>
                <c:pt idx="12">
                  <c:v>Guerrero</c:v>
                </c:pt>
                <c:pt idx="13">
                  <c:v>Guanajuato</c:v>
                </c:pt>
                <c:pt idx="14">
                  <c:v>Sinaloa</c:v>
                </c:pt>
                <c:pt idx="15">
                  <c:v>Querétaro</c:v>
                </c:pt>
                <c:pt idx="16">
                  <c:v>Tamaulipas</c:v>
                </c:pt>
                <c:pt idx="17">
                  <c:v>San Luis Potosí</c:v>
                </c:pt>
                <c:pt idx="18">
                  <c:v>Chihuahua</c:v>
                </c:pt>
                <c:pt idx="19">
                  <c:v>Michoacán</c:v>
                </c:pt>
                <c:pt idx="20">
                  <c:v>Yucatán</c:v>
                </c:pt>
                <c:pt idx="21">
                  <c:v>Campeche</c:v>
                </c:pt>
                <c:pt idx="22">
                  <c:v>Chiapas</c:v>
                </c:pt>
                <c:pt idx="23">
                  <c:v>Jalisco</c:v>
                </c:pt>
                <c:pt idx="24">
                  <c:v>Tabasco</c:v>
                </c:pt>
                <c:pt idx="25">
                  <c:v>Nuevo León</c:v>
                </c:pt>
                <c:pt idx="26">
                  <c:v>Baja California</c:v>
                </c:pt>
                <c:pt idx="27">
                  <c:v>Sonora</c:v>
                </c:pt>
                <c:pt idx="28">
                  <c:v>Baja California Sur</c:v>
                </c:pt>
                <c:pt idx="29">
                  <c:v>Ciudad de México</c:v>
                </c:pt>
                <c:pt idx="30">
                  <c:v>México</c:v>
                </c:pt>
                <c:pt idx="31">
                  <c:v>Morelos</c:v>
                </c:pt>
              </c:strCache>
            </c:strRef>
          </c:cat>
          <c:val>
            <c:numRef>
              <c:f>'Gráfica 2'!$AA$8:$AA$39</c:f>
              <c:numCache>
                <c:formatCode>0.0</c:formatCode>
                <c:ptCount val="32"/>
                <c:pt idx="0">
                  <c:v>45.7</c:v>
                </c:pt>
                <c:pt idx="1">
                  <c:v>46.7</c:v>
                </c:pt>
                <c:pt idx="2">
                  <c:v>48.3</c:v>
                </c:pt>
                <c:pt idx="3">
                  <c:v>50.5</c:v>
                </c:pt>
                <c:pt idx="4">
                  <c:v>51</c:v>
                </c:pt>
                <c:pt idx="5">
                  <c:v>51.5</c:v>
                </c:pt>
                <c:pt idx="6">
                  <c:v>51.6</c:v>
                </c:pt>
                <c:pt idx="7">
                  <c:v>52.1</c:v>
                </c:pt>
                <c:pt idx="8">
                  <c:v>54.4</c:v>
                </c:pt>
                <c:pt idx="9">
                  <c:v>55.7</c:v>
                </c:pt>
                <c:pt idx="10">
                  <c:v>56.4</c:v>
                </c:pt>
                <c:pt idx="11">
                  <c:v>60.5</c:v>
                </c:pt>
                <c:pt idx="12">
                  <c:v>62.1</c:v>
                </c:pt>
                <c:pt idx="13">
                  <c:v>62.6</c:v>
                </c:pt>
                <c:pt idx="14">
                  <c:v>63.2</c:v>
                </c:pt>
                <c:pt idx="15">
                  <c:v>63.5</c:v>
                </c:pt>
                <c:pt idx="16">
                  <c:v>64.7</c:v>
                </c:pt>
                <c:pt idx="17">
                  <c:v>64.900000000000006</c:v>
                </c:pt>
                <c:pt idx="18">
                  <c:v>65.599999999999994</c:v>
                </c:pt>
                <c:pt idx="19">
                  <c:v>66.8</c:v>
                </c:pt>
                <c:pt idx="20">
                  <c:v>67.7</c:v>
                </c:pt>
                <c:pt idx="21">
                  <c:v>68.8</c:v>
                </c:pt>
                <c:pt idx="22">
                  <c:v>69</c:v>
                </c:pt>
                <c:pt idx="23">
                  <c:v>69</c:v>
                </c:pt>
                <c:pt idx="24">
                  <c:v>73</c:v>
                </c:pt>
                <c:pt idx="25">
                  <c:v>73.8</c:v>
                </c:pt>
                <c:pt idx="26">
                  <c:v>74.400000000000006</c:v>
                </c:pt>
                <c:pt idx="27">
                  <c:v>76.599999999999994</c:v>
                </c:pt>
                <c:pt idx="28">
                  <c:v>77.8</c:v>
                </c:pt>
                <c:pt idx="29">
                  <c:v>79</c:v>
                </c:pt>
                <c:pt idx="30">
                  <c:v>79.599999999999994</c:v>
                </c:pt>
                <c:pt idx="31">
                  <c:v>80.099999999999994</c:v>
                </c:pt>
              </c:numCache>
            </c:numRef>
          </c:val>
          <c:extLst>
            <c:ext xmlns:c16="http://schemas.microsoft.com/office/drawing/2014/chart" uri="{C3380CC4-5D6E-409C-BE32-E72D297353CC}">
              <c16:uniqueId val="{00000001-9078-4D8D-9A66-B56BF7526FBD}"/>
            </c:ext>
          </c:extLst>
        </c:ser>
        <c:dLbls>
          <c:showLegendKey val="0"/>
          <c:showVal val="0"/>
          <c:showCatName val="0"/>
          <c:showSerName val="0"/>
          <c:showPercent val="0"/>
          <c:showBubbleSize val="0"/>
        </c:dLbls>
        <c:gapWidth val="150"/>
        <c:overlap val="100"/>
        <c:axId val="1088262928"/>
        <c:axId val="729244736"/>
      </c:barChart>
      <c:catAx>
        <c:axId val="108826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29244736"/>
        <c:crosses val="autoZero"/>
        <c:auto val="1"/>
        <c:lblAlgn val="ctr"/>
        <c:lblOffset val="100"/>
        <c:noMultiLvlLbl val="0"/>
      </c:catAx>
      <c:valAx>
        <c:axId val="729244736"/>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88262928"/>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rPr>
              <a:t>2024</a:t>
            </a:r>
          </a:p>
          <a:p>
            <a:pPr algn="ctr" rtl="0">
              <a:defRPr lang="es-MX" sz="800" b="1"/>
            </a:pPr>
            <a:endPara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endParaRPr>
          </a:p>
        </c:rich>
      </c:tx>
      <c:overlay val="0"/>
      <c:spPr>
        <a:noFill/>
        <a:ln>
          <a:noFill/>
        </a:ln>
        <a:effectLst/>
      </c:spPr>
      <c:txPr>
        <a:bodyPr rot="0" spcFirstLastPara="1" vertOverflow="ellipsis" vert="horz" wrap="square" anchor="ctr" anchorCtr="1"/>
        <a:lstStyle/>
        <a:p>
          <a:pPr algn="ctr" rtl="0">
            <a:defRPr lang="es-MX" sz="80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2'!$AF$4</c:f>
              <c:strCache>
                <c:ptCount val="1"/>
                <c:pt idx="0">
                  <c:v>Cumple</c:v>
                </c:pt>
              </c:strCache>
            </c:strRef>
          </c:tx>
          <c:spPr>
            <a:solidFill>
              <a:schemeClr val="bg2">
                <a:lumMod val="50000"/>
              </a:schemeClr>
            </a:solidFill>
            <a:ln>
              <a:noFill/>
            </a:ln>
            <a:effectLst/>
          </c:spPr>
          <c:invertIfNegative val="0"/>
          <c:cat>
            <c:strRef>
              <c:f>'Gráfica 2'!$AD$8:$AD$39</c:f>
              <c:strCache>
                <c:ptCount val="32"/>
                <c:pt idx="0">
                  <c:v>Oaxaca</c:v>
                </c:pt>
                <c:pt idx="1">
                  <c:v>Colima</c:v>
                </c:pt>
                <c:pt idx="2">
                  <c:v>Veracruz</c:v>
                </c:pt>
                <c:pt idx="3">
                  <c:v>Puebla</c:v>
                </c:pt>
                <c:pt idx="4">
                  <c:v>Hidalgo</c:v>
                </c:pt>
                <c:pt idx="5">
                  <c:v>Zacatecas</c:v>
                </c:pt>
                <c:pt idx="6">
                  <c:v>Coahuila</c:v>
                </c:pt>
                <c:pt idx="7">
                  <c:v>Guerrero</c:v>
                </c:pt>
                <c:pt idx="8">
                  <c:v>Durango</c:v>
                </c:pt>
                <c:pt idx="9">
                  <c:v>Yucatán</c:v>
                </c:pt>
                <c:pt idx="10">
                  <c:v>Tabasco</c:v>
                </c:pt>
                <c:pt idx="11">
                  <c:v>Chiapas</c:v>
                </c:pt>
                <c:pt idx="12">
                  <c:v>Sinaloa</c:v>
                </c:pt>
                <c:pt idx="13">
                  <c:v>Michoacán</c:v>
                </c:pt>
                <c:pt idx="14">
                  <c:v>Nayarit</c:v>
                </c:pt>
                <c:pt idx="15">
                  <c:v>Jalisco</c:v>
                </c:pt>
                <c:pt idx="16">
                  <c:v>San Luis Potosí</c:v>
                </c:pt>
                <c:pt idx="17">
                  <c:v>Guanajuato</c:v>
                </c:pt>
                <c:pt idx="18">
                  <c:v>Nuevo León</c:v>
                </c:pt>
                <c:pt idx="19">
                  <c:v>Chihuahua</c:v>
                </c:pt>
                <c:pt idx="20">
                  <c:v>Aguascalientes</c:v>
                </c:pt>
                <c:pt idx="21">
                  <c:v>Tamaulipas</c:v>
                </c:pt>
                <c:pt idx="22">
                  <c:v>Tlaxcala</c:v>
                </c:pt>
                <c:pt idx="23">
                  <c:v>Querétaro</c:v>
                </c:pt>
                <c:pt idx="24">
                  <c:v>Quintana Roo</c:v>
                </c:pt>
                <c:pt idx="25">
                  <c:v>México</c:v>
                </c:pt>
                <c:pt idx="26">
                  <c:v>Baja California</c:v>
                </c:pt>
                <c:pt idx="27">
                  <c:v>Ciudad de México</c:v>
                </c:pt>
                <c:pt idx="28">
                  <c:v>Baja California Sur</c:v>
                </c:pt>
                <c:pt idx="29">
                  <c:v>Campeche</c:v>
                </c:pt>
                <c:pt idx="30">
                  <c:v>Sonora</c:v>
                </c:pt>
                <c:pt idx="31">
                  <c:v>Morelos</c:v>
                </c:pt>
              </c:strCache>
            </c:strRef>
          </c:cat>
          <c:val>
            <c:numRef>
              <c:f>'Gráfica 2'!$AF$8:$AF$39</c:f>
              <c:numCache>
                <c:formatCode>0.0</c:formatCode>
                <c:ptCount val="32"/>
                <c:pt idx="0">
                  <c:v>62.830912923779401</c:v>
                </c:pt>
                <c:pt idx="1">
                  <c:v>49.99677094861844</c:v>
                </c:pt>
                <c:pt idx="2">
                  <c:v>49.974058179193754</c:v>
                </c:pt>
                <c:pt idx="3">
                  <c:v>48.819445231214914</c:v>
                </c:pt>
                <c:pt idx="4">
                  <c:v>48.556183737256191</c:v>
                </c:pt>
                <c:pt idx="5">
                  <c:v>48.013385189203177</c:v>
                </c:pt>
                <c:pt idx="6">
                  <c:v>47.853228156637918</c:v>
                </c:pt>
                <c:pt idx="7">
                  <c:v>46.969888287860954</c:v>
                </c:pt>
                <c:pt idx="8">
                  <c:v>45.759490335464847</c:v>
                </c:pt>
                <c:pt idx="9">
                  <c:v>43.982533578734085</c:v>
                </c:pt>
                <c:pt idx="10">
                  <c:v>41.242038255785076</c:v>
                </c:pt>
                <c:pt idx="11">
                  <c:v>40.466258110355362</c:v>
                </c:pt>
                <c:pt idx="12">
                  <c:v>39.834753985207342</c:v>
                </c:pt>
                <c:pt idx="13">
                  <c:v>36.518670650169852</c:v>
                </c:pt>
                <c:pt idx="14">
                  <c:v>36.315865281160981</c:v>
                </c:pt>
                <c:pt idx="15">
                  <c:v>36.256193782710433</c:v>
                </c:pt>
                <c:pt idx="16">
                  <c:v>35.505834107670964</c:v>
                </c:pt>
                <c:pt idx="17">
                  <c:v>33.702473794891489</c:v>
                </c:pt>
                <c:pt idx="18">
                  <c:v>32.217408124079668</c:v>
                </c:pt>
                <c:pt idx="19">
                  <c:v>32.040961980459159</c:v>
                </c:pt>
                <c:pt idx="20">
                  <c:v>31.569574991697376</c:v>
                </c:pt>
                <c:pt idx="21">
                  <c:v>31.504062491872443</c:v>
                </c:pt>
                <c:pt idx="22">
                  <c:v>30.04171786447073</c:v>
                </c:pt>
                <c:pt idx="23">
                  <c:v>28.884391858755372</c:v>
                </c:pt>
                <c:pt idx="24">
                  <c:v>28.767541351686699</c:v>
                </c:pt>
                <c:pt idx="25">
                  <c:v>26.75651380420911</c:v>
                </c:pt>
                <c:pt idx="26">
                  <c:v>25.968910136530667</c:v>
                </c:pt>
                <c:pt idx="27">
                  <c:v>23.823253572180771</c:v>
                </c:pt>
                <c:pt idx="28">
                  <c:v>23.574455612875987</c:v>
                </c:pt>
                <c:pt idx="29">
                  <c:v>22.336992358831051</c:v>
                </c:pt>
                <c:pt idx="30">
                  <c:v>20.966291625507633</c:v>
                </c:pt>
                <c:pt idx="31">
                  <c:v>18.22247877075613</c:v>
                </c:pt>
              </c:numCache>
            </c:numRef>
          </c:val>
          <c:extLst>
            <c:ext xmlns:c16="http://schemas.microsoft.com/office/drawing/2014/chart" uri="{C3380CC4-5D6E-409C-BE32-E72D297353CC}">
              <c16:uniqueId val="{00000000-409A-4737-8589-76715551CF49}"/>
            </c:ext>
          </c:extLst>
        </c:ser>
        <c:ser>
          <c:idx val="1"/>
          <c:order val="1"/>
          <c:tx>
            <c:strRef>
              <c:f>'Gráfica 2'!$AG$4</c:f>
              <c:strCache>
                <c:ptCount val="1"/>
                <c:pt idx="0">
                  <c:v>No cumple </c:v>
                </c:pt>
              </c:strCache>
            </c:strRef>
          </c:tx>
          <c:spPr>
            <a:solidFill>
              <a:schemeClr val="bg2">
                <a:lumMod val="50000"/>
                <a:alpha val="50000"/>
              </a:schemeClr>
            </a:solidFill>
            <a:ln>
              <a:noFill/>
            </a:ln>
            <a:effectLst/>
          </c:spPr>
          <c:invertIfNegative val="0"/>
          <c:cat>
            <c:strRef>
              <c:f>'Gráfica 2'!$AD$8:$AD$39</c:f>
              <c:strCache>
                <c:ptCount val="32"/>
                <c:pt idx="0">
                  <c:v>Oaxaca</c:v>
                </c:pt>
                <c:pt idx="1">
                  <c:v>Colima</c:v>
                </c:pt>
                <c:pt idx="2">
                  <c:v>Veracruz</c:v>
                </c:pt>
                <c:pt idx="3">
                  <c:v>Puebla</c:v>
                </c:pt>
                <c:pt idx="4">
                  <c:v>Hidalgo</c:v>
                </c:pt>
                <c:pt idx="5">
                  <c:v>Zacatecas</c:v>
                </c:pt>
                <c:pt idx="6">
                  <c:v>Coahuila</c:v>
                </c:pt>
                <c:pt idx="7">
                  <c:v>Guerrero</c:v>
                </c:pt>
                <c:pt idx="8">
                  <c:v>Durango</c:v>
                </c:pt>
                <c:pt idx="9">
                  <c:v>Yucatán</c:v>
                </c:pt>
                <c:pt idx="10">
                  <c:v>Tabasco</c:v>
                </c:pt>
                <c:pt idx="11">
                  <c:v>Chiapas</c:v>
                </c:pt>
                <c:pt idx="12">
                  <c:v>Sinaloa</c:v>
                </c:pt>
                <c:pt idx="13">
                  <c:v>Michoacán</c:v>
                </c:pt>
                <c:pt idx="14">
                  <c:v>Nayarit</c:v>
                </c:pt>
                <c:pt idx="15">
                  <c:v>Jalisco</c:v>
                </c:pt>
                <c:pt idx="16">
                  <c:v>San Luis Potosí</c:v>
                </c:pt>
                <c:pt idx="17">
                  <c:v>Guanajuato</c:v>
                </c:pt>
                <c:pt idx="18">
                  <c:v>Nuevo León</c:v>
                </c:pt>
                <c:pt idx="19">
                  <c:v>Chihuahua</c:v>
                </c:pt>
                <c:pt idx="20">
                  <c:v>Aguascalientes</c:v>
                </c:pt>
                <c:pt idx="21">
                  <c:v>Tamaulipas</c:v>
                </c:pt>
                <c:pt idx="22">
                  <c:v>Tlaxcala</c:v>
                </c:pt>
                <c:pt idx="23">
                  <c:v>Querétaro</c:v>
                </c:pt>
                <c:pt idx="24">
                  <c:v>Quintana Roo</c:v>
                </c:pt>
                <c:pt idx="25">
                  <c:v>México</c:v>
                </c:pt>
                <c:pt idx="26">
                  <c:v>Baja California</c:v>
                </c:pt>
                <c:pt idx="27">
                  <c:v>Ciudad de México</c:v>
                </c:pt>
                <c:pt idx="28">
                  <c:v>Baja California Sur</c:v>
                </c:pt>
                <c:pt idx="29">
                  <c:v>Campeche</c:v>
                </c:pt>
                <c:pt idx="30">
                  <c:v>Sonora</c:v>
                </c:pt>
                <c:pt idx="31">
                  <c:v>Morelos</c:v>
                </c:pt>
              </c:strCache>
            </c:strRef>
          </c:cat>
          <c:val>
            <c:numRef>
              <c:f>'Gráfica 2'!$AG$8:$AG$39</c:f>
              <c:numCache>
                <c:formatCode>0.0</c:formatCode>
                <c:ptCount val="32"/>
                <c:pt idx="0">
                  <c:v>37.169087076220599</c:v>
                </c:pt>
                <c:pt idx="1">
                  <c:v>50.00322905138156</c:v>
                </c:pt>
                <c:pt idx="2">
                  <c:v>50.025941820806253</c:v>
                </c:pt>
                <c:pt idx="3">
                  <c:v>51.180554768785093</c:v>
                </c:pt>
                <c:pt idx="4">
                  <c:v>51.443816262743802</c:v>
                </c:pt>
                <c:pt idx="5">
                  <c:v>51.986614810796816</c:v>
                </c:pt>
                <c:pt idx="6">
                  <c:v>52.146771843362082</c:v>
                </c:pt>
                <c:pt idx="7">
                  <c:v>53.030111712139046</c:v>
                </c:pt>
                <c:pt idx="8">
                  <c:v>54.240509664535139</c:v>
                </c:pt>
                <c:pt idx="9">
                  <c:v>56.017466421265915</c:v>
                </c:pt>
                <c:pt idx="10">
                  <c:v>58.757961744214924</c:v>
                </c:pt>
                <c:pt idx="11">
                  <c:v>59.533741889644645</c:v>
                </c:pt>
                <c:pt idx="12">
                  <c:v>60.16524601479265</c:v>
                </c:pt>
                <c:pt idx="13">
                  <c:v>63.481329349830141</c:v>
                </c:pt>
                <c:pt idx="14">
                  <c:v>63.684134718839026</c:v>
                </c:pt>
                <c:pt idx="15">
                  <c:v>63.743806217289553</c:v>
                </c:pt>
                <c:pt idx="16">
                  <c:v>64.494165892329036</c:v>
                </c:pt>
                <c:pt idx="17">
                  <c:v>66.297526205108497</c:v>
                </c:pt>
                <c:pt idx="18">
                  <c:v>67.782591875920332</c:v>
                </c:pt>
                <c:pt idx="19">
                  <c:v>67.959038019540841</c:v>
                </c:pt>
                <c:pt idx="20">
                  <c:v>68.43042500830262</c:v>
                </c:pt>
                <c:pt idx="21">
                  <c:v>68.495937508127554</c:v>
                </c:pt>
                <c:pt idx="22">
                  <c:v>69.958282135529274</c:v>
                </c:pt>
                <c:pt idx="23">
                  <c:v>71.115608141244635</c:v>
                </c:pt>
                <c:pt idx="24">
                  <c:v>71.232458648313298</c:v>
                </c:pt>
                <c:pt idx="25">
                  <c:v>73.243486195790894</c:v>
                </c:pt>
                <c:pt idx="26">
                  <c:v>74.031089863469333</c:v>
                </c:pt>
                <c:pt idx="27">
                  <c:v>76.176746427819225</c:v>
                </c:pt>
                <c:pt idx="28">
                  <c:v>76.425544387124006</c:v>
                </c:pt>
                <c:pt idx="29">
                  <c:v>77.663007641168946</c:v>
                </c:pt>
                <c:pt idx="30">
                  <c:v>79.033708374492363</c:v>
                </c:pt>
                <c:pt idx="31">
                  <c:v>81.77752122924386</c:v>
                </c:pt>
              </c:numCache>
            </c:numRef>
          </c:val>
          <c:extLst>
            <c:ext xmlns:c16="http://schemas.microsoft.com/office/drawing/2014/chart" uri="{C3380CC4-5D6E-409C-BE32-E72D297353CC}">
              <c16:uniqueId val="{00000001-409A-4737-8589-76715551CF49}"/>
            </c:ext>
          </c:extLst>
        </c:ser>
        <c:dLbls>
          <c:showLegendKey val="0"/>
          <c:showVal val="0"/>
          <c:showCatName val="0"/>
          <c:showSerName val="0"/>
          <c:showPercent val="0"/>
          <c:showBubbleSize val="0"/>
        </c:dLbls>
        <c:gapWidth val="150"/>
        <c:overlap val="100"/>
        <c:axId val="1088262928"/>
        <c:axId val="729244736"/>
      </c:barChart>
      <c:catAx>
        <c:axId val="1088262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729244736"/>
        <c:crosses val="autoZero"/>
        <c:auto val="1"/>
        <c:lblAlgn val="ctr"/>
        <c:lblOffset val="100"/>
        <c:noMultiLvlLbl val="0"/>
      </c:catAx>
      <c:valAx>
        <c:axId val="729244736"/>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88262928"/>
        <c:crosses val="autoZero"/>
        <c:crossBetween val="between"/>
      </c:valAx>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s-MX" sz="800" b="1"/>
              <a:t>2006</a:t>
            </a:r>
          </a:p>
        </c:rich>
      </c:tx>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s-MX"/>
        </a:p>
      </c:txPr>
    </c:title>
    <c:autoTitleDeleted val="0"/>
    <c:plotArea>
      <c:layout/>
      <c:barChart>
        <c:barDir val="col"/>
        <c:grouping val="stacked"/>
        <c:varyColors val="0"/>
        <c:ser>
          <c:idx val="0"/>
          <c:order val="0"/>
          <c:tx>
            <c:strRef>
              <c:f>'Gráfica 3'!$L$4</c:f>
              <c:strCache>
                <c:ptCount val="1"/>
                <c:pt idx="0">
                  <c:v>Cumple</c:v>
                </c:pt>
              </c:strCache>
            </c:strRef>
          </c:tx>
          <c:spPr>
            <a:solidFill>
              <a:srgbClr val="D0A88F"/>
            </a:solidFill>
            <a:ln>
              <a:noFill/>
            </a:ln>
            <a:effectLst/>
          </c:spPr>
          <c:invertIfNegative val="0"/>
          <c:cat>
            <c:strRef>
              <c:f>'Gráfica 3'!$J$8:$J$39</c:f>
              <c:strCache>
                <c:ptCount val="32"/>
                <c:pt idx="0">
                  <c:v>Sinaloa</c:v>
                </c:pt>
                <c:pt idx="1">
                  <c:v>Aguascalientes</c:v>
                </c:pt>
                <c:pt idx="2">
                  <c:v>Oaxaca</c:v>
                </c:pt>
                <c:pt idx="3">
                  <c:v>Zacatecas</c:v>
                </c:pt>
                <c:pt idx="4">
                  <c:v>Colima</c:v>
                </c:pt>
                <c:pt idx="5">
                  <c:v>Veracruz</c:v>
                </c:pt>
                <c:pt idx="6">
                  <c:v>Nayarit</c:v>
                </c:pt>
                <c:pt idx="7">
                  <c:v>Durango</c:v>
                </c:pt>
                <c:pt idx="8">
                  <c:v>Puebla</c:v>
                </c:pt>
                <c:pt idx="9">
                  <c:v>Yucatán</c:v>
                </c:pt>
                <c:pt idx="10">
                  <c:v>Hidalgo</c:v>
                </c:pt>
                <c:pt idx="11">
                  <c:v>Chihuahua</c:v>
                </c:pt>
                <c:pt idx="12">
                  <c:v>Coahuila</c:v>
                </c:pt>
                <c:pt idx="13">
                  <c:v>Guerrero</c:v>
                </c:pt>
                <c:pt idx="14">
                  <c:v>Chiapas</c:v>
                </c:pt>
                <c:pt idx="15">
                  <c:v>Nuevo León</c:v>
                </c:pt>
                <c:pt idx="16">
                  <c:v>Tabasco</c:v>
                </c:pt>
                <c:pt idx="17">
                  <c:v>Baja California Sur</c:v>
                </c:pt>
                <c:pt idx="18">
                  <c:v>Tlaxcala</c:v>
                </c:pt>
                <c:pt idx="19">
                  <c:v>Michoacán</c:v>
                </c:pt>
                <c:pt idx="20">
                  <c:v>Guanajuato</c:v>
                </c:pt>
                <c:pt idx="21">
                  <c:v>Quintana Roo</c:v>
                </c:pt>
                <c:pt idx="22">
                  <c:v>Tamaulipas</c:v>
                </c:pt>
                <c:pt idx="23">
                  <c:v>Jalisco</c:v>
                </c:pt>
                <c:pt idx="24">
                  <c:v>San Luis Potosí</c:v>
                </c:pt>
                <c:pt idx="25">
                  <c:v>Campeche</c:v>
                </c:pt>
                <c:pt idx="26">
                  <c:v>México</c:v>
                </c:pt>
                <c:pt idx="27">
                  <c:v>Querétaro</c:v>
                </c:pt>
                <c:pt idx="28">
                  <c:v>Morelos</c:v>
                </c:pt>
                <c:pt idx="29">
                  <c:v>Ciudad de México</c:v>
                </c:pt>
                <c:pt idx="30">
                  <c:v>Baja California</c:v>
                </c:pt>
                <c:pt idx="31">
                  <c:v>Sonora</c:v>
                </c:pt>
              </c:strCache>
            </c:strRef>
          </c:cat>
          <c:val>
            <c:numRef>
              <c:f>'Gráfica 3'!$L$8:$L$39</c:f>
              <c:numCache>
                <c:formatCode>0.0</c:formatCode>
                <c:ptCount val="32"/>
                <c:pt idx="0">
                  <c:v>47.5</c:v>
                </c:pt>
                <c:pt idx="1">
                  <c:v>47.4</c:v>
                </c:pt>
                <c:pt idx="2">
                  <c:v>46.8</c:v>
                </c:pt>
                <c:pt idx="3">
                  <c:v>46.2</c:v>
                </c:pt>
                <c:pt idx="4">
                  <c:v>46.1</c:v>
                </c:pt>
                <c:pt idx="5">
                  <c:v>44.9</c:v>
                </c:pt>
                <c:pt idx="6">
                  <c:v>44.8</c:v>
                </c:pt>
                <c:pt idx="7">
                  <c:v>44.7</c:v>
                </c:pt>
                <c:pt idx="8">
                  <c:v>44.2</c:v>
                </c:pt>
                <c:pt idx="9">
                  <c:v>44.2</c:v>
                </c:pt>
                <c:pt idx="10">
                  <c:v>43.7</c:v>
                </c:pt>
                <c:pt idx="11">
                  <c:v>42.9</c:v>
                </c:pt>
                <c:pt idx="12">
                  <c:v>42.7</c:v>
                </c:pt>
                <c:pt idx="13">
                  <c:v>41.2</c:v>
                </c:pt>
                <c:pt idx="14">
                  <c:v>39.700000000000003</c:v>
                </c:pt>
                <c:pt idx="15">
                  <c:v>37.1</c:v>
                </c:pt>
                <c:pt idx="16">
                  <c:v>36.799999999999997</c:v>
                </c:pt>
                <c:pt idx="17">
                  <c:v>36.6</c:v>
                </c:pt>
                <c:pt idx="18">
                  <c:v>36.1</c:v>
                </c:pt>
                <c:pt idx="19">
                  <c:v>36</c:v>
                </c:pt>
                <c:pt idx="20">
                  <c:v>35.200000000000003</c:v>
                </c:pt>
                <c:pt idx="21">
                  <c:v>34.4</c:v>
                </c:pt>
                <c:pt idx="22">
                  <c:v>31.6</c:v>
                </c:pt>
                <c:pt idx="23">
                  <c:v>31.3</c:v>
                </c:pt>
                <c:pt idx="24">
                  <c:v>29.8</c:v>
                </c:pt>
                <c:pt idx="25">
                  <c:v>28.9</c:v>
                </c:pt>
                <c:pt idx="26">
                  <c:v>28</c:v>
                </c:pt>
                <c:pt idx="27">
                  <c:v>26.7</c:v>
                </c:pt>
                <c:pt idx="28">
                  <c:v>26.2</c:v>
                </c:pt>
                <c:pt idx="29">
                  <c:v>24.6</c:v>
                </c:pt>
                <c:pt idx="30">
                  <c:v>23.3</c:v>
                </c:pt>
                <c:pt idx="31">
                  <c:v>23</c:v>
                </c:pt>
              </c:numCache>
            </c:numRef>
          </c:val>
          <c:extLst>
            <c:ext xmlns:c16="http://schemas.microsoft.com/office/drawing/2014/chart" uri="{C3380CC4-5D6E-409C-BE32-E72D297353CC}">
              <c16:uniqueId val="{00000000-59BB-4B6F-9AB1-4B023E79E8DF}"/>
            </c:ext>
          </c:extLst>
        </c:ser>
        <c:ser>
          <c:idx val="1"/>
          <c:order val="1"/>
          <c:tx>
            <c:strRef>
              <c:f>'Gráfica 3'!$M$4</c:f>
              <c:strCache>
                <c:ptCount val="1"/>
                <c:pt idx="0">
                  <c:v>No cumple </c:v>
                </c:pt>
              </c:strCache>
            </c:strRef>
          </c:tx>
          <c:spPr>
            <a:solidFill>
              <a:srgbClr val="D0A88F">
                <a:alpha val="50000"/>
              </a:srgbClr>
            </a:solidFill>
            <a:ln>
              <a:noFill/>
            </a:ln>
            <a:effectLst/>
          </c:spPr>
          <c:invertIfNegative val="0"/>
          <c:cat>
            <c:strRef>
              <c:f>'Gráfica 3'!$J$8:$J$39</c:f>
              <c:strCache>
                <c:ptCount val="32"/>
                <c:pt idx="0">
                  <c:v>Sinaloa</c:v>
                </c:pt>
                <c:pt idx="1">
                  <c:v>Aguascalientes</c:v>
                </c:pt>
                <c:pt idx="2">
                  <c:v>Oaxaca</c:v>
                </c:pt>
                <c:pt idx="3">
                  <c:v>Zacatecas</c:v>
                </c:pt>
                <c:pt idx="4">
                  <c:v>Colima</c:v>
                </c:pt>
                <c:pt idx="5">
                  <c:v>Veracruz</c:v>
                </c:pt>
                <c:pt idx="6">
                  <c:v>Nayarit</c:v>
                </c:pt>
                <c:pt idx="7">
                  <c:v>Durango</c:v>
                </c:pt>
                <c:pt idx="8">
                  <c:v>Puebla</c:v>
                </c:pt>
                <c:pt idx="9">
                  <c:v>Yucatán</c:v>
                </c:pt>
                <c:pt idx="10">
                  <c:v>Hidalgo</c:v>
                </c:pt>
                <c:pt idx="11">
                  <c:v>Chihuahua</c:v>
                </c:pt>
                <c:pt idx="12">
                  <c:v>Coahuila</c:v>
                </c:pt>
                <c:pt idx="13">
                  <c:v>Guerrero</c:v>
                </c:pt>
                <c:pt idx="14">
                  <c:v>Chiapas</c:v>
                </c:pt>
                <c:pt idx="15">
                  <c:v>Nuevo León</c:v>
                </c:pt>
                <c:pt idx="16">
                  <c:v>Tabasco</c:v>
                </c:pt>
                <c:pt idx="17">
                  <c:v>Baja California Sur</c:v>
                </c:pt>
                <c:pt idx="18">
                  <c:v>Tlaxcala</c:v>
                </c:pt>
                <c:pt idx="19">
                  <c:v>Michoacán</c:v>
                </c:pt>
                <c:pt idx="20">
                  <c:v>Guanajuato</c:v>
                </c:pt>
                <c:pt idx="21">
                  <c:v>Quintana Roo</c:v>
                </c:pt>
                <c:pt idx="22">
                  <c:v>Tamaulipas</c:v>
                </c:pt>
                <c:pt idx="23">
                  <c:v>Jalisco</c:v>
                </c:pt>
                <c:pt idx="24">
                  <c:v>San Luis Potosí</c:v>
                </c:pt>
                <c:pt idx="25">
                  <c:v>Campeche</c:v>
                </c:pt>
                <c:pt idx="26">
                  <c:v>México</c:v>
                </c:pt>
                <c:pt idx="27">
                  <c:v>Querétaro</c:v>
                </c:pt>
                <c:pt idx="28">
                  <c:v>Morelos</c:v>
                </c:pt>
                <c:pt idx="29">
                  <c:v>Ciudad de México</c:v>
                </c:pt>
                <c:pt idx="30">
                  <c:v>Baja California</c:v>
                </c:pt>
                <c:pt idx="31">
                  <c:v>Sonora</c:v>
                </c:pt>
              </c:strCache>
            </c:strRef>
          </c:cat>
          <c:val>
            <c:numRef>
              <c:f>'Gráfica 3'!$M$8:$M$39</c:f>
              <c:numCache>
                <c:formatCode>0.0</c:formatCode>
                <c:ptCount val="32"/>
                <c:pt idx="0">
                  <c:v>52.5</c:v>
                </c:pt>
                <c:pt idx="1">
                  <c:v>52.6</c:v>
                </c:pt>
                <c:pt idx="2">
                  <c:v>53.2</c:v>
                </c:pt>
                <c:pt idx="3">
                  <c:v>53.8</c:v>
                </c:pt>
                <c:pt idx="4">
                  <c:v>53.9</c:v>
                </c:pt>
                <c:pt idx="5">
                  <c:v>55.1</c:v>
                </c:pt>
                <c:pt idx="6">
                  <c:v>55.2</c:v>
                </c:pt>
                <c:pt idx="7">
                  <c:v>55.3</c:v>
                </c:pt>
                <c:pt idx="8">
                  <c:v>55.8</c:v>
                </c:pt>
                <c:pt idx="9">
                  <c:v>55.8</c:v>
                </c:pt>
                <c:pt idx="10">
                  <c:v>56.3</c:v>
                </c:pt>
                <c:pt idx="11">
                  <c:v>57.1</c:v>
                </c:pt>
                <c:pt idx="12">
                  <c:v>57.3</c:v>
                </c:pt>
                <c:pt idx="13">
                  <c:v>58.8</c:v>
                </c:pt>
                <c:pt idx="14">
                  <c:v>60.3</c:v>
                </c:pt>
                <c:pt idx="15">
                  <c:v>62.9</c:v>
                </c:pt>
                <c:pt idx="16">
                  <c:v>63.2</c:v>
                </c:pt>
                <c:pt idx="17">
                  <c:v>63.4</c:v>
                </c:pt>
                <c:pt idx="18">
                  <c:v>63.9</c:v>
                </c:pt>
                <c:pt idx="19">
                  <c:v>64</c:v>
                </c:pt>
                <c:pt idx="20">
                  <c:v>64.8</c:v>
                </c:pt>
                <c:pt idx="21">
                  <c:v>65.599999999999994</c:v>
                </c:pt>
                <c:pt idx="22">
                  <c:v>68.400000000000006</c:v>
                </c:pt>
                <c:pt idx="23">
                  <c:v>68.7</c:v>
                </c:pt>
                <c:pt idx="24">
                  <c:v>70.2</c:v>
                </c:pt>
                <c:pt idx="25">
                  <c:v>71.099999999999994</c:v>
                </c:pt>
                <c:pt idx="26">
                  <c:v>72</c:v>
                </c:pt>
                <c:pt idx="27">
                  <c:v>73.3</c:v>
                </c:pt>
                <c:pt idx="28">
                  <c:v>73.8</c:v>
                </c:pt>
                <c:pt idx="29">
                  <c:v>75.400000000000006</c:v>
                </c:pt>
                <c:pt idx="30">
                  <c:v>76.7</c:v>
                </c:pt>
                <c:pt idx="31">
                  <c:v>77</c:v>
                </c:pt>
              </c:numCache>
            </c:numRef>
          </c:val>
          <c:extLst>
            <c:ext xmlns:c16="http://schemas.microsoft.com/office/drawing/2014/chart" uri="{C3380CC4-5D6E-409C-BE32-E72D297353CC}">
              <c16:uniqueId val="{00000001-59BB-4B6F-9AB1-4B023E79E8DF}"/>
            </c:ext>
          </c:extLst>
        </c:ser>
        <c:dLbls>
          <c:showLegendKey val="0"/>
          <c:showVal val="0"/>
          <c:showCatName val="0"/>
          <c:showSerName val="0"/>
          <c:showPercent val="0"/>
          <c:showBubbleSize val="0"/>
        </c:dLbls>
        <c:gapWidth val="150"/>
        <c:overlap val="100"/>
        <c:axId val="1002916880"/>
        <c:axId val="333775472"/>
      </c:barChart>
      <c:catAx>
        <c:axId val="100291688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333775472"/>
        <c:crosses val="autoZero"/>
        <c:auto val="1"/>
        <c:lblAlgn val="ctr"/>
        <c:lblOffset val="100"/>
        <c:noMultiLvlLbl val="0"/>
      </c:catAx>
      <c:valAx>
        <c:axId val="333775472"/>
        <c:scaling>
          <c:orientation val="minMax"/>
          <c:max val="100"/>
          <c:min val="1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crossAx val="1002916880"/>
        <c:crosses val="autoZero"/>
        <c:crossBetween val="between"/>
      </c:valAx>
      <c:spPr>
        <a:noFill/>
        <a:ln>
          <a:noFill/>
        </a:ln>
        <a:effectLst/>
      </c:spPr>
    </c:plotArea>
    <c:legend>
      <c:legendPos val="b"/>
      <c:layout>
        <c:manualLayout>
          <c:xMode val="edge"/>
          <c:yMode val="edge"/>
          <c:x val="0.71120321746807158"/>
          <c:y val="0.90730810521081351"/>
          <c:w val="0.26804274177326254"/>
          <c:h val="7.3017925000348552E-2"/>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MX"/>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svg"/></Relationships>
</file>

<file path=xl/drawings/_rels/drawing10.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1.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19.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0.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1.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29.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0.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1.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39.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0.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1.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49.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7.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205;ndice!A1"/><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50.xml.rels><?xml version="1.0" encoding="UTF-8" standalone="yes"?>
<Relationships xmlns="http://schemas.openxmlformats.org/package/2006/relationships"><Relationship Id="rId3" Type="http://schemas.openxmlformats.org/officeDocument/2006/relationships/chart" Target="../charts/chart7.xml"/><Relationship Id="rId7" Type="http://schemas.openxmlformats.org/officeDocument/2006/relationships/image" Target="../media/image7.svg"/><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6.png"/><Relationship Id="rId5" Type="http://schemas.openxmlformats.org/officeDocument/2006/relationships/hyperlink" Target="#&#205;ndice!A1"/><Relationship Id="rId4" Type="http://schemas.openxmlformats.org/officeDocument/2006/relationships/chart" Target="../charts/chart8.xml"/></Relationships>
</file>

<file path=xl/drawings/_rels/drawing51.xml.rels><?xml version="1.0" encoding="UTF-8" standalone="yes"?>
<Relationships xmlns="http://schemas.openxmlformats.org/package/2006/relationships"><Relationship Id="rId8" Type="http://schemas.openxmlformats.org/officeDocument/2006/relationships/hyperlink" Target="#&#205;ndice!A1"/><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10" Type="http://schemas.openxmlformats.org/officeDocument/2006/relationships/image" Target="../media/image7.svg"/><Relationship Id="rId4" Type="http://schemas.openxmlformats.org/officeDocument/2006/relationships/chart" Target="../charts/chart12.xml"/><Relationship Id="rId9" Type="http://schemas.openxmlformats.org/officeDocument/2006/relationships/image" Target="../media/image6.png"/></Relationships>
</file>

<file path=xl/drawings/_rels/drawing52.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5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54.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55.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6.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7.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8.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_rels/drawing9.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205;ndice!A1"/></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85725</xdr:rowOff>
    </xdr:from>
    <xdr:to>
      <xdr:col>6</xdr:col>
      <xdr:colOff>46364</xdr:colOff>
      <xdr:row>10</xdr:row>
      <xdr:rowOff>200025</xdr:rowOff>
    </xdr:to>
    <xdr:grpSp>
      <xdr:nvGrpSpPr>
        <xdr:cNvPr id="11" name="Grupo 10">
          <a:extLst>
            <a:ext uri="{FF2B5EF4-FFF2-40B4-BE49-F238E27FC236}">
              <a16:creationId xmlns:a16="http://schemas.microsoft.com/office/drawing/2014/main" id="{BEC94205-D5DA-4AAD-B4A6-14CC2A40160C}"/>
            </a:ext>
          </a:extLst>
        </xdr:cNvPr>
        <xdr:cNvGrpSpPr/>
      </xdr:nvGrpSpPr>
      <xdr:grpSpPr>
        <a:xfrm>
          <a:off x="0" y="1289685"/>
          <a:ext cx="10882004" cy="906780"/>
          <a:chOff x="0" y="1381125"/>
          <a:chExt cx="9266564" cy="914400"/>
        </a:xfrm>
      </xdr:grpSpPr>
      <xdr:pic>
        <xdr:nvPicPr>
          <xdr:cNvPr id="4" name="Gráfico 1" descr="Tabla con relleno sólido">
            <a:extLst>
              <a:ext uri="{FF2B5EF4-FFF2-40B4-BE49-F238E27FC236}">
                <a16:creationId xmlns:a16="http://schemas.microsoft.com/office/drawing/2014/main" id="{F81EA82F-DDDD-AFF4-DE02-B64DCF4D2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1381125"/>
            <a:ext cx="842990" cy="914400"/>
          </a:xfrm>
          <a:prstGeom prst="rect">
            <a:avLst/>
          </a:prstGeom>
        </xdr:spPr>
      </xdr:pic>
      <xdr:sp macro="" textlink="">
        <xdr:nvSpPr>
          <xdr:cNvPr id="5" name="Rectángulo 4">
            <a:extLst>
              <a:ext uri="{FF2B5EF4-FFF2-40B4-BE49-F238E27FC236}">
                <a16:creationId xmlns:a16="http://schemas.microsoft.com/office/drawing/2014/main" id="{8B02387E-CDAB-7738-A84D-301210825D03}"/>
              </a:ext>
            </a:extLst>
          </xdr:cNvPr>
          <xdr:cNvSpPr/>
        </xdr:nvSpPr>
        <xdr:spPr>
          <a:xfrm>
            <a:off x="820964" y="1695449"/>
            <a:ext cx="8445600" cy="288000"/>
          </a:xfrm>
          <a:prstGeom prst="rect">
            <a:avLst/>
          </a:prstGeom>
          <a:solidFill>
            <a:srgbClr val="7030A0">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tIns="36000" bIns="36000" rtlCol="0" anchor="ctr"/>
          <a:lstStyle/>
          <a:p>
            <a:pPr algn="l"/>
            <a:r>
              <a:rPr lang="es-MX" sz="1400" b="1">
                <a:latin typeface="Arial" panose="020B0604020202020204" pitchFamily="34" charset="0"/>
                <a:cs typeface="Arial" panose="020B0604020202020204" pitchFamily="34" charset="0"/>
              </a:rPr>
              <a:t>Cuadros</a:t>
            </a:r>
          </a:p>
        </xdr:txBody>
      </xdr:sp>
    </xdr:grpSp>
    <xdr:clientData/>
  </xdr:twoCellAnchor>
  <xdr:twoCellAnchor>
    <xdr:from>
      <xdr:col>0</xdr:col>
      <xdr:colOff>0</xdr:colOff>
      <xdr:row>61</xdr:row>
      <xdr:rowOff>99060</xdr:rowOff>
    </xdr:from>
    <xdr:to>
      <xdr:col>6</xdr:col>
      <xdr:colOff>0</xdr:colOff>
      <xdr:row>63</xdr:row>
      <xdr:rowOff>262410</xdr:rowOff>
    </xdr:to>
    <xdr:grpSp>
      <xdr:nvGrpSpPr>
        <xdr:cNvPr id="9" name="Grupo 8">
          <a:extLst>
            <a:ext uri="{FF2B5EF4-FFF2-40B4-BE49-F238E27FC236}">
              <a16:creationId xmlns:a16="http://schemas.microsoft.com/office/drawing/2014/main" id="{92F9826B-239D-4FB7-C328-7723B4F7648B}"/>
            </a:ext>
          </a:extLst>
        </xdr:cNvPr>
        <xdr:cNvGrpSpPr/>
      </xdr:nvGrpSpPr>
      <xdr:grpSpPr>
        <a:xfrm>
          <a:off x="0" y="21526500"/>
          <a:ext cx="10835640" cy="1009170"/>
          <a:chOff x="0" y="15516225"/>
          <a:chExt cx="9877425" cy="792000"/>
        </a:xfrm>
      </xdr:grpSpPr>
      <xdr:pic>
        <xdr:nvPicPr>
          <xdr:cNvPr id="7" name="Gráfico 3" descr="Gráfico de barras con relleno sólido">
            <a:extLst>
              <a:ext uri="{FF2B5EF4-FFF2-40B4-BE49-F238E27FC236}">
                <a16:creationId xmlns:a16="http://schemas.microsoft.com/office/drawing/2014/main" id="{EB9862C8-E258-9F5B-D4BF-719D79FED69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15516225"/>
            <a:ext cx="792000" cy="792000"/>
          </a:xfrm>
          <a:prstGeom prst="rect">
            <a:avLst/>
          </a:prstGeom>
        </xdr:spPr>
      </xdr:pic>
      <xdr:sp macro="" textlink="">
        <xdr:nvSpPr>
          <xdr:cNvPr id="8" name="Rectángulo 7">
            <a:extLst>
              <a:ext uri="{FF2B5EF4-FFF2-40B4-BE49-F238E27FC236}">
                <a16:creationId xmlns:a16="http://schemas.microsoft.com/office/drawing/2014/main" id="{EDD14FE8-8DA9-471A-A851-65EEE1E46130}"/>
              </a:ext>
            </a:extLst>
          </xdr:cNvPr>
          <xdr:cNvSpPr/>
        </xdr:nvSpPr>
        <xdr:spPr>
          <a:xfrm>
            <a:off x="828675" y="15792450"/>
            <a:ext cx="9048750" cy="276225"/>
          </a:xfrm>
          <a:prstGeom prst="rect">
            <a:avLst/>
          </a:prstGeom>
          <a:solidFill>
            <a:srgbClr val="7030A0">
              <a:alpha val="80000"/>
            </a:srgb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s-MX" sz="1400" b="1">
                <a:latin typeface="Arial" panose="020B0604020202020204" pitchFamily="34" charset="0"/>
                <a:cs typeface="Arial" panose="020B0604020202020204" pitchFamily="34" charset="0"/>
              </a:rPr>
              <a:t>Gráficas</a:t>
            </a:r>
          </a:p>
        </xdr:txBody>
      </xdr:sp>
    </xdr:grpSp>
    <xdr:clientData/>
  </xdr:twoCellAnchor>
  <xdr:twoCellAnchor editAs="oneCell">
    <xdr:from>
      <xdr:col>0</xdr:col>
      <xdr:colOff>152400</xdr:colOff>
      <xdr:row>0</xdr:row>
      <xdr:rowOff>91440</xdr:rowOff>
    </xdr:from>
    <xdr:to>
      <xdr:col>2</xdr:col>
      <xdr:colOff>871178</xdr:colOff>
      <xdr:row>3</xdr:row>
      <xdr:rowOff>76200</xdr:rowOff>
    </xdr:to>
    <xdr:pic>
      <xdr:nvPicPr>
        <xdr:cNvPr id="2" name="Imagen 1">
          <a:extLst>
            <a:ext uri="{FF2B5EF4-FFF2-40B4-BE49-F238E27FC236}">
              <a16:creationId xmlns:a16="http://schemas.microsoft.com/office/drawing/2014/main" id="{5EFD4654-0E97-4A4D-910B-3E7CF8AEBCA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52400" y="91440"/>
          <a:ext cx="1814153" cy="6038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3C6DA37F-AD45-4303-80DA-CFE86C04F38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201C426C-A141-4E11-A825-72188362954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7283367E-2A3E-4517-A68F-EC997D848C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DA2E2C17-1FB2-4B3A-914E-7872B1995FD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2B01F9C-A01C-4BAF-AF38-492FA58632C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E6DE77E-E008-4229-85D7-7347453F5B7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D9E848FF-E21E-41D6-8346-23462C2A11A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087BD2F-680A-4412-B330-9BFB55BF8B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1" tooltip="Índice"/>
          <a:extLst>
            <a:ext uri="{FF2B5EF4-FFF2-40B4-BE49-F238E27FC236}">
              <a16:creationId xmlns:a16="http://schemas.microsoft.com/office/drawing/2014/main" id="{FA158C42-1137-4524-8154-8834EA11D61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0A6728D3-6440-4BC5-8280-F3557DF729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1" tooltip="Índice"/>
          <a:extLst>
            <a:ext uri="{FF2B5EF4-FFF2-40B4-BE49-F238E27FC236}">
              <a16:creationId xmlns:a16="http://schemas.microsoft.com/office/drawing/2014/main" id="{1104D036-7A51-6067-83D3-DEDA865BCBB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10003BD1-4270-4D69-98F5-82C7673F24C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9BCD1AD7-976E-4A81-BE37-9B287DD91D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076611D8-FE0F-4BBE-B027-24154D08C74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070BA876-A26E-4799-84C1-EDB02A0F398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29D804E0-25DF-4AB2-87D7-238A82B0457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AC5457E0-2790-4607-B2CB-5FCF1517FCF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A7C80868-D580-4A07-B2DC-0E298330F7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1" tooltip="Índice"/>
          <a:extLst>
            <a:ext uri="{FF2B5EF4-FFF2-40B4-BE49-F238E27FC236}">
              <a16:creationId xmlns:a16="http://schemas.microsoft.com/office/drawing/2014/main" id="{30EAACFF-A3CC-450C-A4DA-BD1CAF50267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BDD7148D-C770-4CA9-A0D0-2EAED9F8DF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3F6488C8-109C-45C3-A139-FD57CF4A2B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9EB331E2-D4E3-488C-8200-BF21235778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12F1B69F-4BA6-4220-AE76-2ACF1EBE1B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061A2F6B-DD13-45B2-8D43-2413C82B208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1" tooltip="Índice"/>
          <a:extLst>
            <a:ext uri="{FF2B5EF4-FFF2-40B4-BE49-F238E27FC236}">
              <a16:creationId xmlns:a16="http://schemas.microsoft.com/office/drawing/2014/main" id="{ED3F15EE-E7CA-469F-8039-BE2BDDB1D97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A550A201-E760-423E-B86B-5615CFAB01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C1C22A28-2CDF-4C6F-BC94-0F1F43315FE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D02D87AE-4366-4049-881F-A2A44722D8F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D977C9E5-4F74-4455-B9D0-F070CF1605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578C3568-21E6-4F21-B482-B31394945A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5B57BF94-5317-4831-BC64-2CA021FF925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AF3835F2-58D7-4129-90AA-6FC6DAFA31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FB4E08C-8A0B-4B19-9C71-001D8903DC5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7454770C-EE4F-49F5-89EB-BD9388FF227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05A3C8BE-E600-468A-BB78-EBEFD9A396C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E4544C90-5C30-4B66-9BD8-F1AC2CD691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7CDC696E-D84F-40AB-AEAD-391B402890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570EF63-09F6-46F4-BE17-7B038A461A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F4C59384-5ABD-45A6-A43B-D79D737D7CB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C6A8A84F-4605-4514-95EA-EC980AE2703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CE61921A-2C00-4090-A667-9C924C35D31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E26073B2-FB09-43C2-957E-837CC4FF132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xdr:from>
      <xdr:col>1</xdr:col>
      <xdr:colOff>0</xdr:colOff>
      <xdr:row>2</xdr:row>
      <xdr:rowOff>3810</xdr:rowOff>
    </xdr:from>
    <xdr:to>
      <xdr:col>6</xdr:col>
      <xdr:colOff>704850</xdr:colOff>
      <xdr:row>15</xdr:row>
      <xdr:rowOff>137160</xdr:rowOff>
    </xdr:to>
    <xdr:graphicFrame macro="">
      <xdr:nvGraphicFramePr>
        <xdr:cNvPr id="4" name="Gráfico 3">
          <a:extLst>
            <a:ext uri="{FF2B5EF4-FFF2-40B4-BE49-F238E27FC236}">
              <a16:creationId xmlns:a16="http://schemas.microsoft.com/office/drawing/2014/main" id="{6D86504D-1B4A-D4A3-2870-D45F8B105A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160020</xdr:rowOff>
    </xdr:from>
    <xdr:to>
      <xdr:col>6</xdr:col>
      <xdr:colOff>713304</xdr:colOff>
      <xdr:row>29</xdr:row>
      <xdr:rowOff>7620</xdr:rowOff>
    </xdr:to>
    <xdr:graphicFrame macro="">
      <xdr:nvGraphicFramePr>
        <xdr:cNvPr id="5" name="Gráfico 4">
          <a:extLst>
            <a:ext uri="{FF2B5EF4-FFF2-40B4-BE49-F238E27FC236}">
              <a16:creationId xmlns:a16="http://schemas.microsoft.com/office/drawing/2014/main" id="{3328E3FE-7D5F-4A0D-827E-3154E8BF1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31</xdr:row>
      <xdr:rowOff>167640</xdr:rowOff>
    </xdr:from>
    <xdr:to>
      <xdr:col>6</xdr:col>
      <xdr:colOff>714302</xdr:colOff>
      <xdr:row>44</xdr:row>
      <xdr:rowOff>38100</xdr:rowOff>
    </xdr:to>
    <xdr:graphicFrame macro="">
      <xdr:nvGraphicFramePr>
        <xdr:cNvPr id="6" name="Gráfico 5">
          <a:extLst>
            <a:ext uri="{FF2B5EF4-FFF2-40B4-BE49-F238E27FC236}">
              <a16:creationId xmlns:a16="http://schemas.microsoft.com/office/drawing/2014/main" id="{293EB4AC-1C51-4B0D-A8F3-902A9F5B58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45</xdr:row>
      <xdr:rowOff>156210</xdr:rowOff>
    </xdr:from>
    <xdr:to>
      <xdr:col>6</xdr:col>
      <xdr:colOff>685800</xdr:colOff>
      <xdr:row>58</xdr:row>
      <xdr:rowOff>15240</xdr:rowOff>
    </xdr:to>
    <xdr:graphicFrame macro="">
      <xdr:nvGraphicFramePr>
        <xdr:cNvPr id="9" name="Gráfico 8">
          <a:extLst>
            <a:ext uri="{FF2B5EF4-FFF2-40B4-BE49-F238E27FC236}">
              <a16:creationId xmlns:a16="http://schemas.microsoft.com/office/drawing/2014/main" id="{C5FA7F6A-FDB1-55EF-71B2-974E5FFD06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8" name="Gráfico 7" descr="Hogar con relleno sólido">
          <a:hlinkClick xmlns:r="http://schemas.openxmlformats.org/officeDocument/2006/relationships" r:id="rId5" tooltip="Índice"/>
          <a:extLst>
            <a:ext uri="{FF2B5EF4-FFF2-40B4-BE49-F238E27FC236}">
              <a16:creationId xmlns:a16="http://schemas.microsoft.com/office/drawing/2014/main" id="{4C7F7B5B-E39C-47FB-863F-A1341ABB87B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0" y="0"/>
          <a:ext cx="576000"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C02CBF20-E913-4343-91D7-AA8064A77A4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xdr:from>
      <xdr:col>1</xdr:col>
      <xdr:colOff>0</xdr:colOff>
      <xdr:row>1</xdr:row>
      <xdr:rowOff>224790</xdr:rowOff>
    </xdr:from>
    <xdr:to>
      <xdr:col>6</xdr:col>
      <xdr:colOff>760262</xdr:colOff>
      <xdr:row>15</xdr:row>
      <xdr:rowOff>0</xdr:rowOff>
    </xdr:to>
    <xdr:graphicFrame macro="">
      <xdr:nvGraphicFramePr>
        <xdr:cNvPr id="3" name="Gráfico 2">
          <a:extLst>
            <a:ext uri="{FF2B5EF4-FFF2-40B4-BE49-F238E27FC236}">
              <a16:creationId xmlns:a16="http://schemas.microsoft.com/office/drawing/2014/main" id="{56644889-F0BC-03CF-11D9-01E016CA8F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15</xdr:row>
      <xdr:rowOff>140970</xdr:rowOff>
    </xdr:from>
    <xdr:to>
      <xdr:col>7</xdr:col>
      <xdr:colOff>0</xdr:colOff>
      <xdr:row>27</xdr:row>
      <xdr:rowOff>68580</xdr:rowOff>
    </xdr:to>
    <xdr:graphicFrame macro="">
      <xdr:nvGraphicFramePr>
        <xdr:cNvPr id="4" name="Gráfico 3">
          <a:extLst>
            <a:ext uri="{FF2B5EF4-FFF2-40B4-BE49-F238E27FC236}">
              <a16:creationId xmlns:a16="http://schemas.microsoft.com/office/drawing/2014/main" id="{5695B686-9A8B-4832-F1A9-FC9D589474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27</xdr:row>
      <xdr:rowOff>179070</xdr:rowOff>
    </xdr:from>
    <xdr:to>
      <xdr:col>7</xdr:col>
      <xdr:colOff>0</xdr:colOff>
      <xdr:row>38</xdr:row>
      <xdr:rowOff>138990</xdr:rowOff>
    </xdr:to>
    <xdr:graphicFrame macro="">
      <xdr:nvGraphicFramePr>
        <xdr:cNvPr id="5" name="Gráfico 4">
          <a:extLst>
            <a:ext uri="{FF2B5EF4-FFF2-40B4-BE49-F238E27FC236}">
              <a16:creationId xmlns:a16="http://schemas.microsoft.com/office/drawing/2014/main" id="{6B20E0B2-E785-4B86-5415-70E136F5A2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39</xdr:row>
      <xdr:rowOff>167640</xdr:rowOff>
    </xdr:from>
    <xdr:to>
      <xdr:col>7</xdr:col>
      <xdr:colOff>0</xdr:colOff>
      <xdr:row>51</xdr:row>
      <xdr:rowOff>97080</xdr:rowOff>
    </xdr:to>
    <xdr:graphicFrame macro="">
      <xdr:nvGraphicFramePr>
        <xdr:cNvPr id="2" name="Gráfico 1">
          <a:extLst>
            <a:ext uri="{FF2B5EF4-FFF2-40B4-BE49-F238E27FC236}">
              <a16:creationId xmlns:a16="http://schemas.microsoft.com/office/drawing/2014/main" id="{3635566C-6D4C-47AB-8044-B4C75860E1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9" name="Gráfico 8" descr="Hogar con relleno sólido">
          <a:hlinkClick xmlns:r="http://schemas.openxmlformats.org/officeDocument/2006/relationships" r:id="rId5" tooltip="Índice"/>
          <a:extLst>
            <a:ext uri="{FF2B5EF4-FFF2-40B4-BE49-F238E27FC236}">
              <a16:creationId xmlns:a16="http://schemas.microsoft.com/office/drawing/2014/main" id="{E3B58118-65EC-4076-839E-F0F78CF7174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0" y="0"/>
          <a:ext cx="576000" cy="576000"/>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xdr:from>
      <xdr:col>1</xdr:col>
      <xdr:colOff>0</xdr:colOff>
      <xdr:row>2</xdr:row>
      <xdr:rowOff>11430</xdr:rowOff>
    </xdr:from>
    <xdr:to>
      <xdr:col>6</xdr:col>
      <xdr:colOff>751938</xdr:colOff>
      <xdr:row>15</xdr:row>
      <xdr:rowOff>60390</xdr:rowOff>
    </xdr:to>
    <xdr:graphicFrame macro="">
      <xdr:nvGraphicFramePr>
        <xdr:cNvPr id="2" name="Gráfico 1">
          <a:extLst>
            <a:ext uri="{FF2B5EF4-FFF2-40B4-BE49-F238E27FC236}">
              <a16:creationId xmlns:a16="http://schemas.microsoft.com/office/drawing/2014/main" id="{7DB1597A-164D-373D-7ABB-6673732C5F9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11430</xdr:rowOff>
    </xdr:from>
    <xdr:to>
      <xdr:col>6</xdr:col>
      <xdr:colOff>752474</xdr:colOff>
      <xdr:row>28</xdr:row>
      <xdr:rowOff>167070</xdr:rowOff>
    </xdr:to>
    <xdr:graphicFrame macro="">
      <xdr:nvGraphicFramePr>
        <xdr:cNvPr id="3" name="Gráfico 2">
          <a:extLst>
            <a:ext uri="{FF2B5EF4-FFF2-40B4-BE49-F238E27FC236}">
              <a16:creationId xmlns:a16="http://schemas.microsoft.com/office/drawing/2014/main" id="{1FA7E59F-C595-B61E-96D5-446903CE85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30</xdr:row>
      <xdr:rowOff>3810</xdr:rowOff>
    </xdr:from>
    <xdr:to>
      <xdr:col>6</xdr:col>
      <xdr:colOff>752474</xdr:colOff>
      <xdr:row>40</xdr:row>
      <xdr:rowOff>68010</xdr:rowOff>
    </xdr:to>
    <xdr:graphicFrame macro="">
      <xdr:nvGraphicFramePr>
        <xdr:cNvPr id="4" name="Gráfico 3">
          <a:extLst>
            <a:ext uri="{FF2B5EF4-FFF2-40B4-BE49-F238E27FC236}">
              <a16:creationId xmlns:a16="http://schemas.microsoft.com/office/drawing/2014/main" id="{00B22379-8C41-3B98-B1C7-81EA72FFA0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40</xdr:row>
      <xdr:rowOff>163830</xdr:rowOff>
    </xdr:from>
    <xdr:to>
      <xdr:col>6</xdr:col>
      <xdr:colOff>752474</xdr:colOff>
      <xdr:row>54</xdr:row>
      <xdr:rowOff>29910</xdr:rowOff>
    </xdr:to>
    <xdr:graphicFrame macro="">
      <xdr:nvGraphicFramePr>
        <xdr:cNvPr id="5" name="Gráfico 4">
          <a:extLst>
            <a:ext uri="{FF2B5EF4-FFF2-40B4-BE49-F238E27FC236}">
              <a16:creationId xmlns:a16="http://schemas.microsoft.com/office/drawing/2014/main" id="{95D9FAF0-95DD-8DF6-77D6-9029438F6F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54</xdr:row>
      <xdr:rowOff>171450</xdr:rowOff>
    </xdr:from>
    <xdr:to>
      <xdr:col>6</xdr:col>
      <xdr:colOff>752474</xdr:colOff>
      <xdr:row>68</xdr:row>
      <xdr:rowOff>37530</xdr:rowOff>
    </xdr:to>
    <xdr:graphicFrame macro="">
      <xdr:nvGraphicFramePr>
        <xdr:cNvPr id="6" name="Gráfico 5">
          <a:extLst>
            <a:ext uri="{FF2B5EF4-FFF2-40B4-BE49-F238E27FC236}">
              <a16:creationId xmlns:a16="http://schemas.microsoft.com/office/drawing/2014/main" id="{7F8B3391-DAAB-6CED-7C46-369DFFB013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68</xdr:row>
      <xdr:rowOff>179070</xdr:rowOff>
    </xdr:from>
    <xdr:to>
      <xdr:col>6</xdr:col>
      <xdr:colOff>752474</xdr:colOff>
      <xdr:row>82</xdr:row>
      <xdr:rowOff>45150</xdr:rowOff>
    </xdr:to>
    <xdr:graphicFrame macro="">
      <xdr:nvGraphicFramePr>
        <xdr:cNvPr id="7" name="Gráfico 6">
          <a:extLst>
            <a:ext uri="{FF2B5EF4-FFF2-40B4-BE49-F238E27FC236}">
              <a16:creationId xmlns:a16="http://schemas.microsoft.com/office/drawing/2014/main" id="{ECB4835D-7163-7787-CA84-59E5616472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83</xdr:row>
      <xdr:rowOff>3810</xdr:rowOff>
    </xdr:from>
    <xdr:to>
      <xdr:col>6</xdr:col>
      <xdr:colOff>752474</xdr:colOff>
      <xdr:row>96</xdr:row>
      <xdr:rowOff>52770</xdr:rowOff>
    </xdr:to>
    <xdr:graphicFrame macro="">
      <xdr:nvGraphicFramePr>
        <xdr:cNvPr id="8" name="Gráfico 7">
          <a:extLst>
            <a:ext uri="{FF2B5EF4-FFF2-40B4-BE49-F238E27FC236}">
              <a16:creationId xmlns:a16="http://schemas.microsoft.com/office/drawing/2014/main" id="{7AEDA417-9098-F934-CC65-2E97882B1D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0</xdr:colOff>
      <xdr:row>0</xdr:row>
      <xdr:rowOff>0</xdr:rowOff>
    </xdr:from>
    <xdr:to>
      <xdr:col>0</xdr:col>
      <xdr:colOff>576000</xdr:colOff>
      <xdr:row>0</xdr:row>
      <xdr:rowOff>576000</xdr:rowOff>
    </xdr:to>
    <xdr:pic>
      <xdr:nvPicPr>
        <xdr:cNvPr id="12" name="Gráfico 11" descr="Hogar con relleno sólido">
          <a:hlinkClick xmlns:r="http://schemas.openxmlformats.org/officeDocument/2006/relationships" r:id="rId8" tooltip="Índice"/>
          <a:extLst>
            <a:ext uri="{FF2B5EF4-FFF2-40B4-BE49-F238E27FC236}">
              <a16:creationId xmlns:a16="http://schemas.microsoft.com/office/drawing/2014/main" id="{B629191E-EDE2-4957-A791-EFCE52F2E795}"/>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0" y="0"/>
          <a:ext cx="576000" cy="576000"/>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04F7C4B1-31A1-4F49-9EFE-A7157DE3E6F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8F00117E-D318-4C8C-A2A8-D29957C8118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941B51A-1EAE-4B61-AC5A-ACC214ABFCA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2" name="Gráfico 1" descr="Hogar con relleno sólido">
          <a:hlinkClick xmlns:r="http://schemas.openxmlformats.org/officeDocument/2006/relationships" r:id="rId1" tooltip="Índice"/>
          <a:extLst>
            <a:ext uri="{FF2B5EF4-FFF2-40B4-BE49-F238E27FC236}">
              <a16:creationId xmlns:a16="http://schemas.microsoft.com/office/drawing/2014/main" id="{53034373-1E27-473A-B3F7-2F19B908A54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1" tooltip="Índice"/>
          <a:extLst>
            <a:ext uri="{FF2B5EF4-FFF2-40B4-BE49-F238E27FC236}">
              <a16:creationId xmlns:a16="http://schemas.microsoft.com/office/drawing/2014/main" id="{B672E852-4C57-49F5-9CA6-9E6B92DA76A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6" name="Gráfico 5" descr="Hogar con relleno sólido">
          <a:hlinkClick xmlns:r="http://schemas.openxmlformats.org/officeDocument/2006/relationships" r:id="rId1" tooltip="Índice"/>
          <a:extLst>
            <a:ext uri="{FF2B5EF4-FFF2-40B4-BE49-F238E27FC236}">
              <a16:creationId xmlns:a16="http://schemas.microsoft.com/office/drawing/2014/main" id="{1157776A-0BA7-4BB8-A199-132B73A023F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4921E028-3B4B-42A2-AC8A-A9504EA2565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576000</xdr:colOff>
      <xdr:row>0</xdr:row>
      <xdr:rowOff>576000</xdr:rowOff>
    </xdr:to>
    <xdr:pic>
      <xdr:nvPicPr>
        <xdr:cNvPr id="5" name="Gráfico 4" descr="Hogar con relleno sólido">
          <a:hlinkClick xmlns:r="http://schemas.openxmlformats.org/officeDocument/2006/relationships" r:id="rId1" tooltip="Índice"/>
          <a:extLst>
            <a:ext uri="{FF2B5EF4-FFF2-40B4-BE49-F238E27FC236}">
              <a16:creationId xmlns:a16="http://schemas.microsoft.com/office/drawing/2014/main" id="{5A1E249B-FF78-47C0-888D-4A559905157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0"/>
          <a:ext cx="576000" cy="5760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A0B206-0A5F-4657-B491-0A7BC458564D}" name="Tabla1" displayName="Tabla1" ref="B3:D11" totalsRowShown="0" headerRowDxfId="5" dataDxfId="3" headerRowBorderDxfId="4">
  <tableColumns count="3">
    <tableColumn id="1" xr3:uid="{6A660DF2-4911-4F1D-B7F8-48F09E3BE61D}" name="Tema" dataDxfId="2"/>
    <tableColumn id="2" xr3:uid="{1609F514-91BE-4F20-A3F7-58401CBE950B}" name="Aspecto" dataDxfId="1"/>
    <tableColumn id="3" xr3:uid="{5030103D-76D7-41DA-A6AB-C52C7F7E66DC}" name="Línea de acción" dataDxfId="0"/>
  </tableColumns>
  <tableStyleInfo name="TableStyleLight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5.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6.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4.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37.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38.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39.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40.bin"/></Relationships>
</file>

<file path=xl/worksheets/_rels/sheet5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5.xml"/><Relationship Id="rId1" Type="http://schemas.openxmlformats.org/officeDocument/2006/relationships/printerSettings" Target="../printerSettings/printerSettings4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9A07D-30EC-466F-9EB2-96C4447CA658}">
  <sheetPr>
    <tabColor rgb="FFBDAACE"/>
  </sheetPr>
  <dimension ref="A1:G69"/>
  <sheetViews>
    <sheetView showGridLines="0" tabSelected="1" zoomScaleNormal="100" workbookViewId="0">
      <pane ySplit="8" topLeftCell="A9" activePane="bottomLeft" state="frozen"/>
      <selection pane="bottomLeft"/>
    </sheetView>
  </sheetViews>
  <sheetFormatPr baseColWidth="10" defaultColWidth="0" defaultRowHeight="11.25" customHeight="1" zeroHeight="1" x14ac:dyDescent="0.3"/>
  <cols>
    <col min="1" max="1" width="10.6640625" style="61" customWidth="1"/>
    <col min="2" max="2" width="5.6640625" style="61" customWidth="1"/>
    <col min="3" max="3" width="130.6640625" style="61" customWidth="1"/>
    <col min="4" max="6" width="3.6640625" style="61" customWidth="1"/>
    <col min="7" max="7" width="1.6640625" style="62" customWidth="1"/>
    <col min="8" max="16384" width="12.44140625" style="61" hidden="1"/>
  </cols>
  <sheetData>
    <row r="1" spans="1:7" ht="17.399999999999999" x14ac:dyDescent="0.3">
      <c r="C1" s="244" t="s">
        <v>0</v>
      </c>
      <c r="D1" s="244"/>
      <c r="E1" s="244"/>
      <c r="F1" s="244"/>
    </row>
    <row r="2" spans="1:7" ht="15.6" x14ac:dyDescent="0.3">
      <c r="C2" s="245" t="s">
        <v>1</v>
      </c>
      <c r="D2" s="245"/>
      <c r="E2" s="245"/>
      <c r="F2" s="245"/>
    </row>
    <row r="3" spans="1:7" ht="13.8" x14ac:dyDescent="0.3">
      <c r="C3" s="246"/>
      <c r="D3" s="246"/>
      <c r="E3" s="246"/>
      <c r="F3" s="246"/>
    </row>
    <row r="4" spans="1:7" ht="13.8" x14ac:dyDescent="0.3">
      <c r="C4" s="63"/>
      <c r="D4" s="63"/>
      <c r="E4" s="63"/>
      <c r="F4" s="63"/>
    </row>
    <row r="5" spans="1:7" ht="17.100000000000001" customHeight="1" x14ac:dyDescent="0.3">
      <c r="A5" s="248" t="s">
        <v>2</v>
      </c>
      <c r="B5" s="248"/>
      <c r="C5" s="248"/>
      <c r="D5" s="248"/>
      <c r="E5" s="248"/>
      <c r="F5" s="248"/>
    </row>
    <row r="6" spans="1:7" ht="17.399999999999999" x14ac:dyDescent="0.3">
      <c r="B6" s="247" t="s">
        <v>512</v>
      </c>
      <c r="C6" s="247"/>
      <c r="D6" s="247"/>
      <c r="E6" s="247"/>
      <c r="F6" s="247"/>
    </row>
    <row r="7" spans="1:7" ht="7.95" customHeight="1" x14ac:dyDescent="0.3">
      <c r="B7" s="64"/>
      <c r="C7" s="64"/>
      <c r="D7" s="64"/>
      <c r="E7" s="64"/>
      <c r="F7" s="64"/>
    </row>
    <row r="8" spans="1:7" s="65" customFormat="1" ht="2.4" customHeight="1" x14ac:dyDescent="0.3">
      <c r="G8" s="66"/>
    </row>
    <row r="9" spans="1:7" ht="10.199999999999999" x14ac:dyDescent="0.3"/>
    <row r="10" spans="1:7" ht="42" customHeight="1" x14ac:dyDescent="0.3">
      <c r="B10" s="242"/>
      <c r="C10" s="242"/>
      <c r="D10" s="242"/>
      <c r="E10" s="242"/>
      <c r="F10" s="242"/>
      <c r="G10" s="67"/>
    </row>
    <row r="11" spans="1:7" ht="30" customHeight="1" x14ac:dyDescent="0.3">
      <c r="B11" s="68"/>
      <c r="C11" s="225" t="s">
        <v>3</v>
      </c>
      <c r="D11" s="225"/>
      <c r="E11" s="221"/>
      <c r="F11" s="221"/>
      <c r="G11" s="11"/>
    </row>
    <row r="12" spans="1:7" ht="30" customHeight="1" x14ac:dyDescent="0.3">
      <c r="B12" s="77"/>
      <c r="C12" s="226" t="s">
        <v>4</v>
      </c>
      <c r="D12" s="226"/>
      <c r="E12" s="221"/>
      <c r="F12" s="221"/>
      <c r="G12" s="11"/>
    </row>
    <row r="13" spans="1:7" ht="30" customHeight="1" x14ac:dyDescent="0.3">
      <c r="B13" s="77"/>
      <c r="C13" s="226" t="s">
        <v>5</v>
      </c>
      <c r="D13" s="226"/>
      <c r="E13" s="221"/>
      <c r="F13" s="221"/>
      <c r="G13" s="11"/>
    </row>
    <row r="14" spans="1:7" ht="30" customHeight="1" x14ac:dyDescent="0.3">
      <c r="A14" s="69"/>
      <c r="B14" s="78"/>
      <c r="C14" s="226" t="s">
        <v>6</v>
      </c>
      <c r="D14" s="226"/>
      <c r="E14" s="221"/>
      <c r="F14" s="221"/>
      <c r="G14" s="70"/>
    </row>
    <row r="15" spans="1:7" ht="30" customHeight="1" x14ac:dyDescent="0.3">
      <c r="B15" s="79"/>
      <c r="C15" s="226" t="s">
        <v>513</v>
      </c>
      <c r="D15" s="226"/>
      <c r="E15" s="221"/>
      <c r="F15" s="221"/>
      <c r="G15" s="11"/>
    </row>
    <row r="16" spans="1:7" ht="30" customHeight="1" x14ac:dyDescent="0.3">
      <c r="A16" s="71"/>
      <c r="B16" s="80"/>
      <c r="C16" s="226" t="s">
        <v>7</v>
      </c>
      <c r="D16" s="226"/>
      <c r="E16" s="221"/>
      <c r="F16" s="221"/>
      <c r="G16" s="72"/>
    </row>
    <row r="17" spans="1:7" ht="30" customHeight="1" x14ac:dyDescent="0.3">
      <c r="A17" s="72"/>
      <c r="B17" s="81"/>
      <c r="C17" s="226" t="s">
        <v>8</v>
      </c>
      <c r="D17" s="226"/>
      <c r="E17" s="221"/>
      <c r="F17" s="221"/>
      <c r="G17" s="11"/>
    </row>
    <row r="18" spans="1:7" ht="30" customHeight="1" x14ac:dyDescent="0.3">
      <c r="B18" s="82"/>
      <c r="C18" s="226" t="s">
        <v>514</v>
      </c>
      <c r="D18" s="226"/>
      <c r="E18" s="221"/>
      <c r="F18" s="221"/>
      <c r="G18" s="72"/>
    </row>
    <row r="19" spans="1:7" ht="30" customHeight="1" x14ac:dyDescent="0.3">
      <c r="B19" s="81"/>
      <c r="C19" s="226" t="s">
        <v>9</v>
      </c>
      <c r="D19" s="226"/>
      <c r="E19" s="221"/>
      <c r="F19" s="221"/>
      <c r="G19" s="11"/>
    </row>
    <row r="20" spans="1:7" ht="30" customHeight="1" x14ac:dyDescent="0.3">
      <c r="B20" s="81"/>
      <c r="C20" s="226" t="s">
        <v>10</v>
      </c>
      <c r="D20" s="226"/>
      <c r="E20" s="221"/>
      <c r="F20" s="221"/>
      <c r="G20" s="11"/>
    </row>
    <row r="21" spans="1:7" ht="30" customHeight="1" x14ac:dyDescent="0.3">
      <c r="B21" s="81"/>
      <c r="C21" s="226" t="s">
        <v>515</v>
      </c>
      <c r="D21" s="226"/>
      <c r="E21" s="221"/>
      <c r="F21" s="221"/>
      <c r="G21" s="11"/>
    </row>
    <row r="22" spans="1:7" ht="30" customHeight="1" x14ac:dyDescent="0.3">
      <c r="B22" s="83"/>
      <c r="C22" s="226" t="s">
        <v>11</v>
      </c>
      <c r="D22" s="226"/>
      <c r="E22" s="221"/>
      <c r="F22" s="221"/>
    </row>
    <row r="23" spans="1:7" ht="30" customHeight="1" x14ac:dyDescent="0.3">
      <c r="B23" s="83"/>
      <c r="C23" s="226" t="s">
        <v>12</v>
      </c>
      <c r="D23" s="226"/>
      <c r="E23" s="221"/>
      <c r="F23" s="221"/>
      <c r="G23" s="11"/>
    </row>
    <row r="24" spans="1:7" ht="30" customHeight="1" x14ac:dyDescent="0.3">
      <c r="B24" s="83"/>
      <c r="C24" s="226" t="s">
        <v>516</v>
      </c>
      <c r="D24" s="226"/>
      <c r="E24" s="221"/>
      <c r="F24" s="221"/>
    </row>
    <row r="25" spans="1:7" ht="30" customHeight="1" x14ac:dyDescent="0.3">
      <c r="B25" s="83"/>
      <c r="C25" s="226" t="s">
        <v>13</v>
      </c>
      <c r="D25" s="226"/>
      <c r="E25" s="221"/>
      <c r="F25" s="221"/>
      <c r="G25" s="11"/>
    </row>
    <row r="26" spans="1:7" ht="30" customHeight="1" x14ac:dyDescent="0.3">
      <c r="B26" s="83"/>
      <c r="C26" s="226" t="s">
        <v>14</v>
      </c>
      <c r="D26" s="226"/>
      <c r="E26" s="221"/>
      <c r="F26" s="221"/>
      <c r="G26" s="11"/>
    </row>
    <row r="27" spans="1:7" ht="30" customHeight="1" x14ac:dyDescent="0.3">
      <c r="B27" s="83"/>
      <c r="C27" s="226" t="s">
        <v>517</v>
      </c>
      <c r="D27" s="226"/>
      <c r="E27" s="221"/>
      <c r="F27" s="221"/>
    </row>
    <row r="28" spans="1:7" ht="30" customHeight="1" x14ac:dyDescent="0.3">
      <c r="B28" s="83"/>
      <c r="C28" s="226" t="s">
        <v>15</v>
      </c>
      <c r="D28" s="226"/>
      <c r="E28" s="221"/>
      <c r="F28" s="221"/>
    </row>
    <row r="29" spans="1:7" ht="30" customHeight="1" x14ac:dyDescent="0.3">
      <c r="B29" s="83"/>
      <c r="C29" s="226" t="s">
        <v>16</v>
      </c>
      <c r="D29" s="226"/>
      <c r="E29" s="221"/>
      <c r="F29" s="221"/>
      <c r="G29" s="61"/>
    </row>
    <row r="30" spans="1:7" ht="30" customHeight="1" x14ac:dyDescent="0.3">
      <c r="B30" s="83"/>
      <c r="C30" s="226" t="s">
        <v>17</v>
      </c>
      <c r="D30" s="226"/>
      <c r="E30" s="221"/>
      <c r="F30" s="221"/>
      <c r="G30" s="61"/>
    </row>
    <row r="31" spans="1:7" ht="30" customHeight="1" x14ac:dyDescent="0.3">
      <c r="B31" s="73"/>
      <c r="C31" s="226" t="s">
        <v>18</v>
      </c>
      <c r="D31" s="226"/>
      <c r="E31" s="221"/>
      <c r="F31" s="221"/>
      <c r="G31" s="61"/>
    </row>
    <row r="32" spans="1:7" ht="30" customHeight="1" x14ac:dyDescent="0.3">
      <c r="B32" s="73"/>
      <c r="C32" s="226" t="s">
        <v>19</v>
      </c>
      <c r="D32" s="226"/>
      <c r="E32" s="221"/>
      <c r="F32" s="221"/>
      <c r="G32" s="61"/>
    </row>
    <row r="33" spans="2:7" ht="30" customHeight="1" x14ac:dyDescent="0.3">
      <c r="B33" s="73"/>
      <c r="C33" s="226" t="s">
        <v>20</v>
      </c>
      <c r="D33" s="226"/>
      <c r="E33" s="221"/>
      <c r="F33" s="221"/>
      <c r="G33" s="61"/>
    </row>
    <row r="34" spans="2:7" ht="30" customHeight="1" x14ac:dyDescent="0.3">
      <c r="B34" s="73"/>
      <c r="C34" s="226" t="s">
        <v>21</v>
      </c>
      <c r="D34" s="226"/>
      <c r="E34" s="221"/>
      <c r="F34" s="221"/>
    </row>
    <row r="35" spans="2:7" ht="30" customHeight="1" x14ac:dyDescent="0.3">
      <c r="B35" s="73"/>
      <c r="C35" s="226" t="s">
        <v>22</v>
      </c>
      <c r="D35" s="226"/>
      <c r="E35" s="221"/>
      <c r="F35" s="221"/>
      <c r="G35" s="11"/>
    </row>
    <row r="36" spans="2:7" ht="30" customHeight="1" x14ac:dyDescent="0.3">
      <c r="B36" s="73"/>
      <c r="C36" s="226" t="s">
        <v>23</v>
      </c>
      <c r="D36" s="226"/>
      <c r="E36" s="221"/>
      <c r="F36" s="221"/>
      <c r="G36" s="11"/>
    </row>
    <row r="37" spans="2:7" ht="30" customHeight="1" x14ac:dyDescent="0.3">
      <c r="B37" s="73"/>
      <c r="C37" s="226" t="s">
        <v>24</v>
      </c>
      <c r="D37" s="226"/>
      <c r="E37" s="221"/>
      <c r="F37" s="221"/>
      <c r="G37" s="11"/>
    </row>
    <row r="38" spans="2:7" ht="30" customHeight="1" x14ac:dyDescent="0.3">
      <c r="B38" s="73"/>
      <c r="C38" s="226" t="s">
        <v>25</v>
      </c>
      <c r="D38" s="226"/>
      <c r="E38" s="221"/>
      <c r="F38" s="221"/>
      <c r="G38" s="11"/>
    </row>
    <row r="39" spans="2:7" ht="30" customHeight="1" x14ac:dyDescent="0.3">
      <c r="B39" s="73"/>
      <c r="C39" s="226" t="s">
        <v>26</v>
      </c>
      <c r="D39" s="226"/>
      <c r="E39" s="221"/>
      <c r="F39" s="221"/>
      <c r="G39" s="11"/>
    </row>
    <row r="40" spans="2:7" ht="30" customHeight="1" x14ac:dyDescent="0.3">
      <c r="B40" s="73"/>
      <c r="C40" s="226" t="s">
        <v>27</v>
      </c>
      <c r="D40" s="226"/>
      <c r="E40" s="221"/>
      <c r="F40" s="221"/>
      <c r="G40" s="11"/>
    </row>
    <row r="41" spans="2:7" ht="30" customHeight="1" x14ac:dyDescent="0.3">
      <c r="B41" s="73"/>
      <c r="C41" s="226" t="s">
        <v>28</v>
      </c>
      <c r="D41" s="226"/>
      <c r="E41" s="221"/>
      <c r="F41" s="221"/>
    </row>
    <row r="42" spans="2:7" ht="30" customHeight="1" x14ac:dyDescent="0.3">
      <c r="B42" s="73"/>
      <c r="C42" s="226" t="s">
        <v>29</v>
      </c>
      <c r="D42" s="226"/>
      <c r="E42" s="221"/>
      <c r="F42" s="221"/>
      <c r="G42" s="11"/>
    </row>
    <row r="43" spans="2:7" ht="30" customHeight="1" x14ac:dyDescent="0.3">
      <c r="B43" s="73"/>
      <c r="C43" s="226" t="s">
        <v>30</v>
      </c>
      <c r="D43" s="226"/>
      <c r="E43" s="221"/>
      <c r="F43" s="221"/>
      <c r="G43" s="11"/>
    </row>
    <row r="44" spans="2:7" ht="30" customHeight="1" x14ac:dyDescent="0.3">
      <c r="B44" s="74"/>
      <c r="C44" s="226" t="s">
        <v>31</v>
      </c>
      <c r="D44" s="226"/>
      <c r="E44" s="221"/>
      <c r="F44" s="221"/>
    </row>
    <row r="45" spans="2:7" ht="30" customHeight="1" x14ac:dyDescent="0.3">
      <c r="B45" s="74"/>
      <c r="C45" s="226" t="s">
        <v>32</v>
      </c>
      <c r="D45" s="226"/>
      <c r="E45" s="221"/>
      <c r="F45" s="221"/>
      <c r="G45" s="11"/>
    </row>
    <row r="46" spans="2:7" ht="30" customHeight="1" x14ac:dyDescent="0.3">
      <c r="B46" s="73"/>
      <c r="C46" s="226" t="s">
        <v>33</v>
      </c>
      <c r="D46" s="226"/>
      <c r="E46" s="221"/>
      <c r="F46" s="221"/>
    </row>
    <row r="47" spans="2:7" ht="30" customHeight="1" x14ac:dyDescent="0.3">
      <c r="B47" s="73"/>
      <c r="C47" s="226" t="s">
        <v>34</v>
      </c>
      <c r="D47" s="226"/>
      <c r="E47" s="221"/>
      <c r="F47" s="221"/>
      <c r="G47" s="11"/>
    </row>
    <row r="48" spans="2:7" ht="30" customHeight="1" x14ac:dyDescent="0.3">
      <c r="B48" s="75"/>
      <c r="C48" s="226" t="s">
        <v>35</v>
      </c>
      <c r="D48" s="226"/>
      <c r="E48" s="221"/>
      <c r="F48" s="221"/>
    </row>
    <row r="49" spans="2:7" ht="30" customHeight="1" x14ac:dyDescent="0.3">
      <c r="B49" s="73"/>
      <c r="C49" s="226" t="s">
        <v>36</v>
      </c>
      <c r="D49" s="226"/>
      <c r="E49" s="221"/>
      <c r="F49" s="221"/>
      <c r="G49" s="61"/>
    </row>
    <row r="50" spans="2:7" ht="30" customHeight="1" x14ac:dyDescent="0.3">
      <c r="B50" s="73"/>
      <c r="C50" s="226" t="s">
        <v>37</v>
      </c>
      <c r="D50" s="227"/>
      <c r="E50" s="222"/>
      <c r="F50" s="222"/>
      <c r="G50" s="61"/>
    </row>
    <row r="51" spans="2:7" ht="30" customHeight="1" x14ac:dyDescent="0.3">
      <c r="B51" s="73"/>
      <c r="C51" s="226" t="s">
        <v>38</v>
      </c>
      <c r="D51" s="226"/>
      <c r="E51" s="221"/>
      <c r="F51" s="221"/>
    </row>
    <row r="52" spans="2:7" ht="30" customHeight="1" x14ac:dyDescent="0.3">
      <c r="B52" s="73"/>
      <c r="C52" s="226" t="s">
        <v>39</v>
      </c>
      <c r="D52" s="226"/>
      <c r="E52" s="221"/>
      <c r="F52" s="221"/>
      <c r="G52" s="61"/>
    </row>
    <row r="53" spans="2:7" ht="30" customHeight="1" x14ac:dyDescent="0.3">
      <c r="B53" s="73"/>
      <c r="C53" s="226" t="s">
        <v>40</v>
      </c>
      <c r="D53" s="226"/>
      <c r="E53" s="221"/>
      <c r="F53" s="221"/>
      <c r="G53" s="61"/>
    </row>
    <row r="54" spans="2:7" ht="30" customHeight="1" x14ac:dyDescent="0.3">
      <c r="B54" s="75"/>
      <c r="C54" s="226" t="s">
        <v>41</v>
      </c>
      <c r="D54" s="226"/>
      <c r="E54" s="221"/>
      <c r="F54" s="221"/>
    </row>
    <row r="55" spans="2:7" ht="30" customHeight="1" x14ac:dyDescent="0.3">
      <c r="B55" s="73"/>
      <c r="C55" s="226" t="s">
        <v>510</v>
      </c>
      <c r="D55" s="226"/>
      <c r="E55" s="221"/>
      <c r="F55" s="221"/>
    </row>
    <row r="56" spans="2:7" ht="30" customHeight="1" x14ac:dyDescent="0.3">
      <c r="B56" s="73"/>
      <c r="C56" s="226" t="s">
        <v>511</v>
      </c>
      <c r="D56" s="226"/>
      <c r="E56" s="221"/>
      <c r="F56" s="221"/>
      <c r="G56" s="11"/>
    </row>
    <row r="57" spans="2:7" ht="30" customHeight="1" x14ac:dyDescent="0.3">
      <c r="B57" s="73"/>
      <c r="C57" s="226" t="s">
        <v>42</v>
      </c>
      <c r="D57" s="226"/>
      <c r="E57" s="221"/>
      <c r="F57" s="221"/>
      <c r="G57" s="11"/>
    </row>
    <row r="58" spans="2:7" ht="30" customHeight="1" x14ac:dyDescent="0.3">
      <c r="B58" s="73"/>
      <c r="C58" s="226" t="s">
        <v>43</v>
      </c>
      <c r="D58" s="226"/>
      <c r="E58" s="221"/>
      <c r="F58" s="221"/>
      <c r="G58" s="11"/>
    </row>
    <row r="59" spans="2:7" ht="30" customHeight="1" x14ac:dyDescent="0.3">
      <c r="B59" s="73"/>
      <c r="C59" s="226" t="s">
        <v>44</v>
      </c>
      <c r="D59" s="226"/>
      <c r="E59" s="221"/>
      <c r="F59" s="221"/>
      <c r="G59" s="11"/>
    </row>
    <row r="60" spans="2:7" ht="30" customHeight="1" x14ac:dyDescent="0.3">
      <c r="B60" s="73"/>
      <c r="C60" s="228" t="s">
        <v>45</v>
      </c>
      <c r="D60" s="226"/>
      <c r="E60" s="221"/>
      <c r="F60" s="221"/>
      <c r="G60" s="11"/>
    </row>
    <row r="61" spans="2:7" ht="30" customHeight="1" x14ac:dyDescent="0.3">
      <c r="B61" s="73"/>
      <c r="C61" s="228" t="s">
        <v>548</v>
      </c>
      <c r="D61" s="226"/>
      <c r="E61" s="221"/>
      <c r="F61" s="221"/>
      <c r="G61" s="11"/>
    </row>
    <row r="62" spans="2:7" ht="25.05" customHeight="1" x14ac:dyDescent="0.3">
      <c r="B62" s="73"/>
      <c r="C62" s="228"/>
      <c r="D62" s="221"/>
      <c r="E62" s="221"/>
      <c r="F62" s="221"/>
      <c r="G62" s="11"/>
    </row>
    <row r="63" spans="2:7" ht="42" customHeight="1" x14ac:dyDescent="0.3">
      <c r="B63" s="243"/>
      <c r="C63" s="243"/>
      <c r="D63" s="243"/>
      <c r="E63" s="243"/>
      <c r="F63" s="243"/>
      <c r="G63" s="11"/>
    </row>
    <row r="64" spans="2:7" ht="30" customHeight="1" x14ac:dyDescent="0.3">
      <c r="B64" s="76"/>
      <c r="C64" s="223" t="s">
        <v>46</v>
      </c>
      <c r="D64" s="223"/>
      <c r="E64" s="220"/>
      <c r="F64" s="220"/>
    </row>
    <row r="65" spans="2:7" ht="30" customHeight="1" x14ac:dyDescent="0.3">
      <c r="B65" s="75"/>
      <c r="C65" s="224" t="s">
        <v>47</v>
      </c>
      <c r="D65" s="224"/>
      <c r="E65" s="220"/>
      <c r="F65" s="220"/>
    </row>
    <row r="66" spans="2:7" ht="30" customHeight="1" x14ac:dyDescent="0.3">
      <c r="B66" s="75"/>
      <c r="C66" s="224" t="s">
        <v>48</v>
      </c>
      <c r="D66" s="224"/>
      <c r="E66" s="220"/>
      <c r="F66" s="220"/>
    </row>
    <row r="67" spans="2:7" ht="25.2" customHeight="1" x14ac:dyDescent="0.3">
      <c r="G67" s="11"/>
    </row>
    <row r="68" spans="2:7" ht="25.2" hidden="1" customHeight="1" x14ac:dyDescent="0.3"/>
    <row r="69" spans="2:7" ht="25.2" hidden="1" customHeight="1" x14ac:dyDescent="0.3"/>
  </sheetData>
  <mergeCells count="7">
    <mergeCell ref="B10:F10"/>
    <mergeCell ref="B63:F63"/>
    <mergeCell ref="C1:F1"/>
    <mergeCell ref="C2:F2"/>
    <mergeCell ref="C3:F3"/>
    <mergeCell ref="B6:F6"/>
    <mergeCell ref="A5:F5"/>
  </mergeCells>
  <hyperlinks>
    <hyperlink ref="C11" location="G_03!A1" display="Gráfica 3 NACIONAL: distribución relativa de la Lista Nominal de Electores aprobada* para la jornada electoral del 6 de junio de 2021, según sexo" xr:uid="{3F8B9C3E-1834-401E-947A-C71071FDD59B}"/>
    <hyperlink ref="C65" location="G_58!A1" display="Gráfica 58 NACIONAL: Participación ciudadana 2021 e Índice de Desarrollo Humano 2019" xr:uid="{1F29E76F-DB27-4241-8AB2-C312BAF0C5A4}"/>
    <hyperlink ref="C66" location="'G59'!A1" display="Gráfica 59 NACIONAL: Índice de participación cívica y política 2021 y porcentaje de participación ciudadana 2021" xr:uid="{1AD1F4D1-730A-4016-AE08-52AD93EF5996}"/>
    <hyperlink ref="C65:F65" location="'Gráfica 2'!A1" display="Gráfica 60 NACIONAL: Participación ciudadana 2024 e Índice de Desarrollo Humano 2022" xr:uid="{5DD23EF9-6A0A-4C43-AD64-0F4B1E22E886}"/>
    <hyperlink ref="C66:F66" location="'Gráfica 3'!A1" display="Gráfica 61 NACIONAL: Índice de participación cívica y política 2021 y porcentaje de participación ciudadana 2024" xr:uid="{6D855FA3-D5C4-441A-AAD8-4A0AD16F4993}"/>
    <hyperlink ref="C64" location="G_58!A1" display="Gráfica 58 NACIONAL: Participación ciudadana 2021 e Índice de Desarrollo Humano 2019" xr:uid="{CB753107-F72A-4994-8EEB-A397F304F55B}"/>
    <hyperlink ref="C64:F64" location="'Gráfica 1'!A1" display="Gráfica 1 NACIONAL: distribución relativa de AECC de la elección Presidencial, según condición de cumplimiento de criterios de consistencia interna, por Entidad Federativa y año de la elección" xr:uid="{70A86EBC-FBC7-41D6-B4DA-D27C5D6C09CF}"/>
    <hyperlink ref="C18:F18" location="'Cuadro 8'!A1" display="Cuadro 8 Nacional: porcentaje de AECC de la elección de Diputaciones, según cumplimiento de los criterios de consistencia interna y tipo de error, por Entidad Federativa" xr:uid="{29D4C43B-F75C-4A6B-9894-9B85862C3E26}"/>
    <hyperlink ref="C54:F54" location="'Cuadro 44'!A1" display="Mapa 4 Porcentajes de participación ciudadana de las mujeres en las elecciones federales 2024, por entidad federativa" xr:uid="{A95F3562-1412-4A89-BF64-77D97AF14ECB}"/>
    <hyperlink ref="C50:F50" location="'Cuadro 40'!A1" display="Gráfica 42 NACIONAL: Porcentajes de participación ciudadana en las elecciones federales de 2018 y 2024 por distrito electoral, sexo y tipo de sección" xr:uid="{1DA00B15-88CF-47CE-AC6E-B3BE447AEE22}"/>
    <hyperlink ref="C41:F41" location="'Cuadro 31'!A1" display="Cuadro 1 NACIONAL: distribución relativa de los campos de datos de las AECC, de la elección Presidencial, según la disponibilidad de información " xr:uid="{DAED6131-F88B-477E-B25C-E44E3126DA09}"/>
    <hyperlink ref="C39:F39" location="'Cuadro 29'!A1" display="Mapa 2 NACIONAL: Diferencias en la participación ciudadana entre 2018 y 2024 por entidad federativa" xr:uid="{8D85C1CF-2CC6-4AE0-9CE8-311994EA7620}"/>
    <hyperlink ref="C12:F12" location="'Cuadro 2'!A1" display="Cuadro 2 NACIONAL: número de combinaciones de la elección de Diputaciones Federales respecto a las AECC, por Entidad Federativa " xr:uid="{4DAEFF24-83D6-4010-B8DC-FE7C082F083A}"/>
    <hyperlink ref="C60:F60" location="'Cuadro 50'!A1" display="Gráfica 50 NACIONAL: Porcentaje de participación ciudadana de las mujeres en las elecciones federales 2024 y población femenina de 18 años y más víctimas de algún delito 2022, por entidad federativa" xr:uid="{64C89202-B0F0-4A0D-944A-D40F24D1F638}"/>
    <hyperlink ref="C59:F59" location="'Cuadro 49'!A1" display="Gráfica 49 NACIONAL: Porcentaje de participación ciudadana de las mujeres en las elecciones federales 2024 y tasa de desocupación femenina 2023, por entidad federativa" xr:uid="{F92116BF-2EBD-4AB7-B3F4-FBA3E76D79F5}"/>
    <hyperlink ref="C58:F58" location="'Cuadro 48'!A1" display="Gráfica 48 NACIONAL: porcentaje de participación ciudadana de las mujeres en las elecciones federales 2024 y años promedio de escolaridad de las mujeres de 15 años y más 2020, por Entidad Federativa" xr:uid="{98D680EA-FF7D-4F13-A616-D69405F742F1}"/>
    <hyperlink ref="C57:F57" location="'Cuadro 47'!A1" display="Gráfica 47 NACIONAL: porcentaje de participación ciudadana de las mujeres en las elecciones federales 2024 y hogares con jefatura femenina por tipo y clase de hogar 2020, por Entidad Federativa" xr:uid="{06DC5E16-A004-4DE7-92BB-E67B28ECFA9D}"/>
    <hyperlink ref="C55:F55" location="'Cuadro 45'!A1" display="Gráfica 45 NACIONAL: Porcentajes de participación ciudadana de las mujeres en las elecciones federales y su esperanza de vida al nacimiento 2024, por entidad federativa" xr:uid="{24CECAD9-2EF4-434F-8F22-80FBCB5D075A}"/>
    <hyperlink ref="C56:F56" location="'Cuadro 46'!A1" display="Gráfica 46 NACIONAL: Porcentaje de participación ciudadana de las mujeres en las elecciones federales 2024 y población de mujeres según condición de derechohabiencia a servicios de salud 2020, por entidad federativa" xr:uid="{BECBF3F1-FE1F-4B2D-9DC4-0B58D8A2016A}"/>
    <hyperlink ref="C53:F53" location="'Cuadro 43'!A1" display="Gráfica 44 NACIONAL: Porcentajes de participación ciudadana de los hombres en las elecciones federales de 2018 y 2024, por distrito electoral y tipo de sección" xr:uid="{81340F5F-A2FB-4088-B590-C538B55A9222}"/>
    <hyperlink ref="C52:F52" location="'Cuadro 42'!A1" display="Gráfica 43 NACIONAL: Porcentajes de participación ciudadana de las mujeres en las elecciones federales de 2018 y 2024, por distrito electoral y tipo de sección" xr:uid="{C4147480-8B83-42A5-8A06-4F51364F5AC6}"/>
    <hyperlink ref="C51:F51" location="'Cuadro 41'!A1" display="Cuadro 6 Relación de los diez distritos electorales con mayor y menor diferencia de participación ciudadana entre mujeres y hombres, por tipo de sección" xr:uid="{62BCF463-7792-4CED-9CD0-10C6E403A6EC}"/>
    <hyperlink ref="C49:F49" location="'Cuadro 39'!A1" display="Cuadro 5 Relación de los diez distritos electorales con mayor y menor participación ciudadana, según tipo de sección y sexo" xr:uid="{264F4E1F-C75F-47DB-9470-B67AFEDD4E64}"/>
    <hyperlink ref="C48:F48" location="'Cuadro 38'!A1" display="Gráfica 41 NACIONAL: Frecuencia relativa de distritos electorales por rango de participación ciudadana, según tipo de sección" xr:uid="{1B8AD2EB-D5DE-4623-B831-C690BD22CE1B}"/>
    <hyperlink ref="C47:F47" location="'Cuadro 37'!A1" display="Gráfica 40 Distritos electorales con mayor y menor porcentaje de participación ciudadana por grupo de edad y sexo" xr:uid="{FD827D74-A959-4535-AC7A-CD023B4B8514}"/>
    <hyperlink ref="C46:F46" location="'Cuadro 36'!A1" display="Cuadro 36 NACIONAL: porcentaje de AECC de la elección Presidencial, según condición de cumplimiento de los criterios de consistencia interna y FMDC que registro los datos en el AECC" xr:uid="{3599A8B5-6FA1-40BE-A0B8-FAD4D7E34EF4}"/>
    <hyperlink ref="C45:F45" location="'Cuadro 35'!A1" display="Gráfica 38 NACIONAL: Porcentajes de participación ciudadana en las elecciones federales de 2018 y 2024, por distrito electoral y sexo" xr:uid="{D4F18E05-1D85-49AF-A0BB-FB721A839042}"/>
    <hyperlink ref="C44:F44" location="'Cuadro 34'!A1" display="Cuadro 4 NACIONAL: distribución relativa de los campos de votación del apartado 6, de las AECC de las elecciones federales, según la disponibilidad de información" xr:uid="{6FF64EEE-84FF-42B9-8B61-24FDF635F09E}"/>
    <hyperlink ref="C43:F43" location="'Cuadro 33'!A1" display="Cuadro 3 NACIONAL: distribución relativa de los campos de datos de las AECC, de la elección Diputaciones, según la disponibilidad de información " xr:uid="{AE236C9B-DDD9-4F08-9A13-3B3A2EA6825B}"/>
    <hyperlink ref="C42:F42" location="'Cuadro 32'!A1" display="Cuadro 2 NACIONAL: distribución relativa de los campos de datos de las AECC, de la elección Senadurias, según la disponibilidad de información " xr:uid="{9855054B-CD20-4A54-8300-9163CBE1BEBF}"/>
    <hyperlink ref="C40:F40" location="'Cuadro 30'!A1" display="Cuadro 30 NACIONAL: porcentaje de AECC de la elección Presidencial, según cumplimiento de criterios de consistencia interna, por tipo de domicilio" xr:uid="{5C1361E4-3BC6-4153-AC01-ED8B42C73199}"/>
    <hyperlink ref="C38:F38" location="'Cuadro 28'!A1" display="Gráfica 26 NACIONAL: diferencias en la participación ciudadana entre 2018 y 2024 por Entidad Federativa" xr:uid="{2BB28F68-0064-4812-BF7B-52B63166C558}"/>
    <hyperlink ref="C37:F37" location="'Cuadro 27'!A1" display="Cuadro 27 NACIONAL: porcentaje de AECC de la elección Presidencial, según el tipo de domicilio aprobado para su instalación " xr:uid="{3EFF1815-20CA-4165-89D8-90CD2AAF81CB}"/>
    <hyperlink ref="C36:F36" location="'Cuadro 26'!A1" display="Cuadro 26 NACIONAL: porcentaje de AECC de la elección de Diputaciones Federales, según condición de cumplimiento de consistencia interna, por número de casillas en cada domicilio" xr:uid="{E0D5EC98-046B-420A-834C-C97E7CF69F63}"/>
    <hyperlink ref="C35:F35" location="'Cuadro 25'!A1" display="Cuadro 25 NACIONAL: porcentaje de AECC de la elección Senaduría, según condición de cumplimiento de consistencia interna, por número de casillas en cada domicilio" xr:uid="{EB8C0E7E-B172-48B0-83C2-024829D10340}"/>
    <hyperlink ref="C34:F34" location="'Cuadro 24'!A1" display="Cuadro 24 NACIONAL: porcentaje de AECC de la elección Presidencial, según condición de cumplimiento de consistencia interna, por número de casillas en cada domicilio" xr:uid="{23A32F84-79A7-4DBD-B7A4-CD3D8E755DEB}"/>
    <hyperlink ref="C33:F33" location="'Cuadro 23'!A1" display="Cuadro 23 NACIONAL: distribución de AECC de la elección de Diputaciones Federales según grado de coincidencia respecto a las HOJAS, por Entidad Federativa" xr:uid="{E849FA5B-6D6E-4FBF-B760-4092D5561BE6}"/>
    <hyperlink ref="C32:F32" location="'Cuadro 22'!A1" display="Cuadro 22 NACIONAL: distribución de AECC de la elección Senadurías según grado de coincidencia respecto a las HOJAS, por Entidad Federativa" xr:uid="{F93EE6E2-BB2E-47D3-8ADC-2AC65C39109B}"/>
    <hyperlink ref="C31:F31" location="'Cuadro 21'!A1" display="Cuadro 21 NACIONAL: distribución de AECC de la elección Presidencial según grado de coincidencia respecto a las HOJAS, por Entidad Federativa" xr:uid="{45F09D74-5847-404A-B1C0-4619EB6B4144}"/>
    <hyperlink ref="C30:F30" location="'Cuadro 20'!A1" display="Gráfica 20 NACIONAL: distribución relativa de las AECC, según condición de recuento en los Cómputos Distritales, por tipo de elección" xr:uid="{F0F1EC4E-39E4-43A9-AF7B-F17F7F5F1223}"/>
    <hyperlink ref="C29:F29" location="'Cuadro 19'!A1" display="Gráfica 19 NACIONAL: distribución relativa de entidades federativas, según número de AECC escrutadas" xr:uid="{7A40AAF9-273B-4D53-806A-1FD3F365C96A}"/>
    <hyperlink ref="C28:F28" location="'Cuadro 18'!A1" display="Gráfica 18 NACIONAL: porcentaje de AECC que no cumplieron los criterios de consistencia interna, según número de elecciones escrutadas, por tipo de elección" xr:uid="{B0C8C120-BEA5-49B0-A10F-28D8C5464C41}"/>
    <hyperlink ref="C13:F13" location="Cuadro3!A1" display="Cuadro 3 Nacional: porcentaje de AECC de la elección Presidencial, según cumplimiento de los criterios de consistencia interna, por entidad federativa" xr:uid="{9FEDC5E1-A144-4DAD-829A-80267C6E8E87}"/>
    <hyperlink ref="C14:F14" location="Cuadro4!A1" display="Cuadro 4 Nacional: porcentaje de AECC de la elección Senadurías, según cumplimiento de los criterios de consistencia interna, por entidad federativa" xr:uid="{4DCEEF4F-15D2-459E-AE04-0606B2DFFF7C}"/>
    <hyperlink ref="C27:F27" location="'Cuadro 17'!A1" display="Gráfica 17 NACIONAL: porcentaje de AECC que cumplen los criterios de consistencia interna y externa, según tipo de elección, por Entidad Federativa " xr:uid="{66A89BA6-D411-4C8F-AB8C-9EBC99909B11}"/>
    <hyperlink ref="C26:F26" location="'Cuadro 16'!A1" display="Gráfica 16 NACIONAL: porcentaje de AECC que cumplen los criterios de consistencia interna, según cumplimiento del criterio de consistencia externa, por tipo de elección" xr:uid="{97833FF0-574C-4C0F-B7BE-D6488C382504}"/>
    <hyperlink ref="C25:F25" location="'Cuadro 15'!A1" display="Gráfica 15 NACIONAL: distribución relativa de AECC según coincidencia entre la respuesta a la Pregunta de control 2 y el Criterio de consistencia III, por tipo de elección " xr:uid="{47319016-0081-4C84-BA89-34F33BC6FFF6}"/>
    <hyperlink ref="C24:F24" location="'Cuadro 14'!A1" display="Gráfica 14 NACIONAL: distribución relativa de AECC según coincidencia entre la respuesta a la Pregunta de control 1 y el Criterio de consistencia II, por tipo de elección" xr:uid="{9B0FFAAB-7DDF-46DB-885B-09145F43DD70}"/>
    <hyperlink ref="C23:F23" location="'Cuadro 13'!A1" display="Gráfica 13 NACIONAL: porcentajes de AECC inconsistentes, según criterio de consistencia interna y tipo de error, por tipo de elección" xr:uid="{F40A354B-2F58-430C-99C0-841734352DF8}"/>
    <hyperlink ref="C22:F22" location="'Cuadro 12'!A1" display="Cuadro 12 NACIONAL: distribución relativa de AECC de la elección Presidencial que cumplen con los criterios de consistencia interna, según cumplimiento del criterio de consistencia externa, por Entidad Federativa " xr:uid="{7EF7F9F3-4BB8-49A8-B92E-D5F51615E970}"/>
    <hyperlink ref="C21:F21" location="'Cuadro 11'!A1" display="Cuadro 11 NACIONAL: porcentajes de AECC de la elección de Diputaciones que no cumplen con los criterios de consistencia interna, según criterio y condición de cumplimiento, por Entidad Federativa " xr:uid="{9B8BBC1D-8E6B-4064-849C-55511F456EBC}"/>
    <hyperlink ref="C20:F20" location="'Cuadro 10'!A1" display="Cuadro 10 NACIONAL: porcentaje de AECC de la elección de Senadurías que no cumplen con los criterios de consistencia interna, según criterio y condición de cumplimiento, por Entidad Federativa " xr:uid="{2111407D-4550-4CE9-A732-1BE0B4AA191B}"/>
    <hyperlink ref="C19:F19" location="'Cuadro 9'!A1" display="Cuadro 9 NACIONAL: porcentajes de AECC de la elección Presidencial que no cumplen con los criterios de consistencia interna, según criterio y condición de cumplimiento, por Entidad Federativa " xr:uid="{DD922840-B1E3-4CDE-975E-215704493C1C}"/>
    <hyperlink ref="C17:F17" location="Cuadro7!A1" display="Cuadro 7 Nacional: porcentaje de AECC de la elección de Senadurías, según cumplimiento de los criterios de consistencia interna y tipo de error, por Entidad Federativa" xr:uid="{695CC6C1-32D8-454C-B4B4-D55329A6FB4D}"/>
    <hyperlink ref="C16:F16" location="Cuadro6!A1" display="Cuadro 6 Nacional: porcentaje de AECC de la elección Presidencial, según cumplimiento de los criterios de consistencia interna y tipo de error, por Entidad Federativa" xr:uid="{B01DA04D-1496-4855-A24F-023CE6D90868}"/>
    <hyperlink ref="C15:F15" location="Cuadro5!A1" display="Cuadro 5 Nacional: porcentaje de AECC de la elección Diputaciones, según cumplimiento de los criterios de consistencia interna, por entidad federativa" xr:uid="{D6964087-1AC7-44FD-B3E9-1E7B4BD4C792}"/>
    <hyperlink ref="C60" location="'Cuadro 50'!A1" display="Cuadro 50 NACIONAL: distribución relativa de las AECC de la elección de Diputaciones Federales, según cumplimiento de los criterios de consistencia interna por año de la elección, por Entidad Federativa" xr:uid="{1957EB78-3E55-4F0B-852A-FD1A68580A1A}"/>
    <hyperlink ref="C59" location="'Cuadro 49'!A1" display="Cuadro 49 NACIONAL: distribución relativa de las AECC de la elección de Senadurías, según cumplimiento de los criterios de consistencia interna por año de la elección, por Entidad Federativa" xr:uid="{4FD39410-E044-4D67-BEF4-EEE4DE56B712}"/>
    <hyperlink ref="C58" location="'Cuadro 48'!A1" display="Cuadro 48 NACIONAL: distribución relativa de las AECC de la elección Presidencial, según cumplimiento de los criterios de consistencia interna por año de la elección, por Entidad Federativa" xr:uid="{D057546A-B5BD-4498-B90F-43103F77FCCD}"/>
    <hyperlink ref="C57" location="'Cuadro 47'!A1" display="Cuadro 47 NACIONAL: comparativo de porcentajes de AECC que cumplen los criterios de consistencia interna en la elección de Diputaciones Federales, de los años 2018 y 2024, por Entidad Federativa " xr:uid="{E5A13413-91FF-40CD-A8D5-0144E9E74EDB}"/>
    <hyperlink ref="C56" location="'Cuadro 46'!A1" display="Cuadro 46 NACIONAL: distribución relativa de las AECC de la elección Senadurías, según cumplimiento de los criterios de consistencia interna y año de la elección, por Entidad Federativa" xr:uid="{E91261B8-4E7A-4F75-86E0-B0D8A21CA736}"/>
    <hyperlink ref="C55" location="'Cuadro 45'!A1" display="Cuadro 45 NACIONAL: distribución relativa de las AECC de la elección Presidencial, según cumplimiento de los criterios de consistencia interna y año de la elección, por Entidad Federativa" xr:uid="{3363C803-56B7-4B56-B87B-D628BD1CCBB3}"/>
    <hyperlink ref="C53" location="'Cuadro 43'!A1" display="Cuadro 43 NACIONAL: distribución relativa de las AECC de la elección de Senadurías, según cumplimiento de los criterios de consistencia interna por año de la elección, por Entidad Federativa" xr:uid="{3DD9142E-2876-46EF-A0CD-AF472B24243B}"/>
    <hyperlink ref="C52" location="'Cuadro 42'!A1" display="Cuadro 42 NACIONAL: distribución relativa de las AECC de la elección Presidencial, según cumplimiento de los criterios de consistencia interna por año de la elección, por Entidad Federativa" xr:uid="{4B59542A-4061-40B2-AB06-E07390B45543}"/>
    <hyperlink ref="C51" location="'Cuadro 41'!A1" display="Cuadro 41 NACIONAL: porcentaje de AECC de la elección Diputaciones Federales,  según condición de cumplimiento de los criterios de consistencia interna, por tipo de sección electoral, por Entidad Federativa" xr:uid="{5DB3348C-A96A-4385-8540-C2213BCD56A8}"/>
    <hyperlink ref="C49" location="'Cuadro 39'!A1" display="Cuadro 39 NACIONAL: porcentaje de AECC de la elección Presidencial, según condición de cumplimiento de los criterios de consistencia interna, por tipo de sección electoral, por Entidad Federativa" xr:uid="{7A37D9ED-3E43-4B3C-9608-06168F4C40FD}"/>
    <hyperlink ref="C48" location="'Cuadro 38'!A1" display="Cuadro 38 NACIONAL: porcentaje de AECC de la elección de Diputaciones Federales, según condición de cumplimiento de los criterios de consistencia interna y FMDC que registro los datos en el AECC" xr:uid="{D6A27C54-5F2F-423A-9AA8-2732C335F645}"/>
    <hyperlink ref="C47" location="'Cuadro 37'!A1" display="Cuadro 37 NACIONAL: porcentaje de AECC de la elección de Senadurías, según condición de cumplimiento de los criterios de consistencia interna y FMDC que registro los datos en el AECC" xr:uid="{175C499A-9683-469A-AE40-EA887E59FB53}"/>
    <hyperlink ref="C46" location="'Cuadro 36'!A1" display="Cuadro 36 NACIONAL: porcentaje de AECC de la elección Presidencial, según condición de cumplimiento de los criterios de consistencia interna y FMDC que registro los datos en el AECC" xr:uid="{A8492A2B-6254-4C30-8538-A8DDAE4D293E}"/>
    <hyperlink ref="C45" location="'Cuadro 35'!A1" display="Cuadro 35 NACIONAL: distribución relativa de los FMDC que llenaron el AECC de la elección de Diputaciones Federales, según figura " xr:uid="{F0FA5966-EC98-4DE4-AE3A-73F2C8ECED02}"/>
    <hyperlink ref="C44" location="'Cuadro 34'!A1" display="Cuadro 34 NACIONAL: distribución relativa de los FMDC que llenaron el AECC de la elección de Senaduría, según figura " xr:uid="{B5B04D1E-C66B-4A9B-8B70-5A3C29D06E77}"/>
    <hyperlink ref="C43" location="'Cuadro 33'!A1" display="Cuadro 33 NACIONAL: distribución relativa de los FMDC que llenaron el AECC de la elección Presidencial, según figura " xr:uid="{2BD6B3AF-DD3D-49B0-AD34-7FFBB34618A4}"/>
    <hyperlink ref="C42" location="'Cuadro 32'!A1" display="Cuadro 32 NACIONAL: porcentaje de AECC de la elección Diputaciones Federales, según cumplimiento de criterios de consistencia interna, por tipo de domicilio" xr:uid="{C17A7F44-A891-4501-B894-40DFA501FE06}"/>
    <hyperlink ref="C41" location="'Cuadro 31'!A1" display="Cuadro 31 NACIONAL: porcentaje de AECC de la elección Senadurías, según cumplimiento de criterios de consistencia interna, por tipo de domicilio" xr:uid="{24E45AF3-7482-47BF-A444-BD4EBBC239F8}"/>
    <hyperlink ref="C40" location="'Cuadro 30'!A1" display="Cuadro 30 NACIONAL: porcentaje de AECC de la elección Presidencial, según cumplimiento de criterios de consistencia interna, por tipo de domicilio" xr:uid="{F6FCC6FE-7833-4956-93DC-AA0F48A700F6}"/>
    <hyperlink ref="C38" location="'Cuadro 28'!A1" display="Cuadro 28 NACIONAL: porcentaje de AECC de la elección Senadurías, según el tipo de domicilio aprobado para su instalación " xr:uid="{7596340B-2239-44B2-ACDB-72E0F2A64572}"/>
    <hyperlink ref="C37" location="'Cuadro 27'!A1" display="Cuadro 27 NACIONAL: porcentaje de AECC de la elección Presidencial, según el tipo de domicilio aprobado para su instalación " xr:uid="{EB9ECF55-BDFA-4394-A0A1-6D859904833A}"/>
    <hyperlink ref="C36" location="'Cuadro 26'!A1" display="Cuadro 26 NACIONAL: porcentaje de AECC de la elección de Diputaciones Federales, según condición de cumplimiento de consistencia interna, por número de casillas en cada domicilio" xr:uid="{DA0F926B-A4C4-47B8-867E-14823D79D69B}"/>
    <hyperlink ref="C35" location="'Cuadro 25'!A1" display="Cuadro 25 NACIONAL: porcentaje de AECC de la elección Senaduría, según condición de cumplimiento de consistencia interna, por número de casillas en cada domicilio" xr:uid="{0BFEA48D-F260-41B3-9910-BFE1B5174449}"/>
    <hyperlink ref="C34" location="'Cuadro 24'!A1" display="Cuadro 24 NACIONAL: porcentaje de AECC de la elección Presidencial, según condición de cumplimiento de consistencia interna, por número de casillas en cada domicilio" xr:uid="{6550B6F9-7617-422B-9122-FFEBAF5C8D73}"/>
    <hyperlink ref="C33" location="'Cuadro 23'!A1" display="Cuadro 23 NACIONAL: distribución de AECC de la elección de Diputaciones Federales según grado de coincidencia respecto a las HOJAS, por Entidad Federativa" xr:uid="{A868DB70-EC53-4037-B484-CB440F983952}"/>
    <hyperlink ref="C32" location="'Cuadro 22'!A1" display="Cuadro 22 NACIONAL: distribución de AECC de la elección Senadurías según grado de coincidencia respecto a las HOJAS, por Entidad Federativa" xr:uid="{3EA7AA4E-4A5B-4DBD-AD57-83F1773F8A40}"/>
    <hyperlink ref="C31" location="'Cuadro 21'!A1" display="Cuadro 21 NACIONAL: distribución de AECC de la elección Presidencial según grado de coincidencia respecto a las HOJAS, por Entidad Federativa" xr:uid="{8AA955B8-32C8-440B-8130-319105CFC1CD}"/>
    <hyperlink ref="C30" location="'Cuadro 20'!A1" display="Cuadro 20 NACIONAL: distribución relativa de las AECC de la elección de Diputaciones Federales, según categoría de clasificación para los Cómputos Distritales, por Entidad Federativa" xr:uid="{35888895-0930-47C8-A216-37504423144B}"/>
    <hyperlink ref="C29" location="'Cuadro 19'!A1" display="Cuadro 19 NACIONAL: distribución relativa de las AECC de la elección de Senadurías, según categoría de clasificación para los Cómputos Distritales, por Entidad Federativa" xr:uid="{52A8E809-C9CC-4B27-B5EE-7B7E292D5DAF}"/>
    <hyperlink ref="C28" location="'Cuadro 18'!A1" display="Cuadro 18 NACIONAL: distribución relativa de las AECC de la elección Presidencial, según categoría de clasificación para los Cómputos Distritales, por Entidad Federativa" xr:uid="{9B614D02-36A8-4276-910B-25F206AF0AE1}"/>
    <hyperlink ref="C27" location="'Cuadro 17'!A1" display="Cuadro 17 NACIONAL: distribución de las AECC de las elección Diputaciones Federales,según condición de cumplimiento de los criterios de consistencia interna, por número de actas llenadas en casilla por Entidad Federativa" xr:uid="{DB8A8FDC-8B1A-4606-89A7-47D4A0DECBF7}"/>
    <hyperlink ref="C25" location="'Cuadro 15'!A1" display="Cuadro 15 NACIONAL: distribución de las AECC de la elección Presidencial, según condición de cumplimiento de los criterios de consistencia interna, por número de actas llenadas en casilla, por Entidad Federativa" xr:uid="{343EBC3C-6471-4017-BA36-AC5254D5A417}"/>
    <hyperlink ref="C24" location="'Cuadro 14'!A1" display="Cuadro 14 NACIONAL: distribución relativa de AECC de la elección de Diputaciones que cumplen con los criterios de consistencia interna, según cumplimiento del criterio de consistencia externa, por Entidad Federativa" xr:uid="{2D32CD4D-1B9C-4603-A5A8-35DA41EBE96B}"/>
    <hyperlink ref="C22" location="'Cuadro 12'!A1" display="Cuadro 12 NACIONAL: distribución relativa de AECC de la elección Presidencial que cumplen con los criterios de consistencia interna, según cumplimiento del criterio de consistencia externa, por Entidad Federativa " xr:uid="{4D364AB1-A48F-4C17-B424-3FCA24F69891}"/>
    <hyperlink ref="C17" location="Cuadro7!A1" display="Cuadro 7 NACIONAL: porcentaje de AECC de la elección de Senadurías, según cumplimiento de los criterios de consistencia interna y tipo de error, por Entidad Federativa" xr:uid="{35ECFC24-CFB0-45BB-9685-94792DF95F03}"/>
    <hyperlink ref="C16" location="Cuadro6!A1" display="Cuadro 6 NACIONAL: porcentaje de AECC de la elección Presidencial, según cumplimiento de los criterios de consistencia interna y tipo de error, por Entidad Federativa" xr:uid="{40DC7866-44FC-4A97-8B28-6F7EC5B81AE8}"/>
    <hyperlink ref="C21" location="'Cuadro 11'!A1" display="Cuadro 11 NACIONAL: porcentajes de AECC de la elección de Diputaciones que no cumplen con los criterios de consistencia interna, según criterio y condición de cumplimiento, por Entidad Federativa " xr:uid="{ACE3220B-5B4A-4DFD-83A0-4BC94E39BC83}"/>
    <hyperlink ref="C20" location="'Cuadro 10'!A1" display="Cuadro 10 NACIONAL: porcentaje de AECC de la elección de Senadurías que no cumplen con los criterios de consistencia interna, según criterio y condición de cumplimiento, por Entidad Federativa " xr:uid="{D862ED05-2492-40F0-AC54-C940357546B5}"/>
    <hyperlink ref="C19" location="'Cuadro 9'!A1" display="Cuadro 9 NACIONAL: porcentajes de AECC de la elección Presidencial que no cumplen con los criterios de consistencia interna, según criterio y condición de cumplimiento, por Entidad Federativa " xr:uid="{2CE916A3-9E58-4A06-A954-FBE114C73EF1}"/>
    <hyperlink ref="C15" location="Cuadro5!A1" display="Cuadro 5 NACIONAL: porcentaje de AECC de la elección Diputaciones, según cumplimiento de los criterios de consistencia interna, por entidad federativa" xr:uid="{09ACB369-0517-41C4-9520-56B640165768}"/>
    <hyperlink ref="C14" location="Cuadro4!A1" display="Cuadro 4 NACIONAL: porcentaje de AECC de la elección Senadurías, según cumplimiento de los criterios de consistencia interna, por entidad federativa" xr:uid="{63517AE8-791B-4752-B198-3A6C33CB8004}"/>
    <hyperlink ref="C13" location="Cuadro3!A1" display="Cuadro 3 NACIONAL: porcentaje de AECC de la elección Presidencial, según cumplimiento de los criterios de consistencia interna, por entidad federativa" xr:uid="{EFEE12B4-E3ED-4E34-AA22-556F3FABD4CA}"/>
    <hyperlink ref="C12" location="'Cuadro 2'!A1" display="Cuadro 2 NACIONAL: número de combinaciones de la elección de Diputaciones Federales respecto a las AECC, por Entidad Federativa " xr:uid="{258EAA11-09B2-4E36-9694-4F2207800E8E}"/>
    <hyperlink ref="C11:F11" location="'Cuadro 1'!A1" display="Cuadro 1 Nacional: número de combinaciones de la elección de Senaduría respecto a las AECC, por Entidad Federativa" xr:uid="{7A14C3B5-095C-4A2B-8BDD-431EAEBC9B84}"/>
    <hyperlink ref="C61" location="'Cuadro sinóptico'!A1" display="Cuadro 50 NACIONAL: distribución relativa de las AECC de la elección de Diputaciones Federales, según cumplimiento de los criterios de consistencia interna por año de la elección, por Entidad Federativa" xr:uid="{0CCB1650-5B3B-4B11-95E8-82E76222FF4B}"/>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6D214-77C8-41D0-B32F-F3B7A392F7FC}">
  <sheetPr>
    <tabColor theme="0" tint="-0.249977111117893"/>
  </sheetPr>
  <dimension ref="A1:O45"/>
  <sheetViews>
    <sheetView showGridLines="0" showRowColHeaders="0" zoomScaleNormal="100" workbookViewId="0">
      <selection activeCell="B1" sqref="B1:N1"/>
    </sheetView>
  </sheetViews>
  <sheetFormatPr baseColWidth="10" defaultColWidth="0" defaultRowHeight="14.4" zeroHeight="1" x14ac:dyDescent="0.3"/>
  <cols>
    <col min="1" max="1" width="8.77734375" customWidth="1"/>
    <col min="2" max="2" width="14.6640625" customWidth="1"/>
    <col min="3" max="3" width="0.88671875" customWidth="1"/>
    <col min="4" max="5" width="5.6640625" customWidth="1"/>
    <col min="6" max="6" width="0.88671875" customWidth="1"/>
    <col min="7" max="8" width="5.6640625" customWidth="1"/>
    <col min="9" max="9" width="0.88671875" customWidth="1"/>
    <col min="10" max="11" width="5.6640625" customWidth="1"/>
    <col min="12" max="12" width="0.88671875" customWidth="1"/>
    <col min="13" max="14" width="5.6640625" customWidth="1"/>
    <col min="15" max="15" width="1.77734375" customWidth="1"/>
    <col min="16" max="16384" width="11.44140625" hidden="1"/>
  </cols>
  <sheetData>
    <row r="1" spans="2:14" ht="96.6" customHeight="1" x14ac:dyDescent="0.3">
      <c r="B1" s="249" t="s">
        <v>417</v>
      </c>
      <c r="C1" s="249"/>
      <c r="D1" s="249"/>
      <c r="E1" s="249"/>
      <c r="F1" s="249"/>
      <c r="G1" s="249"/>
      <c r="H1" s="249"/>
      <c r="I1" s="249"/>
      <c r="J1" s="249"/>
      <c r="K1" s="249"/>
      <c r="L1" s="249"/>
      <c r="M1" s="249"/>
      <c r="N1" s="249"/>
    </row>
    <row r="2" spans="2:14" ht="15" customHeight="1" thickBot="1" x14ac:dyDescent="0.35"/>
    <row r="3" spans="2:14" ht="14.4" customHeight="1" x14ac:dyDescent="0.3">
      <c r="B3" s="266" t="s">
        <v>50</v>
      </c>
      <c r="C3" s="50"/>
      <c r="D3" s="265" t="s">
        <v>418</v>
      </c>
      <c r="E3" s="265"/>
      <c r="F3" s="51"/>
      <c r="G3" s="265" t="s">
        <v>419</v>
      </c>
      <c r="H3" s="265"/>
      <c r="I3" s="51"/>
      <c r="J3" s="265" t="s">
        <v>420</v>
      </c>
      <c r="K3" s="265"/>
      <c r="L3" s="51"/>
      <c r="M3" s="265" t="s">
        <v>421</v>
      </c>
      <c r="N3" s="265"/>
    </row>
    <row r="4" spans="2:14" ht="24" customHeight="1" x14ac:dyDescent="0.3">
      <c r="B4" s="267"/>
      <c r="C4" s="52"/>
      <c r="D4" s="48" t="s">
        <v>422</v>
      </c>
      <c r="E4" s="49" t="s">
        <v>423</v>
      </c>
      <c r="F4" s="49"/>
      <c r="G4" s="48" t="s">
        <v>422</v>
      </c>
      <c r="H4" s="49" t="s">
        <v>423</v>
      </c>
      <c r="I4" s="49"/>
      <c r="J4" s="48" t="s">
        <v>422</v>
      </c>
      <c r="K4" s="49" t="s">
        <v>423</v>
      </c>
      <c r="L4" s="49"/>
      <c r="M4" s="48" t="s">
        <v>422</v>
      </c>
      <c r="N4" s="49" t="s">
        <v>423</v>
      </c>
    </row>
    <row r="5" spans="2:14" ht="12" customHeight="1" x14ac:dyDescent="0.3">
      <c r="B5" s="26"/>
      <c r="C5" s="4"/>
      <c r="D5" s="4"/>
      <c r="E5" s="4"/>
      <c r="F5" s="4"/>
      <c r="G5" s="4"/>
      <c r="H5" s="4"/>
      <c r="I5" s="4"/>
      <c r="J5" s="4"/>
      <c r="K5" s="4"/>
      <c r="L5" s="4"/>
      <c r="M5" s="4"/>
      <c r="N5" s="4"/>
    </row>
    <row r="6" spans="2:14" ht="12" customHeight="1" x14ac:dyDescent="0.3">
      <c r="B6" s="29" t="s">
        <v>51</v>
      </c>
      <c r="C6" s="4"/>
      <c r="D6" s="21">
        <v>80.5</v>
      </c>
      <c r="E6" s="21">
        <v>19.5</v>
      </c>
      <c r="F6" s="21"/>
      <c r="G6" s="21">
        <v>16.899999999999999</v>
      </c>
      <c r="H6" s="21">
        <v>83.1</v>
      </c>
      <c r="I6" s="21"/>
      <c r="J6" s="21">
        <v>70.8</v>
      </c>
      <c r="K6" s="21">
        <v>29.2</v>
      </c>
      <c r="L6" s="21"/>
      <c r="M6" s="21">
        <v>68.7</v>
      </c>
      <c r="N6" s="21">
        <v>31.3</v>
      </c>
    </row>
    <row r="7" spans="2:14" ht="12" customHeight="1" x14ac:dyDescent="0.3">
      <c r="B7" s="26"/>
      <c r="C7" s="4"/>
      <c r="D7" s="6"/>
      <c r="E7" s="6"/>
      <c r="F7" s="6"/>
      <c r="G7" s="6"/>
      <c r="H7" s="6"/>
      <c r="I7" s="6"/>
      <c r="J7" s="6"/>
      <c r="K7" s="6"/>
      <c r="L7" s="6"/>
      <c r="M7" s="6"/>
      <c r="N7" s="6"/>
    </row>
    <row r="8" spans="2:14" ht="12" customHeight="1" x14ac:dyDescent="0.3">
      <c r="B8" s="26" t="s">
        <v>54</v>
      </c>
      <c r="C8" s="4"/>
      <c r="D8" s="5">
        <v>73.366965167120824</v>
      </c>
      <c r="E8" s="5">
        <v>26.633034832879176</v>
      </c>
      <c r="F8" s="5"/>
      <c r="G8" s="5">
        <v>23.418747497856224</v>
      </c>
      <c r="H8" s="5">
        <v>76.581252502143769</v>
      </c>
      <c r="I8" s="5"/>
      <c r="J8" s="5">
        <v>65.950981582300358</v>
      </c>
      <c r="K8" s="5">
        <v>34.049018417699621</v>
      </c>
      <c r="L8" s="5"/>
      <c r="M8" s="5">
        <v>63.756041119304626</v>
      </c>
      <c r="N8" s="5">
        <v>36.243958880695374</v>
      </c>
    </row>
    <row r="9" spans="2:14" ht="12" customHeight="1" x14ac:dyDescent="0.3">
      <c r="B9" s="26" t="s">
        <v>56</v>
      </c>
      <c r="C9" s="4"/>
      <c r="D9" s="5">
        <v>76.314185651961537</v>
      </c>
      <c r="E9" s="5">
        <v>23.68581434803847</v>
      </c>
      <c r="F9" s="5"/>
      <c r="G9" s="5">
        <v>10.792786526735041</v>
      </c>
      <c r="H9" s="5">
        <v>89.207213473264957</v>
      </c>
      <c r="I9" s="5"/>
      <c r="J9" s="5">
        <v>68.193114554042367</v>
      </c>
      <c r="K9" s="5">
        <v>31.806885445957651</v>
      </c>
      <c r="L9" s="5"/>
      <c r="M9" s="5">
        <v>66.364816267080329</v>
      </c>
      <c r="N9" s="5">
        <v>33.635183732919671</v>
      </c>
    </row>
    <row r="10" spans="2:14" ht="12" customHeight="1" x14ac:dyDescent="0.3">
      <c r="B10" s="26" t="s">
        <v>58</v>
      </c>
      <c r="C10" s="4"/>
      <c r="D10" s="5">
        <v>82.450185176065034</v>
      </c>
      <c r="E10" s="5">
        <v>17.549814823934966</v>
      </c>
      <c r="F10" s="5"/>
      <c r="G10" s="5">
        <v>7.9462928215094593</v>
      </c>
      <c r="H10" s="5">
        <v>92.053707178490527</v>
      </c>
      <c r="I10" s="5"/>
      <c r="J10" s="5">
        <v>69.865527994383115</v>
      </c>
      <c r="K10" s="5">
        <v>30.134472005616896</v>
      </c>
      <c r="L10" s="5"/>
      <c r="M10" s="5">
        <v>70.530133765629458</v>
      </c>
      <c r="N10" s="5">
        <v>29.469866234370546</v>
      </c>
    </row>
    <row r="11" spans="2:14" ht="12" customHeight="1" x14ac:dyDescent="0.3">
      <c r="B11" s="26" t="s">
        <v>59</v>
      </c>
      <c r="C11" s="4"/>
      <c r="D11" s="5">
        <v>79.137145470176534</v>
      </c>
      <c r="E11" s="5">
        <v>20.862854529823476</v>
      </c>
      <c r="F11" s="5"/>
      <c r="G11" s="5">
        <v>17.031684760681081</v>
      </c>
      <c r="H11" s="5">
        <v>82.968315239318926</v>
      </c>
      <c r="I11" s="5"/>
      <c r="J11" s="5">
        <v>67.173835009414674</v>
      </c>
      <c r="K11" s="5">
        <v>32.826164990585326</v>
      </c>
      <c r="L11" s="5"/>
      <c r="M11" s="5">
        <v>65.329004101885474</v>
      </c>
      <c r="N11" s="5">
        <v>34.670995898114512</v>
      </c>
    </row>
    <row r="12" spans="2:14" ht="12" customHeight="1" x14ac:dyDescent="0.3">
      <c r="B12" s="26" t="s">
        <v>60</v>
      </c>
      <c r="C12" s="4"/>
      <c r="D12" s="5">
        <v>70.658966799579986</v>
      </c>
      <c r="E12" s="5">
        <v>29.341033200420007</v>
      </c>
      <c r="F12" s="5"/>
      <c r="G12" s="5">
        <v>21.360442928953933</v>
      </c>
      <c r="H12" s="5">
        <v>78.63955707104607</v>
      </c>
      <c r="I12" s="5"/>
      <c r="J12" s="5">
        <v>58.190023806511284</v>
      </c>
      <c r="K12" s="5">
        <v>41.809976193488716</v>
      </c>
      <c r="L12" s="5"/>
      <c r="M12" s="5">
        <v>63.440572583904228</v>
      </c>
      <c r="N12" s="5">
        <v>36.559427416095772</v>
      </c>
    </row>
    <row r="13" spans="2:14" ht="12" customHeight="1" x14ac:dyDescent="0.3">
      <c r="B13" s="26" t="s">
        <v>61</v>
      </c>
      <c r="C13" s="4"/>
      <c r="D13" s="5">
        <v>81.356258659874001</v>
      </c>
      <c r="E13" s="5">
        <v>18.643741340126006</v>
      </c>
      <c r="F13" s="5"/>
      <c r="G13" s="5">
        <v>24.857679755749015</v>
      </c>
      <c r="H13" s="5">
        <v>75.142320244250996</v>
      </c>
      <c r="I13" s="5"/>
      <c r="J13" s="5">
        <v>70.618889920328243</v>
      </c>
      <c r="K13" s="5">
        <v>29.381110079671746</v>
      </c>
      <c r="L13" s="5"/>
      <c r="M13" s="5">
        <v>68.358137804995351</v>
      </c>
      <c r="N13" s="5">
        <v>31.641862195004656</v>
      </c>
    </row>
    <row r="14" spans="2:14" ht="12" customHeight="1" x14ac:dyDescent="0.3">
      <c r="B14" s="26" t="s">
        <v>62</v>
      </c>
      <c r="C14" s="4"/>
      <c r="D14" s="5">
        <v>77.924718706995208</v>
      </c>
      <c r="E14" s="5">
        <v>22.07528129300481</v>
      </c>
      <c r="F14" s="5"/>
      <c r="G14" s="5">
        <v>24.5124787603838</v>
      </c>
      <c r="H14" s="5">
        <v>75.4875212396162</v>
      </c>
      <c r="I14" s="5"/>
      <c r="J14" s="5">
        <v>71.900936335256716</v>
      </c>
      <c r="K14" s="5">
        <v>28.099063664743291</v>
      </c>
      <c r="L14" s="5"/>
      <c r="M14" s="5">
        <v>55.847679048975706</v>
      </c>
      <c r="N14" s="5">
        <v>44.152320951024294</v>
      </c>
    </row>
    <row r="15" spans="2:14" ht="12" customHeight="1" x14ac:dyDescent="0.3">
      <c r="B15" s="26" t="s">
        <v>63</v>
      </c>
      <c r="C15" s="4"/>
      <c r="D15" s="5">
        <v>75.172867031372022</v>
      </c>
      <c r="E15" s="5">
        <v>24.827132968627982</v>
      </c>
      <c r="F15" s="5"/>
      <c r="G15" s="5">
        <v>15.653771564777294</v>
      </c>
      <c r="H15" s="5">
        <v>84.346228435222699</v>
      </c>
      <c r="I15" s="5"/>
      <c r="J15" s="5">
        <v>58.186370276033948</v>
      </c>
      <c r="K15" s="5">
        <v>41.813629723966059</v>
      </c>
      <c r="L15" s="5"/>
      <c r="M15" s="5">
        <v>64.948568136694945</v>
      </c>
      <c r="N15" s="5">
        <v>35.051431863305041</v>
      </c>
    </row>
    <row r="16" spans="2:14" ht="12" customHeight="1" x14ac:dyDescent="0.3">
      <c r="B16" s="26" t="s">
        <v>64</v>
      </c>
      <c r="C16" s="4"/>
      <c r="D16" s="5">
        <v>91.201386448587215</v>
      </c>
      <c r="E16" s="5">
        <v>8.7986135514127763</v>
      </c>
      <c r="F16" s="5"/>
      <c r="G16" s="5">
        <v>10.942465737451343</v>
      </c>
      <c r="H16" s="5">
        <v>89.057534262548657</v>
      </c>
      <c r="I16" s="5"/>
      <c r="J16" s="5">
        <v>82.54583232341156</v>
      </c>
      <c r="K16" s="5">
        <v>17.45416767658844</v>
      </c>
      <c r="L16" s="5"/>
      <c r="M16" s="5">
        <v>76.059865726001902</v>
      </c>
      <c r="N16" s="5">
        <v>23.940134273998105</v>
      </c>
    </row>
    <row r="17" spans="2:14" ht="12" customHeight="1" x14ac:dyDescent="0.3">
      <c r="B17" s="26" t="s">
        <v>65</v>
      </c>
      <c r="C17" s="4"/>
      <c r="D17" s="5">
        <v>61.715483458069542</v>
      </c>
      <c r="E17" s="5">
        <v>38.284516541930458</v>
      </c>
      <c r="F17" s="5"/>
      <c r="G17" s="5">
        <v>24.854854765739901</v>
      </c>
      <c r="H17" s="5">
        <v>75.145145234260099</v>
      </c>
      <c r="I17" s="5"/>
      <c r="J17" s="5">
        <v>56.793374101957802</v>
      </c>
      <c r="K17" s="5">
        <v>43.206625898042198</v>
      </c>
      <c r="L17" s="5"/>
      <c r="M17" s="5">
        <v>62.426882202920886</v>
      </c>
      <c r="N17" s="5">
        <v>37.573117797079121</v>
      </c>
    </row>
    <row r="18" spans="2:14" ht="12" customHeight="1" x14ac:dyDescent="0.3">
      <c r="B18" s="26" t="s">
        <v>66</v>
      </c>
      <c r="C18" s="4"/>
      <c r="D18" s="5">
        <v>79.281764955257685</v>
      </c>
      <c r="E18" s="5">
        <v>20.718235044742322</v>
      </c>
      <c r="F18" s="5"/>
      <c r="G18" s="5">
        <v>17.984278486614667</v>
      </c>
      <c r="H18" s="5">
        <v>82.015721513385316</v>
      </c>
      <c r="I18" s="5"/>
      <c r="J18" s="5">
        <v>71.835258525192046</v>
      </c>
      <c r="K18" s="5">
        <v>28.164741474807954</v>
      </c>
      <c r="L18" s="5"/>
      <c r="M18" s="5">
        <v>65.042730628223154</v>
      </c>
      <c r="N18" s="5">
        <v>34.957269371776846</v>
      </c>
    </row>
    <row r="19" spans="2:14" ht="12" customHeight="1" x14ac:dyDescent="0.3">
      <c r="B19" s="26" t="s">
        <v>67</v>
      </c>
      <c r="C19" s="4"/>
      <c r="D19" s="5">
        <v>75.330739798415038</v>
      </c>
      <c r="E19" s="5">
        <v>24.669260201584958</v>
      </c>
      <c r="F19" s="5"/>
      <c r="G19" s="5">
        <v>25.159139516562973</v>
      </c>
      <c r="H19" s="5">
        <v>74.840860483437027</v>
      </c>
      <c r="I19" s="5"/>
      <c r="J19" s="5">
        <v>66.260925844144964</v>
      </c>
      <c r="K19" s="5">
        <v>33.739074155855036</v>
      </c>
      <c r="L19" s="5"/>
      <c r="M19" s="5">
        <v>61.659520284258498</v>
      </c>
      <c r="N19" s="5">
        <v>38.340479715741502</v>
      </c>
    </row>
    <row r="20" spans="2:14" ht="12" customHeight="1" x14ac:dyDescent="0.3">
      <c r="B20" s="26" t="s">
        <v>68</v>
      </c>
      <c r="C20" s="4"/>
      <c r="D20" s="5">
        <v>79.303501364222413</v>
      </c>
      <c r="E20" s="5">
        <v>20.696498635777591</v>
      </c>
      <c r="F20" s="5"/>
      <c r="G20" s="5">
        <v>28.222929623242987</v>
      </c>
      <c r="H20" s="5">
        <v>71.77707037675701</v>
      </c>
      <c r="I20" s="5"/>
      <c r="J20" s="5">
        <v>67.761383724640226</v>
      </c>
      <c r="K20" s="5">
        <v>32.238616275359774</v>
      </c>
      <c r="L20" s="5"/>
      <c r="M20" s="5">
        <v>61.951994974163192</v>
      </c>
      <c r="N20" s="5">
        <v>38.048005025836794</v>
      </c>
    </row>
    <row r="21" spans="2:14" ht="12" customHeight="1" x14ac:dyDescent="0.3">
      <c r="B21" s="26" t="s">
        <v>69</v>
      </c>
      <c r="C21" s="4"/>
      <c r="D21" s="5">
        <v>81.138569369909547</v>
      </c>
      <c r="E21" s="5">
        <v>18.861430630090453</v>
      </c>
      <c r="F21" s="5"/>
      <c r="G21" s="5">
        <v>16.546020782167226</v>
      </c>
      <c r="H21" s="5">
        <v>83.453979217832782</v>
      </c>
      <c r="I21" s="5"/>
      <c r="J21" s="5">
        <v>67.598697005460537</v>
      </c>
      <c r="K21" s="5">
        <v>32.401302994539456</v>
      </c>
      <c r="L21" s="5"/>
      <c r="M21" s="5">
        <v>73.145332051050389</v>
      </c>
      <c r="N21" s="5">
        <v>26.854667948949608</v>
      </c>
    </row>
    <row r="22" spans="2:14" ht="12" customHeight="1" x14ac:dyDescent="0.3">
      <c r="B22" s="26" t="s">
        <v>70</v>
      </c>
      <c r="C22" s="4"/>
      <c r="D22" s="5">
        <v>83.70694240344389</v>
      </c>
      <c r="E22" s="5">
        <v>16.293057596556107</v>
      </c>
      <c r="F22" s="5"/>
      <c r="G22" s="5">
        <v>12.666068856099324</v>
      </c>
      <c r="H22" s="5">
        <v>87.333931143900685</v>
      </c>
      <c r="I22" s="5"/>
      <c r="J22" s="5">
        <v>75.624643695236429</v>
      </c>
      <c r="K22" s="5">
        <v>24.375356304763582</v>
      </c>
      <c r="L22" s="5"/>
      <c r="M22" s="5">
        <v>74.064761284281772</v>
      </c>
      <c r="N22" s="5">
        <v>25.935238715718246</v>
      </c>
    </row>
    <row r="23" spans="2:14" ht="12" customHeight="1" x14ac:dyDescent="0.3">
      <c r="B23" s="26" t="s">
        <v>71</v>
      </c>
      <c r="C23" s="4"/>
      <c r="D23" s="5">
        <v>78.603564410754771</v>
      </c>
      <c r="E23" s="5">
        <v>21.39643558924524</v>
      </c>
      <c r="F23" s="5"/>
      <c r="G23" s="5">
        <v>19.970603494909987</v>
      </c>
      <c r="H23" s="5">
        <v>80.029396505090006</v>
      </c>
      <c r="I23" s="5"/>
      <c r="J23" s="5">
        <v>72.89558290944133</v>
      </c>
      <c r="K23" s="5">
        <v>27.104417090558663</v>
      </c>
      <c r="L23" s="5"/>
      <c r="M23" s="5">
        <v>67.098782134727884</v>
      </c>
      <c r="N23" s="5">
        <v>32.901217865272123</v>
      </c>
    </row>
    <row r="24" spans="2:14" ht="12" customHeight="1" x14ac:dyDescent="0.3">
      <c r="B24" s="26" t="s">
        <v>72</v>
      </c>
      <c r="C24" s="4"/>
      <c r="D24" s="5">
        <v>83.387108102746097</v>
      </c>
      <c r="E24" s="5">
        <v>16.612891897253906</v>
      </c>
      <c r="F24" s="5"/>
      <c r="G24" s="5">
        <v>9.4251573893198568</v>
      </c>
      <c r="H24" s="5">
        <v>90.574842610680136</v>
      </c>
      <c r="I24" s="5"/>
      <c r="J24" s="5">
        <v>73.847539725016446</v>
      </c>
      <c r="K24" s="5">
        <v>26.152460274983557</v>
      </c>
      <c r="L24" s="5"/>
      <c r="M24" s="5">
        <v>70.723671944741611</v>
      </c>
      <c r="N24" s="5">
        <v>29.2763280552584</v>
      </c>
    </row>
    <row r="25" spans="2:14" ht="12" customHeight="1" x14ac:dyDescent="0.3">
      <c r="B25" s="26" t="s">
        <v>73</v>
      </c>
      <c r="C25" s="4"/>
      <c r="D25" s="5">
        <v>74.149440174185003</v>
      </c>
      <c r="E25" s="5">
        <v>25.850559825815004</v>
      </c>
      <c r="F25" s="5"/>
      <c r="G25" s="5">
        <v>16.97970205684334</v>
      </c>
      <c r="H25" s="5">
        <v>83.020297943156677</v>
      </c>
      <c r="I25" s="5"/>
      <c r="J25" s="5">
        <v>59.124723896854924</v>
      </c>
      <c r="K25" s="5">
        <v>40.875276103145083</v>
      </c>
      <c r="L25" s="5"/>
      <c r="M25" s="5">
        <v>66.34018427163376</v>
      </c>
      <c r="N25" s="5">
        <v>33.65981572836624</v>
      </c>
    </row>
    <row r="26" spans="2:14" ht="12" customHeight="1" x14ac:dyDescent="0.3">
      <c r="B26" s="26" t="s">
        <v>74</v>
      </c>
      <c r="C26" s="4"/>
      <c r="D26" s="5">
        <v>86.434207829285057</v>
      </c>
      <c r="E26" s="5">
        <v>13.565792170714946</v>
      </c>
      <c r="F26" s="5"/>
      <c r="G26" s="5">
        <v>16.261259962903011</v>
      </c>
      <c r="H26" s="5">
        <v>83.738740037096989</v>
      </c>
      <c r="I26" s="5"/>
      <c r="J26" s="5">
        <v>69.604390418731143</v>
      </c>
      <c r="K26" s="5">
        <v>30.395609581268861</v>
      </c>
      <c r="L26" s="5"/>
      <c r="M26" s="5">
        <v>72.411713424956147</v>
      </c>
      <c r="N26" s="5">
        <v>27.588286575043853</v>
      </c>
    </row>
    <row r="27" spans="2:14" ht="12" customHeight="1" x14ac:dyDescent="0.3">
      <c r="B27" s="26" t="s">
        <v>75</v>
      </c>
      <c r="C27" s="4"/>
      <c r="D27" s="5">
        <v>77.655933496914287</v>
      </c>
      <c r="E27" s="5">
        <v>22.344066503085724</v>
      </c>
      <c r="F27" s="5"/>
      <c r="G27" s="5">
        <v>23.398654698633482</v>
      </c>
      <c r="H27" s="5">
        <v>76.601345301366521</v>
      </c>
      <c r="I27" s="5"/>
      <c r="J27" s="5">
        <v>66.483821556938452</v>
      </c>
      <c r="K27" s="5">
        <v>33.516178443061563</v>
      </c>
      <c r="L27" s="5"/>
      <c r="M27" s="5">
        <v>63.695460893133436</v>
      </c>
      <c r="N27" s="5">
        <v>36.304539106866557</v>
      </c>
    </row>
    <row r="28" spans="2:14" ht="12" customHeight="1" x14ac:dyDescent="0.3">
      <c r="B28" s="26" t="s">
        <v>76</v>
      </c>
      <c r="C28" s="4"/>
      <c r="D28" s="5">
        <v>84.395035828501037</v>
      </c>
      <c r="E28" s="5">
        <v>15.604964171498978</v>
      </c>
      <c r="F28" s="5"/>
      <c r="G28" s="5">
        <v>23.678974131601809</v>
      </c>
      <c r="H28" s="5">
        <v>76.321025868398195</v>
      </c>
      <c r="I28" s="5"/>
      <c r="J28" s="5">
        <v>73.424266153284094</v>
      </c>
      <c r="K28" s="5">
        <v>26.575733846715909</v>
      </c>
      <c r="L28" s="5"/>
      <c r="M28" s="5">
        <v>64.696797255889578</v>
      </c>
      <c r="N28" s="5">
        <v>35.303202744110429</v>
      </c>
    </row>
    <row r="29" spans="2:14" ht="12" customHeight="1" x14ac:dyDescent="0.3">
      <c r="B29" s="26" t="s">
        <v>77</v>
      </c>
      <c r="C29" s="4"/>
      <c r="D29" s="5">
        <v>83.156632364416879</v>
      </c>
      <c r="E29" s="5">
        <v>16.843367635583117</v>
      </c>
      <c r="F29" s="5"/>
      <c r="G29" s="5">
        <v>12.517575392612082</v>
      </c>
      <c r="H29" s="5">
        <v>87.482424607387927</v>
      </c>
      <c r="I29" s="5"/>
      <c r="J29" s="5">
        <v>73.488977812957316</v>
      </c>
      <c r="K29" s="5">
        <v>26.511022187042688</v>
      </c>
      <c r="L29" s="5"/>
      <c r="M29" s="5">
        <v>69.101652694957536</v>
      </c>
      <c r="N29" s="5">
        <v>30.898347305042456</v>
      </c>
    </row>
    <row r="30" spans="2:14" ht="12" customHeight="1" x14ac:dyDescent="0.3">
      <c r="B30" s="26" t="s">
        <v>78</v>
      </c>
      <c r="C30" s="4"/>
      <c r="D30" s="5">
        <v>77.458939293857952</v>
      </c>
      <c r="E30" s="5">
        <v>22.541060706142044</v>
      </c>
      <c r="F30" s="5"/>
      <c r="G30" s="5">
        <v>14.765886671779594</v>
      </c>
      <c r="H30" s="5">
        <v>85.234113328220403</v>
      </c>
      <c r="I30" s="5"/>
      <c r="J30" s="5">
        <v>65.181885477678833</v>
      </c>
      <c r="K30" s="5">
        <v>34.81811452232116</v>
      </c>
      <c r="L30" s="5"/>
      <c r="M30" s="5">
        <v>72.419630742396166</v>
      </c>
      <c r="N30" s="5">
        <v>27.580369257603827</v>
      </c>
    </row>
    <row r="31" spans="2:14" ht="12" customHeight="1" x14ac:dyDescent="0.3">
      <c r="B31" s="26" t="s">
        <v>79</v>
      </c>
      <c r="C31" s="4"/>
      <c r="D31" s="5">
        <v>80.802168470323252</v>
      </c>
      <c r="E31" s="5">
        <v>19.197831529676741</v>
      </c>
      <c r="F31" s="5"/>
      <c r="G31" s="5">
        <v>15.680079323312345</v>
      </c>
      <c r="H31" s="5">
        <v>84.319920676687659</v>
      </c>
      <c r="I31" s="5"/>
      <c r="J31" s="5">
        <v>69.166150631144944</v>
      </c>
      <c r="K31" s="5">
        <v>30.833849368855059</v>
      </c>
      <c r="L31" s="5"/>
      <c r="M31" s="5">
        <v>67.045453861875032</v>
      </c>
      <c r="N31" s="5">
        <v>32.954546138124968</v>
      </c>
    </row>
    <row r="32" spans="2:14" ht="12" customHeight="1" x14ac:dyDescent="0.3">
      <c r="B32" s="26" t="s">
        <v>80</v>
      </c>
      <c r="C32" s="4"/>
      <c r="D32" s="5">
        <v>78.59015459539502</v>
      </c>
      <c r="E32" s="5">
        <v>21.409845404604983</v>
      </c>
      <c r="F32" s="5"/>
      <c r="G32" s="5">
        <v>18.568602963375032</v>
      </c>
      <c r="H32" s="5">
        <v>81.431397036624958</v>
      </c>
      <c r="I32" s="5"/>
      <c r="J32" s="5">
        <v>59.835944743186175</v>
      </c>
      <c r="K32" s="5">
        <v>40.164055256813818</v>
      </c>
      <c r="L32" s="5"/>
      <c r="M32" s="5">
        <v>69.14823125007976</v>
      </c>
      <c r="N32" s="5">
        <v>30.851768749920243</v>
      </c>
    </row>
    <row r="33" spans="2:14" ht="12" customHeight="1" x14ac:dyDescent="0.3">
      <c r="B33" s="26" t="s">
        <v>81</v>
      </c>
      <c r="C33" s="4"/>
      <c r="D33" s="5">
        <v>76.949324933314216</v>
      </c>
      <c r="E33" s="5">
        <v>23.050675066685788</v>
      </c>
      <c r="F33" s="5"/>
      <c r="G33" s="5">
        <v>12.859723668318512</v>
      </c>
      <c r="H33" s="5">
        <v>87.140276331681505</v>
      </c>
      <c r="I33" s="5"/>
      <c r="J33" s="5">
        <v>64.691495642861241</v>
      </c>
      <c r="K33" s="5">
        <v>35.308504357138759</v>
      </c>
      <c r="L33" s="5"/>
      <c r="M33" s="5">
        <v>70.576296914928108</v>
      </c>
      <c r="N33" s="5">
        <v>29.423703085071899</v>
      </c>
    </row>
    <row r="34" spans="2:14" ht="12" customHeight="1" x14ac:dyDescent="0.3">
      <c r="B34" s="26" t="s">
        <v>82</v>
      </c>
      <c r="C34" s="4"/>
      <c r="D34" s="5">
        <v>69.626699728635671</v>
      </c>
      <c r="E34" s="5">
        <v>30.373300271364336</v>
      </c>
      <c r="F34" s="5"/>
      <c r="G34" s="5">
        <v>18.430903033826272</v>
      </c>
      <c r="H34" s="5">
        <v>81.569096966173717</v>
      </c>
      <c r="I34" s="5"/>
      <c r="J34" s="5">
        <v>62.511698690090057</v>
      </c>
      <c r="K34" s="5">
        <v>37.488301309909936</v>
      </c>
      <c r="L34" s="5"/>
      <c r="M34" s="5">
        <v>62.209463866894652</v>
      </c>
      <c r="N34" s="5">
        <v>37.790536133105341</v>
      </c>
    </row>
    <row r="35" spans="2:14" ht="12" customHeight="1" x14ac:dyDescent="0.3">
      <c r="B35" s="26" t="s">
        <v>83</v>
      </c>
      <c r="C35" s="4"/>
      <c r="D35" s="5">
        <v>79.436422913212823</v>
      </c>
      <c r="E35" s="5">
        <v>20.563577086787166</v>
      </c>
      <c r="F35" s="5"/>
      <c r="G35" s="5">
        <v>19.208538034369614</v>
      </c>
      <c r="H35" s="5">
        <v>80.791461965630404</v>
      </c>
      <c r="I35" s="5"/>
      <c r="J35" s="5">
        <v>62.528007080910044</v>
      </c>
      <c r="K35" s="5">
        <v>37.471992919089949</v>
      </c>
      <c r="L35" s="5"/>
      <c r="M35" s="5">
        <v>64.521161846231522</v>
      </c>
      <c r="N35" s="5">
        <v>35.478838153768486</v>
      </c>
    </row>
    <row r="36" spans="2:14" ht="12" customHeight="1" x14ac:dyDescent="0.3">
      <c r="B36" s="26" t="s">
        <v>84</v>
      </c>
      <c r="C36" s="4"/>
      <c r="D36" s="5">
        <v>76.377472547210758</v>
      </c>
      <c r="E36" s="5">
        <v>23.622527452789235</v>
      </c>
      <c r="F36" s="5"/>
      <c r="G36" s="5">
        <v>11.196978724814132</v>
      </c>
      <c r="H36" s="5">
        <v>88.803021275185884</v>
      </c>
      <c r="I36" s="5"/>
      <c r="J36" s="5">
        <v>69.541663832503048</v>
      </c>
      <c r="K36" s="5">
        <v>30.458336167496935</v>
      </c>
      <c r="L36" s="5"/>
      <c r="M36" s="5">
        <v>70.992830775842421</v>
      </c>
      <c r="N36" s="5">
        <v>29.007169224157579</v>
      </c>
    </row>
    <row r="37" spans="2:14" ht="12" customHeight="1" x14ac:dyDescent="0.3">
      <c r="B37" s="26" t="s">
        <v>85</v>
      </c>
      <c r="C37" s="4"/>
      <c r="D37" s="5">
        <v>77.132449835964195</v>
      </c>
      <c r="E37" s="5">
        <v>22.867550164035791</v>
      </c>
      <c r="F37" s="5"/>
      <c r="G37" s="5">
        <v>18.373603510012337</v>
      </c>
      <c r="H37" s="5">
        <v>81.626396489987656</v>
      </c>
      <c r="I37" s="5"/>
      <c r="J37" s="5">
        <v>68.597145902210627</v>
      </c>
      <c r="K37" s="5">
        <v>31.402854097789369</v>
      </c>
      <c r="L37" s="5"/>
      <c r="M37" s="5">
        <v>68.884948567693797</v>
      </c>
      <c r="N37" s="5">
        <v>31.115051432306206</v>
      </c>
    </row>
    <row r="38" spans="2:14" ht="12" customHeight="1" x14ac:dyDescent="0.3">
      <c r="B38" s="26" t="s">
        <v>86</v>
      </c>
      <c r="C38" s="4"/>
      <c r="D38" s="5">
        <v>78.526786281214285</v>
      </c>
      <c r="E38" s="5">
        <v>21.473213718785711</v>
      </c>
      <c r="F38" s="5"/>
      <c r="G38" s="5">
        <v>17.482771830939178</v>
      </c>
      <c r="H38" s="5">
        <v>82.517228169060814</v>
      </c>
      <c r="I38" s="5"/>
      <c r="J38" s="5">
        <v>68.887117077132103</v>
      </c>
      <c r="K38" s="5">
        <v>31.112882922867907</v>
      </c>
      <c r="L38" s="5"/>
      <c r="M38" s="5">
        <v>65.729849341829308</v>
      </c>
      <c r="N38" s="5">
        <v>34.270150658170692</v>
      </c>
    </row>
    <row r="39" spans="2:14" ht="12" customHeight="1" x14ac:dyDescent="0.3">
      <c r="B39" s="26" t="s">
        <v>87</v>
      </c>
      <c r="C39" s="4"/>
      <c r="D39" s="5">
        <v>63.525146768051279</v>
      </c>
      <c r="E39" s="5">
        <v>36.474853231948735</v>
      </c>
      <c r="F39" s="5"/>
      <c r="G39" s="5">
        <v>26.261004720780988</v>
      </c>
      <c r="H39" s="5">
        <v>73.738995279218997</v>
      </c>
      <c r="I39" s="5"/>
      <c r="J39" s="5">
        <v>63.276667694907559</v>
      </c>
      <c r="K39" s="5">
        <v>36.723332305092441</v>
      </c>
      <c r="L39" s="5"/>
      <c r="M39" s="5">
        <v>59.707788635400341</v>
      </c>
      <c r="N39" s="5">
        <v>40.292211364599666</v>
      </c>
    </row>
    <row r="40" spans="2:14" ht="12" customHeight="1" thickBot="1" x14ac:dyDescent="0.35">
      <c r="B40" s="1"/>
      <c r="C40" s="1"/>
      <c r="D40" s="1"/>
      <c r="E40" s="1"/>
      <c r="F40" s="1"/>
      <c r="G40" s="1"/>
      <c r="H40" s="1"/>
      <c r="I40" s="1"/>
      <c r="J40" s="1"/>
      <c r="K40" s="1"/>
      <c r="L40" s="1"/>
      <c r="M40" s="1"/>
      <c r="N40" s="1"/>
    </row>
    <row r="41" spans="2:14" ht="12" customHeight="1" x14ac:dyDescent="0.3"/>
    <row r="42" spans="2:14" ht="40.049999999999997" customHeight="1" x14ac:dyDescent="0.3">
      <c r="B42" s="263" t="s">
        <v>407</v>
      </c>
      <c r="C42" s="263"/>
      <c r="D42" s="263"/>
      <c r="E42" s="263"/>
      <c r="F42" s="263"/>
      <c r="G42" s="263"/>
      <c r="H42" s="263"/>
      <c r="I42" s="263"/>
      <c r="J42" s="263"/>
      <c r="K42" s="263"/>
      <c r="L42" s="263"/>
      <c r="M42" s="263"/>
      <c r="N42" s="263"/>
    </row>
    <row r="43" spans="2:14" x14ac:dyDescent="0.3"/>
    <row r="45" spans="2:14" hidden="1" x14ac:dyDescent="0.3">
      <c r="B45" s="264"/>
      <c r="C45" s="264"/>
      <c r="D45" s="264"/>
      <c r="E45" s="264"/>
      <c r="F45" s="264"/>
      <c r="G45" s="264"/>
    </row>
  </sheetData>
  <mergeCells count="8">
    <mergeCell ref="B42:N42"/>
    <mergeCell ref="B45:G45"/>
    <mergeCell ref="B1:N1"/>
    <mergeCell ref="M3:N3"/>
    <mergeCell ref="J3:K3"/>
    <mergeCell ref="G3:H3"/>
    <mergeCell ref="D3:E3"/>
    <mergeCell ref="B3:B4"/>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2A233-8937-4A01-AFFA-CAC493228B24}">
  <sheetPr>
    <tabColor theme="0" tint="-0.249977111117893"/>
  </sheetPr>
  <dimension ref="A1:O43"/>
  <sheetViews>
    <sheetView showGridLines="0" showRowColHeaders="0" zoomScaleNormal="100" workbookViewId="0">
      <selection activeCell="B1" sqref="B1:N1"/>
    </sheetView>
  </sheetViews>
  <sheetFormatPr baseColWidth="10" defaultColWidth="0" defaultRowHeight="14.4" zeroHeight="1" x14ac:dyDescent="0.3"/>
  <cols>
    <col min="1" max="1" width="8.77734375" customWidth="1"/>
    <col min="2" max="2" width="14.6640625" customWidth="1"/>
    <col min="3" max="3" width="0.88671875" customWidth="1"/>
    <col min="4" max="5" width="5.6640625" customWidth="1"/>
    <col min="6" max="6" width="0.88671875" customWidth="1"/>
    <col min="7" max="8" width="5.6640625" customWidth="1"/>
    <col min="9" max="9" width="0.88671875" customWidth="1"/>
    <col min="10" max="11" width="5.6640625" customWidth="1"/>
    <col min="12" max="12" width="0.88671875" customWidth="1"/>
    <col min="13" max="14" width="5.6640625" customWidth="1"/>
    <col min="15" max="15" width="1.77734375" customWidth="1"/>
    <col min="16" max="16384" width="7.33203125" hidden="1"/>
  </cols>
  <sheetData>
    <row r="1" spans="2:14" ht="96.6" customHeight="1" x14ac:dyDescent="0.3">
      <c r="B1" s="249" t="s">
        <v>424</v>
      </c>
      <c r="C1" s="249"/>
      <c r="D1" s="249"/>
      <c r="E1" s="249"/>
      <c r="F1" s="249"/>
      <c r="G1" s="249"/>
      <c r="H1" s="249"/>
      <c r="I1" s="249"/>
      <c r="J1" s="249"/>
      <c r="K1" s="249"/>
      <c r="L1" s="249"/>
      <c r="M1" s="249"/>
      <c r="N1" s="249"/>
    </row>
    <row r="2" spans="2:14" ht="15" customHeight="1" thickBot="1" x14ac:dyDescent="0.35"/>
    <row r="3" spans="2:14" ht="14.4" customHeight="1" x14ac:dyDescent="0.3">
      <c r="B3" s="266" t="s">
        <v>50</v>
      </c>
      <c r="C3" s="50"/>
      <c r="D3" s="265" t="s">
        <v>418</v>
      </c>
      <c r="E3" s="265"/>
      <c r="F3" s="51"/>
      <c r="G3" s="265" t="s">
        <v>419</v>
      </c>
      <c r="H3" s="265"/>
      <c r="I3" s="51"/>
      <c r="J3" s="265" t="s">
        <v>420</v>
      </c>
      <c r="K3" s="265"/>
      <c r="L3" s="51"/>
      <c r="M3" s="265" t="s">
        <v>421</v>
      </c>
      <c r="N3" s="265"/>
    </row>
    <row r="4" spans="2:14" ht="24" customHeight="1" x14ac:dyDescent="0.3">
      <c r="B4" s="267"/>
      <c r="C4" s="52"/>
      <c r="D4" s="48" t="s">
        <v>422</v>
      </c>
      <c r="E4" s="49" t="s">
        <v>423</v>
      </c>
      <c r="F4" s="49"/>
      <c r="G4" s="48" t="s">
        <v>422</v>
      </c>
      <c r="H4" s="49" t="s">
        <v>423</v>
      </c>
      <c r="I4" s="49"/>
      <c r="J4" s="48" t="s">
        <v>422</v>
      </c>
      <c r="K4" s="49" t="s">
        <v>423</v>
      </c>
      <c r="L4" s="49"/>
      <c r="M4" s="48" t="s">
        <v>422</v>
      </c>
      <c r="N4" s="49" t="s">
        <v>423</v>
      </c>
    </row>
    <row r="5" spans="2:14" ht="12" customHeight="1" x14ac:dyDescent="0.3">
      <c r="B5" s="26"/>
      <c r="C5" s="4"/>
      <c r="D5" s="4"/>
      <c r="E5" s="4"/>
      <c r="F5" s="4"/>
      <c r="G5" s="4"/>
      <c r="H5" s="4"/>
      <c r="I5" s="4"/>
      <c r="J5" s="4"/>
      <c r="K5" s="4"/>
      <c r="L5" s="4"/>
      <c r="M5" s="4"/>
      <c r="N5" s="4"/>
    </row>
    <row r="6" spans="2:14" ht="12" customHeight="1" x14ac:dyDescent="0.3">
      <c r="B6" s="29" t="s">
        <v>51</v>
      </c>
      <c r="C6" s="4"/>
      <c r="D6" s="21">
        <v>81.2</v>
      </c>
      <c r="E6" s="21">
        <v>18.8</v>
      </c>
      <c r="F6" s="21"/>
      <c r="G6" s="21">
        <v>15.729010522492453</v>
      </c>
      <c r="H6" s="21">
        <v>84.270989477507541</v>
      </c>
      <c r="I6" s="21"/>
      <c r="J6" s="21">
        <v>70.5</v>
      </c>
      <c r="K6" s="21">
        <v>29.5</v>
      </c>
      <c r="L6" s="21"/>
      <c r="M6" s="21">
        <v>69.889782768229097</v>
      </c>
      <c r="N6" s="21">
        <v>30.110217231770914</v>
      </c>
    </row>
    <row r="7" spans="2:14" ht="12" customHeight="1" x14ac:dyDescent="0.3">
      <c r="B7" s="26"/>
      <c r="C7" s="4"/>
      <c r="D7" s="6"/>
      <c r="E7" s="6"/>
      <c r="F7" s="6"/>
      <c r="G7" s="6"/>
      <c r="H7" s="6"/>
      <c r="I7" s="6"/>
      <c r="J7" s="6"/>
      <c r="K7" s="6"/>
      <c r="L7" s="6"/>
      <c r="M7" s="6"/>
      <c r="N7" s="6"/>
    </row>
    <row r="8" spans="2:14" ht="12" customHeight="1" x14ac:dyDescent="0.3">
      <c r="B8" s="26" t="s">
        <v>54</v>
      </c>
      <c r="C8" s="4"/>
      <c r="D8" s="5">
        <v>74.92422293623487</v>
      </c>
      <c r="E8" s="5">
        <v>25.07577706376513</v>
      </c>
      <c r="F8" s="5"/>
      <c r="G8" s="5">
        <v>20.635557399153285</v>
      </c>
      <c r="H8" s="5">
        <v>79.364442600846715</v>
      </c>
      <c r="I8" s="5"/>
      <c r="J8" s="5">
        <v>63.032621446378286</v>
      </c>
      <c r="K8" s="5">
        <v>36.967378553621693</v>
      </c>
      <c r="L8" s="5"/>
      <c r="M8" s="5">
        <v>64.177214373874932</v>
      </c>
      <c r="N8" s="5">
        <v>35.822785626125054</v>
      </c>
    </row>
    <row r="9" spans="2:14" ht="12" customHeight="1" x14ac:dyDescent="0.3">
      <c r="B9" s="26" t="s">
        <v>56</v>
      </c>
      <c r="C9" s="4"/>
      <c r="D9" s="5">
        <v>76.534965270441717</v>
      </c>
      <c r="E9" s="5">
        <v>23.465034729558283</v>
      </c>
      <c r="F9" s="5"/>
      <c r="G9" s="5">
        <v>9.8984628963358201</v>
      </c>
      <c r="H9" s="5">
        <v>90.101537103664199</v>
      </c>
      <c r="I9" s="5"/>
      <c r="J9" s="5">
        <v>70.525890275216412</v>
      </c>
      <c r="K9" s="5">
        <v>29.474109724783592</v>
      </c>
      <c r="L9" s="5"/>
      <c r="M9" s="5">
        <v>71.625132598080427</v>
      </c>
      <c r="N9" s="5">
        <v>28.37486740191958</v>
      </c>
    </row>
    <row r="10" spans="2:14" ht="12" customHeight="1" x14ac:dyDescent="0.3">
      <c r="B10" s="26" t="s">
        <v>58</v>
      </c>
      <c r="C10" s="4"/>
      <c r="D10" s="5">
        <v>85.389773739101628</v>
      </c>
      <c r="E10" s="5">
        <v>14.610226260898362</v>
      </c>
      <c r="F10" s="5"/>
      <c r="G10" s="5">
        <v>7.7923848813758578</v>
      </c>
      <c r="H10" s="5">
        <v>92.207615118624147</v>
      </c>
      <c r="I10" s="5"/>
      <c r="J10" s="5">
        <v>72.078267096473681</v>
      </c>
      <c r="K10" s="5">
        <v>27.92173290352633</v>
      </c>
      <c r="L10" s="5"/>
      <c r="M10" s="5">
        <v>70.130120497314635</v>
      </c>
      <c r="N10" s="5">
        <v>29.869879502685347</v>
      </c>
    </row>
    <row r="11" spans="2:14" ht="12" customHeight="1" x14ac:dyDescent="0.3">
      <c r="B11" s="26" t="s">
        <v>59</v>
      </c>
      <c r="C11" s="4"/>
      <c r="D11" s="5">
        <v>78.231369081923702</v>
      </c>
      <c r="E11" s="5">
        <v>21.768630918076294</v>
      </c>
      <c r="F11" s="5"/>
      <c r="G11" s="5">
        <v>15.689943213535859</v>
      </c>
      <c r="H11" s="5">
        <v>84.310056786464131</v>
      </c>
      <c r="I11" s="5"/>
      <c r="J11" s="5">
        <v>64.380715502312299</v>
      </c>
      <c r="K11" s="5">
        <v>35.619284497687708</v>
      </c>
      <c r="L11" s="5"/>
      <c r="M11" s="5">
        <v>70.930318945288519</v>
      </c>
      <c r="N11" s="5">
        <v>29.069681054711481</v>
      </c>
    </row>
    <row r="12" spans="2:14" ht="12" customHeight="1" x14ac:dyDescent="0.3">
      <c r="B12" s="26" t="s">
        <v>60</v>
      </c>
      <c r="C12" s="4"/>
      <c r="D12" s="5">
        <v>71.684492635646009</v>
      </c>
      <c r="E12" s="5">
        <v>28.315507364353991</v>
      </c>
      <c r="F12" s="5"/>
      <c r="G12" s="5">
        <v>20.722533421674942</v>
      </c>
      <c r="H12" s="5">
        <v>79.277466578325047</v>
      </c>
      <c r="I12" s="5"/>
      <c r="J12" s="5">
        <v>55.166538146967994</v>
      </c>
      <c r="K12" s="5">
        <v>44.833461853032013</v>
      </c>
      <c r="L12" s="5"/>
      <c r="M12" s="5">
        <v>65.540201829260127</v>
      </c>
      <c r="N12" s="5">
        <v>34.459798170739859</v>
      </c>
    </row>
    <row r="13" spans="2:14" ht="12" customHeight="1" x14ac:dyDescent="0.3">
      <c r="B13" s="26" t="s">
        <v>61</v>
      </c>
      <c r="C13" s="4"/>
      <c r="D13" s="5">
        <v>81.426357364896347</v>
      </c>
      <c r="E13" s="5">
        <v>18.573642635103642</v>
      </c>
      <c r="F13" s="5"/>
      <c r="G13" s="5">
        <v>25.706864500856096</v>
      </c>
      <c r="H13" s="5">
        <v>74.293135499143887</v>
      </c>
      <c r="I13" s="5"/>
      <c r="J13" s="5">
        <v>74.275915003892933</v>
      </c>
      <c r="K13" s="5">
        <v>25.724084996107067</v>
      </c>
      <c r="L13" s="5"/>
      <c r="M13" s="5">
        <v>65.247675846961116</v>
      </c>
      <c r="N13" s="5">
        <v>34.75232415303887</v>
      </c>
    </row>
    <row r="14" spans="2:14" ht="12" customHeight="1" x14ac:dyDescent="0.3">
      <c r="B14" s="26" t="s">
        <v>62</v>
      </c>
      <c r="C14" s="4"/>
      <c r="D14" s="5">
        <v>78.216410655455817</v>
      </c>
      <c r="E14" s="5">
        <v>21.783589344544186</v>
      </c>
      <c r="F14" s="5"/>
      <c r="G14" s="5">
        <v>19.596232119554639</v>
      </c>
      <c r="H14" s="5">
        <v>80.403767880445372</v>
      </c>
      <c r="I14" s="5"/>
      <c r="J14" s="5">
        <v>72.016322889104444</v>
      </c>
      <c r="K14" s="5">
        <v>27.983677110895545</v>
      </c>
      <c r="L14" s="5"/>
      <c r="M14" s="5">
        <v>63.483586797364609</v>
      </c>
      <c r="N14" s="5">
        <v>36.516413202635391</v>
      </c>
    </row>
    <row r="15" spans="2:14" ht="12" customHeight="1" x14ac:dyDescent="0.3">
      <c r="B15" s="26" t="s">
        <v>63</v>
      </c>
      <c r="C15" s="4"/>
      <c r="D15" s="5">
        <v>70.610116880287293</v>
      </c>
      <c r="E15" s="5">
        <v>29.389883119712696</v>
      </c>
      <c r="F15" s="5"/>
      <c r="G15" s="5">
        <v>16.321974023433022</v>
      </c>
      <c r="H15" s="5">
        <v>83.678025976566971</v>
      </c>
      <c r="I15" s="5"/>
      <c r="J15" s="5">
        <v>53.174353857440572</v>
      </c>
      <c r="K15" s="5">
        <v>46.825646142559442</v>
      </c>
      <c r="L15" s="5"/>
      <c r="M15" s="5">
        <v>67.538769114616997</v>
      </c>
      <c r="N15" s="5">
        <v>32.461230885382996</v>
      </c>
    </row>
    <row r="16" spans="2:14" ht="12" customHeight="1" x14ac:dyDescent="0.3">
      <c r="B16" s="26" t="s">
        <v>64</v>
      </c>
      <c r="C16" s="4"/>
      <c r="D16" s="5">
        <v>91.368411230575092</v>
      </c>
      <c r="E16" s="5">
        <v>8.6315887694249174</v>
      </c>
      <c r="F16" s="5"/>
      <c r="G16" s="5">
        <v>8.8597622865440684</v>
      </c>
      <c r="H16" s="5">
        <v>91.140237713455946</v>
      </c>
      <c r="I16" s="5"/>
      <c r="J16" s="5">
        <v>79.060982478754468</v>
      </c>
      <c r="K16" s="5">
        <v>20.939017521245521</v>
      </c>
      <c r="L16" s="5"/>
      <c r="M16" s="5">
        <v>77.038170108147924</v>
      </c>
      <c r="N16" s="5">
        <v>22.96182989185208</v>
      </c>
    </row>
    <row r="17" spans="2:14" ht="12" customHeight="1" x14ac:dyDescent="0.3">
      <c r="B17" s="26" t="s">
        <v>65</v>
      </c>
      <c r="C17" s="4"/>
      <c r="D17" s="5">
        <v>63.473603037869196</v>
      </c>
      <c r="E17" s="5">
        <v>36.526396962130811</v>
      </c>
      <c r="F17" s="5"/>
      <c r="G17" s="5">
        <v>26.518095522595786</v>
      </c>
      <c r="H17" s="5">
        <v>73.481904477404228</v>
      </c>
      <c r="I17" s="5"/>
      <c r="J17" s="5">
        <v>57.517896544057081</v>
      </c>
      <c r="K17" s="5">
        <v>42.482103455942919</v>
      </c>
      <c r="L17" s="5"/>
      <c r="M17" s="5">
        <v>60.377341649302899</v>
      </c>
      <c r="N17" s="5">
        <v>39.622658350697108</v>
      </c>
    </row>
    <row r="18" spans="2:14" ht="12" customHeight="1" x14ac:dyDescent="0.3">
      <c r="B18" s="26" t="s">
        <v>66</v>
      </c>
      <c r="C18" s="4"/>
      <c r="D18" s="5">
        <v>81.740072049833529</v>
      </c>
      <c r="E18" s="5">
        <v>18.259927950166475</v>
      </c>
      <c r="F18" s="5"/>
      <c r="G18" s="5">
        <v>17.483071202960716</v>
      </c>
      <c r="H18" s="5">
        <v>82.516928797039284</v>
      </c>
      <c r="I18" s="5"/>
      <c r="J18" s="5">
        <v>71.584375178155824</v>
      </c>
      <c r="K18" s="5">
        <v>28.415624821844176</v>
      </c>
      <c r="L18" s="5"/>
      <c r="M18" s="5">
        <v>68.63934460086233</v>
      </c>
      <c r="N18" s="5">
        <v>31.360655399137659</v>
      </c>
    </row>
    <row r="19" spans="2:14" ht="12" customHeight="1" x14ac:dyDescent="0.3">
      <c r="B19" s="26" t="s">
        <v>67</v>
      </c>
      <c r="C19" s="4"/>
      <c r="D19" s="5">
        <v>72.119352066816731</v>
      </c>
      <c r="E19" s="5">
        <v>27.880647933183262</v>
      </c>
      <c r="F19" s="5"/>
      <c r="G19" s="5">
        <v>27.650055936882119</v>
      </c>
      <c r="H19" s="5">
        <v>72.349944063117874</v>
      </c>
      <c r="I19" s="5"/>
      <c r="J19" s="5">
        <v>62.492221065003626</v>
      </c>
      <c r="K19" s="5">
        <v>37.507778934996374</v>
      </c>
      <c r="L19" s="5"/>
      <c r="M19" s="5">
        <v>63.384439050473787</v>
      </c>
      <c r="N19" s="5">
        <v>36.615560949526213</v>
      </c>
    </row>
    <row r="20" spans="2:14" ht="12" customHeight="1" x14ac:dyDescent="0.3">
      <c r="B20" s="26" t="s">
        <v>68</v>
      </c>
      <c r="C20" s="4"/>
      <c r="D20" s="5">
        <v>77.265980083295347</v>
      </c>
      <c r="E20" s="5">
        <v>22.734019916704646</v>
      </c>
      <c r="F20" s="5"/>
      <c r="G20" s="5">
        <v>17.873968365424773</v>
      </c>
      <c r="H20" s="5">
        <v>82.126031634575213</v>
      </c>
      <c r="I20" s="5"/>
      <c r="J20" s="5">
        <v>66.012078633574276</v>
      </c>
      <c r="K20" s="5">
        <v>33.987921366425724</v>
      </c>
      <c r="L20" s="5"/>
      <c r="M20" s="5">
        <v>69.363543511708073</v>
      </c>
      <c r="N20" s="5">
        <v>30.63645648829193</v>
      </c>
    </row>
    <row r="21" spans="2:14" ht="12" customHeight="1" x14ac:dyDescent="0.3">
      <c r="B21" s="26" t="s">
        <v>69</v>
      </c>
      <c r="C21" s="4"/>
      <c r="D21" s="5">
        <v>81.238141197633624</v>
      </c>
      <c r="E21" s="5">
        <v>18.761858802366383</v>
      </c>
      <c r="F21" s="5"/>
      <c r="G21" s="5">
        <v>13.892846778405685</v>
      </c>
      <c r="H21" s="5">
        <v>86.107153221594317</v>
      </c>
      <c r="I21" s="5"/>
      <c r="J21" s="5">
        <v>66.971939301273338</v>
      </c>
      <c r="K21" s="5">
        <v>33.028060698726655</v>
      </c>
      <c r="L21" s="5"/>
      <c r="M21" s="5">
        <v>70.413521011903484</v>
      </c>
      <c r="N21" s="5">
        <v>29.586478988096506</v>
      </c>
    </row>
    <row r="22" spans="2:14" ht="12" customHeight="1" x14ac:dyDescent="0.3">
      <c r="B22" s="26" t="s">
        <v>70</v>
      </c>
      <c r="C22" s="4"/>
      <c r="D22" s="5">
        <v>85.527676732307171</v>
      </c>
      <c r="E22" s="5">
        <v>14.472323267692838</v>
      </c>
      <c r="F22" s="5"/>
      <c r="G22" s="5">
        <v>11.376904785567033</v>
      </c>
      <c r="H22" s="5">
        <v>88.623095214432979</v>
      </c>
      <c r="I22" s="5"/>
      <c r="J22" s="5">
        <v>74.865425939736994</v>
      </c>
      <c r="K22" s="5">
        <v>25.134574060262992</v>
      </c>
      <c r="L22" s="5"/>
      <c r="M22" s="5">
        <v>75.132116947571546</v>
      </c>
      <c r="N22" s="5">
        <v>24.867883052428446</v>
      </c>
    </row>
    <row r="23" spans="2:14" ht="12" customHeight="1" x14ac:dyDescent="0.3">
      <c r="B23" s="26" t="s">
        <v>71</v>
      </c>
      <c r="C23" s="4"/>
      <c r="D23" s="5">
        <v>80.20337146350478</v>
      </c>
      <c r="E23" s="5">
        <v>19.796628536495216</v>
      </c>
      <c r="F23" s="5"/>
      <c r="G23" s="5">
        <v>20.449199030262893</v>
      </c>
      <c r="H23" s="5">
        <v>79.550800969737111</v>
      </c>
      <c r="I23" s="5"/>
      <c r="J23" s="5">
        <v>71.595142367682968</v>
      </c>
      <c r="K23" s="5">
        <v>28.404857632317022</v>
      </c>
      <c r="L23" s="5"/>
      <c r="M23" s="5">
        <v>62.672686779461259</v>
      </c>
      <c r="N23" s="5">
        <v>37.327313220538727</v>
      </c>
    </row>
    <row r="24" spans="2:14" ht="12" customHeight="1" x14ac:dyDescent="0.3">
      <c r="B24" s="26" t="s">
        <v>72</v>
      </c>
      <c r="C24" s="4"/>
      <c r="D24" s="5">
        <v>86.325255671484257</v>
      </c>
      <c r="E24" s="5">
        <v>13.67474432851574</v>
      </c>
      <c r="F24" s="5"/>
      <c r="G24" s="5">
        <v>9.4979863614386435</v>
      </c>
      <c r="H24" s="5">
        <v>90.502013638561351</v>
      </c>
      <c r="I24" s="5"/>
      <c r="J24" s="5">
        <v>72.826425214236451</v>
      </c>
      <c r="K24" s="5">
        <v>27.173574785763549</v>
      </c>
      <c r="L24" s="5"/>
      <c r="M24" s="5">
        <v>69.291298950128038</v>
      </c>
      <c r="N24" s="5">
        <v>30.708701049871951</v>
      </c>
    </row>
    <row r="25" spans="2:14" ht="12" customHeight="1" x14ac:dyDescent="0.3">
      <c r="B25" s="26" t="s">
        <v>73</v>
      </c>
      <c r="C25" s="4"/>
      <c r="D25" s="5">
        <v>75.527035187012459</v>
      </c>
      <c r="E25" s="5">
        <v>24.472964812987563</v>
      </c>
      <c r="F25" s="5"/>
      <c r="G25" s="5">
        <v>16.768296015579352</v>
      </c>
      <c r="H25" s="5">
        <v>83.231703984420662</v>
      </c>
      <c r="I25" s="5"/>
      <c r="J25" s="5">
        <v>61.882448332331727</v>
      </c>
      <c r="K25" s="5">
        <v>38.117551667668252</v>
      </c>
      <c r="L25" s="5"/>
      <c r="M25" s="5">
        <v>72.862417978502464</v>
      </c>
      <c r="N25" s="5">
        <v>27.137582021497536</v>
      </c>
    </row>
    <row r="26" spans="2:14" ht="12" customHeight="1" x14ac:dyDescent="0.3">
      <c r="B26" s="26" t="s">
        <v>74</v>
      </c>
      <c r="C26" s="4"/>
      <c r="D26" s="5">
        <v>85.145449822761137</v>
      </c>
      <c r="E26" s="5">
        <v>14.854550177238851</v>
      </c>
      <c r="F26" s="5"/>
      <c r="G26" s="5">
        <v>12.951631628142538</v>
      </c>
      <c r="H26" s="5">
        <v>87.048368371857478</v>
      </c>
      <c r="I26" s="5"/>
      <c r="J26" s="5">
        <v>75.848655616830555</v>
      </c>
      <c r="K26" s="5">
        <v>24.151344383169455</v>
      </c>
      <c r="L26" s="5"/>
      <c r="M26" s="5">
        <v>67.640244325882662</v>
      </c>
      <c r="N26" s="5">
        <v>32.359755674117352</v>
      </c>
    </row>
    <row r="27" spans="2:14" ht="12" customHeight="1" x14ac:dyDescent="0.3">
      <c r="B27" s="26" t="s">
        <v>75</v>
      </c>
      <c r="C27" s="4"/>
      <c r="D27" s="5">
        <v>73.512280071101699</v>
      </c>
      <c r="E27" s="5">
        <v>26.487719928898297</v>
      </c>
      <c r="F27" s="5"/>
      <c r="G27" s="5">
        <v>21.098174269087192</v>
      </c>
      <c r="H27" s="5">
        <v>78.901825730912805</v>
      </c>
      <c r="I27" s="5"/>
      <c r="J27" s="5">
        <v>65.729924692856159</v>
      </c>
      <c r="K27" s="5">
        <v>34.270075307143834</v>
      </c>
      <c r="L27" s="5"/>
      <c r="M27" s="5">
        <v>74.107462569971204</v>
      </c>
      <c r="N27" s="5">
        <v>25.892537430028799</v>
      </c>
    </row>
    <row r="28" spans="2:14" ht="12" customHeight="1" x14ac:dyDescent="0.3">
      <c r="B28" s="26" t="s">
        <v>76</v>
      </c>
      <c r="C28" s="4"/>
      <c r="D28" s="5">
        <v>90.398782375319925</v>
      </c>
      <c r="E28" s="5">
        <v>9.6012176246800731</v>
      </c>
      <c r="F28" s="5"/>
      <c r="G28" s="5">
        <v>27.23405177669666</v>
      </c>
      <c r="H28" s="5">
        <v>72.765948223303354</v>
      </c>
      <c r="I28" s="5"/>
      <c r="J28" s="5">
        <v>71.097622875265429</v>
      </c>
      <c r="K28" s="5">
        <v>28.902377124734556</v>
      </c>
      <c r="L28" s="5"/>
      <c r="M28" s="5">
        <v>55.912255777331247</v>
      </c>
      <c r="N28" s="5">
        <v>44.087744222668753</v>
      </c>
    </row>
    <row r="29" spans="2:14" ht="12" customHeight="1" x14ac:dyDescent="0.3">
      <c r="B29" s="26" t="s">
        <v>77</v>
      </c>
      <c r="C29" s="4"/>
      <c r="D29" s="5">
        <v>84.711261321025759</v>
      </c>
      <c r="E29" s="5">
        <v>15.288738678974248</v>
      </c>
      <c r="F29" s="5"/>
      <c r="G29" s="5">
        <v>12.512911755857168</v>
      </c>
      <c r="H29" s="5">
        <v>87.487088244142825</v>
      </c>
      <c r="I29" s="5"/>
      <c r="J29" s="5">
        <v>71.674203942953156</v>
      </c>
      <c r="K29" s="5">
        <v>28.325796057046848</v>
      </c>
      <c r="L29" s="5"/>
      <c r="M29" s="5">
        <v>76.946186882861568</v>
      </c>
      <c r="N29" s="5">
        <v>23.053813117138443</v>
      </c>
    </row>
    <row r="30" spans="2:14" ht="12" customHeight="1" x14ac:dyDescent="0.3">
      <c r="B30" s="26" t="s">
        <v>78</v>
      </c>
      <c r="C30" s="4"/>
      <c r="D30" s="5">
        <v>79.426812684754893</v>
      </c>
      <c r="E30" s="5">
        <v>20.573187315245107</v>
      </c>
      <c r="F30" s="5"/>
      <c r="G30" s="5">
        <v>13.716374172201256</v>
      </c>
      <c r="H30" s="5">
        <v>86.283625827798744</v>
      </c>
      <c r="I30" s="5"/>
      <c r="J30" s="5">
        <v>65.168611174441295</v>
      </c>
      <c r="K30" s="5">
        <v>34.831388825558705</v>
      </c>
      <c r="L30" s="5"/>
      <c r="M30" s="5">
        <v>70.705649951421236</v>
      </c>
      <c r="N30" s="5">
        <v>29.294350048578764</v>
      </c>
    </row>
    <row r="31" spans="2:14" ht="12" customHeight="1" x14ac:dyDescent="0.3">
      <c r="B31" s="26" t="s">
        <v>79</v>
      </c>
      <c r="C31" s="4"/>
      <c r="D31" s="5">
        <v>77.145835543828142</v>
      </c>
      <c r="E31" s="5">
        <v>22.854164456171851</v>
      </c>
      <c r="F31" s="5"/>
      <c r="G31" s="5">
        <v>16.94809671078951</v>
      </c>
      <c r="H31" s="5">
        <v>83.0519032892105</v>
      </c>
      <c r="I31" s="5"/>
      <c r="J31" s="5">
        <v>71.426277895439299</v>
      </c>
      <c r="K31" s="5">
        <v>28.573722104560701</v>
      </c>
      <c r="L31" s="5"/>
      <c r="M31" s="5">
        <v>71.677892105985876</v>
      </c>
      <c r="N31" s="5">
        <v>28.32210789401412</v>
      </c>
    </row>
    <row r="32" spans="2:14" ht="12" customHeight="1" x14ac:dyDescent="0.3">
      <c r="B32" s="26" t="s">
        <v>80</v>
      </c>
      <c r="C32" s="4"/>
      <c r="D32" s="5">
        <v>75.283446847138478</v>
      </c>
      <c r="E32" s="5">
        <v>24.716553152861525</v>
      </c>
      <c r="F32" s="5"/>
      <c r="G32" s="5">
        <v>16.877334055318691</v>
      </c>
      <c r="H32" s="5">
        <v>83.122665944681302</v>
      </c>
      <c r="I32" s="5"/>
      <c r="J32" s="5">
        <v>58.97082474150784</v>
      </c>
      <c r="K32" s="5">
        <v>41.029175258492145</v>
      </c>
      <c r="L32" s="5"/>
      <c r="M32" s="5">
        <v>67.844853757205314</v>
      </c>
      <c r="N32" s="5">
        <v>32.155146242794672</v>
      </c>
    </row>
    <row r="33" spans="2:14" ht="12" customHeight="1" x14ac:dyDescent="0.3">
      <c r="B33" s="26" t="s">
        <v>81</v>
      </c>
      <c r="C33" s="4"/>
      <c r="D33" s="5">
        <v>81.379911198784527</v>
      </c>
      <c r="E33" s="5">
        <v>18.620088801215466</v>
      </c>
      <c r="F33" s="5"/>
      <c r="G33" s="5">
        <v>11.213570870026746</v>
      </c>
      <c r="H33" s="5">
        <v>88.786429129973257</v>
      </c>
      <c r="I33" s="5"/>
      <c r="J33" s="5">
        <v>68.385012615823172</v>
      </c>
      <c r="K33" s="5">
        <v>31.614987384176828</v>
      </c>
      <c r="L33" s="5"/>
      <c r="M33" s="5">
        <v>69.912271062924603</v>
      </c>
      <c r="N33" s="5">
        <v>30.087728937075394</v>
      </c>
    </row>
    <row r="34" spans="2:14" ht="12" customHeight="1" x14ac:dyDescent="0.3">
      <c r="B34" s="26" t="s">
        <v>82</v>
      </c>
      <c r="C34" s="4"/>
      <c r="D34" s="5">
        <v>72.65320317495619</v>
      </c>
      <c r="E34" s="5">
        <v>27.34679682504381</v>
      </c>
      <c r="F34" s="5"/>
      <c r="G34" s="5">
        <v>18.911074165924433</v>
      </c>
      <c r="H34" s="5">
        <v>81.088925834075582</v>
      </c>
      <c r="I34" s="5"/>
      <c r="J34" s="5">
        <v>66.035610033663573</v>
      </c>
      <c r="K34" s="5">
        <v>33.964389966336419</v>
      </c>
      <c r="L34" s="5"/>
      <c r="M34" s="5">
        <v>71.163883846760882</v>
      </c>
      <c r="N34" s="5">
        <v>28.836116153239118</v>
      </c>
    </row>
    <row r="35" spans="2:14" ht="12" customHeight="1" x14ac:dyDescent="0.3">
      <c r="B35" s="26" t="s">
        <v>83</v>
      </c>
      <c r="C35" s="4"/>
      <c r="D35" s="5">
        <v>76.525951955825789</v>
      </c>
      <c r="E35" s="5">
        <v>23.474048044174218</v>
      </c>
      <c r="F35" s="5"/>
      <c r="G35" s="5">
        <v>20.002005379446043</v>
      </c>
      <c r="H35" s="5">
        <v>79.997994620553953</v>
      </c>
      <c r="I35" s="5"/>
      <c r="J35" s="5">
        <v>64.131909634620655</v>
      </c>
      <c r="K35" s="5">
        <v>35.868090365379338</v>
      </c>
      <c r="L35" s="5"/>
      <c r="M35" s="5">
        <v>70.134811247568223</v>
      </c>
      <c r="N35" s="5">
        <v>29.86518875243177</v>
      </c>
    </row>
    <row r="36" spans="2:14" ht="12" customHeight="1" x14ac:dyDescent="0.3">
      <c r="B36" s="26" t="s">
        <v>84</v>
      </c>
      <c r="C36" s="4"/>
      <c r="D36" s="5">
        <v>79.178366354202893</v>
      </c>
      <c r="E36" s="5">
        <v>20.821633645797093</v>
      </c>
      <c r="F36" s="5"/>
      <c r="G36" s="5">
        <v>13.070087593745361</v>
      </c>
      <c r="H36" s="5">
        <v>86.929912406254644</v>
      </c>
      <c r="I36" s="5"/>
      <c r="J36" s="5">
        <v>69.313339599630666</v>
      </c>
      <c r="K36" s="5">
        <v>30.686660400369341</v>
      </c>
      <c r="L36" s="5"/>
      <c r="M36" s="5">
        <v>77.564665689984295</v>
      </c>
      <c r="N36" s="5">
        <v>22.435334310015705</v>
      </c>
    </row>
    <row r="37" spans="2:14" ht="12" customHeight="1" x14ac:dyDescent="0.3">
      <c r="B37" s="26" t="s">
        <v>85</v>
      </c>
      <c r="C37" s="4"/>
      <c r="D37" s="5">
        <v>74.013319480037353</v>
      </c>
      <c r="E37" s="5">
        <v>25.98668051996264</v>
      </c>
      <c r="F37" s="5"/>
      <c r="G37" s="5">
        <v>18.449255316736092</v>
      </c>
      <c r="H37" s="5">
        <v>81.550744683263915</v>
      </c>
      <c r="I37" s="5"/>
      <c r="J37" s="5">
        <v>70.521024676703902</v>
      </c>
      <c r="K37" s="5">
        <v>29.47897532329609</v>
      </c>
      <c r="L37" s="5"/>
      <c r="M37" s="5">
        <v>68.86793010623424</v>
      </c>
      <c r="N37" s="5">
        <v>31.132069893765763</v>
      </c>
    </row>
    <row r="38" spans="2:14" ht="12" customHeight="1" x14ac:dyDescent="0.3">
      <c r="B38" s="26" t="s">
        <v>86</v>
      </c>
      <c r="C38" s="4"/>
      <c r="D38" s="5">
        <v>78.052109762414659</v>
      </c>
      <c r="E38" s="5">
        <v>21.947890237585344</v>
      </c>
      <c r="F38" s="5"/>
      <c r="G38" s="5">
        <v>19.308497992487389</v>
      </c>
      <c r="H38" s="5">
        <v>80.691502007512625</v>
      </c>
      <c r="I38" s="5"/>
      <c r="J38" s="5">
        <v>70.473381702775612</v>
      </c>
      <c r="K38" s="5">
        <v>29.526618297224381</v>
      </c>
      <c r="L38" s="5"/>
      <c r="M38" s="5">
        <v>56.931586053258521</v>
      </c>
      <c r="N38" s="5">
        <v>43.068413946741494</v>
      </c>
    </row>
    <row r="39" spans="2:14" ht="12" customHeight="1" x14ac:dyDescent="0.3">
      <c r="B39" s="26" t="s">
        <v>87</v>
      </c>
      <c r="C39" s="4"/>
      <c r="D39" s="5">
        <v>64.22616507651847</v>
      </c>
      <c r="E39" s="5">
        <v>35.773834923481516</v>
      </c>
      <c r="F39" s="5"/>
      <c r="G39" s="5">
        <v>22.947201778600508</v>
      </c>
      <c r="H39" s="5">
        <v>77.052798221399485</v>
      </c>
      <c r="I39" s="5"/>
      <c r="J39" s="5">
        <v>63.260505551150224</v>
      </c>
      <c r="K39" s="5">
        <v>36.739494448849769</v>
      </c>
      <c r="L39" s="5"/>
      <c r="M39" s="5">
        <v>60.313631558386845</v>
      </c>
      <c r="N39" s="5">
        <v>39.686368441613148</v>
      </c>
    </row>
    <row r="40" spans="2:14" ht="12" customHeight="1" thickBot="1" x14ac:dyDescent="0.35">
      <c r="B40" s="1"/>
      <c r="C40" s="1"/>
      <c r="D40" s="1"/>
      <c r="E40" s="1"/>
      <c r="F40" s="1"/>
      <c r="G40" s="1"/>
      <c r="H40" s="1"/>
      <c r="I40" s="1"/>
      <c r="J40" s="1"/>
      <c r="K40" s="1"/>
      <c r="L40" s="1"/>
      <c r="M40" s="1"/>
      <c r="N40" s="1"/>
    </row>
    <row r="41" spans="2:14" ht="12" customHeight="1" x14ac:dyDescent="0.3"/>
    <row r="42" spans="2:14" ht="40.049999999999997" customHeight="1" x14ac:dyDescent="0.3">
      <c r="B42" s="263" t="s">
        <v>407</v>
      </c>
      <c r="C42" s="268"/>
      <c r="D42" s="268"/>
      <c r="E42" s="268"/>
      <c r="F42" s="268"/>
      <c r="G42" s="268"/>
      <c r="H42" s="268"/>
      <c r="I42" s="268"/>
      <c r="J42" s="268"/>
      <c r="K42" s="268"/>
      <c r="L42" s="268"/>
      <c r="M42" s="268"/>
      <c r="N42" s="268"/>
    </row>
    <row r="43" spans="2:14" x14ac:dyDescent="0.3"/>
  </sheetData>
  <mergeCells count="7">
    <mergeCell ref="B42:N42"/>
    <mergeCell ref="B1:N1"/>
    <mergeCell ref="B3:B4"/>
    <mergeCell ref="D3:E3"/>
    <mergeCell ref="G3:H3"/>
    <mergeCell ref="J3:K3"/>
    <mergeCell ref="M3:N3"/>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79062-3E94-479F-8E23-675CA56087D7}">
  <sheetPr>
    <tabColor theme="0" tint="-0.249977111117893"/>
  </sheetPr>
  <dimension ref="A1:O43"/>
  <sheetViews>
    <sheetView showGridLines="0" showRowColHeaders="0" zoomScaleNormal="100" workbookViewId="0">
      <selection activeCell="B1" sqref="B1:N1"/>
    </sheetView>
  </sheetViews>
  <sheetFormatPr baseColWidth="10" defaultColWidth="0" defaultRowHeight="14.4" zeroHeight="1" x14ac:dyDescent="0.3"/>
  <cols>
    <col min="1" max="1" width="8.77734375" customWidth="1"/>
    <col min="2" max="2" width="14.6640625" customWidth="1"/>
    <col min="3" max="3" width="0.88671875" customWidth="1"/>
    <col min="4" max="5" width="5.6640625" customWidth="1"/>
    <col min="6" max="6" width="0.88671875" customWidth="1"/>
    <col min="7" max="8" width="5.6640625" customWidth="1"/>
    <col min="9" max="9" width="0.88671875" customWidth="1"/>
    <col min="10" max="11" width="5.6640625" customWidth="1"/>
    <col min="12" max="12" width="0.88671875" customWidth="1"/>
    <col min="13" max="14" width="5.6640625" customWidth="1"/>
    <col min="15" max="15" width="1.77734375" customWidth="1"/>
    <col min="16" max="16384" width="5.6640625" hidden="1"/>
  </cols>
  <sheetData>
    <row r="1" spans="2:14" ht="96.6" customHeight="1" x14ac:dyDescent="0.3">
      <c r="B1" s="249" t="s">
        <v>425</v>
      </c>
      <c r="C1" s="249"/>
      <c r="D1" s="249"/>
      <c r="E1" s="249"/>
      <c r="F1" s="249"/>
      <c r="G1" s="249"/>
      <c r="H1" s="249"/>
      <c r="I1" s="249"/>
      <c r="J1" s="249"/>
      <c r="K1" s="249"/>
      <c r="L1" s="249"/>
      <c r="M1" s="249"/>
      <c r="N1" s="249"/>
    </row>
    <row r="2" spans="2:14" ht="15" customHeight="1" thickBot="1" x14ac:dyDescent="0.35"/>
    <row r="3" spans="2:14" ht="14.4" customHeight="1" x14ac:dyDescent="0.3">
      <c r="B3" s="255" t="s">
        <v>50</v>
      </c>
      <c r="C3" s="50"/>
      <c r="D3" s="265" t="s">
        <v>418</v>
      </c>
      <c r="E3" s="265"/>
      <c r="F3" s="51"/>
      <c r="G3" s="265" t="s">
        <v>419</v>
      </c>
      <c r="H3" s="265"/>
      <c r="I3" s="51"/>
      <c r="J3" s="265" t="s">
        <v>420</v>
      </c>
      <c r="K3" s="265"/>
      <c r="L3" s="51"/>
      <c r="M3" s="265" t="s">
        <v>421</v>
      </c>
      <c r="N3" s="265"/>
    </row>
    <row r="4" spans="2:14" ht="24" customHeight="1" x14ac:dyDescent="0.3">
      <c r="B4" s="269"/>
      <c r="C4" s="52"/>
      <c r="D4" s="48" t="s">
        <v>422</v>
      </c>
      <c r="E4" s="49" t="s">
        <v>423</v>
      </c>
      <c r="F4" s="49"/>
      <c r="G4" s="48" t="s">
        <v>422</v>
      </c>
      <c r="H4" s="49" t="s">
        <v>423</v>
      </c>
      <c r="I4" s="49"/>
      <c r="J4" s="48" t="s">
        <v>422</v>
      </c>
      <c r="K4" s="49" t="s">
        <v>423</v>
      </c>
      <c r="L4" s="49"/>
      <c r="M4" s="48" t="s">
        <v>422</v>
      </c>
      <c r="N4" s="49" t="s">
        <v>423</v>
      </c>
    </row>
    <row r="5" spans="2:14" ht="12" customHeight="1" x14ac:dyDescent="0.3">
      <c r="B5" s="4"/>
      <c r="C5" s="4"/>
      <c r="D5" s="4"/>
      <c r="E5" s="4"/>
      <c r="F5" s="4"/>
      <c r="G5" s="4"/>
      <c r="H5" s="4"/>
      <c r="I5" s="4"/>
      <c r="J5" s="4"/>
      <c r="K5" s="4"/>
      <c r="L5" s="4"/>
      <c r="M5" s="4"/>
      <c r="N5" s="4"/>
    </row>
    <row r="6" spans="2:14" ht="12" customHeight="1" x14ac:dyDescent="0.3">
      <c r="B6" s="34" t="s">
        <v>51</v>
      </c>
      <c r="C6" s="4"/>
      <c r="D6" s="21">
        <v>79.400000000000006</v>
      </c>
      <c r="E6" s="21">
        <v>20.6</v>
      </c>
      <c r="F6" s="21"/>
      <c r="G6" s="21">
        <v>15.929676479547664</v>
      </c>
      <c r="H6" s="21">
        <v>84.070323520452334</v>
      </c>
      <c r="I6" s="21"/>
      <c r="J6" s="21">
        <v>69.861198745052576</v>
      </c>
      <c r="K6" s="21">
        <v>30.138801254947399</v>
      </c>
      <c r="L6" s="21"/>
      <c r="M6" s="21">
        <v>70.046821335602658</v>
      </c>
      <c r="N6" s="21">
        <v>29.953178664397324</v>
      </c>
    </row>
    <row r="7" spans="2:14" ht="12" customHeight="1" x14ac:dyDescent="0.3">
      <c r="B7" s="4"/>
      <c r="C7" s="4"/>
      <c r="D7" s="6"/>
      <c r="E7" s="6"/>
      <c r="F7" s="6"/>
      <c r="G7" s="6"/>
      <c r="H7" s="6"/>
      <c r="I7" s="6"/>
      <c r="J7" s="6"/>
      <c r="K7" s="6"/>
      <c r="L7" s="6"/>
      <c r="M7" s="6"/>
      <c r="N7" s="6"/>
    </row>
    <row r="8" spans="2:14" ht="12" customHeight="1" x14ac:dyDescent="0.3">
      <c r="B8" s="4" t="s">
        <v>54</v>
      </c>
      <c r="C8" s="4"/>
      <c r="D8" s="5">
        <v>77.985777524257983</v>
      </c>
      <c r="E8" s="5">
        <v>22.014222475742017</v>
      </c>
      <c r="F8" s="5"/>
      <c r="G8" s="5">
        <v>17.734492589887889</v>
      </c>
      <c r="H8" s="5">
        <v>82.265507410112122</v>
      </c>
      <c r="I8" s="5"/>
      <c r="J8" s="5">
        <v>65.750621390932707</v>
      </c>
      <c r="K8" s="5">
        <v>34.2493786090673</v>
      </c>
      <c r="L8" s="5"/>
      <c r="M8" s="5">
        <v>68.808342998538095</v>
      </c>
      <c r="N8" s="5">
        <v>31.191657001461902</v>
      </c>
    </row>
    <row r="9" spans="2:14" ht="12" customHeight="1" x14ac:dyDescent="0.3">
      <c r="B9" s="4" t="s">
        <v>56</v>
      </c>
      <c r="C9" s="4"/>
      <c r="D9" s="5">
        <v>73.516194513735016</v>
      </c>
      <c r="E9" s="5">
        <v>26.483805486264977</v>
      </c>
      <c r="F9" s="5"/>
      <c r="G9" s="5">
        <v>9.5196455131758686</v>
      </c>
      <c r="H9" s="5">
        <v>90.480354486824126</v>
      </c>
      <c r="I9" s="5"/>
      <c r="J9" s="5">
        <v>63.900809368504532</v>
      </c>
      <c r="K9" s="5">
        <v>36.099190631495468</v>
      </c>
      <c r="L9" s="5"/>
      <c r="M9" s="5">
        <v>72.208068632232411</v>
      </c>
      <c r="N9" s="5">
        <v>27.791931367767585</v>
      </c>
    </row>
    <row r="10" spans="2:14" ht="12" customHeight="1" x14ac:dyDescent="0.3">
      <c r="B10" s="4" t="s">
        <v>58</v>
      </c>
      <c r="C10" s="4"/>
      <c r="D10" s="5">
        <v>82.668351457855252</v>
      </c>
      <c r="E10" s="5">
        <v>17.331648542144755</v>
      </c>
      <c r="F10" s="5"/>
      <c r="G10" s="5">
        <v>10.469954561646711</v>
      </c>
      <c r="H10" s="5">
        <v>89.530045438353284</v>
      </c>
      <c r="I10" s="5"/>
      <c r="J10" s="5">
        <v>75.453106652220825</v>
      </c>
      <c r="K10" s="5">
        <v>24.546893347779168</v>
      </c>
      <c r="L10" s="5"/>
      <c r="M10" s="5">
        <v>71.119875427518906</v>
      </c>
      <c r="N10" s="5">
        <v>28.880124572481087</v>
      </c>
    </row>
    <row r="11" spans="2:14" ht="12" customHeight="1" x14ac:dyDescent="0.3">
      <c r="B11" s="4" t="s">
        <v>59</v>
      </c>
      <c r="C11" s="4"/>
      <c r="D11" s="5">
        <v>75.018435865576208</v>
      </c>
      <c r="E11" s="5">
        <v>24.981564134423799</v>
      </c>
      <c r="F11" s="5"/>
      <c r="G11" s="5">
        <v>18.254608657730767</v>
      </c>
      <c r="H11" s="5">
        <v>81.74539134226923</v>
      </c>
      <c r="I11" s="5"/>
      <c r="J11" s="5">
        <v>65.708392227280925</v>
      </c>
      <c r="K11" s="5">
        <v>34.291607772719075</v>
      </c>
      <c r="L11" s="5"/>
      <c r="M11" s="5">
        <v>74.089172892598228</v>
      </c>
      <c r="N11" s="5">
        <v>25.910827107401769</v>
      </c>
    </row>
    <row r="12" spans="2:14" ht="12" customHeight="1" x14ac:dyDescent="0.3">
      <c r="B12" s="4" t="s">
        <v>60</v>
      </c>
      <c r="C12" s="4"/>
      <c r="D12" s="5">
        <v>69.925707362243145</v>
      </c>
      <c r="E12" s="5">
        <v>30.074292637756834</v>
      </c>
      <c r="F12" s="5"/>
      <c r="G12" s="5">
        <v>18.005680473878009</v>
      </c>
      <c r="H12" s="5">
        <v>81.994319526122013</v>
      </c>
      <c r="I12" s="5"/>
      <c r="J12" s="5">
        <v>52.517701284103261</v>
      </c>
      <c r="K12" s="5">
        <v>47.482298715896739</v>
      </c>
      <c r="L12" s="5"/>
      <c r="M12" s="5">
        <v>70.436567630919029</v>
      </c>
      <c r="N12" s="5">
        <v>29.563432369080978</v>
      </c>
    </row>
    <row r="13" spans="2:14" ht="12" customHeight="1" x14ac:dyDescent="0.3">
      <c r="B13" s="4" t="s">
        <v>61</v>
      </c>
      <c r="C13" s="4"/>
      <c r="D13" s="5">
        <v>82.861245960795245</v>
      </c>
      <c r="E13" s="5">
        <v>17.138754039204777</v>
      </c>
      <c r="F13" s="5"/>
      <c r="G13" s="5">
        <v>17.222809117415174</v>
      </c>
      <c r="H13" s="5">
        <v>82.777190882584819</v>
      </c>
      <c r="I13" s="5"/>
      <c r="J13" s="5">
        <v>67.224353578449325</v>
      </c>
      <c r="K13" s="5">
        <v>32.775646421550682</v>
      </c>
      <c r="L13" s="5"/>
      <c r="M13" s="5">
        <v>68.33602069553271</v>
      </c>
      <c r="N13" s="5">
        <v>31.663979304467286</v>
      </c>
    </row>
    <row r="14" spans="2:14" ht="12" customHeight="1" x14ac:dyDescent="0.3">
      <c r="B14" s="4" t="s">
        <v>62</v>
      </c>
      <c r="C14" s="4"/>
      <c r="D14" s="5">
        <v>79.088017161651265</v>
      </c>
      <c r="E14" s="5">
        <v>20.911982838348724</v>
      </c>
      <c r="F14" s="5"/>
      <c r="G14" s="5">
        <v>22.679466981914601</v>
      </c>
      <c r="H14" s="5">
        <v>77.320533018085399</v>
      </c>
      <c r="I14" s="5"/>
      <c r="J14" s="5">
        <v>71.73930984839059</v>
      </c>
      <c r="K14" s="5">
        <v>28.260690151609413</v>
      </c>
      <c r="L14" s="5"/>
      <c r="M14" s="5">
        <v>61.229176713858557</v>
      </c>
      <c r="N14" s="5">
        <v>38.770823286141443</v>
      </c>
    </row>
    <row r="15" spans="2:14" ht="12" customHeight="1" x14ac:dyDescent="0.3">
      <c r="B15" s="4" t="s">
        <v>63</v>
      </c>
      <c r="C15" s="4"/>
      <c r="D15" s="5">
        <v>73.699131502815874</v>
      </c>
      <c r="E15" s="5">
        <v>26.300868497184144</v>
      </c>
      <c r="F15" s="5"/>
      <c r="G15" s="5">
        <v>16.873486461074013</v>
      </c>
      <c r="H15" s="5">
        <v>83.126513538925991</v>
      </c>
      <c r="I15" s="5"/>
      <c r="J15" s="5">
        <v>59.180641039785066</v>
      </c>
      <c r="K15" s="5">
        <v>40.819358960214942</v>
      </c>
      <c r="L15" s="5"/>
      <c r="M15" s="5">
        <v>64.903185734395549</v>
      </c>
      <c r="N15" s="5">
        <v>35.096814265604458</v>
      </c>
    </row>
    <row r="16" spans="2:14" ht="12" customHeight="1" x14ac:dyDescent="0.3">
      <c r="B16" s="4" t="s">
        <v>64</v>
      </c>
      <c r="C16" s="4"/>
      <c r="D16" s="5">
        <v>90.649852632545958</v>
      </c>
      <c r="E16" s="5">
        <v>9.3501473674540403</v>
      </c>
      <c r="F16" s="5"/>
      <c r="G16" s="5">
        <v>8.7764061143249901</v>
      </c>
      <c r="H16" s="5">
        <v>91.223593885675015</v>
      </c>
      <c r="I16" s="5"/>
      <c r="J16" s="5">
        <v>82.468787670011722</v>
      </c>
      <c r="K16" s="5">
        <v>17.531212329988278</v>
      </c>
      <c r="L16" s="5"/>
      <c r="M16" s="5">
        <v>78.073801681678688</v>
      </c>
      <c r="N16" s="5">
        <v>21.926198318321312</v>
      </c>
    </row>
    <row r="17" spans="2:14" ht="12" customHeight="1" x14ac:dyDescent="0.3">
      <c r="B17" s="4" t="s">
        <v>65</v>
      </c>
      <c r="C17" s="4"/>
      <c r="D17" s="5">
        <v>66.276451044154854</v>
      </c>
      <c r="E17" s="5">
        <v>33.723548955845146</v>
      </c>
      <c r="F17" s="5"/>
      <c r="G17" s="5">
        <v>27.047041015400549</v>
      </c>
      <c r="H17" s="5">
        <v>72.952958984599448</v>
      </c>
      <c r="I17" s="5"/>
      <c r="J17" s="5">
        <v>55.97979972293782</v>
      </c>
      <c r="K17" s="5">
        <v>44.02020027706218</v>
      </c>
      <c r="L17" s="5"/>
      <c r="M17" s="5">
        <v>56.616121038755281</v>
      </c>
      <c r="N17" s="5">
        <v>43.383878961244704</v>
      </c>
    </row>
    <row r="18" spans="2:14" ht="12" customHeight="1" x14ac:dyDescent="0.3">
      <c r="B18" s="4" t="s">
        <v>66</v>
      </c>
      <c r="C18" s="4"/>
      <c r="D18" s="5">
        <v>79.338947280318351</v>
      </c>
      <c r="E18" s="5">
        <v>20.661052719681656</v>
      </c>
      <c r="F18" s="5"/>
      <c r="G18" s="5">
        <v>19.55769761568288</v>
      </c>
      <c r="H18" s="5">
        <v>80.442302384317117</v>
      </c>
      <c r="I18" s="5"/>
      <c r="J18" s="5">
        <v>71.246090579764015</v>
      </c>
      <c r="K18" s="5">
        <v>28.753909420235992</v>
      </c>
      <c r="L18" s="5"/>
      <c r="M18" s="5">
        <v>69.335377492456345</v>
      </c>
      <c r="N18" s="5">
        <v>30.664622507543648</v>
      </c>
    </row>
    <row r="19" spans="2:14" ht="12" customHeight="1" x14ac:dyDescent="0.3">
      <c r="B19" s="4" t="s">
        <v>67</v>
      </c>
      <c r="C19" s="4"/>
      <c r="D19" s="5">
        <v>77.341753550731951</v>
      </c>
      <c r="E19" s="5">
        <v>22.658246449268056</v>
      </c>
      <c r="F19" s="5"/>
      <c r="G19" s="5">
        <v>19.551056554340587</v>
      </c>
      <c r="H19" s="5">
        <v>80.44894344565941</v>
      </c>
      <c r="I19" s="5"/>
      <c r="J19" s="5">
        <v>67.650758387165965</v>
      </c>
      <c r="K19" s="5">
        <v>32.349241612834042</v>
      </c>
      <c r="L19" s="5"/>
      <c r="M19" s="5">
        <v>66.44521488551581</v>
      </c>
      <c r="N19" s="5">
        <v>33.554785114484204</v>
      </c>
    </row>
    <row r="20" spans="2:14" ht="12" customHeight="1" x14ac:dyDescent="0.3">
      <c r="B20" s="4" t="s">
        <v>68</v>
      </c>
      <c r="C20" s="4"/>
      <c r="D20" s="5">
        <v>75.769428754964721</v>
      </c>
      <c r="E20" s="5">
        <v>24.230571245035282</v>
      </c>
      <c r="F20" s="5"/>
      <c r="G20" s="5">
        <v>22.29401955671058</v>
      </c>
      <c r="H20" s="5">
        <v>77.70598044328942</v>
      </c>
      <c r="I20" s="5"/>
      <c r="J20" s="5">
        <v>64.142310966441926</v>
      </c>
      <c r="K20" s="5">
        <v>35.85768903355806</v>
      </c>
      <c r="L20" s="5"/>
      <c r="M20" s="5">
        <v>68.670142915336157</v>
      </c>
      <c r="N20" s="5">
        <v>31.329857084663832</v>
      </c>
    </row>
    <row r="21" spans="2:14" ht="12" customHeight="1" x14ac:dyDescent="0.3">
      <c r="B21" s="4" t="s">
        <v>69</v>
      </c>
      <c r="C21" s="4"/>
      <c r="D21" s="5">
        <v>81.462263787579104</v>
      </c>
      <c r="E21" s="5">
        <v>18.537736212420892</v>
      </c>
      <c r="F21" s="5"/>
      <c r="G21" s="5">
        <v>17.629771463660358</v>
      </c>
      <c r="H21" s="5">
        <v>82.370228536339653</v>
      </c>
      <c r="I21" s="5"/>
      <c r="J21" s="5">
        <v>67.907493316907008</v>
      </c>
      <c r="K21" s="5">
        <v>32.092506683092999</v>
      </c>
      <c r="L21" s="5"/>
      <c r="M21" s="5">
        <v>68.370487450237704</v>
      </c>
      <c r="N21" s="5">
        <v>31.629512549762296</v>
      </c>
    </row>
    <row r="22" spans="2:14" ht="12" customHeight="1" x14ac:dyDescent="0.3">
      <c r="B22" s="4" t="s">
        <v>70</v>
      </c>
      <c r="C22" s="4"/>
      <c r="D22" s="5">
        <v>82.251563064912318</v>
      </c>
      <c r="E22" s="5">
        <v>17.748436935087685</v>
      </c>
      <c r="F22" s="5"/>
      <c r="G22" s="5">
        <v>12.330373455856112</v>
      </c>
      <c r="H22" s="5">
        <v>87.669626544143895</v>
      </c>
      <c r="I22" s="5"/>
      <c r="J22" s="5">
        <v>72.805325323294994</v>
      </c>
      <c r="K22" s="5">
        <v>27.194674676704999</v>
      </c>
      <c r="L22" s="5"/>
      <c r="M22" s="5">
        <v>73.249415085506513</v>
      </c>
      <c r="N22" s="5">
        <v>26.750584914493491</v>
      </c>
    </row>
    <row r="23" spans="2:14" ht="12" customHeight="1" x14ac:dyDescent="0.3">
      <c r="B23" s="4" t="s">
        <v>71</v>
      </c>
      <c r="C23" s="4"/>
      <c r="D23" s="5">
        <v>81.267303864569115</v>
      </c>
      <c r="E23" s="5">
        <v>18.732696135430878</v>
      </c>
      <c r="F23" s="5"/>
      <c r="G23" s="5">
        <v>18.443505323105455</v>
      </c>
      <c r="H23" s="5">
        <v>81.556494676894545</v>
      </c>
      <c r="I23" s="5"/>
      <c r="J23" s="5">
        <v>72.877450986692935</v>
      </c>
      <c r="K23" s="5">
        <v>27.122549013307069</v>
      </c>
      <c r="L23" s="5"/>
      <c r="M23" s="5">
        <v>60.144111149779931</v>
      </c>
      <c r="N23" s="5">
        <v>39.855888850220069</v>
      </c>
    </row>
    <row r="24" spans="2:14" ht="12" customHeight="1" x14ac:dyDescent="0.3">
      <c r="B24" s="4" t="s">
        <v>72</v>
      </c>
      <c r="C24" s="4"/>
      <c r="D24" s="5">
        <v>83.364394867482119</v>
      </c>
      <c r="E24" s="5">
        <v>16.635605132517863</v>
      </c>
      <c r="F24" s="5"/>
      <c r="G24" s="5">
        <v>9.8801465799034638</v>
      </c>
      <c r="H24" s="5">
        <v>90.119853420096533</v>
      </c>
      <c r="I24" s="5"/>
      <c r="J24" s="5">
        <v>72.792634835740031</v>
      </c>
      <c r="K24" s="5">
        <v>27.207365164259954</v>
      </c>
      <c r="L24" s="5"/>
      <c r="M24" s="5">
        <v>73.043662677703821</v>
      </c>
      <c r="N24" s="5">
        <v>26.956337322296193</v>
      </c>
    </row>
    <row r="25" spans="2:14" ht="12" customHeight="1" x14ac:dyDescent="0.3">
      <c r="B25" s="4" t="s">
        <v>73</v>
      </c>
      <c r="C25" s="4"/>
      <c r="D25" s="5">
        <v>73.045801045232025</v>
      </c>
      <c r="E25" s="5">
        <v>26.954198954767971</v>
      </c>
      <c r="F25" s="5"/>
      <c r="G25" s="5">
        <v>16.410157684001859</v>
      </c>
      <c r="H25" s="5">
        <v>83.589842315998141</v>
      </c>
      <c r="I25" s="5"/>
      <c r="J25" s="5">
        <v>58.195188913051588</v>
      </c>
      <c r="K25" s="5">
        <v>41.804811086948412</v>
      </c>
      <c r="L25" s="5"/>
      <c r="M25" s="5">
        <v>66.242153593592917</v>
      </c>
      <c r="N25" s="5">
        <v>33.75784640640709</v>
      </c>
    </row>
    <row r="26" spans="2:14" ht="12" customHeight="1" x14ac:dyDescent="0.3">
      <c r="B26" s="4" t="s">
        <v>74</v>
      </c>
      <c r="C26" s="4"/>
      <c r="D26" s="5">
        <v>81.288126444583014</v>
      </c>
      <c r="E26" s="5">
        <v>18.711873555417</v>
      </c>
      <c r="F26" s="5"/>
      <c r="G26" s="5">
        <v>12.882901785078976</v>
      </c>
      <c r="H26" s="5">
        <v>87.117098214921015</v>
      </c>
      <c r="I26" s="5"/>
      <c r="J26" s="5">
        <v>69.377341199355854</v>
      </c>
      <c r="K26" s="5">
        <v>30.62265880064415</v>
      </c>
      <c r="L26" s="5"/>
      <c r="M26" s="5">
        <v>74.736978117109572</v>
      </c>
      <c r="N26" s="5">
        <v>25.263021882890413</v>
      </c>
    </row>
    <row r="27" spans="2:14" ht="12" customHeight="1" x14ac:dyDescent="0.3">
      <c r="B27" s="4" t="s">
        <v>75</v>
      </c>
      <c r="C27" s="4"/>
      <c r="D27" s="5">
        <v>76.073571408202667</v>
      </c>
      <c r="E27" s="5">
        <v>23.926428591797329</v>
      </c>
      <c r="F27" s="5"/>
      <c r="G27" s="5">
        <v>22.839442311298715</v>
      </c>
      <c r="H27" s="5">
        <v>77.160557688701275</v>
      </c>
      <c r="I27" s="5"/>
      <c r="J27" s="5">
        <v>69.425535502466388</v>
      </c>
      <c r="K27" s="5">
        <v>30.574464497533612</v>
      </c>
      <c r="L27" s="5"/>
      <c r="M27" s="5">
        <v>70.153845220150501</v>
      </c>
      <c r="N27" s="5">
        <v>29.846154779849492</v>
      </c>
    </row>
    <row r="28" spans="2:14" ht="12" customHeight="1" x14ac:dyDescent="0.3">
      <c r="B28" s="4" t="s">
        <v>76</v>
      </c>
      <c r="C28" s="4"/>
      <c r="D28" s="5">
        <v>82.564333489020186</v>
      </c>
      <c r="E28" s="5">
        <v>17.435666510979804</v>
      </c>
      <c r="F28" s="5"/>
      <c r="G28" s="5">
        <v>20.255332260053137</v>
      </c>
      <c r="H28" s="5">
        <v>79.744667739946863</v>
      </c>
      <c r="I28" s="5"/>
      <c r="J28" s="5">
        <v>73.487043862398664</v>
      </c>
      <c r="K28" s="5">
        <v>26.512956137601318</v>
      </c>
      <c r="L28" s="5"/>
      <c r="M28" s="5">
        <v>67.838894629428509</v>
      </c>
      <c r="N28" s="5">
        <v>32.161105370571477</v>
      </c>
    </row>
    <row r="29" spans="2:14" ht="12" customHeight="1" x14ac:dyDescent="0.3">
      <c r="B29" s="4" t="s">
        <v>77</v>
      </c>
      <c r="C29" s="4"/>
      <c r="D29" s="5">
        <v>80.147568030574803</v>
      </c>
      <c r="E29" s="5">
        <v>19.852431969425197</v>
      </c>
      <c r="F29" s="5"/>
      <c r="G29" s="5">
        <v>11.854266077919613</v>
      </c>
      <c r="H29" s="5">
        <v>88.145733922080368</v>
      </c>
      <c r="I29" s="5"/>
      <c r="J29" s="5">
        <v>74.103451748041849</v>
      </c>
      <c r="K29" s="5">
        <v>25.896548251958158</v>
      </c>
      <c r="L29" s="5"/>
      <c r="M29" s="5">
        <v>77.165558968590858</v>
      </c>
      <c r="N29" s="5">
        <v>22.834441031409135</v>
      </c>
    </row>
    <row r="30" spans="2:14" ht="12" customHeight="1" x14ac:dyDescent="0.3">
      <c r="B30" s="4" t="s">
        <v>78</v>
      </c>
      <c r="C30" s="4"/>
      <c r="D30" s="5">
        <v>76.54055334984794</v>
      </c>
      <c r="E30" s="5">
        <v>23.459446650152067</v>
      </c>
      <c r="F30" s="5"/>
      <c r="G30" s="5">
        <v>10.524904983320269</v>
      </c>
      <c r="H30" s="5">
        <v>89.475095016679731</v>
      </c>
      <c r="I30" s="5"/>
      <c r="J30" s="5">
        <v>68.814705791481515</v>
      </c>
      <c r="K30" s="5">
        <v>31.185294208518481</v>
      </c>
      <c r="L30" s="5"/>
      <c r="M30" s="5">
        <v>76.220324914785081</v>
      </c>
      <c r="N30" s="5">
        <v>23.779675085214905</v>
      </c>
    </row>
    <row r="31" spans="2:14" ht="12" customHeight="1" x14ac:dyDescent="0.3">
      <c r="B31" s="4" t="s">
        <v>79</v>
      </c>
      <c r="C31" s="4"/>
      <c r="D31" s="5">
        <v>73.347539650841625</v>
      </c>
      <c r="E31" s="5">
        <v>26.652460349158368</v>
      </c>
      <c r="F31" s="5"/>
      <c r="G31" s="5">
        <v>16.643604747723433</v>
      </c>
      <c r="H31" s="5">
        <v>83.35639525227657</v>
      </c>
      <c r="I31" s="5"/>
      <c r="J31" s="5">
        <v>69.322167607495103</v>
      </c>
      <c r="K31" s="5">
        <v>30.6778323925049</v>
      </c>
      <c r="L31" s="5"/>
      <c r="M31" s="5">
        <v>68.182301647965332</v>
      </c>
      <c r="N31" s="5">
        <v>31.817698352034668</v>
      </c>
    </row>
    <row r="32" spans="2:14" ht="12" customHeight="1" x14ac:dyDescent="0.3">
      <c r="B32" s="4" t="s">
        <v>80</v>
      </c>
      <c r="C32" s="4"/>
      <c r="D32" s="5">
        <v>72.539182343045752</v>
      </c>
      <c r="E32" s="5">
        <v>27.460817656954266</v>
      </c>
      <c r="F32" s="5"/>
      <c r="G32" s="5">
        <v>19.04392369755903</v>
      </c>
      <c r="H32" s="5">
        <v>80.956076302440962</v>
      </c>
      <c r="I32" s="5"/>
      <c r="J32" s="5">
        <v>58.484656238851542</v>
      </c>
      <c r="K32" s="5">
        <v>41.515343761148465</v>
      </c>
      <c r="L32" s="5"/>
      <c r="M32" s="5">
        <v>67.191337612571687</v>
      </c>
      <c r="N32" s="5">
        <v>32.808662387428306</v>
      </c>
    </row>
    <row r="33" spans="2:14" ht="12" customHeight="1" x14ac:dyDescent="0.3">
      <c r="B33" s="4" t="s">
        <v>81</v>
      </c>
      <c r="C33" s="4"/>
      <c r="D33" s="5">
        <v>76.358796181265504</v>
      </c>
      <c r="E33" s="5">
        <v>23.641203818734489</v>
      </c>
      <c r="F33" s="5"/>
      <c r="G33" s="5">
        <v>12.649135712294674</v>
      </c>
      <c r="H33" s="5">
        <v>87.350864287705321</v>
      </c>
      <c r="I33" s="5"/>
      <c r="J33" s="5">
        <v>68.453905394375852</v>
      </c>
      <c r="K33" s="5">
        <v>31.54609460562413</v>
      </c>
      <c r="L33" s="5"/>
      <c r="M33" s="5">
        <v>68.416681007150217</v>
      </c>
      <c r="N33" s="5">
        <v>31.58331899284979</v>
      </c>
    </row>
    <row r="34" spans="2:14" ht="12" customHeight="1" x14ac:dyDescent="0.3">
      <c r="B34" s="4" t="s">
        <v>82</v>
      </c>
      <c r="C34" s="4"/>
      <c r="D34" s="5">
        <v>72.526544628342108</v>
      </c>
      <c r="E34" s="5">
        <v>27.473455371657895</v>
      </c>
      <c r="F34" s="5"/>
      <c r="G34" s="5">
        <v>20.264044812710523</v>
      </c>
      <c r="H34" s="5">
        <v>79.735955187289477</v>
      </c>
      <c r="I34" s="5"/>
      <c r="J34" s="5">
        <v>63.808598220954693</v>
      </c>
      <c r="K34" s="5">
        <v>36.191401779045307</v>
      </c>
      <c r="L34" s="5"/>
      <c r="M34" s="5">
        <v>66.606385513698086</v>
      </c>
      <c r="N34" s="5">
        <v>33.393614486301907</v>
      </c>
    </row>
    <row r="35" spans="2:14" ht="12" customHeight="1" x14ac:dyDescent="0.3">
      <c r="B35" s="4" t="s">
        <v>83</v>
      </c>
      <c r="C35" s="4"/>
      <c r="D35" s="5">
        <v>77.503333348548608</v>
      </c>
      <c r="E35" s="5">
        <v>22.496666651451392</v>
      </c>
      <c r="F35" s="5"/>
      <c r="G35" s="5">
        <v>15.3557571250299</v>
      </c>
      <c r="H35" s="5">
        <v>84.644242874970104</v>
      </c>
      <c r="I35" s="5"/>
      <c r="J35" s="5">
        <v>62.137233754502788</v>
      </c>
      <c r="K35" s="5">
        <v>37.862766245497212</v>
      </c>
      <c r="L35" s="5"/>
      <c r="M35" s="5">
        <v>69.040026433715312</v>
      </c>
      <c r="N35" s="5">
        <v>30.959973566284688</v>
      </c>
    </row>
    <row r="36" spans="2:14" ht="12" customHeight="1" x14ac:dyDescent="0.3">
      <c r="B36" s="4" t="s">
        <v>84</v>
      </c>
      <c r="C36" s="4"/>
      <c r="D36" s="5">
        <v>75.675035032113996</v>
      </c>
      <c r="E36" s="5">
        <v>24.324964967885993</v>
      </c>
      <c r="F36" s="5"/>
      <c r="G36" s="5">
        <v>14.154148243681025</v>
      </c>
      <c r="H36" s="5">
        <v>85.845851756318964</v>
      </c>
      <c r="I36" s="5"/>
      <c r="J36" s="5">
        <v>71.981290409691155</v>
      </c>
      <c r="K36" s="5">
        <v>28.018709590308848</v>
      </c>
      <c r="L36" s="5"/>
      <c r="M36" s="5">
        <v>68.43401422922534</v>
      </c>
      <c r="N36" s="5">
        <v>31.565985770774656</v>
      </c>
    </row>
    <row r="37" spans="2:14" ht="12" customHeight="1" x14ac:dyDescent="0.3">
      <c r="B37" s="4" t="s">
        <v>85</v>
      </c>
      <c r="C37" s="4"/>
      <c r="D37" s="5">
        <v>71.642070144387247</v>
      </c>
      <c r="E37" s="5">
        <v>28.357929855612745</v>
      </c>
      <c r="F37" s="5"/>
      <c r="G37" s="5">
        <v>21.252973796242969</v>
      </c>
      <c r="H37" s="5">
        <v>78.747026203757045</v>
      </c>
      <c r="I37" s="5"/>
      <c r="J37" s="5">
        <v>65.260535058141969</v>
      </c>
      <c r="K37" s="5">
        <v>34.739464941858024</v>
      </c>
      <c r="L37" s="5"/>
      <c r="M37" s="5">
        <v>66.996574554724447</v>
      </c>
      <c r="N37" s="5">
        <v>33.00342544527556</v>
      </c>
    </row>
    <row r="38" spans="2:14" ht="12" customHeight="1" x14ac:dyDescent="0.3">
      <c r="B38" s="4" t="s">
        <v>86</v>
      </c>
      <c r="C38" s="4"/>
      <c r="D38" s="5">
        <v>78.561101816940052</v>
      </c>
      <c r="E38" s="5">
        <v>21.438898183059948</v>
      </c>
      <c r="F38" s="5"/>
      <c r="G38" s="5">
        <v>18.188430478034022</v>
      </c>
      <c r="H38" s="5">
        <v>81.811569521965993</v>
      </c>
      <c r="I38" s="5"/>
      <c r="J38" s="5">
        <v>71.224222094653641</v>
      </c>
      <c r="K38" s="5">
        <v>28.775777905346349</v>
      </c>
      <c r="L38" s="5"/>
      <c r="M38" s="5">
        <v>64.861256668992922</v>
      </c>
      <c r="N38" s="5">
        <v>35.13874333100707</v>
      </c>
    </row>
    <row r="39" spans="2:14" ht="12" customHeight="1" x14ac:dyDescent="0.3">
      <c r="B39" s="4" t="s">
        <v>87</v>
      </c>
      <c r="C39" s="4"/>
      <c r="D39" s="5">
        <v>65.83518792477507</v>
      </c>
      <c r="E39" s="5">
        <v>34.164812075224916</v>
      </c>
      <c r="F39" s="5"/>
      <c r="G39" s="5">
        <v>20.26518458572431</v>
      </c>
      <c r="H39" s="5">
        <v>79.734815414275701</v>
      </c>
      <c r="I39" s="5"/>
      <c r="J39" s="5">
        <v>53.520257310055733</v>
      </c>
      <c r="K39" s="5">
        <v>46.479742689944274</v>
      </c>
      <c r="L39" s="5"/>
      <c r="M39" s="5">
        <v>60.413002770432897</v>
      </c>
      <c r="N39" s="5">
        <v>39.586997229567103</v>
      </c>
    </row>
    <row r="40" spans="2:14" ht="12" customHeight="1" thickBot="1" x14ac:dyDescent="0.35">
      <c r="B40" s="1"/>
      <c r="C40" s="1"/>
      <c r="D40" s="1"/>
      <c r="E40" s="1"/>
      <c r="F40" s="1"/>
      <c r="G40" s="1"/>
      <c r="H40" s="1"/>
      <c r="I40" s="1"/>
      <c r="J40" s="1"/>
      <c r="K40" s="1"/>
      <c r="L40" s="1"/>
      <c r="M40" s="1"/>
      <c r="N40" s="1"/>
    </row>
    <row r="41" spans="2:14" ht="12" customHeight="1" x14ac:dyDescent="0.3"/>
    <row r="42" spans="2:14" ht="40.049999999999997" customHeight="1" x14ac:dyDescent="0.3">
      <c r="B42" s="263" t="s">
        <v>407</v>
      </c>
      <c r="C42" s="268"/>
      <c r="D42" s="268"/>
      <c r="E42" s="268"/>
      <c r="F42" s="268"/>
      <c r="G42" s="268"/>
      <c r="H42" s="268"/>
      <c r="I42" s="268"/>
      <c r="J42" s="268"/>
      <c r="K42" s="268"/>
      <c r="L42" s="268"/>
      <c r="M42" s="268"/>
      <c r="N42" s="268"/>
    </row>
    <row r="43" spans="2:14" x14ac:dyDescent="0.3"/>
  </sheetData>
  <mergeCells count="7">
    <mergeCell ref="B42:N42"/>
    <mergeCell ref="B1:N1"/>
    <mergeCell ref="B3:B4"/>
    <mergeCell ref="D3:E3"/>
    <mergeCell ref="G3:H3"/>
    <mergeCell ref="J3:K3"/>
    <mergeCell ref="M3:N3"/>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DA6A2-BF44-41CF-9AF4-E3DE7D736929}">
  <sheetPr>
    <tabColor theme="0" tint="-0.249977111117893"/>
  </sheetPr>
  <dimension ref="A1:H60"/>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2" width="14.5546875" customWidth="1"/>
    <col min="3" max="6" width="9.88671875" customWidth="1"/>
    <col min="7" max="7" width="1.77734375" customWidth="1"/>
    <col min="8" max="8" width="0" hidden="1" customWidth="1"/>
    <col min="9" max="16384" width="11.5546875" hidden="1"/>
  </cols>
  <sheetData>
    <row r="1" spans="2:7" ht="121.95" customHeight="1" x14ac:dyDescent="0.3">
      <c r="B1" s="249" t="s">
        <v>426</v>
      </c>
      <c r="C1" s="249"/>
      <c r="D1" s="249"/>
      <c r="E1" s="249"/>
      <c r="F1" s="249"/>
    </row>
    <row r="2" spans="2:7" ht="15" thickBot="1" x14ac:dyDescent="0.35">
      <c r="B2" s="1"/>
      <c r="C2" s="1"/>
      <c r="D2" s="1"/>
      <c r="E2" s="1"/>
      <c r="F2" s="1"/>
    </row>
    <row r="3" spans="2:7" ht="19.95" customHeight="1" x14ac:dyDescent="0.3">
      <c r="B3" s="251" t="s">
        <v>400</v>
      </c>
      <c r="C3" s="270" t="s">
        <v>427</v>
      </c>
      <c r="D3" s="270"/>
      <c r="E3" s="270"/>
      <c r="F3" s="270"/>
    </row>
    <row r="4" spans="2:7" ht="25.2" customHeight="1" x14ac:dyDescent="0.3">
      <c r="B4" s="258"/>
      <c r="C4" s="55" t="s">
        <v>51</v>
      </c>
      <c r="D4" s="54" t="s">
        <v>402</v>
      </c>
      <c r="E4" s="55" t="s">
        <v>403</v>
      </c>
      <c r="F4" s="55" t="s">
        <v>428</v>
      </c>
    </row>
    <row r="5" spans="2:7" ht="12" customHeight="1" x14ac:dyDescent="0.3">
      <c r="B5" s="26"/>
      <c r="C5" s="6"/>
      <c r="D5" s="6"/>
      <c r="E5" s="6"/>
      <c r="F5" s="6"/>
      <c r="G5" s="2"/>
    </row>
    <row r="6" spans="2:7" ht="12" customHeight="1" x14ac:dyDescent="0.3">
      <c r="B6" s="29" t="s">
        <v>404</v>
      </c>
      <c r="C6" s="20">
        <f>D6+E6+F6</f>
        <v>100</v>
      </c>
      <c r="D6" s="21">
        <v>81.400000000000006</v>
      </c>
      <c r="E6" s="21">
        <v>18</v>
      </c>
      <c r="F6" s="21">
        <v>0.6</v>
      </c>
      <c r="G6" s="2"/>
    </row>
    <row r="7" spans="2:7" ht="12" customHeight="1" x14ac:dyDescent="0.3">
      <c r="B7" s="26"/>
      <c r="C7" s="9"/>
      <c r="D7" s="6"/>
      <c r="E7" s="5"/>
      <c r="F7" s="6"/>
      <c r="G7" s="2"/>
    </row>
    <row r="8" spans="2:7" ht="12" customHeight="1" x14ac:dyDescent="0.3">
      <c r="B8" s="26" t="s">
        <v>54</v>
      </c>
      <c r="C8" s="8">
        <f t="shared" ref="C8:C39" si="0">D8+E8+F8</f>
        <v>100</v>
      </c>
      <c r="D8" s="5">
        <v>78.599999999999994</v>
      </c>
      <c r="E8" s="5">
        <v>20.9</v>
      </c>
      <c r="F8" s="5">
        <v>0.5</v>
      </c>
      <c r="G8" s="2"/>
    </row>
    <row r="9" spans="2:7" ht="12" customHeight="1" x14ac:dyDescent="0.3">
      <c r="B9" s="26" t="s">
        <v>56</v>
      </c>
      <c r="C9" s="8">
        <f t="shared" si="0"/>
        <v>100</v>
      </c>
      <c r="D9" s="5">
        <v>74.7</v>
      </c>
      <c r="E9" s="5">
        <v>24.5</v>
      </c>
      <c r="F9" s="5">
        <v>0.8</v>
      </c>
      <c r="G9" s="2"/>
    </row>
    <row r="10" spans="2:7" ht="12" customHeight="1" x14ac:dyDescent="0.3">
      <c r="B10" s="26" t="s">
        <v>58</v>
      </c>
      <c r="C10" s="8">
        <f t="shared" si="0"/>
        <v>100</v>
      </c>
      <c r="D10" s="5">
        <v>54.4</v>
      </c>
      <c r="E10" s="5">
        <v>45.6</v>
      </c>
      <c r="F10" s="5">
        <v>0</v>
      </c>
      <c r="G10" s="2"/>
    </row>
    <row r="11" spans="2:7" ht="12" customHeight="1" x14ac:dyDescent="0.3">
      <c r="B11" s="26" t="s">
        <v>59</v>
      </c>
      <c r="C11" s="8">
        <f t="shared" si="0"/>
        <v>100</v>
      </c>
      <c r="D11" s="5">
        <v>61.7</v>
      </c>
      <c r="E11" s="5">
        <v>36.799999999999997</v>
      </c>
      <c r="F11" s="5">
        <v>1.5</v>
      </c>
      <c r="G11" s="2"/>
    </row>
    <row r="12" spans="2:7" ht="12" customHeight="1" x14ac:dyDescent="0.3">
      <c r="B12" s="26" t="s">
        <v>60</v>
      </c>
      <c r="C12" s="8">
        <f t="shared" si="0"/>
        <v>100</v>
      </c>
      <c r="D12" s="5">
        <v>84.5</v>
      </c>
      <c r="E12" s="5">
        <v>14.8</v>
      </c>
      <c r="F12" s="5">
        <v>0.7</v>
      </c>
      <c r="G12" s="2"/>
    </row>
    <row r="13" spans="2:7" ht="12" customHeight="1" x14ac:dyDescent="0.3">
      <c r="B13" s="26" t="s">
        <v>61</v>
      </c>
      <c r="C13" s="8">
        <f t="shared" si="0"/>
        <v>100</v>
      </c>
      <c r="D13" s="5">
        <v>89.9</v>
      </c>
      <c r="E13" s="5">
        <v>9.3000000000000007</v>
      </c>
      <c r="F13" s="5">
        <v>0.8</v>
      </c>
      <c r="G13" s="2"/>
    </row>
    <row r="14" spans="2:7" ht="12" customHeight="1" x14ac:dyDescent="0.3">
      <c r="B14" s="26" t="s">
        <v>62</v>
      </c>
      <c r="C14" s="8">
        <f t="shared" si="0"/>
        <v>100</v>
      </c>
      <c r="D14" s="5">
        <v>79.900000000000006</v>
      </c>
      <c r="E14" s="5">
        <v>19.3</v>
      </c>
      <c r="F14" s="5">
        <v>0.8</v>
      </c>
      <c r="G14" s="2"/>
    </row>
    <row r="15" spans="2:7" ht="12" customHeight="1" x14ac:dyDescent="0.3">
      <c r="B15" s="26" t="s">
        <v>63</v>
      </c>
      <c r="C15" s="8">
        <f t="shared" si="0"/>
        <v>100</v>
      </c>
      <c r="D15" s="5">
        <v>79.5</v>
      </c>
      <c r="E15" s="5">
        <v>19.600000000000001</v>
      </c>
      <c r="F15" s="5">
        <v>0.9</v>
      </c>
      <c r="G15" s="2"/>
    </row>
    <row r="16" spans="2:7" ht="12" customHeight="1" x14ac:dyDescent="0.3">
      <c r="B16" s="26" t="s">
        <v>64</v>
      </c>
      <c r="C16" s="8">
        <f t="shared" si="0"/>
        <v>100</v>
      </c>
      <c r="D16" s="5">
        <v>67</v>
      </c>
      <c r="E16" s="5">
        <v>31.3</v>
      </c>
      <c r="F16" s="5">
        <v>1.7</v>
      </c>
      <c r="G16" s="2"/>
    </row>
    <row r="17" spans="2:7" ht="12" customHeight="1" x14ac:dyDescent="0.3">
      <c r="B17" s="26" t="s">
        <v>65</v>
      </c>
      <c r="C17" s="8">
        <f t="shared" si="0"/>
        <v>100</v>
      </c>
      <c r="D17" s="5">
        <v>80.8</v>
      </c>
      <c r="E17" s="5">
        <v>18.400000000000002</v>
      </c>
      <c r="F17" s="5">
        <v>0.8</v>
      </c>
      <c r="G17" s="2"/>
    </row>
    <row r="18" spans="2:7" ht="12" customHeight="1" x14ac:dyDescent="0.3">
      <c r="B18" s="26" t="s">
        <v>66</v>
      </c>
      <c r="C18" s="8">
        <f t="shared" si="0"/>
        <v>100.00000000000001</v>
      </c>
      <c r="D18" s="5">
        <v>74.2</v>
      </c>
      <c r="E18" s="5">
        <v>24.1</v>
      </c>
      <c r="F18" s="5">
        <v>1.7</v>
      </c>
      <c r="G18" s="2"/>
    </row>
    <row r="19" spans="2:7" ht="12" customHeight="1" x14ac:dyDescent="0.3">
      <c r="B19" s="26" t="s">
        <v>67</v>
      </c>
      <c r="C19" s="8">
        <f t="shared" si="0"/>
        <v>100.00000000000001</v>
      </c>
      <c r="D19" s="5">
        <v>86.7</v>
      </c>
      <c r="E19" s="5">
        <v>12.9</v>
      </c>
      <c r="F19" s="5">
        <v>0.4</v>
      </c>
      <c r="G19" s="2"/>
    </row>
    <row r="20" spans="2:7" ht="12" customHeight="1" x14ac:dyDescent="0.3">
      <c r="B20" s="26" t="s">
        <v>68</v>
      </c>
      <c r="C20" s="8">
        <f t="shared" si="0"/>
        <v>100</v>
      </c>
      <c r="D20" s="5">
        <v>87.5</v>
      </c>
      <c r="E20" s="5">
        <v>12.2</v>
      </c>
      <c r="F20" s="5">
        <v>0.3</v>
      </c>
      <c r="G20" s="2"/>
    </row>
    <row r="21" spans="2:7" ht="12" customHeight="1" x14ac:dyDescent="0.3">
      <c r="B21" s="26" t="s">
        <v>69</v>
      </c>
      <c r="C21" s="8">
        <f t="shared" si="0"/>
        <v>100</v>
      </c>
      <c r="D21" s="5">
        <v>79.3</v>
      </c>
      <c r="E21" s="5">
        <v>20.2</v>
      </c>
      <c r="F21" s="5">
        <v>0.5</v>
      </c>
      <c r="G21" s="2"/>
    </row>
    <row r="22" spans="2:7" ht="12" customHeight="1" x14ac:dyDescent="0.3">
      <c r="B22" s="26" t="s">
        <v>70</v>
      </c>
      <c r="C22" s="8">
        <f t="shared" si="0"/>
        <v>100</v>
      </c>
      <c r="D22" s="5">
        <v>72</v>
      </c>
      <c r="E22" s="5">
        <v>28</v>
      </c>
      <c r="F22" s="5">
        <v>0</v>
      </c>
      <c r="G22" s="2"/>
    </row>
    <row r="23" spans="2:7" ht="12" customHeight="1" x14ac:dyDescent="0.3">
      <c r="B23" s="26" t="s">
        <v>71</v>
      </c>
      <c r="C23" s="8">
        <f t="shared" si="0"/>
        <v>100</v>
      </c>
      <c r="D23" s="5">
        <v>81.900000000000006</v>
      </c>
      <c r="E23" s="5">
        <v>18.100000000000001</v>
      </c>
      <c r="F23" s="5">
        <v>0</v>
      </c>
      <c r="G23" s="2"/>
    </row>
    <row r="24" spans="2:7" ht="12" customHeight="1" x14ac:dyDescent="0.3">
      <c r="B24" s="26" t="s">
        <v>72</v>
      </c>
      <c r="C24" s="8">
        <f t="shared" si="0"/>
        <v>100</v>
      </c>
      <c r="D24" s="5">
        <v>68.2</v>
      </c>
      <c r="E24" s="5">
        <v>30.9</v>
      </c>
      <c r="F24" s="5">
        <v>0.9</v>
      </c>
      <c r="G24" s="2"/>
    </row>
    <row r="25" spans="2:7" ht="12" customHeight="1" x14ac:dyDescent="0.3">
      <c r="B25" s="26" t="s">
        <v>73</v>
      </c>
      <c r="C25" s="8">
        <f t="shared" si="0"/>
        <v>100</v>
      </c>
      <c r="D25" s="5">
        <v>86.8</v>
      </c>
      <c r="E25" s="5">
        <v>12.7</v>
      </c>
      <c r="F25" s="5">
        <v>0.5</v>
      </c>
      <c r="G25" s="2"/>
    </row>
    <row r="26" spans="2:7" ht="12" customHeight="1" x14ac:dyDescent="0.3">
      <c r="B26" s="26" t="s">
        <v>74</v>
      </c>
      <c r="C26" s="8">
        <f t="shared" si="0"/>
        <v>100</v>
      </c>
      <c r="D26" s="5">
        <v>83</v>
      </c>
      <c r="E26" s="5">
        <v>17</v>
      </c>
      <c r="F26" s="5">
        <v>0</v>
      </c>
      <c r="G26" s="2"/>
    </row>
    <row r="27" spans="2:7" ht="12" customHeight="1" x14ac:dyDescent="0.3">
      <c r="B27" s="26" t="s">
        <v>75</v>
      </c>
      <c r="C27" s="8">
        <f t="shared" si="0"/>
        <v>100</v>
      </c>
      <c r="D27" s="5">
        <v>89.5</v>
      </c>
      <c r="E27" s="5">
        <v>10</v>
      </c>
      <c r="F27" s="5">
        <v>0.5</v>
      </c>
      <c r="G27" s="2"/>
    </row>
    <row r="28" spans="2:7" ht="12" customHeight="1" x14ac:dyDescent="0.3">
      <c r="B28" s="26" t="s">
        <v>76</v>
      </c>
      <c r="C28" s="8">
        <f t="shared" si="0"/>
        <v>100</v>
      </c>
      <c r="D28" s="5">
        <v>86.5</v>
      </c>
      <c r="E28" s="5">
        <v>13.5</v>
      </c>
      <c r="F28" s="5">
        <v>0</v>
      </c>
      <c r="G28" s="2"/>
    </row>
    <row r="29" spans="2:7" ht="12" customHeight="1" x14ac:dyDescent="0.3">
      <c r="B29" s="26" t="s">
        <v>77</v>
      </c>
      <c r="C29" s="8">
        <f t="shared" si="0"/>
        <v>100</v>
      </c>
      <c r="D29" s="5">
        <v>80.900000000000006</v>
      </c>
      <c r="E29" s="5">
        <v>19.100000000000001</v>
      </c>
      <c r="F29" s="5">
        <v>0</v>
      </c>
      <c r="G29" s="2"/>
    </row>
    <row r="30" spans="2:7" ht="12" customHeight="1" x14ac:dyDescent="0.3">
      <c r="B30" s="26" t="s">
        <v>78</v>
      </c>
      <c r="C30" s="8">
        <f t="shared" si="0"/>
        <v>100</v>
      </c>
      <c r="D30" s="5">
        <v>82.9</v>
      </c>
      <c r="E30" s="5">
        <v>15.5</v>
      </c>
      <c r="F30" s="5">
        <v>1.6</v>
      </c>
      <c r="G30" s="2"/>
    </row>
    <row r="31" spans="2:7" ht="12" customHeight="1" x14ac:dyDescent="0.3">
      <c r="B31" s="26" t="s">
        <v>79</v>
      </c>
      <c r="C31" s="8">
        <f t="shared" si="0"/>
        <v>100</v>
      </c>
      <c r="D31" s="5">
        <v>89.1</v>
      </c>
      <c r="E31" s="5">
        <v>9.9</v>
      </c>
      <c r="F31" s="5">
        <v>1</v>
      </c>
      <c r="G31" s="2"/>
    </row>
    <row r="32" spans="2:7" ht="12" customHeight="1" x14ac:dyDescent="0.3">
      <c r="B32" s="26" t="s">
        <v>80</v>
      </c>
      <c r="C32" s="8">
        <f t="shared" si="0"/>
        <v>100.00000000000001</v>
      </c>
      <c r="D32" s="5">
        <v>86.4</v>
      </c>
      <c r="E32" s="5">
        <v>13.2</v>
      </c>
      <c r="F32" s="5">
        <v>0.4</v>
      </c>
      <c r="G32" s="2"/>
    </row>
    <row r="33" spans="2:7" ht="12" customHeight="1" x14ac:dyDescent="0.3">
      <c r="B33" s="26" t="s">
        <v>81</v>
      </c>
      <c r="C33" s="8">
        <f t="shared" si="0"/>
        <v>100</v>
      </c>
      <c r="D33" s="5">
        <v>64.3</v>
      </c>
      <c r="E33" s="5">
        <v>34.700000000000003</v>
      </c>
      <c r="F33" s="5">
        <v>1</v>
      </c>
      <c r="G33" s="2"/>
    </row>
    <row r="34" spans="2:7" ht="12" customHeight="1" x14ac:dyDescent="0.3">
      <c r="B34" s="26" t="s">
        <v>82</v>
      </c>
      <c r="C34" s="8">
        <f t="shared" si="0"/>
        <v>100</v>
      </c>
      <c r="D34" s="5">
        <v>81.900000000000006</v>
      </c>
      <c r="E34" s="5">
        <v>18.100000000000001</v>
      </c>
      <c r="F34" s="5">
        <v>0</v>
      </c>
      <c r="G34" s="2"/>
    </row>
    <row r="35" spans="2:7" ht="12" customHeight="1" x14ac:dyDescent="0.3">
      <c r="B35" s="26" t="s">
        <v>83</v>
      </c>
      <c r="C35" s="8">
        <f t="shared" si="0"/>
        <v>100</v>
      </c>
      <c r="D35" s="5">
        <v>80.2</v>
      </c>
      <c r="E35" s="5">
        <v>18.8</v>
      </c>
      <c r="F35" s="5">
        <v>1</v>
      </c>
      <c r="G35" s="2"/>
    </row>
    <row r="36" spans="2:7" ht="12" customHeight="1" x14ac:dyDescent="0.3">
      <c r="B36" s="26" t="s">
        <v>84</v>
      </c>
      <c r="C36" s="8">
        <f t="shared" si="0"/>
        <v>100</v>
      </c>
      <c r="D36" s="5">
        <v>79.900000000000006</v>
      </c>
      <c r="E36" s="5">
        <v>19.5</v>
      </c>
      <c r="F36" s="5">
        <v>0.6</v>
      </c>
      <c r="G36" s="2"/>
    </row>
    <row r="37" spans="2:7" ht="12" customHeight="1" x14ac:dyDescent="0.3">
      <c r="B37" s="26" t="s">
        <v>85</v>
      </c>
      <c r="C37" s="8">
        <f t="shared" si="0"/>
        <v>100</v>
      </c>
      <c r="D37" s="5">
        <v>91.9</v>
      </c>
      <c r="E37" s="5">
        <v>7.5</v>
      </c>
      <c r="F37" s="5">
        <v>0.6</v>
      </c>
    </row>
    <row r="38" spans="2:7" ht="12" customHeight="1" x14ac:dyDescent="0.3">
      <c r="B38" s="26" t="s">
        <v>86</v>
      </c>
      <c r="C38" s="8">
        <f t="shared" si="0"/>
        <v>100</v>
      </c>
      <c r="D38" s="5">
        <v>84.8</v>
      </c>
      <c r="E38" s="5">
        <v>14.9</v>
      </c>
      <c r="F38" s="5">
        <v>0.3</v>
      </c>
    </row>
    <row r="39" spans="2:7" ht="12" customHeight="1" x14ac:dyDescent="0.3">
      <c r="B39" s="26" t="s">
        <v>87</v>
      </c>
      <c r="C39" s="8">
        <f t="shared" si="0"/>
        <v>100.00000000000001</v>
      </c>
      <c r="D39" s="5">
        <v>89.9</v>
      </c>
      <c r="E39" s="5">
        <v>9.6999999999999993</v>
      </c>
      <c r="F39" s="5">
        <v>0.4</v>
      </c>
    </row>
    <row r="40" spans="2:7" ht="12" customHeight="1" thickBot="1" x14ac:dyDescent="0.35">
      <c r="C40" s="1"/>
      <c r="D40" s="1"/>
      <c r="E40" s="1"/>
      <c r="F40" s="1"/>
    </row>
    <row r="41" spans="2:7" ht="12" customHeight="1" x14ac:dyDescent="0.3">
      <c r="B41" s="7"/>
    </row>
    <row r="42" spans="2:7" s="30" customFormat="1" ht="40.049999999999997" customHeight="1" x14ac:dyDescent="0.3">
      <c r="B42" s="263" t="s">
        <v>407</v>
      </c>
      <c r="C42" s="263"/>
      <c r="D42" s="263"/>
      <c r="E42" s="263"/>
      <c r="F42" s="263"/>
    </row>
    <row r="43" spans="2:7" ht="14.4" customHeight="1" x14ac:dyDescent="0.3">
      <c r="B43" s="2"/>
      <c r="C43" s="2"/>
      <c r="D43" s="2"/>
      <c r="E43" s="2"/>
      <c r="F43" s="2"/>
    </row>
    <row r="44" spans="2:7" hidden="1" x14ac:dyDescent="0.3">
      <c r="B44" s="2"/>
      <c r="C44" s="2"/>
      <c r="D44" s="2"/>
      <c r="E44" s="2"/>
      <c r="F44" s="2"/>
    </row>
    <row r="45" spans="2:7" hidden="1" x14ac:dyDescent="0.3">
      <c r="B45" s="2"/>
      <c r="C45" s="2"/>
      <c r="D45" s="2"/>
      <c r="E45" s="2"/>
      <c r="F45" s="2"/>
    </row>
    <row r="46" spans="2:7" hidden="1" x14ac:dyDescent="0.3">
      <c r="B46" s="2"/>
      <c r="C46" s="2"/>
      <c r="D46" s="2"/>
      <c r="E46" s="2"/>
      <c r="F46" s="2"/>
    </row>
    <row r="47" spans="2:7" hidden="1" x14ac:dyDescent="0.3">
      <c r="B47" s="2"/>
      <c r="C47" s="2"/>
      <c r="D47" s="2"/>
      <c r="E47" s="2"/>
      <c r="F47" s="2"/>
    </row>
    <row r="48" spans="2:7" hidden="1" x14ac:dyDescent="0.3">
      <c r="B48" s="2"/>
      <c r="C48" s="2"/>
      <c r="D48" s="2"/>
      <c r="E48" s="2"/>
      <c r="F48" s="2"/>
    </row>
    <row r="49" spans="2:6" hidden="1" x14ac:dyDescent="0.3">
      <c r="B49" s="2"/>
      <c r="C49" s="2"/>
      <c r="D49" s="2"/>
      <c r="E49" s="2"/>
      <c r="F49" s="2"/>
    </row>
    <row r="50" spans="2:6" hidden="1" x14ac:dyDescent="0.3">
      <c r="B50" s="2"/>
      <c r="C50" s="2"/>
      <c r="D50" s="2"/>
      <c r="E50" s="2"/>
      <c r="F50" s="2"/>
    </row>
    <row r="51" spans="2:6" hidden="1" x14ac:dyDescent="0.3">
      <c r="B51" s="2"/>
      <c r="C51" s="2"/>
      <c r="D51" s="2"/>
      <c r="E51" s="2"/>
      <c r="F51" s="2"/>
    </row>
    <row r="52" spans="2:6" hidden="1" x14ac:dyDescent="0.3">
      <c r="B52" s="2"/>
      <c r="C52" s="2"/>
      <c r="D52" s="2"/>
      <c r="E52" s="2"/>
      <c r="F52" s="2"/>
    </row>
    <row r="53" spans="2:6" hidden="1" x14ac:dyDescent="0.3">
      <c r="B53" s="2"/>
      <c r="C53" s="2"/>
      <c r="D53" s="2"/>
      <c r="E53" s="2"/>
      <c r="F53" s="2"/>
    </row>
    <row r="54" spans="2:6" hidden="1" x14ac:dyDescent="0.3">
      <c r="B54" s="2"/>
      <c r="C54" s="2"/>
      <c r="D54" s="2"/>
      <c r="E54" s="2"/>
      <c r="F54" s="2"/>
    </row>
    <row r="55" spans="2:6" hidden="1" x14ac:dyDescent="0.3">
      <c r="B55" s="2"/>
      <c r="C55" s="2"/>
      <c r="D55" s="2"/>
      <c r="E55" s="2"/>
      <c r="F55" s="2"/>
    </row>
    <row r="56" spans="2:6" hidden="1" x14ac:dyDescent="0.3">
      <c r="B56" s="2"/>
      <c r="C56" s="2"/>
      <c r="D56" s="2"/>
      <c r="E56" s="2"/>
      <c r="F56" s="2"/>
    </row>
    <row r="57" spans="2:6" hidden="1" x14ac:dyDescent="0.3">
      <c r="B57" s="2"/>
      <c r="C57" s="2"/>
      <c r="D57" s="2"/>
      <c r="E57" s="2"/>
      <c r="F57" s="2"/>
    </row>
    <row r="58" spans="2:6" hidden="1" x14ac:dyDescent="0.3">
      <c r="B58" s="2"/>
      <c r="C58" s="2"/>
      <c r="D58" s="2"/>
      <c r="E58" s="2"/>
      <c r="F58" s="2"/>
    </row>
    <row r="59" spans="2:6" hidden="1" x14ac:dyDescent="0.3">
      <c r="B59" s="2"/>
      <c r="C59" s="2"/>
      <c r="D59" s="2"/>
      <c r="E59" s="2"/>
      <c r="F59" s="2"/>
    </row>
    <row r="60" spans="2:6" hidden="1" x14ac:dyDescent="0.3">
      <c r="B60" s="2"/>
      <c r="C60" s="2"/>
      <c r="D60" s="2"/>
      <c r="E60" s="2"/>
      <c r="F60" s="2"/>
    </row>
  </sheetData>
  <mergeCells count="4">
    <mergeCell ref="B42:F42"/>
    <mergeCell ref="B1:F1"/>
    <mergeCell ref="B3:B4"/>
    <mergeCell ref="C3:F3"/>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5FC10-1D7D-46C8-BFEB-C36C46667DB8}">
  <sheetPr>
    <tabColor theme="0" tint="-0.249977111117893"/>
  </sheetPr>
  <dimension ref="A1:G43"/>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2" width="14.5546875" customWidth="1"/>
    <col min="3" max="6" width="9.88671875" customWidth="1"/>
    <col min="7" max="7" width="1.77734375" customWidth="1"/>
    <col min="8" max="16384" width="11.44140625" hidden="1"/>
  </cols>
  <sheetData>
    <row r="1" spans="2:6" ht="121.95" customHeight="1" x14ac:dyDescent="0.3">
      <c r="B1" s="249" t="s">
        <v>429</v>
      </c>
      <c r="C1" s="271"/>
      <c r="D1" s="271"/>
      <c r="E1" s="271"/>
      <c r="F1" s="271"/>
    </row>
    <row r="2" spans="2:6" ht="15" thickBot="1" x14ac:dyDescent="0.35">
      <c r="B2" s="1"/>
      <c r="C2" s="1"/>
      <c r="D2" s="1"/>
      <c r="E2" s="1"/>
      <c r="F2" s="1"/>
    </row>
    <row r="3" spans="2:6" ht="19.95" customHeight="1" x14ac:dyDescent="0.3">
      <c r="B3" s="251" t="s">
        <v>400</v>
      </c>
      <c r="C3" s="270" t="s">
        <v>427</v>
      </c>
      <c r="D3" s="270"/>
      <c r="E3" s="270"/>
      <c r="F3" s="270"/>
    </row>
    <row r="4" spans="2:6" ht="25.2" customHeight="1" x14ac:dyDescent="0.3">
      <c r="B4" s="258"/>
      <c r="C4" s="49" t="s">
        <v>51</v>
      </c>
      <c r="D4" s="48" t="s">
        <v>402</v>
      </c>
      <c r="E4" s="49" t="s">
        <v>403</v>
      </c>
      <c r="F4" s="49" t="s">
        <v>428</v>
      </c>
    </row>
    <row r="5" spans="2:6" ht="12" customHeight="1" x14ac:dyDescent="0.3">
      <c r="B5" s="26"/>
      <c r="C5" s="6"/>
      <c r="D5" s="6"/>
      <c r="E5" s="6"/>
      <c r="F5" s="6"/>
    </row>
    <row r="6" spans="2:6" ht="12" customHeight="1" x14ac:dyDescent="0.3">
      <c r="B6" s="29" t="s">
        <v>404</v>
      </c>
      <c r="C6" s="20">
        <f>D6+E6+F6</f>
        <v>100</v>
      </c>
      <c r="D6" s="21">
        <v>82.4</v>
      </c>
      <c r="E6" s="21">
        <v>16.8</v>
      </c>
      <c r="F6" s="21">
        <v>0.8</v>
      </c>
    </row>
    <row r="7" spans="2:6" ht="12" customHeight="1" x14ac:dyDescent="0.3">
      <c r="B7" s="26"/>
      <c r="C7" s="9"/>
      <c r="D7" s="6"/>
      <c r="E7" s="5"/>
      <c r="F7" s="6"/>
    </row>
    <row r="8" spans="2:6" ht="12" customHeight="1" x14ac:dyDescent="0.3">
      <c r="B8" s="26" t="s">
        <v>54</v>
      </c>
      <c r="C8" s="8">
        <f>D8+E8+F8</f>
        <v>100</v>
      </c>
      <c r="D8" s="5">
        <v>78.3</v>
      </c>
      <c r="E8" s="5">
        <v>21.7</v>
      </c>
      <c r="F8" s="5">
        <v>0</v>
      </c>
    </row>
    <row r="9" spans="2:6" ht="12" customHeight="1" x14ac:dyDescent="0.3">
      <c r="B9" s="26" t="s">
        <v>56</v>
      </c>
      <c r="C9" s="8">
        <f t="shared" ref="C9:C39" si="0">D9+E9+F9</f>
        <v>100</v>
      </c>
      <c r="D9" s="5">
        <v>70.3</v>
      </c>
      <c r="E9" s="5">
        <v>28.2</v>
      </c>
      <c r="F9" s="5">
        <v>1.5</v>
      </c>
    </row>
    <row r="10" spans="2:6" ht="12" customHeight="1" x14ac:dyDescent="0.3">
      <c r="B10" s="26" t="s">
        <v>58</v>
      </c>
      <c r="C10" s="8">
        <f t="shared" si="0"/>
        <v>100</v>
      </c>
      <c r="D10" s="5">
        <v>74.7</v>
      </c>
      <c r="E10" s="5">
        <v>25.3</v>
      </c>
      <c r="F10" s="5">
        <v>0</v>
      </c>
    </row>
    <row r="11" spans="2:6" ht="12" customHeight="1" x14ac:dyDescent="0.3">
      <c r="B11" s="26" t="s">
        <v>59</v>
      </c>
      <c r="C11" s="8">
        <f t="shared" si="0"/>
        <v>100</v>
      </c>
      <c r="D11" s="5">
        <v>68.099999999999994</v>
      </c>
      <c r="E11" s="5">
        <v>31.9</v>
      </c>
      <c r="F11" s="5">
        <v>0</v>
      </c>
    </row>
    <row r="12" spans="2:6" ht="12" customHeight="1" x14ac:dyDescent="0.3">
      <c r="B12" s="26" t="s">
        <v>60</v>
      </c>
      <c r="C12" s="8">
        <f t="shared" si="0"/>
        <v>100</v>
      </c>
      <c r="D12" s="5">
        <v>87.7</v>
      </c>
      <c r="E12" s="5">
        <v>10.3</v>
      </c>
      <c r="F12" s="5">
        <v>2</v>
      </c>
    </row>
    <row r="13" spans="2:6" ht="12" customHeight="1" x14ac:dyDescent="0.3">
      <c r="B13" s="26" t="s">
        <v>61</v>
      </c>
      <c r="C13" s="8">
        <f t="shared" si="0"/>
        <v>100</v>
      </c>
      <c r="D13" s="5">
        <v>88.6</v>
      </c>
      <c r="E13" s="5">
        <v>10.5</v>
      </c>
      <c r="F13" s="5">
        <v>0.9</v>
      </c>
    </row>
    <row r="14" spans="2:6" ht="12" customHeight="1" x14ac:dyDescent="0.3">
      <c r="B14" s="26" t="s">
        <v>62</v>
      </c>
      <c r="C14" s="8">
        <f t="shared" si="0"/>
        <v>100.00000000000001</v>
      </c>
      <c r="D14" s="5">
        <v>85.2</v>
      </c>
      <c r="E14" s="5">
        <v>14.4</v>
      </c>
      <c r="F14" s="5">
        <v>0.4</v>
      </c>
    </row>
    <row r="15" spans="2:6" ht="12" customHeight="1" x14ac:dyDescent="0.3">
      <c r="B15" s="26" t="s">
        <v>63</v>
      </c>
      <c r="C15" s="8">
        <f t="shared" si="0"/>
        <v>100</v>
      </c>
      <c r="D15" s="5">
        <v>77.8</v>
      </c>
      <c r="E15" s="5">
        <v>21.7</v>
      </c>
      <c r="F15" s="5">
        <v>0.5</v>
      </c>
    </row>
    <row r="16" spans="2:6" ht="12" customHeight="1" x14ac:dyDescent="0.3">
      <c r="B16" s="26" t="s">
        <v>64</v>
      </c>
      <c r="C16" s="8">
        <f t="shared" si="0"/>
        <v>100</v>
      </c>
      <c r="D16" s="5">
        <v>73.5</v>
      </c>
      <c r="E16" s="5">
        <v>25.9</v>
      </c>
      <c r="F16" s="5">
        <v>0.6</v>
      </c>
    </row>
    <row r="17" spans="2:6" ht="12" customHeight="1" x14ac:dyDescent="0.3">
      <c r="B17" s="26" t="s">
        <v>65</v>
      </c>
      <c r="C17" s="8">
        <f t="shared" si="0"/>
        <v>100</v>
      </c>
      <c r="D17" s="5">
        <v>85.2</v>
      </c>
      <c r="E17" s="5">
        <v>12.5</v>
      </c>
      <c r="F17" s="5">
        <v>2.2999999999999998</v>
      </c>
    </row>
    <row r="18" spans="2:6" ht="12" customHeight="1" x14ac:dyDescent="0.3">
      <c r="B18" s="26" t="s">
        <v>66</v>
      </c>
      <c r="C18" s="8">
        <f t="shared" si="0"/>
        <v>100</v>
      </c>
      <c r="D18" s="5">
        <v>74.599999999999994</v>
      </c>
      <c r="E18" s="5">
        <v>25.4</v>
      </c>
      <c r="F18" s="5">
        <v>0</v>
      </c>
    </row>
    <row r="19" spans="2:6" ht="12" customHeight="1" x14ac:dyDescent="0.3">
      <c r="B19" s="26" t="s">
        <v>67</v>
      </c>
      <c r="C19" s="8">
        <f t="shared" si="0"/>
        <v>99.999999999999986</v>
      </c>
      <c r="D19" s="5">
        <v>88.6</v>
      </c>
      <c r="E19" s="5">
        <v>10.1</v>
      </c>
      <c r="F19" s="5">
        <v>1.3</v>
      </c>
    </row>
    <row r="20" spans="2:6" ht="12" customHeight="1" x14ac:dyDescent="0.3">
      <c r="B20" s="26" t="s">
        <v>68</v>
      </c>
      <c r="C20" s="8">
        <f t="shared" si="0"/>
        <v>100.00000000000001</v>
      </c>
      <c r="D20" s="5">
        <v>87.2</v>
      </c>
      <c r="E20" s="5">
        <v>11.9</v>
      </c>
      <c r="F20" s="5">
        <v>0.9</v>
      </c>
    </row>
    <row r="21" spans="2:6" ht="12" customHeight="1" x14ac:dyDescent="0.3">
      <c r="B21" s="26" t="s">
        <v>69</v>
      </c>
      <c r="C21" s="8">
        <f t="shared" si="0"/>
        <v>100</v>
      </c>
      <c r="D21" s="5">
        <v>81</v>
      </c>
      <c r="E21" s="5">
        <v>17.7</v>
      </c>
      <c r="F21" s="5">
        <v>1.3</v>
      </c>
    </row>
    <row r="22" spans="2:6" ht="12" customHeight="1" x14ac:dyDescent="0.3">
      <c r="B22" s="26" t="s">
        <v>70</v>
      </c>
      <c r="C22" s="8">
        <f t="shared" si="0"/>
        <v>100</v>
      </c>
      <c r="D22" s="5">
        <v>77</v>
      </c>
      <c r="E22" s="5">
        <v>22.5</v>
      </c>
      <c r="F22" s="5">
        <v>0.5</v>
      </c>
    </row>
    <row r="23" spans="2:6" ht="12" customHeight="1" x14ac:dyDescent="0.3">
      <c r="B23" s="26" t="s">
        <v>71</v>
      </c>
      <c r="C23" s="8">
        <f t="shared" si="0"/>
        <v>100</v>
      </c>
      <c r="D23" s="5">
        <v>80.5</v>
      </c>
      <c r="E23" s="5">
        <v>18.2</v>
      </c>
      <c r="F23" s="5">
        <v>1.3</v>
      </c>
    </row>
    <row r="24" spans="2:6" ht="12" customHeight="1" x14ac:dyDescent="0.3">
      <c r="B24" s="26" t="s">
        <v>72</v>
      </c>
      <c r="C24" s="8">
        <f t="shared" si="0"/>
        <v>100</v>
      </c>
      <c r="D24" s="5">
        <v>72</v>
      </c>
      <c r="E24" s="5">
        <v>28</v>
      </c>
      <c r="F24" s="5">
        <v>0</v>
      </c>
    </row>
    <row r="25" spans="2:6" ht="12" customHeight="1" x14ac:dyDescent="0.3">
      <c r="B25" s="26" t="s">
        <v>73</v>
      </c>
      <c r="C25" s="8">
        <f t="shared" si="0"/>
        <v>99.999999999999986</v>
      </c>
      <c r="D25" s="5">
        <v>86.699999999999989</v>
      </c>
      <c r="E25" s="5">
        <v>12.8</v>
      </c>
      <c r="F25" s="5">
        <v>0.5</v>
      </c>
    </row>
    <row r="26" spans="2:6" ht="12" customHeight="1" x14ac:dyDescent="0.3">
      <c r="B26" s="26" t="s">
        <v>74</v>
      </c>
      <c r="C26" s="8">
        <f t="shared" si="0"/>
        <v>100</v>
      </c>
      <c r="D26" s="5">
        <v>75.599999999999994</v>
      </c>
      <c r="E26" s="5">
        <v>23.5</v>
      </c>
      <c r="F26" s="5">
        <v>0.9</v>
      </c>
    </row>
    <row r="27" spans="2:6" ht="12" customHeight="1" x14ac:dyDescent="0.3">
      <c r="B27" s="26" t="s">
        <v>75</v>
      </c>
      <c r="C27" s="8">
        <f t="shared" si="0"/>
        <v>100</v>
      </c>
      <c r="D27" s="5">
        <v>89.6</v>
      </c>
      <c r="E27" s="5">
        <v>10.199999999999999</v>
      </c>
      <c r="F27" s="5">
        <v>0.2</v>
      </c>
    </row>
    <row r="28" spans="2:6" ht="12" customHeight="1" x14ac:dyDescent="0.3">
      <c r="B28" s="26" t="s">
        <v>76</v>
      </c>
      <c r="C28" s="8">
        <f t="shared" si="0"/>
        <v>100</v>
      </c>
      <c r="D28" s="5">
        <v>87</v>
      </c>
      <c r="E28" s="5">
        <v>13</v>
      </c>
      <c r="F28" s="5">
        <v>0</v>
      </c>
    </row>
    <row r="29" spans="2:6" ht="12" customHeight="1" x14ac:dyDescent="0.3">
      <c r="B29" s="26" t="s">
        <v>77</v>
      </c>
      <c r="C29" s="8">
        <f t="shared" si="0"/>
        <v>100</v>
      </c>
      <c r="D29" s="5">
        <v>79</v>
      </c>
      <c r="E29" s="5">
        <v>20.399999999999999</v>
      </c>
      <c r="F29" s="5">
        <v>0.6</v>
      </c>
    </row>
    <row r="30" spans="2:6" ht="12" customHeight="1" x14ac:dyDescent="0.3">
      <c r="B30" s="26" t="s">
        <v>78</v>
      </c>
      <c r="C30" s="8">
        <f t="shared" si="0"/>
        <v>100</v>
      </c>
      <c r="D30" s="5">
        <v>77.8</v>
      </c>
      <c r="E30" s="5">
        <v>21.6</v>
      </c>
      <c r="F30" s="5">
        <v>0.6</v>
      </c>
    </row>
    <row r="31" spans="2:6" ht="12" customHeight="1" x14ac:dyDescent="0.3">
      <c r="B31" s="26" t="s">
        <v>79</v>
      </c>
      <c r="C31" s="8">
        <f t="shared" si="0"/>
        <v>100.00000000000001</v>
      </c>
      <c r="D31" s="5">
        <v>82.7</v>
      </c>
      <c r="E31" s="5">
        <v>15.9</v>
      </c>
      <c r="F31" s="5">
        <v>1.4</v>
      </c>
    </row>
    <row r="32" spans="2:6" ht="12" customHeight="1" x14ac:dyDescent="0.3">
      <c r="B32" s="26" t="s">
        <v>80</v>
      </c>
      <c r="C32" s="8">
        <f t="shared" si="0"/>
        <v>100</v>
      </c>
      <c r="D32" s="5">
        <v>83.8</v>
      </c>
      <c r="E32" s="5">
        <v>15</v>
      </c>
      <c r="F32" s="5">
        <v>1.2</v>
      </c>
    </row>
    <row r="33" spans="2:6" ht="12" customHeight="1" x14ac:dyDescent="0.3">
      <c r="B33" s="26" t="s">
        <v>81</v>
      </c>
      <c r="C33" s="8">
        <f t="shared" si="0"/>
        <v>100</v>
      </c>
      <c r="D33" s="5">
        <v>71.2</v>
      </c>
      <c r="E33" s="5">
        <v>27.9</v>
      </c>
      <c r="F33" s="5">
        <v>0.9</v>
      </c>
    </row>
    <row r="34" spans="2:6" ht="12" customHeight="1" x14ac:dyDescent="0.3">
      <c r="B34" s="26" t="s">
        <v>82</v>
      </c>
      <c r="C34" s="8">
        <f t="shared" si="0"/>
        <v>100</v>
      </c>
      <c r="D34" s="5">
        <v>83.1</v>
      </c>
      <c r="E34" s="5">
        <v>14.2</v>
      </c>
      <c r="F34" s="5">
        <v>2.7</v>
      </c>
    </row>
    <row r="35" spans="2:6" ht="12" customHeight="1" x14ac:dyDescent="0.3">
      <c r="B35" s="26" t="s">
        <v>83</v>
      </c>
      <c r="C35" s="8">
        <f t="shared" si="0"/>
        <v>100</v>
      </c>
      <c r="D35" s="5">
        <v>76.5</v>
      </c>
      <c r="E35" s="5">
        <v>22.5</v>
      </c>
      <c r="F35" s="5">
        <v>1</v>
      </c>
    </row>
    <row r="36" spans="2:6" ht="12" customHeight="1" x14ac:dyDescent="0.3">
      <c r="B36" s="26" t="s">
        <v>84</v>
      </c>
      <c r="C36" s="8">
        <f t="shared" si="0"/>
        <v>100</v>
      </c>
      <c r="D36" s="5">
        <v>81.5</v>
      </c>
      <c r="E36" s="5">
        <v>18.5</v>
      </c>
      <c r="F36" s="5">
        <v>0</v>
      </c>
    </row>
    <row r="37" spans="2:6" ht="12" customHeight="1" x14ac:dyDescent="0.3">
      <c r="B37" s="26" t="s">
        <v>85</v>
      </c>
      <c r="C37" s="8">
        <f t="shared" si="0"/>
        <v>100</v>
      </c>
      <c r="D37" s="5">
        <v>89</v>
      </c>
      <c r="E37" s="5">
        <v>10.5</v>
      </c>
      <c r="F37" s="5">
        <v>0.5</v>
      </c>
    </row>
    <row r="38" spans="2:6" ht="12" customHeight="1" x14ac:dyDescent="0.3">
      <c r="B38" s="26" t="s">
        <v>86</v>
      </c>
      <c r="C38" s="8">
        <f t="shared" si="0"/>
        <v>100</v>
      </c>
      <c r="D38" s="5">
        <v>85.3</v>
      </c>
      <c r="E38" s="5">
        <v>13.4</v>
      </c>
      <c r="F38" s="5">
        <v>1.3</v>
      </c>
    </row>
    <row r="39" spans="2:6" ht="12" customHeight="1" x14ac:dyDescent="0.3">
      <c r="B39" s="26" t="s">
        <v>87</v>
      </c>
      <c r="C39" s="8">
        <f t="shared" si="0"/>
        <v>100</v>
      </c>
      <c r="D39" s="5">
        <v>90.1</v>
      </c>
      <c r="E39" s="5">
        <v>8.5</v>
      </c>
      <c r="F39" s="5">
        <v>1.4</v>
      </c>
    </row>
    <row r="40" spans="2:6" ht="12" customHeight="1" thickBot="1" x14ac:dyDescent="0.35">
      <c r="C40" s="1"/>
      <c r="D40" s="1"/>
      <c r="E40" s="1"/>
      <c r="F40" s="1"/>
    </row>
    <row r="41" spans="2:6" ht="12" customHeight="1" x14ac:dyDescent="0.3">
      <c r="B41" s="7"/>
    </row>
    <row r="42" spans="2:6" ht="40.049999999999997" customHeight="1" x14ac:dyDescent="0.3">
      <c r="B42" s="263" t="s">
        <v>407</v>
      </c>
      <c r="C42" s="263"/>
      <c r="D42" s="263"/>
      <c r="E42" s="263"/>
      <c r="F42" s="263"/>
    </row>
    <row r="43" spans="2:6" ht="14.4" customHeight="1" x14ac:dyDescent="0.3"/>
  </sheetData>
  <mergeCells count="4">
    <mergeCell ref="B42:F42"/>
    <mergeCell ref="B1:F1"/>
    <mergeCell ref="B3:B4"/>
    <mergeCell ref="C3:F3"/>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522EC-95C1-4214-9390-4F09F1AF4C4D}">
  <sheetPr>
    <tabColor theme="0" tint="-0.249977111117893"/>
  </sheetPr>
  <dimension ref="A1:G43"/>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2" width="14.5546875" customWidth="1"/>
    <col min="3" max="6" width="9.88671875" customWidth="1"/>
    <col min="7" max="7" width="1.77734375" customWidth="1"/>
    <col min="8" max="16384" width="11.5546875" hidden="1"/>
  </cols>
  <sheetData>
    <row r="1" spans="2:6" ht="121.95" customHeight="1" x14ac:dyDescent="0.3">
      <c r="B1" s="249" t="s">
        <v>430</v>
      </c>
      <c r="C1" s="271"/>
      <c r="D1" s="271"/>
      <c r="E1" s="271"/>
      <c r="F1" s="271"/>
    </row>
    <row r="2" spans="2:6" ht="15" thickBot="1" x14ac:dyDescent="0.35">
      <c r="B2" s="1"/>
      <c r="C2" s="1"/>
      <c r="D2" s="1"/>
      <c r="E2" s="1"/>
      <c r="F2" s="1"/>
    </row>
    <row r="3" spans="2:6" ht="19.95" customHeight="1" x14ac:dyDescent="0.3">
      <c r="B3" s="251" t="s">
        <v>400</v>
      </c>
      <c r="C3" s="270" t="s">
        <v>427</v>
      </c>
      <c r="D3" s="270"/>
      <c r="E3" s="270"/>
      <c r="F3" s="270"/>
    </row>
    <row r="4" spans="2:6" ht="25.2" customHeight="1" x14ac:dyDescent="0.3">
      <c r="B4" s="258"/>
      <c r="C4" s="49" t="s">
        <v>51</v>
      </c>
      <c r="D4" s="49" t="s">
        <v>402</v>
      </c>
      <c r="E4" s="49" t="s">
        <v>403</v>
      </c>
      <c r="F4" s="49" t="s">
        <v>428</v>
      </c>
    </row>
    <row r="5" spans="2:6" ht="12" customHeight="1" x14ac:dyDescent="0.3">
      <c r="B5" s="26"/>
      <c r="C5" s="6"/>
      <c r="D5" s="6"/>
      <c r="E5" s="6"/>
      <c r="F5" s="6"/>
    </row>
    <row r="6" spans="2:6" ht="12" customHeight="1" x14ac:dyDescent="0.3">
      <c r="B6" s="29" t="s">
        <v>404</v>
      </c>
      <c r="C6" s="20">
        <f>D6+E6+F6</f>
        <v>100</v>
      </c>
      <c r="D6" s="21">
        <v>82.4</v>
      </c>
      <c r="E6" s="21">
        <v>17.100000000000001</v>
      </c>
      <c r="F6" s="21">
        <v>0.5</v>
      </c>
    </row>
    <row r="7" spans="2:6" ht="12" customHeight="1" x14ac:dyDescent="0.3">
      <c r="B7" s="26"/>
      <c r="C7" s="9"/>
      <c r="D7" s="6"/>
      <c r="E7" s="5"/>
      <c r="F7" s="6"/>
    </row>
    <row r="8" spans="2:6" ht="12" customHeight="1" x14ac:dyDescent="0.3">
      <c r="B8" s="26" t="s">
        <v>54</v>
      </c>
      <c r="C8" s="8">
        <f t="shared" ref="C8:C39" si="0">D8+E8+F8</f>
        <v>99.999999999999986</v>
      </c>
      <c r="D8" s="5">
        <v>77.599999999999994</v>
      </c>
      <c r="E8" s="5">
        <v>20.8</v>
      </c>
      <c r="F8" s="5">
        <v>1.6</v>
      </c>
    </row>
    <row r="9" spans="2:6" ht="12" customHeight="1" x14ac:dyDescent="0.3">
      <c r="B9" s="26" t="s">
        <v>56</v>
      </c>
      <c r="C9" s="8">
        <f t="shared" si="0"/>
        <v>100.00000000000001</v>
      </c>
      <c r="D9" s="5">
        <v>68.900000000000006</v>
      </c>
      <c r="E9" s="5">
        <v>29.4</v>
      </c>
      <c r="F9" s="5">
        <v>1.7</v>
      </c>
    </row>
    <row r="10" spans="2:6" ht="12" customHeight="1" x14ac:dyDescent="0.3">
      <c r="B10" s="26" t="s">
        <v>58</v>
      </c>
      <c r="C10" s="8">
        <f t="shared" si="0"/>
        <v>100</v>
      </c>
      <c r="D10" s="5">
        <v>63</v>
      </c>
      <c r="E10" s="5">
        <v>37</v>
      </c>
      <c r="F10" s="5">
        <v>0</v>
      </c>
    </row>
    <row r="11" spans="2:6" ht="12" customHeight="1" x14ac:dyDescent="0.3">
      <c r="B11" s="26" t="s">
        <v>59</v>
      </c>
      <c r="C11" s="8">
        <f t="shared" si="0"/>
        <v>100</v>
      </c>
      <c r="D11" s="5">
        <v>72.2</v>
      </c>
      <c r="E11" s="5">
        <v>27.8</v>
      </c>
      <c r="F11" s="5">
        <v>0</v>
      </c>
    </row>
    <row r="12" spans="2:6" ht="12" customHeight="1" x14ac:dyDescent="0.3">
      <c r="B12" s="26" t="s">
        <v>60</v>
      </c>
      <c r="C12" s="8">
        <f t="shared" si="0"/>
        <v>100.00000000000001</v>
      </c>
      <c r="D12" s="5">
        <v>87.9</v>
      </c>
      <c r="E12" s="5">
        <v>11.7</v>
      </c>
      <c r="F12" s="5">
        <v>0.4</v>
      </c>
    </row>
    <row r="13" spans="2:6" ht="12" customHeight="1" x14ac:dyDescent="0.3">
      <c r="B13" s="26" t="s">
        <v>61</v>
      </c>
      <c r="C13" s="8">
        <f t="shared" si="0"/>
        <v>100.00000000000001</v>
      </c>
      <c r="D13" s="5">
        <v>87.4</v>
      </c>
      <c r="E13" s="5">
        <v>12.2</v>
      </c>
      <c r="F13" s="5">
        <v>0.4</v>
      </c>
    </row>
    <row r="14" spans="2:6" ht="12" customHeight="1" x14ac:dyDescent="0.3">
      <c r="B14" s="26" t="s">
        <v>62</v>
      </c>
      <c r="C14" s="8">
        <f t="shared" si="0"/>
        <v>100.00000000000001</v>
      </c>
      <c r="D14" s="5">
        <v>87.2</v>
      </c>
      <c r="E14" s="5">
        <v>12.4</v>
      </c>
      <c r="F14" s="5">
        <v>0.4</v>
      </c>
    </row>
    <row r="15" spans="2:6" ht="12" customHeight="1" x14ac:dyDescent="0.3">
      <c r="B15" s="26" t="s">
        <v>63</v>
      </c>
      <c r="C15" s="8">
        <f t="shared" si="0"/>
        <v>100</v>
      </c>
      <c r="D15" s="5">
        <v>74.3</v>
      </c>
      <c r="E15" s="5">
        <v>23.7</v>
      </c>
      <c r="F15" s="5">
        <v>2</v>
      </c>
    </row>
    <row r="16" spans="2:6" ht="12" customHeight="1" x14ac:dyDescent="0.3">
      <c r="B16" s="26" t="s">
        <v>64</v>
      </c>
      <c r="C16" s="8">
        <f t="shared" si="0"/>
        <v>100</v>
      </c>
      <c r="D16" s="5">
        <v>72.400000000000006</v>
      </c>
      <c r="E16" s="5">
        <v>27.6</v>
      </c>
      <c r="F16" s="5">
        <v>0</v>
      </c>
    </row>
    <row r="17" spans="2:6" ht="12" customHeight="1" x14ac:dyDescent="0.3">
      <c r="B17" s="26" t="s">
        <v>65</v>
      </c>
      <c r="C17" s="8">
        <f t="shared" si="0"/>
        <v>100</v>
      </c>
      <c r="D17" s="5">
        <v>90</v>
      </c>
      <c r="E17" s="5">
        <v>9.6</v>
      </c>
      <c r="F17" s="5">
        <v>0.4</v>
      </c>
    </row>
    <row r="18" spans="2:6" ht="12" customHeight="1" x14ac:dyDescent="0.3">
      <c r="B18" s="26" t="s">
        <v>66</v>
      </c>
      <c r="C18" s="8">
        <f t="shared" si="0"/>
        <v>100</v>
      </c>
      <c r="D18" s="5">
        <v>80.2</v>
      </c>
      <c r="E18" s="5">
        <v>19.399999999999999</v>
      </c>
      <c r="F18" s="5">
        <v>0.4</v>
      </c>
    </row>
    <row r="19" spans="2:6" ht="12" customHeight="1" x14ac:dyDescent="0.3">
      <c r="B19" s="26" t="s">
        <v>67</v>
      </c>
      <c r="C19" s="8">
        <f t="shared" si="0"/>
        <v>100</v>
      </c>
      <c r="D19" s="5">
        <v>88.8</v>
      </c>
      <c r="E19" s="5">
        <v>10.5</v>
      </c>
      <c r="F19" s="5">
        <v>0.7</v>
      </c>
    </row>
    <row r="20" spans="2:6" ht="12" customHeight="1" x14ac:dyDescent="0.3">
      <c r="B20" s="26" t="s">
        <v>68</v>
      </c>
      <c r="C20" s="8">
        <f t="shared" si="0"/>
        <v>100</v>
      </c>
      <c r="D20" s="5">
        <v>83</v>
      </c>
      <c r="E20" s="5">
        <v>16.7</v>
      </c>
      <c r="F20" s="5">
        <v>0.3</v>
      </c>
    </row>
    <row r="21" spans="2:6" ht="12" customHeight="1" x14ac:dyDescent="0.3">
      <c r="B21" s="26" t="s">
        <v>69</v>
      </c>
      <c r="C21" s="8">
        <f t="shared" si="0"/>
        <v>100</v>
      </c>
      <c r="D21" s="5">
        <v>78.599999999999994</v>
      </c>
      <c r="E21" s="5">
        <v>21.4</v>
      </c>
      <c r="F21" s="5">
        <v>0</v>
      </c>
    </row>
    <row r="22" spans="2:6" ht="12" customHeight="1" x14ac:dyDescent="0.3">
      <c r="B22" s="26" t="s">
        <v>70</v>
      </c>
      <c r="C22" s="8">
        <f t="shared" si="0"/>
        <v>100</v>
      </c>
      <c r="D22" s="5">
        <v>75.8</v>
      </c>
      <c r="E22" s="5">
        <v>24.2</v>
      </c>
      <c r="F22" s="5">
        <v>0</v>
      </c>
    </row>
    <row r="23" spans="2:6" ht="12" customHeight="1" x14ac:dyDescent="0.3">
      <c r="B23" s="26" t="s">
        <v>71</v>
      </c>
      <c r="C23" s="8">
        <f t="shared" si="0"/>
        <v>99.999999999999986</v>
      </c>
      <c r="D23" s="5">
        <v>83.1</v>
      </c>
      <c r="E23" s="5">
        <v>16.100000000000001</v>
      </c>
      <c r="F23" s="5">
        <v>0.8</v>
      </c>
    </row>
    <row r="24" spans="2:6" ht="12" customHeight="1" x14ac:dyDescent="0.3">
      <c r="B24" s="26" t="s">
        <v>72</v>
      </c>
      <c r="C24" s="8">
        <f t="shared" si="0"/>
        <v>100</v>
      </c>
      <c r="D24" s="5">
        <v>82.5</v>
      </c>
      <c r="E24" s="5">
        <v>16.5</v>
      </c>
      <c r="F24" s="5">
        <v>1</v>
      </c>
    </row>
    <row r="25" spans="2:6" ht="12" customHeight="1" x14ac:dyDescent="0.3">
      <c r="B25" s="26" t="s">
        <v>73</v>
      </c>
      <c r="C25" s="8">
        <f t="shared" si="0"/>
        <v>100</v>
      </c>
      <c r="D25" s="5">
        <v>87.6</v>
      </c>
      <c r="E25" s="5">
        <v>11.4</v>
      </c>
      <c r="F25" s="5">
        <v>1</v>
      </c>
    </row>
    <row r="26" spans="2:6" ht="12" customHeight="1" x14ac:dyDescent="0.3">
      <c r="B26" s="26" t="s">
        <v>74</v>
      </c>
      <c r="C26" s="8">
        <f t="shared" si="0"/>
        <v>100</v>
      </c>
      <c r="D26" s="5">
        <v>80.2</v>
      </c>
      <c r="E26" s="5">
        <v>18.5</v>
      </c>
      <c r="F26" s="5">
        <v>1.3</v>
      </c>
    </row>
    <row r="27" spans="2:6" ht="12" customHeight="1" x14ac:dyDescent="0.3">
      <c r="B27" s="26" t="s">
        <v>75</v>
      </c>
      <c r="C27" s="8">
        <f t="shared" si="0"/>
        <v>100</v>
      </c>
      <c r="D27" s="5">
        <v>90.1</v>
      </c>
      <c r="E27" s="5">
        <v>9.9</v>
      </c>
      <c r="F27" s="5">
        <v>0</v>
      </c>
    </row>
    <row r="28" spans="2:6" ht="12" customHeight="1" x14ac:dyDescent="0.3">
      <c r="B28" s="26" t="s">
        <v>76</v>
      </c>
      <c r="C28" s="8">
        <f t="shared" si="0"/>
        <v>99.999999999999986</v>
      </c>
      <c r="D28" s="5">
        <v>84.6</v>
      </c>
      <c r="E28" s="5">
        <v>14.8</v>
      </c>
      <c r="F28" s="5">
        <v>0.6</v>
      </c>
    </row>
    <row r="29" spans="2:6" ht="12" customHeight="1" x14ac:dyDescent="0.3">
      <c r="B29" s="26" t="s">
        <v>77</v>
      </c>
      <c r="C29" s="8">
        <f t="shared" si="0"/>
        <v>100</v>
      </c>
      <c r="D29" s="5">
        <v>80.5</v>
      </c>
      <c r="E29" s="5">
        <v>18.899999999999999</v>
      </c>
      <c r="F29" s="5">
        <v>0.6</v>
      </c>
    </row>
    <row r="30" spans="2:6" ht="12" customHeight="1" x14ac:dyDescent="0.3">
      <c r="B30" s="26" t="s">
        <v>78</v>
      </c>
      <c r="C30" s="8">
        <f t="shared" si="0"/>
        <v>99.999999999999986</v>
      </c>
      <c r="D30" s="5">
        <v>81.199999999999989</v>
      </c>
      <c r="E30" s="5">
        <v>17.7</v>
      </c>
      <c r="F30" s="5">
        <v>1.1000000000000001</v>
      </c>
    </row>
    <row r="31" spans="2:6" ht="12" customHeight="1" x14ac:dyDescent="0.3">
      <c r="B31" s="26" t="s">
        <v>79</v>
      </c>
      <c r="C31" s="8">
        <f t="shared" si="0"/>
        <v>100.00000000000001</v>
      </c>
      <c r="D31" s="5">
        <v>84.9</v>
      </c>
      <c r="E31" s="5">
        <v>13.4</v>
      </c>
      <c r="F31" s="5">
        <v>1.7</v>
      </c>
    </row>
    <row r="32" spans="2:6" ht="12" customHeight="1" x14ac:dyDescent="0.3">
      <c r="B32" s="26" t="s">
        <v>80</v>
      </c>
      <c r="C32" s="8">
        <f t="shared" si="0"/>
        <v>100</v>
      </c>
      <c r="D32" s="5">
        <v>85.3</v>
      </c>
      <c r="E32" s="5">
        <v>13.9</v>
      </c>
      <c r="F32" s="5">
        <v>0.8</v>
      </c>
    </row>
    <row r="33" spans="2:6" ht="12" customHeight="1" x14ac:dyDescent="0.3">
      <c r="B33" s="26" t="s">
        <v>81</v>
      </c>
      <c r="C33" s="8">
        <f t="shared" si="0"/>
        <v>99.999999999999986</v>
      </c>
      <c r="D33" s="5">
        <v>72.599999999999994</v>
      </c>
      <c r="E33" s="5">
        <v>25.8</v>
      </c>
      <c r="F33" s="5">
        <v>1.6</v>
      </c>
    </row>
    <row r="34" spans="2:6" ht="12" customHeight="1" x14ac:dyDescent="0.3">
      <c r="B34" s="26" t="s">
        <v>82</v>
      </c>
      <c r="C34" s="8">
        <f t="shared" si="0"/>
        <v>100</v>
      </c>
      <c r="D34" s="5">
        <v>78.900000000000006</v>
      </c>
      <c r="E34" s="5">
        <v>19.100000000000001</v>
      </c>
      <c r="F34" s="5">
        <v>2</v>
      </c>
    </row>
    <row r="35" spans="2:6" ht="12" customHeight="1" x14ac:dyDescent="0.3">
      <c r="B35" s="26" t="s">
        <v>83</v>
      </c>
      <c r="C35" s="8">
        <f t="shared" si="0"/>
        <v>100.00000000000001</v>
      </c>
      <c r="D35" s="5">
        <v>81.900000000000006</v>
      </c>
      <c r="E35" s="5">
        <v>17.2</v>
      </c>
      <c r="F35" s="5">
        <v>0.9</v>
      </c>
    </row>
    <row r="36" spans="2:6" ht="12" customHeight="1" x14ac:dyDescent="0.3">
      <c r="B36" s="26" t="s">
        <v>84</v>
      </c>
      <c r="C36" s="8">
        <f t="shared" si="0"/>
        <v>100</v>
      </c>
      <c r="D36" s="5">
        <v>79.7</v>
      </c>
      <c r="E36" s="5">
        <v>18.399999999999999</v>
      </c>
      <c r="F36" s="5">
        <v>1.9000000000000001</v>
      </c>
    </row>
    <row r="37" spans="2:6" ht="12" customHeight="1" x14ac:dyDescent="0.3">
      <c r="B37" s="26" t="s">
        <v>85</v>
      </c>
      <c r="C37" s="8">
        <f t="shared" si="0"/>
        <v>100</v>
      </c>
      <c r="D37" s="5">
        <v>89.6</v>
      </c>
      <c r="E37" s="5">
        <v>10.4</v>
      </c>
      <c r="F37" s="5">
        <v>0</v>
      </c>
    </row>
    <row r="38" spans="2:6" ht="12" customHeight="1" x14ac:dyDescent="0.3">
      <c r="B38" s="26" t="s">
        <v>86</v>
      </c>
      <c r="C38" s="8">
        <f t="shared" si="0"/>
        <v>100</v>
      </c>
      <c r="D38" s="5">
        <v>84.6</v>
      </c>
      <c r="E38" s="5">
        <v>15.4</v>
      </c>
      <c r="F38" s="5">
        <v>0</v>
      </c>
    </row>
    <row r="39" spans="2:6" ht="12" customHeight="1" x14ac:dyDescent="0.3">
      <c r="B39" s="26" t="s">
        <v>87</v>
      </c>
      <c r="C39" s="8">
        <f t="shared" si="0"/>
        <v>100</v>
      </c>
      <c r="D39" s="5">
        <v>88.9</v>
      </c>
      <c r="E39" s="5">
        <v>11.1</v>
      </c>
      <c r="F39" s="5">
        <v>0</v>
      </c>
    </row>
    <row r="40" spans="2:6" ht="12" customHeight="1" thickBot="1" x14ac:dyDescent="0.35">
      <c r="C40" s="1"/>
      <c r="D40" s="1"/>
      <c r="E40" s="1"/>
      <c r="F40" s="1"/>
    </row>
    <row r="41" spans="2:6" ht="12" customHeight="1" x14ac:dyDescent="0.3">
      <c r="B41" s="7"/>
    </row>
    <row r="42" spans="2:6" ht="40.049999999999997" customHeight="1" x14ac:dyDescent="0.3">
      <c r="B42" s="263" t="s">
        <v>407</v>
      </c>
      <c r="C42" s="263"/>
      <c r="D42" s="263"/>
      <c r="E42" s="263"/>
      <c r="F42" s="263"/>
    </row>
    <row r="43" spans="2:6" ht="14.4" customHeight="1" x14ac:dyDescent="0.3"/>
  </sheetData>
  <mergeCells count="4">
    <mergeCell ref="B42:F42"/>
    <mergeCell ref="B1:F1"/>
    <mergeCell ref="B3:B4"/>
    <mergeCell ref="C3:F3"/>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32B00-F333-4F05-BA06-2EECA54F13B4}">
  <sheetPr>
    <tabColor theme="0" tint="-0.249977111117893"/>
  </sheetPr>
  <dimension ref="A1:K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3.6640625" style="84" customWidth="1"/>
    <col min="3" max="4" width="10.33203125" style="84" customWidth="1"/>
    <col min="5" max="5" width="0.5546875" style="84" customWidth="1"/>
    <col min="6" max="7" width="10.33203125" style="84" customWidth="1"/>
    <col min="8" max="8" width="0.5546875" style="84" customWidth="1"/>
    <col min="9" max="10" width="10.33203125" style="84" customWidth="1"/>
    <col min="11" max="11" width="1.77734375" style="84" customWidth="1"/>
    <col min="12" max="16384" width="11.44140625" style="84" hidden="1"/>
  </cols>
  <sheetData>
    <row r="1" spans="2:10" ht="79.95" customHeight="1" x14ac:dyDescent="0.3">
      <c r="B1" s="273" t="s">
        <v>431</v>
      </c>
      <c r="C1" s="273"/>
      <c r="D1" s="273"/>
      <c r="E1" s="273"/>
      <c r="F1" s="273"/>
      <c r="G1" s="273"/>
      <c r="H1" s="273"/>
      <c r="I1" s="273"/>
      <c r="J1" s="273"/>
    </row>
    <row r="2" spans="2:10" ht="15" thickBot="1" x14ac:dyDescent="0.35"/>
    <row r="3" spans="2:10" ht="13.95" customHeight="1" x14ac:dyDescent="0.3">
      <c r="B3" s="274" t="s">
        <v>50</v>
      </c>
      <c r="C3" s="276" t="s">
        <v>432</v>
      </c>
      <c r="D3" s="276"/>
      <c r="E3" s="85"/>
      <c r="F3" s="276" t="s">
        <v>433</v>
      </c>
      <c r="G3" s="276"/>
      <c r="H3" s="85"/>
      <c r="I3" s="276" t="s">
        <v>434</v>
      </c>
      <c r="J3" s="276"/>
    </row>
    <row r="4" spans="2:10" ht="13.95" customHeight="1" x14ac:dyDescent="0.3">
      <c r="B4" s="275"/>
      <c r="C4" s="87" t="s">
        <v>435</v>
      </c>
      <c r="D4" s="87" t="s">
        <v>436</v>
      </c>
      <c r="E4" s="87"/>
      <c r="F4" s="87" t="s">
        <v>435</v>
      </c>
      <c r="G4" s="87" t="s">
        <v>436</v>
      </c>
      <c r="H4" s="87"/>
      <c r="I4" s="87" t="s">
        <v>435</v>
      </c>
      <c r="J4" s="87" t="s">
        <v>436</v>
      </c>
    </row>
    <row r="5" spans="2:10" x14ac:dyDescent="0.3">
      <c r="B5" s="88"/>
      <c r="C5" s="89"/>
      <c r="D5" s="90"/>
      <c r="E5" s="90"/>
      <c r="F5" s="90"/>
      <c r="G5" s="90"/>
      <c r="H5" s="90"/>
      <c r="I5" s="91"/>
      <c r="J5" s="91"/>
    </row>
    <row r="6" spans="2:10" x14ac:dyDescent="0.3">
      <c r="B6" s="88" t="s">
        <v>437</v>
      </c>
      <c r="C6" s="92">
        <v>35.791210239016443</v>
      </c>
      <c r="D6" s="92">
        <v>64.208789760983549</v>
      </c>
      <c r="E6" s="92"/>
      <c r="F6" s="90">
        <v>38.4</v>
      </c>
      <c r="G6" s="90">
        <v>61.6</v>
      </c>
      <c r="H6" s="90"/>
      <c r="I6" s="90">
        <v>43.8</v>
      </c>
      <c r="J6" s="90">
        <v>56.2</v>
      </c>
    </row>
    <row r="7" spans="2:10" x14ac:dyDescent="0.3">
      <c r="B7" s="93"/>
      <c r="C7" s="94"/>
      <c r="D7" s="94"/>
      <c r="E7" s="94"/>
      <c r="F7" s="94"/>
      <c r="G7" s="91"/>
      <c r="H7" s="91"/>
      <c r="I7" s="91"/>
      <c r="J7" s="91"/>
    </row>
    <row r="8" spans="2:10" x14ac:dyDescent="0.3">
      <c r="B8" s="93" t="s">
        <v>54</v>
      </c>
      <c r="C8" s="95" t="s">
        <v>438</v>
      </c>
      <c r="D8" s="95" t="s">
        <v>438</v>
      </c>
      <c r="E8" s="96"/>
      <c r="F8" s="94">
        <v>37.379831336966035</v>
      </c>
      <c r="G8" s="94">
        <v>62.620168663033958</v>
      </c>
      <c r="H8" s="94"/>
      <c r="I8" s="97" t="s">
        <v>438</v>
      </c>
      <c r="J8" s="97" t="s">
        <v>438</v>
      </c>
    </row>
    <row r="9" spans="2:10" x14ac:dyDescent="0.3">
      <c r="B9" s="93" t="s">
        <v>56</v>
      </c>
      <c r="C9" s="95" t="s">
        <v>438</v>
      </c>
      <c r="D9" s="95" t="s">
        <v>438</v>
      </c>
      <c r="E9" s="96"/>
      <c r="F9" s="94">
        <v>22.496147501496964</v>
      </c>
      <c r="G9" s="94">
        <v>77.503852498503036</v>
      </c>
      <c r="H9" s="94"/>
      <c r="I9" s="97" t="s">
        <v>438</v>
      </c>
      <c r="J9" s="97" t="s">
        <v>438</v>
      </c>
    </row>
    <row r="10" spans="2:10" x14ac:dyDescent="0.3">
      <c r="B10" s="93" t="s">
        <v>58</v>
      </c>
      <c r="C10" s="95" t="s">
        <v>438</v>
      </c>
      <c r="D10" s="95" t="s">
        <v>438</v>
      </c>
      <c r="E10" s="96"/>
      <c r="F10" s="94">
        <v>13.218289030902126</v>
      </c>
      <c r="G10" s="94">
        <v>86.781710969097887</v>
      </c>
      <c r="H10" s="94"/>
      <c r="I10" s="97" t="s">
        <v>438</v>
      </c>
      <c r="J10" s="97" t="s">
        <v>438</v>
      </c>
    </row>
    <row r="11" spans="2:10" x14ac:dyDescent="0.3">
      <c r="B11" s="93" t="s">
        <v>59</v>
      </c>
      <c r="C11" s="95" t="s">
        <v>438</v>
      </c>
      <c r="D11" s="95" t="s">
        <v>438</v>
      </c>
      <c r="E11" s="96"/>
      <c r="F11" s="94">
        <v>17.397523780307697</v>
      </c>
      <c r="G11" s="94">
        <v>82.602476219692306</v>
      </c>
      <c r="H11" s="94"/>
      <c r="I11" s="97" t="s">
        <v>438</v>
      </c>
      <c r="J11" s="97" t="s">
        <v>438</v>
      </c>
    </row>
    <row r="12" spans="2:10" x14ac:dyDescent="0.3">
      <c r="B12" s="93" t="s">
        <v>60</v>
      </c>
      <c r="C12" s="95" t="s">
        <v>438</v>
      </c>
      <c r="D12" s="95" t="s">
        <v>438</v>
      </c>
      <c r="E12" s="96"/>
      <c r="F12" s="95" t="s">
        <v>438</v>
      </c>
      <c r="G12" s="95" t="s">
        <v>438</v>
      </c>
      <c r="H12" s="96"/>
      <c r="I12" s="94">
        <v>45.293296378311645</v>
      </c>
      <c r="J12" s="94">
        <v>54.706703621688348</v>
      </c>
    </row>
    <row r="13" spans="2:10" x14ac:dyDescent="0.3">
      <c r="B13" s="93" t="s">
        <v>61</v>
      </c>
      <c r="C13" s="95" t="s">
        <v>438</v>
      </c>
      <c r="D13" s="95" t="s">
        <v>438</v>
      </c>
      <c r="E13" s="96"/>
      <c r="F13" s="94">
        <v>58.247536158950687</v>
      </c>
      <c r="G13" s="94">
        <v>41.752463841049327</v>
      </c>
      <c r="H13" s="94"/>
      <c r="I13" s="97" t="s">
        <v>438</v>
      </c>
      <c r="J13" s="97" t="s">
        <v>438</v>
      </c>
    </row>
    <row r="14" spans="2:10" x14ac:dyDescent="0.3">
      <c r="B14" s="93" t="s">
        <v>62</v>
      </c>
      <c r="C14" s="94">
        <v>41.841181157917774</v>
      </c>
      <c r="D14" s="94">
        <v>58.158818842082241</v>
      </c>
      <c r="E14" s="94"/>
      <c r="F14" s="95" t="s">
        <v>438</v>
      </c>
      <c r="G14" s="95" t="s">
        <v>438</v>
      </c>
      <c r="H14" s="96"/>
      <c r="I14" s="97" t="s">
        <v>438</v>
      </c>
      <c r="J14" s="97" t="s">
        <v>438</v>
      </c>
    </row>
    <row r="15" spans="2:10" x14ac:dyDescent="0.3">
      <c r="B15" s="93" t="s">
        <v>63</v>
      </c>
      <c r="C15" s="95" t="s">
        <v>438</v>
      </c>
      <c r="D15" s="95" t="s">
        <v>438</v>
      </c>
      <c r="E15" s="96"/>
      <c r="F15" s="94">
        <v>38.339410849623057</v>
      </c>
      <c r="G15" s="94">
        <v>61.660589150376936</v>
      </c>
      <c r="H15" s="94"/>
      <c r="I15" s="97" t="s">
        <v>438</v>
      </c>
      <c r="J15" s="97" t="s">
        <v>438</v>
      </c>
    </row>
    <row r="16" spans="2:10" x14ac:dyDescent="0.3">
      <c r="B16" s="93" t="s">
        <v>64</v>
      </c>
      <c r="C16" s="94">
        <v>24.797185402845287</v>
      </c>
      <c r="D16" s="94">
        <v>75.202814597154713</v>
      </c>
      <c r="E16" s="94"/>
      <c r="F16" s="95" t="s">
        <v>438</v>
      </c>
      <c r="G16" s="95" t="s">
        <v>438</v>
      </c>
      <c r="H16" s="96"/>
      <c r="I16" s="97" t="s">
        <v>438</v>
      </c>
      <c r="J16" s="97" t="s">
        <v>438</v>
      </c>
    </row>
    <row r="17" spans="2:10" x14ac:dyDescent="0.3">
      <c r="B17" s="93" t="s">
        <v>65</v>
      </c>
      <c r="C17" s="95" t="s">
        <v>438</v>
      </c>
      <c r="D17" s="95" t="s">
        <v>438</v>
      </c>
      <c r="E17" s="96"/>
      <c r="F17" s="95" t="s">
        <v>438</v>
      </c>
      <c r="G17" s="95" t="s">
        <v>438</v>
      </c>
      <c r="H17" s="96"/>
      <c r="I17" s="94">
        <v>41.518482765325452</v>
      </c>
      <c r="J17" s="94">
        <v>58.481517234674541</v>
      </c>
    </row>
    <row r="18" spans="2:10" x14ac:dyDescent="0.3">
      <c r="B18" s="93" t="s">
        <v>66</v>
      </c>
      <c r="C18" s="94">
        <v>37.838646912284943</v>
      </c>
      <c r="D18" s="94">
        <v>62.161353087715064</v>
      </c>
      <c r="E18" s="94"/>
      <c r="F18" s="95" t="s">
        <v>438</v>
      </c>
      <c r="G18" s="95" t="s">
        <v>438</v>
      </c>
      <c r="H18" s="96"/>
      <c r="I18" s="97" t="s">
        <v>438</v>
      </c>
      <c r="J18" s="97" t="s">
        <v>438</v>
      </c>
    </row>
    <row r="19" spans="2:10" x14ac:dyDescent="0.3">
      <c r="B19" s="93" t="s">
        <v>67</v>
      </c>
      <c r="C19" s="95" t="s">
        <v>438</v>
      </c>
      <c r="D19" s="95" t="s">
        <v>438</v>
      </c>
      <c r="E19" s="96"/>
      <c r="F19" s="94">
        <v>44.352716818088126</v>
      </c>
      <c r="G19" s="94">
        <v>55.647283181911867</v>
      </c>
      <c r="H19" s="94"/>
      <c r="I19" s="97" t="s">
        <v>438</v>
      </c>
      <c r="J19" s="97" t="s">
        <v>438</v>
      </c>
    </row>
    <row r="20" spans="2:10" x14ac:dyDescent="0.3">
      <c r="B20" s="93" t="s">
        <v>68</v>
      </c>
      <c r="C20" s="95" t="s">
        <v>438</v>
      </c>
      <c r="D20" s="95" t="s">
        <v>438</v>
      </c>
      <c r="E20" s="96"/>
      <c r="F20" s="94">
        <v>48.813798501662347</v>
      </c>
      <c r="G20" s="94">
        <v>51.18620149833766</v>
      </c>
      <c r="H20" s="94"/>
      <c r="I20" s="97" t="s">
        <v>438</v>
      </c>
      <c r="J20" s="97" t="s">
        <v>438</v>
      </c>
    </row>
    <row r="21" spans="2:10" x14ac:dyDescent="0.3">
      <c r="B21" s="93" t="s">
        <v>69</v>
      </c>
      <c r="C21" s="94">
        <v>31.75499220515794</v>
      </c>
      <c r="D21" s="94">
        <v>68.245007794842067</v>
      </c>
      <c r="E21" s="94"/>
      <c r="F21" s="95" t="s">
        <v>438</v>
      </c>
      <c r="G21" s="97" t="s">
        <v>438</v>
      </c>
      <c r="H21" s="91"/>
      <c r="I21" s="97" t="s">
        <v>438</v>
      </c>
      <c r="J21" s="97" t="s">
        <v>438</v>
      </c>
    </row>
    <row r="22" spans="2:10" x14ac:dyDescent="0.3">
      <c r="B22" s="93" t="s">
        <v>70</v>
      </c>
      <c r="C22" s="95" t="s">
        <v>438</v>
      </c>
      <c r="D22" s="95" t="s">
        <v>438</v>
      </c>
      <c r="E22" s="96"/>
      <c r="F22" s="94">
        <v>31.449824277501794</v>
      </c>
      <c r="G22" s="94">
        <v>68.550175722498196</v>
      </c>
      <c r="H22" s="94"/>
      <c r="I22" s="97" t="s">
        <v>438</v>
      </c>
      <c r="J22" s="97" t="s">
        <v>438</v>
      </c>
    </row>
    <row r="23" spans="2:10" x14ac:dyDescent="0.3">
      <c r="B23" s="93" t="s">
        <v>71</v>
      </c>
      <c r="C23" s="95" t="s">
        <v>438</v>
      </c>
      <c r="D23" s="95" t="s">
        <v>438</v>
      </c>
      <c r="E23" s="96"/>
      <c r="F23" s="94">
        <v>41.072813654854365</v>
      </c>
      <c r="G23" s="94">
        <v>58.927186345145635</v>
      </c>
      <c r="H23" s="94"/>
      <c r="I23" s="97" t="s">
        <v>438</v>
      </c>
      <c r="J23" s="97" t="s">
        <v>438</v>
      </c>
    </row>
    <row r="24" spans="2:10" x14ac:dyDescent="0.3">
      <c r="B24" s="93" t="s">
        <v>72</v>
      </c>
      <c r="C24" s="94">
        <v>22.344311099824171</v>
      </c>
      <c r="D24" s="94">
        <v>77.655688900175832</v>
      </c>
      <c r="E24" s="94"/>
      <c r="F24" s="95" t="s">
        <v>438</v>
      </c>
      <c r="G24" s="97" t="s">
        <v>438</v>
      </c>
      <c r="H24" s="91"/>
      <c r="I24" s="97" t="s">
        <v>438</v>
      </c>
      <c r="J24" s="97" t="s">
        <v>438</v>
      </c>
    </row>
    <row r="25" spans="2:10" x14ac:dyDescent="0.3">
      <c r="B25" s="93" t="s">
        <v>73</v>
      </c>
      <c r="C25" s="95" t="s">
        <v>438</v>
      </c>
      <c r="D25" s="95" t="s">
        <v>438</v>
      </c>
      <c r="E25" s="96"/>
      <c r="F25" s="94">
        <v>39.156482109803299</v>
      </c>
      <c r="G25" s="94">
        <v>60.843517890196694</v>
      </c>
      <c r="H25" s="94"/>
      <c r="I25" s="97" t="s">
        <v>438</v>
      </c>
      <c r="J25" s="97" t="s">
        <v>438</v>
      </c>
    </row>
    <row r="26" spans="2:10" x14ac:dyDescent="0.3">
      <c r="B26" s="93" t="s">
        <v>74</v>
      </c>
      <c r="C26" s="95" t="s">
        <v>438</v>
      </c>
      <c r="D26" s="95" t="s">
        <v>438</v>
      </c>
      <c r="E26" s="96"/>
      <c r="F26" s="94">
        <v>38.910629278262313</v>
      </c>
      <c r="G26" s="94">
        <v>61.08937072173768</v>
      </c>
      <c r="H26" s="94"/>
      <c r="I26" s="97" t="s">
        <v>438</v>
      </c>
      <c r="J26" s="97" t="s">
        <v>438</v>
      </c>
    </row>
    <row r="27" spans="2:10" x14ac:dyDescent="0.3">
      <c r="B27" s="93" t="s">
        <v>75</v>
      </c>
      <c r="C27" s="95" t="s">
        <v>438</v>
      </c>
      <c r="D27" s="95" t="s">
        <v>438</v>
      </c>
      <c r="E27" s="96"/>
      <c r="F27" s="94">
        <v>63.234164191527455</v>
      </c>
      <c r="G27" s="94">
        <v>36.765835808472538</v>
      </c>
      <c r="H27" s="94"/>
      <c r="I27" s="97" t="s">
        <v>438</v>
      </c>
      <c r="J27" s="97" t="s">
        <v>438</v>
      </c>
    </row>
    <row r="28" spans="2:10" x14ac:dyDescent="0.3">
      <c r="B28" s="93" t="s">
        <v>76</v>
      </c>
      <c r="C28" s="94">
        <v>49.05650261998872</v>
      </c>
      <c r="D28" s="94">
        <v>50.943497380011294</v>
      </c>
      <c r="E28" s="94"/>
      <c r="F28" s="95" t="s">
        <v>438</v>
      </c>
      <c r="G28" s="97" t="s">
        <v>438</v>
      </c>
      <c r="H28" s="91"/>
      <c r="I28" s="97" t="s">
        <v>438</v>
      </c>
      <c r="J28" s="97" t="s">
        <v>438</v>
      </c>
    </row>
    <row r="29" spans="2:10" x14ac:dyDescent="0.3">
      <c r="B29" s="93" t="s">
        <v>77</v>
      </c>
      <c r="C29" s="95" t="s">
        <v>438</v>
      </c>
      <c r="D29" s="95" t="s">
        <v>438</v>
      </c>
      <c r="E29" s="96"/>
      <c r="F29" s="94">
        <v>36.141088181891305</v>
      </c>
      <c r="G29" s="94">
        <v>63.858911818108687</v>
      </c>
      <c r="H29" s="94"/>
      <c r="I29" s="97" t="s">
        <v>438</v>
      </c>
      <c r="J29" s="97" t="s">
        <v>438</v>
      </c>
    </row>
    <row r="30" spans="2:10" x14ac:dyDescent="0.3">
      <c r="B30" s="93" t="s">
        <v>78</v>
      </c>
      <c r="C30" s="95" t="s">
        <v>438</v>
      </c>
      <c r="D30" s="95" t="s">
        <v>438</v>
      </c>
      <c r="E30" s="96"/>
      <c r="F30" s="94">
        <v>33.482793191024626</v>
      </c>
      <c r="G30" s="94">
        <v>66.517206808975374</v>
      </c>
      <c r="H30" s="94"/>
      <c r="I30" s="97" t="s">
        <v>438</v>
      </c>
      <c r="J30" s="97" t="s">
        <v>438</v>
      </c>
    </row>
    <row r="31" spans="2:10" x14ac:dyDescent="0.3">
      <c r="B31" s="93" t="s">
        <v>79</v>
      </c>
      <c r="C31" s="95" t="s">
        <v>438</v>
      </c>
      <c r="D31" s="95" t="s">
        <v>438</v>
      </c>
      <c r="E31" s="96"/>
      <c r="F31" s="94">
        <v>35.966983389584769</v>
      </c>
      <c r="G31" s="94">
        <v>64.033016610415231</v>
      </c>
      <c r="H31" s="94"/>
      <c r="I31" s="97" t="s">
        <v>438</v>
      </c>
      <c r="J31" s="97" t="s">
        <v>438</v>
      </c>
    </row>
    <row r="32" spans="2:10" x14ac:dyDescent="0.3">
      <c r="B32" s="93" t="s">
        <v>80</v>
      </c>
      <c r="C32" s="95" t="s">
        <v>438</v>
      </c>
      <c r="D32" s="95" t="s">
        <v>438</v>
      </c>
      <c r="E32" s="96"/>
      <c r="F32" s="94">
        <v>41.251535477596846</v>
      </c>
      <c r="G32" s="94">
        <v>58.74846452240314</v>
      </c>
      <c r="H32" s="94"/>
      <c r="I32" s="97" t="s">
        <v>438</v>
      </c>
      <c r="J32" s="97" t="s">
        <v>438</v>
      </c>
    </row>
    <row r="33" spans="2:10" x14ac:dyDescent="0.3">
      <c r="B33" s="93" t="s">
        <v>81</v>
      </c>
      <c r="C33" s="95" t="s">
        <v>438</v>
      </c>
      <c r="D33" s="95" t="s">
        <v>438</v>
      </c>
      <c r="E33" s="96"/>
      <c r="F33" s="94">
        <v>20.430790685344533</v>
      </c>
      <c r="G33" s="94">
        <v>79.569209314655453</v>
      </c>
      <c r="H33" s="94"/>
      <c r="I33" s="97" t="s">
        <v>438</v>
      </c>
      <c r="J33" s="97" t="s">
        <v>438</v>
      </c>
    </row>
    <row r="34" spans="2:10" x14ac:dyDescent="0.3">
      <c r="B34" s="93" t="s">
        <v>82</v>
      </c>
      <c r="C34" s="94">
        <v>40.161913033999355</v>
      </c>
      <c r="D34" s="94">
        <v>59.838086966000645</v>
      </c>
      <c r="E34" s="94"/>
      <c r="F34" s="95" t="s">
        <v>438</v>
      </c>
      <c r="G34" s="95" t="s">
        <v>438</v>
      </c>
      <c r="H34" s="96"/>
      <c r="I34" s="97" t="s">
        <v>438</v>
      </c>
      <c r="J34" s="97" t="s">
        <v>438</v>
      </c>
    </row>
    <row r="35" spans="2:10" x14ac:dyDescent="0.3">
      <c r="B35" s="93" t="s">
        <v>83</v>
      </c>
      <c r="C35" s="95" t="s">
        <v>438</v>
      </c>
      <c r="D35" s="95" t="s">
        <v>438</v>
      </c>
      <c r="E35" s="96"/>
      <c r="F35" s="94">
        <v>32.052158653179497</v>
      </c>
      <c r="G35" s="94">
        <v>67.947841346820496</v>
      </c>
      <c r="H35" s="94"/>
      <c r="I35" s="97" t="s">
        <v>438</v>
      </c>
      <c r="J35" s="97" t="s">
        <v>438</v>
      </c>
    </row>
    <row r="36" spans="2:10" x14ac:dyDescent="0.3">
      <c r="B36" s="93" t="s">
        <v>84</v>
      </c>
      <c r="C36" s="95" t="s">
        <v>438</v>
      </c>
      <c r="D36" s="95" t="s">
        <v>438</v>
      </c>
      <c r="E36" s="96"/>
      <c r="F36" s="94">
        <v>31.351406556246499</v>
      </c>
      <c r="G36" s="94">
        <v>68.648593443753498</v>
      </c>
      <c r="H36" s="94"/>
      <c r="I36" s="97" t="s">
        <v>438</v>
      </c>
      <c r="J36" s="97" t="s">
        <v>438</v>
      </c>
    </row>
    <row r="37" spans="2:10" x14ac:dyDescent="0.3">
      <c r="B37" s="93" t="s">
        <v>85</v>
      </c>
      <c r="C37" s="95" t="s">
        <v>438</v>
      </c>
      <c r="D37" s="95" t="s">
        <v>438</v>
      </c>
      <c r="E37" s="96"/>
      <c r="F37" s="94">
        <v>46.025501915554138</v>
      </c>
      <c r="G37" s="94">
        <v>53.974498084445862</v>
      </c>
      <c r="H37" s="94"/>
      <c r="I37" s="97" t="s">
        <v>438</v>
      </c>
      <c r="J37" s="97" t="s">
        <v>438</v>
      </c>
    </row>
    <row r="38" spans="2:10" x14ac:dyDescent="0.3">
      <c r="B38" s="93" t="s">
        <v>86</v>
      </c>
      <c r="C38" s="94">
        <v>49.103745492974824</v>
      </c>
      <c r="D38" s="94">
        <v>50.896254507025183</v>
      </c>
      <c r="E38" s="94"/>
      <c r="F38" s="95" t="s">
        <v>438</v>
      </c>
      <c r="G38" s="95" t="s">
        <v>438</v>
      </c>
      <c r="H38" s="96"/>
      <c r="I38" s="97" t="s">
        <v>438</v>
      </c>
      <c r="J38" s="97" t="s">
        <v>438</v>
      </c>
    </row>
    <row r="39" spans="2:10" x14ac:dyDescent="0.3">
      <c r="B39" s="93" t="s">
        <v>87</v>
      </c>
      <c r="C39" s="95" t="s">
        <v>438</v>
      </c>
      <c r="D39" s="95" t="s">
        <v>438</v>
      </c>
      <c r="E39" s="96"/>
      <c r="F39" s="94">
        <v>42.490500719647514</v>
      </c>
      <c r="G39" s="94">
        <v>57.509499280352493</v>
      </c>
      <c r="H39" s="94"/>
      <c r="I39" s="97" t="s">
        <v>438</v>
      </c>
      <c r="J39" s="97" t="s">
        <v>438</v>
      </c>
    </row>
    <row r="40" spans="2:10" ht="15" thickBot="1" x14ac:dyDescent="0.35">
      <c r="B40" s="98"/>
      <c r="C40" s="98"/>
      <c r="D40" s="98"/>
      <c r="E40" s="98"/>
      <c r="F40" s="98"/>
      <c r="G40" s="98"/>
      <c r="H40" s="98"/>
      <c r="I40" s="98"/>
      <c r="J40" s="98"/>
    </row>
    <row r="41" spans="2:10" x14ac:dyDescent="0.3"/>
    <row r="42" spans="2:10" ht="49.95" customHeight="1" x14ac:dyDescent="0.3">
      <c r="B42" s="272" t="s">
        <v>439</v>
      </c>
      <c r="C42" s="272"/>
      <c r="D42" s="272"/>
      <c r="E42" s="272"/>
      <c r="F42" s="272"/>
      <c r="G42" s="272"/>
      <c r="H42" s="272"/>
      <c r="I42" s="272"/>
      <c r="J42" s="272"/>
    </row>
    <row r="43" spans="2:10" x14ac:dyDescent="0.3"/>
  </sheetData>
  <mergeCells count="6">
    <mergeCell ref="B42:J42"/>
    <mergeCell ref="B1:J1"/>
    <mergeCell ref="B3:B4"/>
    <mergeCell ref="C3:D3"/>
    <mergeCell ref="F3:G3"/>
    <mergeCell ref="I3:J3"/>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0E4A4-3416-4702-AFF9-133CDAC0CB9C}">
  <sheetPr>
    <tabColor theme="0" tint="-0.249977111117893"/>
  </sheetPr>
  <dimension ref="A1:K43"/>
  <sheetViews>
    <sheetView showRowColHeaders="0" workbookViewId="0">
      <selection activeCell="B1" sqref="B1:J1"/>
    </sheetView>
  </sheetViews>
  <sheetFormatPr baseColWidth="10" defaultColWidth="0" defaultRowHeight="14.4" zeroHeight="1" x14ac:dyDescent="0.3"/>
  <cols>
    <col min="1" max="1" width="8.77734375" style="99" customWidth="1"/>
    <col min="2" max="2" width="13.6640625" style="99" customWidth="1"/>
    <col min="3" max="4" width="10.33203125" style="99" customWidth="1"/>
    <col min="5" max="5" width="0.5546875" style="99" customWidth="1"/>
    <col min="6" max="7" width="10.33203125" style="99" customWidth="1"/>
    <col min="8" max="8" width="0.5546875" style="99" customWidth="1"/>
    <col min="9" max="10" width="10.33203125" style="99" customWidth="1"/>
    <col min="11" max="11" width="1.77734375" style="99" customWidth="1"/>
    <col min="12" max="16384" width="11.5546875" style="99" hidden="1"/>
  </cols>
  <sheetData>
    <row r="1" spans="2:10" ht="79.95" customHeight="1" x14ac:dyDescent="0.3">
      <c r="B1" s="273" t="s">
        <v>440</v>
      </c>
      <c r="C1" s="273"/>
      <c r="D1" s="273"/>
      <c r="E1" s="273"/>
      <c r="F1" s="273"/>
      <c r="G1" s="273"/>
      <c r="H1" s="273"/>
      <c r="I1" s="273"/>
      <c r="J1" s="273"/>
    </row>
    <row r="2" spans="2:10" ht="15" thickBot="1" x14ac:dyDescent="0.35">
      <c r="B2" s="100"/>
      <c r="C2" s="100"/>
      <c r="D2" s="100"/>
      <c r="E2" s="100"/>
      <c r="F2" s="100"/>
      <c r="G2" s="100"/>
      <c r="H2" s="100"/>
      <c r="I2" s="100"/>
      <c r="J2" s="100"/>
    </row>
    <row r="3" spans="2:10" ht="13.95" customHeight="1" x14ac:dyDescent="0.3">
      <c r="B3" s="274" t="s">
        <v>50</v>
      </c>
      <c r="C3" s="277" t="s">
        <v>432</v>
      </c>
      <c r="D3" s="277"/>
      <c r="E3" s="101"/>
      <c r="F3" s="277" t="s">
        <v>433</v>
      </c>
      <c r="G3" s="277"/>
      <c r="H3" s="101"/>
      <c r="I3" s="277" t="s">
        <v>434</v>
      </c>
      <c r="J3" s="277"/>
    </row>
    <row r="4" spans="2:10" ht="13.95" customHeight="1" x14ac:dyDescent="0.3">
      <c r="B4" s="275"/>
      <c r="C4" s="87" t="s">
        <v>435</v>
      </c>
      <c r="D4" s="87" t="s">
        <v>436</v>
      </c>
      <c r="E4" s="87"/>
      <c r="F4" s="87" t="s">
        <v>435</v>
      </c>
      <c r="G4" s="87" t="s">
        <v>436</v>
      </c>
      <c r="H4" s="87"/>
      <c r="I4" s="87" t="s">
        <v>435</v>
      </c>
      <c r="J4" s="87" t="s">
        <v>436</v>
      </c>
    </row>
    <row r="5" spans="2:10" ht="12" customHeight="1" x14ac:dyDescent="0.3">
      <c r="B5" s="102"/>
      <c r="C5" s="102"/>
      <c r="D5" s="102"/>
      <c r="E5" s="102"/>
      <c r="F5" s="102"/>
      <c r="G5" s="102"/>
      <c r="H5" s="102"/>
      <c r="I5" s="102"/>
      <c r="J5" s="102"/>
    </row>
    <row r="6" spans="2:10" ht="12" customHeight="1" x14ac:dyDescent="0.3">
      <c r="B6" s="103" t="s">
        <v>437</v>
      </c>
      <c r="C6" s="104">
        <v>34.960758778986623</v>
      </c>
      <c r="D6" s="104">
        <v>65.039241221013384</v>
      </c>
      <c r="E6" s="103"/>
      <c r="F6" s="104">
        <v>36.711612674191208</v>
      </c>
      <c r="G6" s="104">
        <v>63.288387325808792</v>
      </c>
      <c r="H6" s="103"/>
      <c r="I6" s="104">
        <v>47.000037842106721</v>
      </c>
      <c r="J6" s="104">
        <v>52.999962157893265</v>
      </c>
    </row>
    <row r="7" spans="2:10" ht="12" customHeight="1" x14ac:dyDescent="0.3">
      <c r="B7" s="102"/>
      <c r="C7" s="102"/>
      <c r="D7" s="102"/>
      <c r="E7" s="102"/>
      <c r="F7" s="102"/>
      <c r="G7" s="102"/>
      <c r="H7" s="102"/>
      <c r="I7" s="102"/>
      <c r="J7" s="102"/>
    </row>
    <row r="8" spans="2:10" ht="12" customHeight="1" x14ac:dyDescent="0.3">
      <c r="B8" s="102" t="s">
        <v>54</v>
      </c>
      <c r="C8" s="105" t="s">
        <v>438</v>
      </c>
      <c r="D8" s="105" t="s">
        <v>438</v>
      </c>
      <c r="E8" s="102"/>
      <c r="F8" s="106">
        <v>31.569574991697376</v>
      </c>
      <c r="G8" s="106">
        <v>68.43042500830262</v>
      </c>
      <c r="H8" s="102"/>
      <c r="I8" s="105" t="s">
        <v>438</v>
      </c>
      <c r="J8" s="105" t="s">
        <v>438</v>
      </c>
    </row>
    <row r="9" spans="2:10" ht="12" customHeight="1" x14ac:dyDescent="0.3">
      <c r="B9" s="102" t="s">
        <v>56</v>
      </c>
      <c r="C9" s="105" t="s">
        <v>438</v>
      </c>
      <c r="D9" s="105" t="s">
        <v>438</v>
      </c>
      <c r="E9" s="102"/>
      <c r="F9" s="106">
        <v>25.968910136530667</v>
      </c>
      <c r="G9" s="106">
        <v>74.031089863469333</v>
      </c>
      <c r="H9" s="102"/>
      <c r="I9" s="105" t="s">
        <v>438</v>
      </c>
      <c r="J9" s="105" t="s">
        <v>438</v>
      </c>
    </row>
    <row r="10" spans="2:10" ht="12" customHeight="1" x14ac:dyDescent="0.3">
      <c r="B10" s="102" t="s">
        <v>58</v>
      </c>
      <c r="C10" s="105" t="s">
        <v>438</v>
      </c>
      <c r="D10" s="105" t="s">
        <v>438</v>
      </c>
      <c r="E10" s="102"/>
      <c r="F10" s="106">
        <v>23.574455612875987</v>
      </c>
      <c r="G10" s="106">
        <v>76.425544387124006</v>
      </c>
      <c r="H10" s="102"/>
      <c r="I10" s="105" t="s">
        <v>438</v>
      </c>
      <c r="J10" s="105" t="s">
        <v>438</v>
      </c>
    </row>
    <row r="11" spans="2:10" ht="12" customHeight="1" x14ac:dyDescent="0.3">
      <c r="B11" s="102" t="s">
        <v>59</v>
      </c>
      <c r="C11" s="105" t="s">
        <v>438</v>
      </c>
      <c r="D11" s="105" t="s">
        <v>438</v>
      </c>
      <c r="E11" s="102"/>
      <c r="F11" s="106">
        <v>22.336992358831051</v>
      </c>
      <c r="G11" s="106">
        <v>77.663007641168946</v>
      </c>
      <c r="H11" s="102"/>
      <c r="I11" s="105" t="s">
        <v>438</v>
      </c>
      <c r="J11" s="105" t="s">
        <v>438</v>
      </c>
    </row>
    <row r="12" spans="2:10" ht="12" customHeight="1" x14ac:dyDescent="0.3">
      <c r="B12" s="102" t="s">
        <v>60</v>
      </c>
      <c r="C12" s="105" t="s">
        <v>438</v>
      </c>
      <c r="D12" s="105" t="s">
        <v>438</v>
      </c>
      <c r="E12" s="102"/>
      <c r="F12" s="107" t="s">
        <v>438</v>
      </c>
      <c r="G12" s="107" t="s">
        <v>438</v>
      </c>
      <c r="H12" s="102"/>
      <c r="I12" s="108">
        <v>47.853228156637904</v>
      </c>
      <c r="J12" s="108">
        <v>52.146771843362082</v>
      </c>
    </row>
    <row r="13" spans="2:10" ht="12" customHeight="1" x14ac:dyDescent="0.3">
      <c r="B13" s="102" t="s">
        <v>61</v>
      </c>
      <c r="C13" s="105" t="s">
        <v>438</v>
      </c>
      <c r="D13" s="105" t="s">
        <v>438</v>
      </c>
      <c r="E13" s="102"/>
      <c r="F13" s="106">
        <v>49.99677094861844</v>
      </c>
      <c r="G13" s="106">
        <v>50.00322905138156</v>
      </c>
      <c r="H13" s="102"/>
      <c r="I13" s="105" t="s">
        <v>438</v>
      </c>
      <c r="J13" s="105" t="s">
        <v>438</v>
      </c>
    </row>
    <row r="14" spans="2:10" ht="12" customHeight="1" x14ac:dyDescent="0.3">
      <c r="B14" s="102" t="s">
        <v>62</v>
      </c>
      <c r="C14" s="108">
        <v>40.466258110355362</v>
      </c>
      <c r="D14" s="108">
        <v>59.533741889644645</v>
      </c>
      <c r="E14" s="102"/>
      <c r="F14" s="107" t="s">
        <v>438</v>
      </c>
      <c r="G14" s="107" t="s">
        <v>438</v>
      </c>
      <c r="H14" s="102"/>
      <c r="I14" s="105" t="s">
        <v>438</v>
      </c>
      <c r="J14" s="105" t="s">
        <v>438</v>
      </c>
    </row>
    <row r="15" spans="2:10" ht="12" customHeight="1" x14ac:dyDescent="0.3">
      <c r="B15" s="102" t="s">
        <v>63</v>
      </c>
      <c r="C15" s="105" t="s">
        <v>438</v>
      </c>
      <c r="D15" s="105" t="s">
        <v>438</v>
      </c>
      <c r="E15" s="102"/>
      <c r="F15" s="106">
        <v>32.040961980459159</v>
      </c>
      <c r="G15" s="106">
        <v>67.959038019540841</v>
      </c>
      <c r="H15" s="102"/>
      <c r="I15" s="105" t="s">
        <v>438</v>
      </c>
      <c r="J15" s="105" t="s">
        <v>438</v>
      </c>
    </row>
    <row r="16" spans="2:10" ht="12" customHeight="1" x14ac:dyDescent="0.3">
      <c r="B16" s="102" t="s">
        <v>64</v>
      </c>
      <c r="C16" s="108">
        <v>23.823253572180771</v>
      </c>
      <c r="D16" s="108">
        <v>76.176746427819225</v>
      </c>
      <c r="E16" s="102"/>
      <c r="F16" s="107" t="s">
        <v>438</v>
      </c>
      <c r="G16" s="107" t="s">
        <v>438</v>
      </c>
      <c r="H16" s="102"/>
      <c r="I16" s="105" t="s">
        <v>438</v>
      </c>
      <c r="J16" s="105" t="s">
        <v>438</v>
      </c>
    </row>
    <row r="17" spans="2:10" ht="12" customHeight="1" x14ac:dyDescent="0.3">
      <c r="B17" s="102" t="s">
        <v>65</v>
      </c>
      <c r="C17" s="105" t="s">
        <v>438</v>
      </c>
      <c r="D17" s="105" t="s">
        <v>438</v>
      </c>
      <c r="E17" s="102"/>
      <c r="F17" s="107" t="s">
        <v>438</v>
      </c>
      <c r="G17" s="107" t="s">
        <v>438</v>
      </c>
      <c r="H17" s="102"/>
      <c r="I17" s="108">
        <v>45.759490335464768</v>
      </c>
      <c r="J17" s="108">
        <v>54.240509664535217</v>
      </c>
    </row>
    <row r="18" spans="2:10" ht="12" customHeight="1" x14ac:dyDescent="0.3">
      <c r="B18" s="102" t="s">
        <v>66</v>
      </c>
      <c r="C18" s="108">
        <v>33.70247379489151</v>
      </c>
      <c r="D18" s="108">
        <v>66.297526205108497</v>
      </c>
      <c r="E18" s="102"/>
      <c r="F18" s="107" t="s">
        <v>438</v>
      </c>
      <c r="G18" s="107" t="s">
        <v>438</v>
      </c>
      <c r="H18" s="102"/>
      <c r="I18" s="105" t="s">
        <v>438</v>
      </c>
      <c r="J18" s="105" t="s">
        <v>438</v>
      </c>
    </row>
    <row r="19" spans="2:10" ht="12" customHeight="1" x14ac:dyDescent="0.3">
      <c r="B19" s="102" t="s">
        <v>67</v>
      </c>
      <c r="C19" s="105" t="s">
        <v>438</v>
      </c>
      <c r="D19" s="105" t="s">
        <v>438</v>
      </c>
      <c r="E19" s="102"/>
      <c r="F19" s="106">
        <v>46.969888287860954</v>
      </c>
      <c r="G19" s="106">
        <v>53.030111712139046</v>
      </c>
      <c r="H19" s="102"/>
      <c r="I19" s="105" t="s">
        <v>438</v>
      </c>
      <c r="J19" s="105" t="s">
        <v>438</v>
      </c>
    </row>
    <row r="20" spans="2:10" ht="12" customHeight="1" x14ac:dyDescent="0.3">
      <c r="B20" s="102" t="s">
        <v>68</v>
      </c>
      <c r="C20" s="107" t="s">
        <v>438</v>
      </c>
      <c r="D20" s="107" t="s">
        <v>438</v>
      </c>
      <c r="E20" s="102"/>
      <c r="F20" s="106">
        <v>48.556183737256191</v>
      </c>
      <c r="G20" s="106">
        <v>51.443816262743802</v>
      </c>
      <c r="H20" s="102"/>
      <c r="I20" s="105" t="s">
        <v>438</v>
      </c>
      <c r="J20" s="105" t="s">
        <v>438</v>
      </c>
    </row>
    <row r="21" spans="2:10" ht="12" customHeight="1" x14ac:dyDescent="0.3">
      <c r="B21" s="102" t="s">
        <v>69</v>
      </c>
      <c r="C21" s="108">
        <v>36.256193782710497</v>
      </c>
      <c r="D21" s="108">
        <v>63.743806217289503</v>
      </c>
      <c r="E21" s="102"/>
      <c r="F21" s="107" t="s">
        <v>438</v>
      </c>
      <c r="G21" s="107" t="s">
        <v>438</v>
      </c>
      <c r="H21" s="102"/>
      <c r="I21" s="105" t="s">
        <v>438</v>
      </c>
      <c r="J21" s="105" t="s">
        <v>438</v>
      </c>
    </row>
    <row r="22" spans="2:10" ht="12" customHeight="1" x14ac:dyDescent="0.3">
      <c r="B22" s="102" t="s">
        <v>70</v>
      </c>
      <c r="C22" s="107" t="s">
        <v>438</v>
      </c>
      <c r="D22" s="107" t="s">
        <v>438</v>
      </c>
      <c r="E22" s="102"/>
      <c r="F22" s="106">
        <v>26.75651380420911</v>
      </c>
      <c r="G22" s="106">
        <v>73.243486195790894</v>
      </c>
      <c r="H22" s="102"/>
      <c r="I22" s="105" t="s">
        <v>438</v>
      </c>
      <c r="J22" s="105" t="s">
        <v>438</v>
      </c>
    </row>
    <row r="23" spans="2:10" ht="12" customHeight="1" x14ac:dyDescent="0.3">
      <c r="B23" s="102" t="s">
        <v>71</v>
      </c>
      <c r="C23" s="107" t="s">
        <v>438</v>
      </c>
      <c r="D23" s="107" t="s">
        <v>438</v>
      </c>
      <c r="E23" s="102"/>
      <c r="F23" s="106">
        <v>36.518670650169852</v>
      </c>
      <c r="G23" s="106">
        <v>63.481329349830141</v>
      </c>
      <c r="H23" s="102"/>
      <c r="I23" s="105" t="s">
        <v>438</v>
      </c>
      <c r="J23" s="105" t="s">
        <v>438</v>
      </c>
    </row>
    <row r="24" spans="2:10" ht="12" customHeight="1" x14ac:dyDescent="0.3">
      <c r="B24" s="102" t="s">
        <v>72</v>
      </c>
      <c r="C24" s="108">
        <v>18.22247877075614</v>
      </c>
      <c r="D24" s="108">
        <v>81.77752122924386</v>
      </c>
      <c r="E24" s="102"/>
      <c r="F24" s="107" t="s">
        <v>438</v>
      </c>
      <c r="G24" s="107" t="s">
        <v>438</v>
      </c>
      <c r="H24" s="102"/>
      <c r="I24" s="105" t="s">
        <v>438</v>
      </c>
      <c r="J24" s="105" t="s">
        <v>438</v>
      </c>
    </row>
    <row r="25" spans="2:10" ht="12" customHeight="1" x14ac:dyDescent="0.3">
      <c r="B25" s="102" t="s">
        <v>73</v>
      </c>
      <c r="C25" s="107" t="s">
        <v>438</v>
      </c>
      <c r="D25" s="107" t="s">
        <v>438</v>
      </c>
      <c r="E25" s="102"/>
      <c r="F25" s="106">
        <v>36.315865281160981</v>
      </c>
      <c r="G25" s="106">
        <v>63.684134718839026</v>
      </c>
      <c r="H25" s="102"/>
      <c r="I25" s="105" t="s">
        <v>438</v>
      </c>
      <c r="J25" s="105" t="s">
        <v>438</v>
      </c>
    </row>
    <row r="26" spans="2:10" ht="12" customHeight="1" x14ac:dyDescent="0.3">
      <c r="B26" s="102" t="s">
        <v>74</v>
      </c>
      <c r="C26" s="107" t="s">
        <v>438</v>
      </c>
      <c r="D26" s="107" t="s">
        <v>438</v>
      </c>
      <c r="E26" s="102"/>
      <c r="F26" s="106">
        <v>32.217408124079668</v>
      </c>
      <c r="G26" s="106">
        <v>67.782591875920332</v>
      </c>
      <c r="H26" s="102"/>
      <c r="I26" s="105" t="s">
        <v>438</v>
      </c>
      <c r="J26" s="105" t="s">
        <v>438</v>
      </c>
    </row>
    <row r="27" spans="2:10" ht="12" customHeight="1" x14ac:dyDescent="0.3">
      <c r="B27" s="102" t="s">
        <v>75</v>
      </c>
      <c r="C27" s="107" t="s">
        <v>438</v>
      </c>
      <c r="D27" s="107" t="s">
        <v>438</v>
      </c>
      <c r="E27" s="102"/>
      <c r="F27" s="106">
        <v>62.830912923779401</v>
      </c>
      <c r="G27" s="106">
        <v>37.169087076220599</v>
      </c>
      <c r="H27" s="102"/>
      <c r="I27" s="105" t="s">
        <v>438</v>
      </c>
      <c r="J27" s="105" t="s">
        <v>438</v>
      </c>
    </row>
    <row r="28" spans="2:10" ht="12" customHeight="1" x14ac:dyDescent="0.3">
      <c r="B28" s="102" t="s">
        <v>76</v>
      </c>
      <c r="C28" s="108">
        <v>48.819445231214964</v>
      </c>
      <c r="D28" s="108">
        <v>51.180554768785036</v>
      </c>
      <c r="E28" s="102"/>
      <c r="F28" s="107" t="s">
        <v>438</v>
      </c>
      <c r="G28" s="107" t="s">
        <v>438</v>
      </c>
      <c r="H28" s="102"/>
      <c r="I28" s="105" t="s">
        <v>438</v>
      </c>
      <c r="J28" s="105" t="s">
        <v>438</v>
      </c>
    </row>
    <row r="29" spans="2:10" ht="12" customHeight="1" x14ac:dyDescent="0.3">
      <c r="B29" s="102" t="s">
        <v>77</v>
      </c>
      <c r="C29" s="107" t="s">
        <v>438</v>
      </c>
      <c r="D29" s="107" t="s">
        <v>438</v>
      </c>
      <c r="E29" s="102"/>
      <c r="F29" s="106">
        <v>28.884391858755524</v>
      </c>
      <c r="G29" s="106">
        <v>71.115608141244479</v>
      </c>
      <c r="H29" s="102"/>
      <c r="I29" s="105" t="s">
        <v>438</v>
      </c>
      <c r="J29" s="105" t="s">
        <v>438</v>
      </c>
    </row>
    <row r="30" spans="2:10" ht="12" customHeight="1" x14ac:dyDescent="0.3">
      <c r="B30" s="102" t="s">
        <v>78</v>
      </c>
      <c r="C30" s="107" t="s">
        <v>438</v>
      </c>
      <c r="D30" s="107" t="s">
        <v>438</v>
      </c>
      <c r="E30" s="102"/>
      <c r="F30" s="106">
        <v>28.767541351686855</v>
      </c>
      <c r="G30" s="106">
        <v>71.232458648313141</v>
      </c>
      <c r="H30" s="102"/>
      <c r="I30" s="105" t="s">
        <v>438</v>
      </c>
      <c r="J30" s="105" t="s">
        <v>438</v>
      </c>
    </row>
    <row r="31" spans="2:10" ht="12" customHeight="1" x14ac:dyDescent="0.3">
      <c r="B31" s="102" t="s">
        <v>79</v>
      </c>
      <c r="C31" s="107" t="s">
        <v>438</v>
      </c>
      <c r="D31" s="107" t="s">
        <v>438</v>
      </c>
      <c r="E31" s="102"/>
      <c r="F31" s="106">
        <v>35.505834107670871</v>
      </c>
      <c r="G31" s="106">
        <v>64.494165892329121</v>
      </c>
      <c r="H31" s="102"/>
      <c r="I31" s="105" t="s">
        <v>438</v>
      </c>
      <c r="J31" s="105" t="s">
        <v>438</v>
      </c>
    </row>
    <row r="32" spans="2:10" ht="12" customHeight="1" x14ac:dyDescent="0.3">
      <c r="B32" s="102" t="s">
        <v>80</v>
      </c>
      <c r="C32" s="107" t="s">
        <v>438</v>
      </c>
      <c r="D32" s="107" t="s">
        <v>438</v>
      </c>
      <c r="E32" s="102"/>
      <c r="F32" s="106">
        <v>39.834753985207414</v>
      </c>
      <c r="G32" s="106">
        <v>60.165246014792572</v>
      </c>
      <c r="H32" s="102"/>
      <c r="I32" s="105" t="s">
        <v>438</v>
      </c>
      <c r="J32" s="105" t="s">
        <v>438</v>
      </c>
    </row>
    <row r="33" spans="2:10" ht="12" customHeight="1" x14ac:dyDescent="0.3">
      <c r="B33" s="102" t="s">
        <v>81</v>
      </c>
      <c r="C33" s="107" t="s">
        <v>438</v>
      </c>
      <c r="D33" s="107" t="s">
        <v>438</v>
      </c>
      <c r="E33" s="102"/>
      <c r="F33" s="106">
        <v>20.966291625507711</v>
      </c>
      <c r="G33" s="106">
        <v>79.033708374492292</v>
      </c>
      <c r="H33" s="102"/>
      <c r="I33" s="105" t="s">
        <v>438</v>
      </c>
      <c r="J33" s="105" t="s">
        <v>438</v>
      </c>
    </row>
    <row r="34" spans="2:10" ht="12" customHeight="1" x14ac:dyDescent="0.3">
      <c r="B34" s="102" t="s">
        <v>82</v>
      </c>
      <c r="C34" s="108">
        <v>41.242038255785083</v>
      </c>
      <c r="D34" s="108">
        <v>58.757961744214924</v>
      </c>
      <c r="E34" s="102"/>
      <c r="F34" s="107" t="s">
        <v>438</v>
      </c>
      <c r="G34" s="107" t="s">
        <v>438</v>
      </c>
      <c r="H34" s="102"/>
      <c r="I34" s="105" t="s">
        <v>438</v>
      </c>
      <c r="J34" s="105" t="s">
        <v>438</v>
      </c>
    </row>
    <row r="35" spans="2:10" ht="12" customHeight="1" x14ac:dyDescent="0.3">
      <c r="B35" s="102" t="s">
        <v>83</v>
      </c>
      <c r="C35" s="107" t="s">
        <v>438</v>
      </c>
      <c r="D35" s="107" t="s">
        <v>438</v>
      </c>
      <c r="E35" s="109"/>
      <c r="F35" s="106">
        <v>31.504062491872574</v>
      </c>
      <c r="G35" s="106">
        <v>68.49593750812744</v>
      </c>
      <c r="H35" s="102"/>
      <c r="I35" s="105" t="s">
        <v>438</v>
      </c>
      <c r="J35" s="105" t="s">
        <v>438</v>
      </c>
    </row>
    <row r="36" spans="2:10" ht="12" customHeight="1" x14ac:dyDescent="0.3">
      <c r="B36" s="102" t="s">
        <v>84</v>
      </c>
      <c r="C36" s="107" t="s">
        <v>438</v>
      </c>
      <c r="D36" s="107" t="s">
        <v>438</v>
      </c>
      <c r="E36" s="109"/>
      <c r="F36" s="106">
        <v>30.041717864470534</v>
      </c>
      <c r="G36" s="106">
        <v>69.958282135529458</v>
      </c>
      <c r="H36" s="102"/>
      <c r="I36" s="105" t="s">
        <v>438</v>
      </c>
      <c r="J36" s="105" t="s">
        <v>438</v>
      </c>
    </row>
    <row r="37" spans="2:10" ht="12" customHeight="1" x14ac:dyDescent="0.3">
      <c r="B37" s="102" t="s">
        <v>85</v>
      </c>
      <c r="C37" s="107" t="s">
        <v>438</v>
      </c>
      <c r="D37" s="107" t="s">
        <v>438</v>
      </c>
      <c r="E37" s="109"/>
      <c r="F37" s="106">
        <v>49.974058179193712</v>
      </c>
      <c r="G37" s="106">
        <v>50.025941820806288</v>
      </c>
      <c r="H37" s="102"/>
      <c r="I37" s="105" t="s">
        <v>438</v>
      </c>
      <c r="J37" s="105" t="s">
        <v>438</v>
      </c>
    </row>
    <row r="38" spans="2:10" ht="12" customHeight="1" x14ac:dyDescent="0.3">
      <c r="B38" s="102" t="s">
        <v>86</v>
      </c>
      <c r="C38" s="108">
        <v>43.982533578734056</v>
      </c>
      <c r="D38" s="108">
        <v>56.017466421265937</v>
      </c>
      <c r="E38" s="102"/>
      <c r="F38" s="107" t="s">
        <v>438</v>
      </c>
      <c r="G38" s="107" t="s">
        <v>438</v>
      </c>
      <c r="H38" s="102"/>
      <c r="I38" s="105" t="s">
        <v>438</v>
      </c>
      <c r="J38" s="105" t="s">
        <v>438</v>
      </c>
    </row>
    <row r="39" spans="2:10" ht="12" customHeight="1" x14ac:dyDescent="0.3">
      <c r="B39" s="102" t="s">
        <v>87</v>
      </c>
      <c r="C39" s="107" t="s">
        <v>438</v>
      </c>
      <c r="D39" s="107" t="s">
        <v>438</v>
      </c>
      <c r="E39" s="102"/>
      <c r="F39" s="106">
        <v>48.013385189203227</v>
      </c>
      <c r="G39" s="106">
        <v>51.98661481079678</v>
      </c>
      <c r="H39" s="102"/>
      <c r="I39" s="105" t="s">
        <v>438</v>
      </c>
      <c r="J39" s="105" t="s">
        <v>438</v>
      </c>
    </row>
    <row r="40" spans="2:10" ht="12" customHeight="1" thickBot="1" x14ac:dyDescent="0.35">
      <c r="B40" s="100"/>
      <c r="C40" s="100"/>
      <c r="D40" s="100"/>
      <c r="E40" s="100"/>
      <c r="F40" s="100"/>
      <c r="G40" s="100"/>
      <c r="H40" s="100"/>
      <c r="I40" s="100"/>
      <c r="J40" s="100"/>
    </row>
    <row r="41" spans="2:10" ht="12" customHeight="1" x14ac:dyDescent="0.3"/>
    <row r="42" spans="2:10" ht="49.95" customHeight="1" x14ac:dyDescent="0.3">
      <c r="B42" s="272" t="s">
        <v>439</v>
      </c>
      <c r="C42" s="272"/>
      <c r="D42" s="272"/>
      <c r="E42" s="272"/>
      <c r="F42" s="272"/>
      <c r="G42" s="272"/>
      <c r="H42" s="272"/>
      <c r="I42" s="272"/>
      <c r="J42" s="272"/>
    </row>
    <row r="43" spans="2:10" x14ac:dyDescent="0.3"/>
  </sheetData>
  <mergeCells count="6">
    <mergeCell ref="B42:J42"/>
    <mergeCell ref="B1:J1"/>
    <mergeCell ref="B3:B4"/>
    <mergeCell ref="C3:D3"/>
    <mergeCell ref="F3:G3"/>
    <mergeCell ref="I3:J3"/>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48BCC-EB5C-43CB-B30C-8F3EF63D0103}">
  <sheetPr>
    <tabColor theme="0" tint="-0.249977111117893"/>
  </sheetPr>
  <dimension ref="A1:K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3.6640625" style="84" customWidth="1"/>
    <col min="3" max="4" width="10.33203125" style="84" customWidth="1"/>
    <col min="5" max="5" width="0.5546875" style="84" customWidth="1"/>
    <col min="6" max="7" width="10.33203125" style="84" customWidth="1"/>
    <col min="8" max="8" width="0.5546875" style="84" customWidth="1"/>
    <col min="9" max="10" width="10.33203125" style="84" customWidth="1"/>
    <col min="11" max="11" width="1.77734375" style="84" customWidth="1"/>
    <col min="12" max="16384" width="11.5546875" style="84" hidden="1"/>
  </cols>
  <sheetData>
    <row r="1" spans="2:10" ht="93.75" customHeight="1" x14ac:dyDescent="0.3">
      <c r="B1" s="278" t="s">
        <v>441</v>
      </c>
      <c r="C1" s="278"/>
      <c r="D1" s="278"/>
      <c r="E1" s="278"/>
      <c r="F1" s="278"/>
      <c r="G1" s="278"/>
      <c r="H1" s="278"/>
      <c r="I1" s="278"/>
      <c r="J1" s="278"/>
    </row>
    <row r="2" spans="2:10" ht="15" thickBot="1" x14ac:dyDescent="0.35"/>
    <row r="3" spans="2:10" ht="13.95" customHeight="1" x14ac:dyDescent="0.3">
      <c r="B3" s="274" t="s">
        <v>50</v>
      </c>
      <c r="C3" s="276" t="s">
        <v>432</v>
      </c>
      <c r="D3" s="276"/>
      <c r="E3" s="85"/>
      <c r="F3" s="276" t="s">
        <v>433</v>
      </c>
      <c r="G3" s="276"/>
      <c r="H3" s="85"/>
      <c r="I3" s="276" t="s">
        <v>434</v>
      </c>
      <c r="J3" s="276"/>
    </row>
    <row r="4" spans="2:10" ht="13.95" customHeight="1" x14ac:dyDescent="0.3">
      <c r="B4" s="275"/>
      <c r="C4" s="87" t="s">
        <v>435</v>
      </c>
      <c r="D4" s="87" t="s">
        <v>436</v>
      </c>
      <c r="E4" s="87"/>
      <c r="F4" s="87" t="s">
        <v>435</v>
      </c>
      <c r="G4" s="87" t="s">
        <v>436</v>
      </c>
      <c r="H4" s="87"/>
      <c r="I4" s="87" t="s">
        <v>435</v>
      </c>
      <c r="J4" s="87" t="s">
        <v>436</v>
      </c>
    </row>
    <row r="5" spans="2:10" ht="12" customHeight="1" x14ac:dyDescent="0.3">
      <c r="B5" s="110"/>
      <c r="C5" s="110"/>
      <c r="D5" s="110"/>
      <c r="E5" s="110"/>
      <c r="F5" s="110"/>
      <c r="G5" s="110"/>
      <c r="H5" s="110"/>
      <c r="I5" s="110"/>
      <c r="J5" s="110"/>
    </row>
    <row r="6" spans="2:10" ht="12" customHeight="1" x14ac:dyDescent="0.3">
      <c r="B6" s="111" t="s">
        <v>437</v>
      </c>
      <c r="C6" s="92">
        <v>36.928041764544552</v>
      </c>
      <c r="D6" s="92">
        <v>63.07195823545544</v>
      </c>
      <c r="E6" s="111"/>
      <c r="F6" s="92">
        <v>38.196718745657037</v>
      </c>
      <c r="G6" s="92">
        <v>61.803281254342977</v>
      </c>
      <c r="H6" s="111"/>
      <c r="I6" s="92">
        <v>41.200853384174977</v>
      </c>
      <c r="J6" s="92">
        <v>58.799146615825038</v>
      </c>
    </row>
    <row r="7" spans="2:10" ht="12" customHeight="1" x14ac:dyDescent="0.3">
      <c r="B7" s="110"/>
      <c r="C7" s="110"/>
      <c r="D7" s="110"/>
      <c r="E7" s="110"/>
      <c r="F7" s="110"/>
      <c r="G7" s="110"/>
      <c r="H7" s="110"/>
      <c r="I7" s="110"/>
      <c r="J7" s="110"/>
    </row>
    <row r="8" spans="2:10" ht="12" customHeight="1" x14ac:dyDescent="0.3">
      <c r="B8" s="110" t="s">
        <v>54</v>
      </c>
      <c r="C8" s="105" t="s">
        <v>438</v>
      </c>
      <c r="D8" s="105" t="s">
        <v>438</v>
      </c>
      <c r="E8" s="110"/>
      <c r="F8" s="112">
        <v>35.88309925508176</v>
      </c>
      <c r="G8" s="112">
        <v>64.116900744918254</v>
      </c>
      <c r="H8" s="110"/>
      <c r="I8" s="105" t="s">
        <v>438</v>
      </c>
      <c r="J8" s="105" t="s">
        <v>438</v>
      </c>
    </row>
    <row r="9" spans="2:10" ht="12" customHeight="1" x14ac:dyDescent="0.3">
      <c r="B9" s="110" t="s">
        <v>56</v>
      </c>
      <c r="C9" s="105" t="s">
        <v>438</v>
      </c>
      <c r="D9" s="105" t="s">
        <v>438</v>
      </c>
      <c r="E9" s="110"/>
      <c r="F9" s="112">
        <v>22.049126626550038</v>
      </c>
      <c r="G9" s="112">
        <v>77.950873373449951</v>
      </c>
      <c r="H9" s="110"/>
      <c r="I9" s="105" t="s">
        <v>438</v>
      </c>
      <c r="J9" s="105" t="s">
        <v>438</v>
      </c>
    </row>
    <row r="10" spans="2:10" ht="12" customHeight="1" x14ac:dyDescent="0.3">
      <c r="B10" s="110" t="s">
        <v>58</v>
      </c>
      <c r="C10" s="105" t="s">
        <v>438</v>
      </c>
      <c r="D10" s="105" t="s">
        <v>438</v>
      </c>
      <c r="E10" s="110"/>
      <c r="F10" s="112">
        <v>16.316329146198566</v>
      </c>
      <c r="G10" s="112">
        <v>83.683670853801431</v>
      </c>
      <c r="H10" s="110"/>
      <c r="I10" s="105" t="s">
        <v>438</v>
      </c>
      <c r="J10" s="105" t="s">
        <v>438</v>
      </c>
    </row>
    <row r="11" spans="2:10" ht="12" customHeight="1" x14ac:dyDescent="0.3">
      <c r="B11" s="110" t="s">
        <v>59</v>
      </c>
      <c r="C11" s="105" t="s">
        <v>438</v>
      </c>
      <c r="D11" s="105" t="s">
        <v>438</v>
      </c>
      <c r="E11" s="110"/>
      <c r="F11" s="112">
        <v>31.476052261643904</v>
      </c>
      <c r="G11" s="112">
        <v>68.5239477383561</v>
      </c>
      <c r="H11" s="110"/>
      <c r="I11" s="105" t="s">
        <v>438</v>
      </c>
      <c r="J11" s="105" t="s">
        <v>438</v>
      </c>
    </row>
    <row r="12" spans="2:10" ht="12" customHeight="1" x14ac:dyDescent="0.3">
      <c r="B12" s="110" t="s">
        <v>60</v>
      </c>
      <c r="C12" s="105" t="s">
        <v>438</v>
      </c>
      <c r="D12" s="105" t="s">
        <v>438</v>
      </c>
      <c r="E12" s="110"/>
      <c r="F12" s="105" t="s">
        <v>438</v>
      </c>
      <c r="G12" s="105" t="s">
        <v>438</v>
      </c>
      <c r="H12" s="110"/>
      <c r="I12" s="112">
        <v>39.545473519988676</v>
      </c>
      <c r="J12" s="112">
        <v>60.454526480011317</v>
      </c>
    </row>
    <row r="13" spans="2:10" ht="12" customHeight="1" x14ac:dyDescent="0.3">
      <c r="B13" s="110" t="s">
        <v>61</v>
      </c>
      <c r="C13" s="105" t="s">
        <v>438</v>
      </c>
      <c r="D13" s="105" t="s">
        <v>438</v>
      </c>
      <c r="E13" s="110"/>
      <c r="F13" s="112">
        <v>56.941476074480271</v>
      </c>
      <c r="G13" s="112">
        <v>43.058523925519729</v>
      </c>
      <c r="H13" s="110"/>
      <c r="I13" s="105" t="s">
        <v>438</v>
      </c>
      <c r="J13" s="105" t="s">
        <v>438</v>
      </c>
    </row>
    <row r="14" spans="2:10" ht="12" customHeight="1" x14ac:dyDescent="0.3">
      <c r="B14" s="110" t="s">
        <v>62</v>
      </c>
      <c r="C14" s="112">
        <v>41.690390152174928</v>
      </c>
      <c r="D14" s="112">
        <v>58.309609847825087</v>
      </c>
      <c r="E14" s="110"/>
      <c r="F14" s="105" t="s">
        <v>438</v>
      </c>
      <c r="G14" s="105" t="s">
        <v>438</v>
      </c>
      <c r="H14" s="110"/>
      <c r="I14" s="105" t="s">
        <v>438</v>
      </c>
      <c r="J14" s="105" t="s">
        <v>438</v>
      </c>
    </row>
    <row r="15" spans="2:10" ht="12" customHeight="1" x14ac:dyDescent="0.3">
      <c r="B15" s="110" t="s">
        <v>63</v>
      </c>
      <c r="C15" s="105" t="s">
        <v>438</v>
      </c>
      <c r="D15" s="105" t="s">
        <v>438</v>
      </c>
      <c r="E15" s="110"/>
      <c r="F15" s="112">
        <v>34.322023184334711</v>
      </c>
      <c r="G15" s="112">
        <v>65.677976815665289</v>
      </c>
      <c r="H15" s="110"/>
      <c r="I15" s="105" t="s">
        <v>438</v>
      </c>
      <c r="J15" s="105" t="s">
        <v>438</v>
      </c>
    </row>
    <row r="16" spans="2:10" ht="12" customHeight="1" x14ac:dyDescent="0.3">
      <c r="B16" s="110" t="s">
        <v>64</v>
      </c>
      <c r="C16" s="112">
        <v>26.150487212901862</v>
      </c>
      <c r="D16" s="112">
        <v>73.849512787098149</v>
      </c>
      <c r="E16" s="110"/>
      <c r="F16" s="105" t="s">
        <v>438</v>
      </c>
      <c r="G16" s="105" t="s">
        <v>438</v>
      </c>
      <c r="H16" s="110"/>
      <c r="I16" s="105" t="s">
        <v>438</v>
      </c>
      <c r="J16" s="105" t="s">
        <v>438</v>
      </c>
    </row>
    <row r="17" spans="2:10" ht="12" customHeight="1" x14ac:dyDescent="0.3">
      <c r="B17" s="110" t="s">
        <v>65</v>
      </c>
      <c r="C17" s="105" t="s">
        <v>438</v>
      </c>
      <c r="D17" s="105" t="s">
        <v>438</v>
      </c>
      <c r="E17" s="110"/>
      <c r="F17" s="105" t="s">
        <v>438</v>
      </c>
      <c r="G17" s="105" t="s">
        <v>438</v>
      </c>
      <c r="H17" s="110"/>
      <c r="I17" s="112">
        <v>43.502380799765135</v>
      </c>
      <c r="J17" s="112">
        <v>56.497619200234872</v>
      </c>
    </row>
    <row r="18" spans="2:10" ht="12" customHeight="1" x14ac:dyDescent="0.3">
      <c r="B18" s="110" t="s">
        <v>66</v>
      </c>
      <c r="C18" s="112">
        <v>36.900350965418156</v>
      </c>
      <c r="D18" s="112">
        <v>63.099649034581851</v>
      </c>
      <c r="E18" s="110"/>
      <c r="F18" s="105" t="s">
        <v>438</v>
      </c>
      <c r="G18" s="105" t="s">
        <v>438</v>
      </c>
      <c r="H18" s="110"/>
      <c r="I18" s="105" t="s">
        <v>438</v>
      </c>
      <c r="J18" s="105" t="s">
        <v>438</v>
      </c>
    </row>
    <row r="19" spans="2:10" ht="12" customHeight="1" x14ac:dyDescent="0.3">
      <c r="B19" s="110" t="s">
        <v>67</v>
      </c>
      <c r="C19" s="105" t="s">
        <v>438</v>
      </c>
      <c r="D19" s="105" t="s">
        <v>438</v>
      </c>
      <c r="E19" s="110"/>
      <c r="F19" s="112">
        <v>46.311207804003416</v>
      </c>
      <c r="G19" s="112">
        <v>53.688792195996584</v>
      </c>
      <c r="H19" s="110"/>
      <c r="I19" s="105" t="s">
        <v>438</v>
      </c>
      <c r="J19" s="105" t="s">
        <v>438</v>
      </c>
    </row>
    <row r="20" spans="2:10" ht="12" customHeight="1" x14ac:dyDescent="0.3">
      <c r="B20" s="110" t="s">
        <v>68</v>
      </c>
      <c r="C20" s="105" t="s">
        <v>438</v>
      </c>
      <c r="D20" s="105" t="s">
        <v>438</v>
      </c>
      <c r="E20" s="110"/>
      <c r="F20" s="112">
        <v>48.370552999790647</v>
      </c>
      <c r="G20" s="112">
        <v>51.62944700020936</v>
      </c>
      <c r="H20" s="110"/>
      <c r="I20" s="105" t="s">
        <v>438</v>
      </c>
      <c r="J20" s="105" t="s">
        <v>438</v>
      </c>
    </row>
    <row r="21" spans="2:10" ht="12" customHeight="1" x14ac:dyDescent="0.3">
      <c r="B21" s="110" t="s">
        <v>69</v>
      </c>
      <c r="C21" s="112">
        <v>37.151518289729587</v>
      </c>
      <c r="D21" s="112">
        <v>62.848481710270399</v>
      </c>
      <c r="E21" s="110"/>
      <c r="F21" s="105" t="s">
        <v>438</v>
      </c>
      <c r="G21" s="105" t="s">
        <v>438</v>
      </c>
      <c r="H21" s="110"/>
      <c r="I21" s="105" t="s">
        <v>438</v>
      </c>
      <c r="J21" s="105" t="s">
        <v>438</v>
      </c>
    </row>
    <row r="22" spans="2:10" ht="12" customHeight="1" x14ac:dyDescent="0.3">
      <c r="B22" s="110" t="s">
        <v>70</v>
      </c>
      <c r="C22" s="105" t="s">
        <v>438</v>
      </c>
      <c r="D22" s="105" t="s">
        <v>438</v>
      </c>
      <c r="E22" s="110"/>
      <c r="F22" s="112">
        <v>31.226116523708697</v>
      </c>
      <c r="G22" s="112">
        <v>68.773883476291303</v>
      </c>
      <c r="H22" s="110"/>
      <c r="I22" s="105" t="s">
        <v>438</v>
      </c>
      <c r="J22" s="105" t="s">
        <v>438</v>
      </c>
    </row>
    <row r="23" spans="2:10" ht="12" customHeight="1" x14ac:dyDescent="0.3">
      <c r="B23" s="110" t="s">
        <v>71</v>
      </c>
      <c r="C23" s="105" t="s">
        <v>438</v>
      </c>
      <c r="D23" s="105" t="s">
        <v>438</v>
      </c>
      <c r="E23" s="110"/>
      <c r="F23" s="112">
        <v>39.546398797693477</v>
      </c>
      <c r="G23" s="112">
        <v>60.453601202306515</v>
      </c>
      <c r="H23" s="110"/>
      <c r="I23" s="105" t="s">
        <v>438</v>
      </c>
      <c r="J23" s="105" t="s">
        <v>438</v>
      </c>
    </row>
    <row r="24" spans="2:10" ht="12" customHeight="1" x14ac:dyDescent="0.3">
      <c r="B24" s="110" t="s">
        <v>72</v>
      </c>
      <c r="C24" s="112">
        <v>22.035923774165411</v>
      </c>
      <c r="D24" s="112">
        <v>77.964076225834589</v>
      </c>
      <c r="E24" s="110"/>
      <c r="F24" s="105" t="s">
        <v>438</v>
      </c>
      <c r="G24" s="105" t="s">
        <v>438</v>
      </c>
      <c r="H24" s="110"/>
      <c r="I24" s="105" t="s">
        <v>438</v>
      </c>
      <c r="J24" s="105" t="s">
        <v>438</v>
      </c>
    </row>
    <row r="25" spans="2:10" ht="12" customHeight="1" x14ac:dyDescent="0.3">
      <c r="B25" s="110" t="s">
        <v>73</v>
      </c>
      <c r="C25" s="105" t="s">
        <v>438</v>
      </c>
      <c r="D25" s="105" t="s">
        <v>438</v>
      </c>
      <c r="E25" s="110"/>
      <c r="F25" s="112">
        <v>37.394055107927826</v>
      </c>
      <c r="G25" s="112">
        <v>62.605944892072188</v>
      </c>
      <c r="H25" s="110"/>
      <c r="I25" s="105" t="s">
        <v>438</v>
      </c>
      <c r="J25" s="105" t="s">
        <v>438</v>
      </c>
    </row>
    <row r="26" spans="2:10" ht="12" customHeight="1" x14ac:dyDescent="0.3">
      <c r="B26" s="110" t="s">
        <v>74</v>
      </c>
      <c r="C26" s="105" t="s">
        <v>438</v>
      </c>
      <c r="D26" s="105" t="s">
        <v>438</v>
      </c>
      <c r="E26" s="110"/>
      <c r="F26" s="112">
        <v>35.584267762614637</v>
      </c>
      <c r="G26" s="112">
        <v>64.41573223738537</v>
      </c>
      <c r="H26" s="110"/>
      <c r="I26" s="105" t="s">
        <v>438</v>
      </c>
      <c r="J26" s="105" t="s">
        <v>438</v>
      </c>
    </row>
    <row r="27" spans="2:10" ht="12" customHeight="1" x14ac:dyDescent="0.3">
      <c r="B27" s="110" t="s">
        <v>75</v>
      </c>
      <c r="C27" s="105" t="s">
        <v>438</v>
      </c>
      <c r="D27" s="105" t="s">
        <v>438</v>
      </c>
      <c r="E27" s="110"/>
      <c r="F27" s="112">
        <v>59.885504975497682</v>
      </c>
      <c r="G27" s="112">
        <v>40.114495024502325</v>
      </c>
      <c r="H27" s="110"/>
      <c r="I27" s="105" t="s">
        <v>438</v>
      </c>
      <c r="J27" s="105" t="s">
        <v>438</v>
      </c>
    </row>
    <row r="28" spans="2:10" ht="12" customHeight="1" x14ac:dyDescent="0.3">
      <c r="B28" s="110" t="s">
        <v>76</v>
      </c>
      <c r="C28" s="112">
        <v>52.040380864720525</v>
      </c>
      <c r="D28" s="112">
        <v>47.959619135279482</v>
      </c>
      <c r="E28" s="110"/>
      <c r="F28" s="105" t="s">
        <v>438</v>
      </c>
      <c r="G28" s="105" t="s">
        <v>438</v>
      </c>
      <c r="H28" s="110"/>
      <c r="I28" s="105" t="s">
        <v>438</v>
      </c>
      <c r="J28" s="105" t="s">
        <v>438</v>
      </c>
    </row>
    <row r="29" spans="2:10" ht="12" customHeight="1" x14ac:dyDescent="0.3">
      <c r="B29" s="110" t="s">
        <v>77</v>
      </c>
      <c r="C29" s="105" t="s">
        <v>438</v>
      </c>
      <c r="D29" s="105" t="s">
        <v>438</v>
      </c>
      <c r="E29" s="110"/>
      <c r="F29" s="112">
        <v>32.265819478985428</v>
      </c>
      <c r="G29" s="112">
        <v>67.734180521014565</v>
      </c>
      <c r="H29" s="110"/>
      <c r="I29" s="105" t="s">
        <v>438</v>
      </c>
      <c r="J29" s="105" t="s">
        <v>438</v>
      </c>
    </row>
    <row r="30" spans="2:10" ht="12" customHeight="1" x14ac:dyDescent="0.3">
      <c r="B30" s="110" t="s">
        <v>78</v>
      </c>
      <c r="C30" s="105" t="s">
        <v>438</v>
      </c>
      <c r="D30" s="105" t="s">
        <v>438</v>
      </c>
      <c r="E30" s="110"/>
      <c r="F30" s="112">
        <v>32.567592934350017</v>
      </c>
      <c r="G30" s="112">
        <v>67.432407065649983</v>
      </c>
      <c r="H30" s="110"/>
      <c r="I30" s="105" t="s">
        <v>438</v>
      </c>
      <c r="J30" s="105" t="s">
        <v>438</v>
      </c>
    </row>
    <row r="31" spans="2:10" ht="12" customHeight="1" x14ac:dyDescent="0.3">
      <c r="B31" s="110" t="s">
        <v>79</v>
      </c>
      <c r="C31" s="105" t="s">
        <v>438</v>
      </c>
      <c r="D31" s="105" t="s">
        <v>438</v>
      </c>
      <c r="E31" s="110"/>
      <c r="F31" s="112">
        <v>39.938690713932786</v>
      </c>
      <c r="G31" s="112">
        <v>60.061309286067214</v>
      </c>
      <c r="H31" s="110"/>
      <c r="I31" s="105" t="s">
        <v>438</v>
      </c>
      <c r="J31" s="105" t="s">
        <v>438</v>
      </c>
    </row>
    <row r="32" spans="2:10" ht="12" customHeight="1" x14ac:dyDescent="0.3">
      <c r="B32" s="110" t="s">
        <v>80</v>
      </c>
      <c r="C32" s="105" t="s">
        <v>438</v>
      </c>
      <c r="D32" s="105" t="s">
        <v>438</v>
      </c>
      <c r="E32" s="110"/>
      <c r="F32" s="112">
        <v>40.730429803231942</v>
      </c>
      <c r="G32" s="112">
        <v>59.269570196768065</v>
      </c>
      <c r="H32" s="110"/>
      <c r="I32" s="105" t="s">
        <v>438</v>
      </c>
      <c r="J32" s="105" t="s">
        <v>438</v>
      </c>
    </row>
    <row r="33" spans="2:10" ht="12" customHeight="1" x14ac:dyDescent="0.3">
      <c r="B33" s="110" t="s">
        <v>81</v>
      </c>
      <c r="C33" s="105" t="s">
        <v>438</v>
      </c>
      <c r="D33" s="105" t="s">
        <v>438</v>
      </c>
      <c r="E33" s="110"/>
      <c r="F33" s="112">
        <v>22.84419836085635</v>
      </c>
      <c r="G33" s="112">
        <v>77.155801639143647</v>
      </c>
      <c r="H33" s="110"/>
      <c r="I33" s="105" t="s">
        <v>438</v>
      </c>
      <c r="J33" s="105" t="s">
        <v>438</v>
      </c>
    </row>
    <row r="34" spans="2:10" ht="12" customHeight="1" x14ac:dyDescent="0.3">
      <c r="B34" s="110" t="s">
        <v>82</v>
      </c>
      <c r="C34" s="112">
        <v>38.820247301868264</v>
      </c>
      <c r="D34" s="112">
        <v>61.179752698131736</v>
      </c>
      <c r="E34" s="110"/>
      <c r="F34" s="105" t="s">
        <v>438</v>
      </c>
      <c r="G34" s="105" t="s">
        <v>438</v>
      </c>
      <c r="H34" s="110"/>
      <c r="I34" s="105" t="s">
        <v>438</v>
      </c>
      <c r="J34" s="105" t="s">
        <v>438</v>
      </c>
    </row>
    <row r="35" spans="2:10" ht="12" customHeight="1" x14ac:dyDescent="0.3">
      <c r="B35" s="110" t="s">
        <v>83</v>
      </c>
      <c r="C35" s="105" t="s">
        <v>438</v>
      </c>
      <c r="D35" s="105" t="s">
        <v>438</v>
      </c>
      <c r="E35" s="110"/>
      <c r="F35" s="112">
        <v>36.103952929785741</v>
      </c>
      <c r="G35" s="112">
        <v>63.896047070214244</v>
      </c>
      <c r="H35" s="110"/>
      <c r="I35" s="105" t="s">
        <v>438</v>
      </c>
      <c r="J35" s="105" t="s">
        <v>438</v>
      </c>
    </row>
    <row r="36" spans="2:10" ht="12" customHeight="1" x14ac:dyDescent="0.3">
      <c r="B36" s="110" t="s">
        <v>84</v>
      </c>
      <c r="C36" s="105" t="s">
        <v>438</v>
      </c>
      <c r="D36" s="105" t="s">
        <v>438</v>
      </c>
      <c r="E36" s="110"/>
      <c r="F36" s="112">
        <v>32.471099156512217</v>
      </c>
      <c r="G36" s="112">
        <v>67.528900843487776</v>
      </c>
      <c r="H36" s="110"/>
      <c r="I36" s="105" t="s">
        <v>438</v>
      </c>
      <c r="J36" s="105" t="s">
        <v>438</v>
      </c>
    </row>
    <row r="37" spans="2:10" ht="12" customHeight="1" x14ac:dyDescent="0.3">
      <c r="B37" s="110" t="s">
        <v>85</v>
      </c>
      <c r="C37" s="105" t="s">
        <v>438</v>
      </c>
      <c r="D37" s="105" t="s">
        <v>438</v>
      </c>
      <c r="E37" s="110"/>
      <c r="F37" s="112">
        <v>44.894725552490527</v>
      </c>
      <c r="G37" s="112">
        <v>55.105274447509466</v>
      </c>
      <c r="H37" s="110"/>
      <c r="I37" s="105" t="s">
        <v>438</v>
      </c>
      <c r="J37" s="105" t="s">
        <v>438</v>
      </c>
    </row>
    <row r="38" spans="2:10" ht="12" customHeight="1" x14ac:dyDescent="0.3">
      <c r="B38" s="110" t="s">
        <v>86</v>
      </c>
      <c r="C38" s="112">
        <v>41.368369168817431</v>
      </c>
      <c r="D38" s="112">
        <v>58.631630831182569</v>
      </c>
      <c r="E38" s="110"/>
      <c r="F38" s="105" t="s">
        <v>438</v>
      </c>
      <c r="G38" s="105" t="s">
        <v>438</v>
      </c>
      <c r="H38" s="110"/>
      <c r="I38" s="105" t="s">
        <v>438</v>
      </c>
      <c r="J38" s="105" t="s">
        <v>438</v>
      </c>
    </row>
    <row r="39" spans="2:10" ht="12" customHeight="1" x14ac:dyDescent="0.3">
      <c r="B39" s="110" t="s">
        <v>87</v>
      </c>
      <c r="C39" s="105" t="s">
        <v>438</v>
      </c>
      <c r="D39" s="105" t="s">
        <v>438</v>
      </c>
      <c r="E39" s="110"/>
      <c r="F39" s="112">
        <v>43.324252511490464</v>
      </c>
      <c r="G39" s="112">
        <v>56.675747488509543</v>
      </c>
      <c r="H39" s="110"/>
      <c r="I39" s="105" t="s">
        <v>438</v>
      </c>
      <c r="J39" s="105" t="s">
        <v>438</v>
      </c>
    </row>
    <row r="40" spans="2:10" ht="12" customHeight="1" thickBot="1" x14ac:dyDescent="0.35">
      <c r="B40" s="98"/>
      <c r="C40" s="98"/>
      <c r="D40" s="98"/>
      <c r="E40" s="98"/>
      <c r="F40" s="98"/>
      <c r="G40" s="98"/>
      <c r="H40" s="98"/>
      <c r="I40" s="98"/>
      <c r="J40" s="98"/>
    </row>
    <row r="41" spans="2:10" ht="12" customHeight="1" x14ac:dyDescent="0.3"/>
    <row r="42" spans="2:10" ht="49.95" customHeight="1" x14ac:dyDescent="0.3">
      <c r="B42" s="272" t="s">
        <v>439</v>
      </c>
      <c r="C42" s="272"/>
      <c r="D42" s="272"/>
      <c r="E42" s="272"/>
      <c r="F42" s="272"/>
      <c r="G42" s="272"/>
      <c r="H42" s="272"/>
      <c r="I42" s="272"/>
      <c r="J42" s="272"/>
    </row>
    <row r="43" spans="2:10" x14ac:dyDescent="0.3"/>
  </sheetData>
  <mergeCells count="6">
    <mergeCell ref="B42:J42"/>
    <mergeCell ref="B1:J1"/>
    <mergeCell ref="B3:B4"/>
    <mergeCell ref="C3:D3"/>
    <mergeCell ref="F3:G3"/>
    <mergeCell ref="I3:J3"/>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E05B1-1849-43D3-9972-FA0988698E43}">
  <sheetPr>
    <tabColor theme="0" tint="-0.249977111117893"/>
  </sheetPr>
  <dimension ref="A1:G42"/>
  <sheetViews>
    <sheetView showGridLines="0" showRowColHeaders="0" workbookViewId="0">
      <selection activeCell="B1" sqref="B1:E1"/>
    </sheetView>
  </sheetViews>
  <sheetFormatPr baseColWidth="10" defaultColWidth="0" defaultRowHeight="14.4" zeroHeight="1" x14ac:dyDescent="0.3"/>
  <cols>
    <col min="1" max="1" width="8.77734375" customWidth="1"/>
    <col min="2" max="2" width="16.88671875" customWidth="1"/>
    <col min="3" max="5" width="8.6640625" customWidth="1"/>
    <col min="6" max="6" width="1.77734375" customWidth="1"/>
    <col min="7" max="7" width="0" hidden="1" customWidth="1"/>
    <col min="8" max="16384" width="11.5546875" hidden="1"/>
  </cols>
  <sheetData>
    <row r="1" spans="2:6" ht="110.4" customHeight="1" x14ac:dyDescent="0.3">
      <c r="B1" s="249" t="s">
        <v>442</v>
      </c>
      <c r="C1" s="249"/>
      <c r="D1" s="249"/>
      <c r="E1" s="249"/>
      <c r="F1" s="43"/>
    </row>
    <row r="2" spans="2:6" ht="14.4" customHeight="1" thickBot="1" x14ac:dyDescent="0.35">
      <c r="B2" s="31"/>
      <c r="C2" s="31"/>
      <c r="D2" s="31"/>
      <c r="E2" s="31"/>
    </row>
    <row r="3" spans="2:6" ht="19.95" customHeight="1" x14ac:dyDescent="0.3">
      <c r="B3" s="45" t="s">
        <v>400</v>
      </c>
      <c r="C3" s="41" t="s">
        <v>401</v>
      </c>
      <c r="D3" s="40" t="s">
        <v>443</v>
      </c>
      <c r="E3" s="40" t="s">
        <v>444</v>
      </c>
    </row>
    <row r="4" spans="2:6" ht="12" customHeight="1" x14ac:dyDescent="0.3">
      <c r="B4" s="24"/>
      <c r="C4" s="27"/>
      <c r="D4" s="28"/>
      <c r="E4" s="28"/>
    </row>
    <row r="5" spans="2:6" ht="12" customHeight="1" x14ac:dyDescent="0.3">
      <c r="B5" s="13" t="s">
        <v>404</v>
      </c>
      <c r="C5" s="20">
        <f>D5+E5</f>
        <v>100</v>
      </c>
      <c r="D5" s="20">
        <v>31.8</v>
      </c>
      <c r="E5" s="20">
        <v>68.2</v>
      </c>
    </row>
    <row r="6" spans="2:6" ht="12" customHeight="1" x14ac:dyDescent="0.3">
      <c r="B6" s="13"/>
      <c r="C6" s="20"/>
      <c r="D6" s="20"/>
      <c r="E6" s="20"/>
    </row>
    <row r="7" spans="2:6" ht="12" customHeight="1" x14ac:dyDescent="0.3">
      <c r="B7" s="15" t="s">
        <v>54</v>
      </c>
      <c r="C7" s="8">
        <f t="shared" ref="C7:C38" si="0">D7+E7</f>
        <v>100</v>
      </c>
      <c r="D7" s="8">
        <v>25.442759090076748</v>
      </c>
      <c r="E7" s="8">
        <v>74.557240909923252</v>
      </c>
    </row>
    <row r="8" spans="2:6" ht="12" customHeight="1" x14ac:dyDescent="0.3">
      <c r="B8" s="15" t="s">
        <v>56</v>
      </c>
      <c r="C8" s="8">
        <f t="shared" si="0"/>
        <v>100</v>
      </c>
      <c r="D8" s="8">
        <v>14.399894526363358</v>
      </c>
      <c r="E8" s="8">
        <v>85.600105473636646</v>
      </c>
    </row>
    <row r="9" spans="2:6" ht="12" customHeight="1" x14ac:dyDescent="0.3">
      <c r="B9" s="15" t="s">
        <v>58</v>
      </c>
      <c r="C9" s="8">
        <f t="shared" si="0"/>
        <v>100</v>
      </c>
      <c r="D9" s="8">
        <v>7.1866091198597912</v>
      </c>
      <c r="E9" s="8">
        <v>92.813390880140204</v>
      </c>
    </row>
    <row r="10" spans="2:6" ht="12" customHeight="1" x14ac:dyDescent="0.3">
      <c r="B10" s="15" t="s">
        <v>59</v>
      </c>
      <c r="C10" s="8">
        <f t="shared" si="0"/>
        <v>99.999999999999986</v>
      </c>
      <c r="D10" s="8">
        <v>3.8429333338152314</v>
      </c>
      <c r="E10" s="8">
        <v>96.157066666184761</v>
      </c>
    </row>
    <row r="11" spans="2:6" ht="12" customHeight="1" x14ac:dyDescent="0.3">
      <c r="B11" s="15" t="s">
        <v>60</v>
      </c>
      <c r="C11" s="8">
        <f t="shared" si="0"/>
        <v>99.999999999999986</v>
      </c>
      <c r="D11" s="8">
        <v>39.704259311580813</v>
      </c>
      <c r="E11" s="8">
        <v>60.295740688419173</v>
      </c>
    </row>
    <row r="12" spans="2:6" ht="12" customHeight="1" x14ac:dyDescent="0.3">
      <c r="B12" s="26" t="s">
        <v>61</v>
      </c>
      <c r="C12" s="8">
        <f t="shared" si="0"/>
        <v>100</v>
      </c>
      <c r="D12" s="5">
        <v>53.058189283079201</v>
      </c>
      <c r="E12" s="5">
        <v>46.941810716920799</v>
      </c>
    </row>
    <row r="13" spans="2:6" ht="12" customHeight="1" x14ac:dyDescent="0.3">
      <c r="B13" s="15" t="s">
        <v>62</v>
      </c>
      <c r="C13" s="8">
        <f t="shared" si="0"/>
        <v>100</v>
      </c>
      <c r="D13" s="8">
        <v>28.843033989651289</v>
      </c>
      <c r="E13" s="8">
        <v>71.156966010348711</v>
      </c>
    </row>
    <row r="14" spans="2:6" ht="12" customHeight="1" x14ac:dyDescent="0.3">
      <c r="B14" s="15" t="s">
        <v>63</v>
      </c>
      <c r="C14" s="8">
        <f t="shared" si="0"/>
        <v>100</v>
      </c>
      <c r="D14" s="8">
        <v>30.759482711504354</v>
      </c>
      <c r="E14" s="8">
        <v>69.240517288495639</v>
      </c>
    </row>
    <row r="15" spans="2:6" ht="12" customHeight="1" x14ac:dyDescent="0.3">
      <c r="B15" s="15" t="s">
        <v>64</v>
      </c>
      <c r="C15" s="8">
        <f t="shared" si="0"/>
        <v>100</v>
      </c>
      <c r="D15" s="8">
        <v>16.440048844735564</v>
      </c>
      <c r="E15" s="8">
        <v>83.559951155264429</v>
      </c>
    </row>
    <row r="16" spans="2:6" ht="12" customHeight="1" x14ac:dyDescent="0.3">
      <c r="B16" s="15" t="s">
        <v>65</v>
      </c>
      <c r="C16" s="8">
        <f t="shared" si="0"/>
        <v>100</v>
      </c>
      <c r="D16" s="8">
        <v>36.331720617102434</v>
      </c>
      <c r="E16" s="8">
        <v>63.668279382897566</v>
      </c>
    </row>
    <row r="17" spans="2:5" ht="12" customHeight="1" x14ac:dyDescent="0.3">
      <c r="B17" s="15" t="s">
        <v>66</v>
      </c>
      <c r="C17" s="8">
        <f t="shared" si="0"/>
        <v>100</v>
      </c>
      <c r="D17" s="8">
        <v>40.098895805331495</v>
      </c>
      <c r="E17" s="8">
        <v>59.901104194668505</v>
      </c>
    </row>
    <row r="18" spans="2:5" ht="12" customHeight="1" x14ac:dyDescent="0.3">
      <c r="B18" s="15" t="s">
        <v>67</v>
      </c>
      <c r="C18" s="8">
        <f t="shared" si="0"/>
        <v>100</v>
      </c>
      <c r="D18" s="8">
        <v>43.212748995612564</v>
      </c>
      <c r="E18" s="8">
        <v>56.787251004387443</v>
      </c>
    </row>
    <row r="19" spans="2:5" ht="12" customHeight="1" x14ac:dyDescent="0.3">
      <c r="B19" s="15" t="s">
        <v>68</v>
      </c>
      <c r="C19" s="8">
        <f t="shared" si="0"/>
        <v>100</v>
      </c>
      <c r="D19" s="8">
        <v>44.440613695769052</v>
      </c>
      <c r="E19" s="8">
        <v>55.559386304230941</v>
      </c>
    </row>
    <row r="20" spans="2:5" ht="12" customHeight="1" x14ac:dyDescent="0.3">
      <c r="B20" s="15" t="s">
        <v>69</v>
      </c>
      <c r="C20" s="8">
        <f t="shared" si="0"/>
        <v>100</v>
      </c>
      <c r="D20" s="8">
        <v>28.255629315306702</v>
      </c>
      <c r="E20" s="8">
        <v>71.744370684693294</v>
      </c>
    </row>
    <row r="21" spans="2:5" ht="12" customHeight="1" x14ac:dyDescent="0.3">
      <c r="B21" s="15" t="s">
        <v>70</v>
      </c>
      <c r="C21" s="8">
        <f t="shared" si="0"/>
        <v>99.999999999999986</v>
      </c>
      <c r="D21" s="8">
        <v>34.845374183464685</v>
      </c>
      <c r="E21" s="8">
        <v>65.154625816535301</v>
      </c>
    </row>
    <row r="22" spans="2:5" ht="12" customHeight="1" x14ac:dyDescent="0.3">
      <c r="B22" s="15" t="s">
        <v>71</v>
      </c>
      <c r="C22" s="8">
        <f t="shared" si="0"/>
        <v>100</v>
      </c>
      <c r="D22" s="8">
        <v>27.200908824336146</v>
      </c>
      <c r="E22" s="8">
        <v>72.799091175663861</v>
      </c>
    </row>
    <row r="23" spans="2:5" ht="12" customHeight="1" x14ac:dyDescent="0.3">
      <c r="B23" s="15" t="s">
        <v>72</v>
      </c>
      <c r="C23" s="8">
        <f t="shared" si="0"/>
        <v>100</v>
      </c>
      <c r="D23" s="8">
        <v>15.617768804847143</v>
      </c>
      <c r="E23" s="8">
        <v>84.382231195152855</v>
      </c>
    </row>
    <row r="24" spans="2:5" ht="12" customHeight="1" x14ac:dyDescent="0.3">
      <c r="B24" s="15" t="s">
        <v>73</v>
      </c>
      <c r="C24" s="8">
        <f t="shared" si="0"/>
        <v>100</v>
      </c>
      <c r="D24" s="8">
        <v>36.466004506189783</v>
      </c>
      <c r="E24" s="8">
        <v>63.533995493810217</v>
      </c>
    </row>
    <row r="25" spans="2:5" ht="12" customHeight="1" x14ac:dyDescent="0.3">
      <c r="B25" s="15" t="s">
        <v>74</v>
      </c>
      <c r="C25" s="8">
        <f t="shared" si="0"/>
        <v>100</v>
      </c>
      <c r="D25" s="8">
        <v>34.791683449682573</v>
      </c>
      <c r="E25" s="8">
        <v>65.208316550317434</v>
      </c>
    </row>
    <row r="26" spans="2:5" ht="12" customHeight="1" x14ac:dyDescent="0.3">
      <c r="B26" s="15" t="s">
        <v>75</v>
      </c>
      <c r="C26" s="8">
        <f t="shared" si="0"/>
        <v>100</v>
      </c>
      <c r="D26" s="8">
        <v>57.158172392606751</v>
      </c>
      <c r="E26" s="8">
        <v>42.841827607393242</v>
      </c>
    </row>
    <row r="27" spans="2:5" ht="12" customHeight="1" x14ac:dyDescent="0.3">
      <c r="B27" s="15" t="s">
        <v>76</v>
      </c>
      <c r="C27" s="8">
        <f t="shared" si="0"/>
        <v>100</v>
      </c>
      <c r="D27" s="8">
        <v>42.310479161227391</v>
      </c>
      <c r="E27" s="8">
        <v>57.689520838772609</v>
      </c>
    </row>
    <row r="28" spans="2:5" ht="12" customHeight="1" x14ac:dyDescent="0.3">
      <c r="B28" s="15" t="s">
        <v>77</v>
      </c>
      <c r="C28" s="8">
        <f t="shared" si="0"/>
        <v>100.00000000000001</v>
      </c>
      <c r="D28" s="8">
        <v>30.730489736379123</v>
      </c>
      <c r="E28" s="8">
        <v>69.269510263620887</v>
      </c>
    </row>
    <row r="29" spans="2:5" ht="12" customHeight="1" x14ac:dyDescent="0.3">
      <c r="B29" s="15" t="s">
        <v>78</v>
      </c>
      <c r="C29" s="8">
        <f t="shared" si="0"/>
        <v>100</v>
      </c>
      <c r="D29" s="8">
        <v>27.919058541322578</v>
      </c>
      <c r="E29" s="8">
        <v>72.080941458677415</v>
      </c>
    </row>
    <row r="30" spans="2:5" ht="12" customHeight="1" x14ac:dyDescent="0.3">
      <c r="B30" s="15" t="s">
        <v>79</v>
      </c>
      <c r="C30" s="8">
        <f t="shared" si="0"/>
        <v>99.999999999999986</v>
      </c>
      <c r="D30" s="8">
        <v>34.793063791000293</v>
      </c>
      <c r="E30" s="8">
        <v>65.206936208999693</v>
      </c>
    </row>
    <row r="31" spans="2:5" ht="12" customHeight="1" x14ac:dyDescent="0.3">
      <c r="B31" s="15" t="s">
        <v>80</v>
      </c>
      <c r="C31" s="8">
        <f t="shared" si="0"/>
        <v>100.00000000000001</v>
      </c>
      <c r="D31" s="8">
        <v>44.530498644769757</v>
      </c>
      <c r="E31" s="8">
        <v>55.469501355230257</v>
      </c>
    </row>
    <row r="32" spans="2:5" ht="12" customHeight="1" x14ac:dyDescent="0.3">
      <c r="B32" s="15" t="s">
        <v>81</v>
      </c>
      <c r="C32" s="8">
        <f t="shared" si="0"/>
        <v>99.999999999999986</v>
      </c>
      <c r="D32" s="8">
        <v>12.909415715438858</v>
      </c>
      <c r="E32" s="8">
        <v>87.090584284561132</v>
      </c>
    </row>
    <row r="33" spans="2:5" ht="12" customHeight="1" x14ac:dyDescent="0.3">
      <c r="B33" s="15" t="s">
        <v>82</v>
      </c>
      <c r="C33" s="8">
        <f t="shared" si="0"/>
        <v>100</v>
      </c>
      <c r="D33" s="8">
        <v>45.369534299133242</v>
      </c>
      <c r="E33" s="8">
        <v>54.630465700866758</v>
      </c>
    </row>
    <row r="34" spans="2:5" ht="12" customHeight="1" x14ac:dyDescent="0.3">
      <c r="B34" s="15" t="s">
        <v>83</v>
      </c>
      <c r="C34" s="8">
        <f t="shared" si="0"/>
        <v>100</v>
      </c>
      <c r="D34" s="8">
        <v>24.189732644319864</v>
      </c>
      <c r="E34" s="8">
        <v>75.810267355680139</v>
      </c>
    </row>
    <row r="35" spans="2:5" ht="12" customHeight="1" x14ac:dyDescent="0.3">
      <c r="B35" s="15" t="s">
        <v>84</v>
      </c>
      <c r="C35" s="8">
        <f t="shared" si="0"/>
        <v>100.00000000000001</v>
      </c>
      <c r="D35" s="8">
        <v>19.912460280309514</v>
      </c>
      <c r="E35" s="8">
        <v>80.087539719690497</v>
      </c>
    </row>
    <row r="36" spans="2:5" ht="12" customHeight="1" x14ac:dyDescent="0.3">
      <c r="B36" s="15" t="s">
        <v>85</v>
      </c>
      <c r="C36" s="8">
        <f t="shared" si="0"/>
        <v>100</v>
      </c>
      <c r="D36" s="8">
        <v>39.572075308594087</v>
      </c>
      <c r="E36" s="8">
        <v>60.427924691405913</v>
      </c>
    </row>
    <row r="37" spans="2:5" ht="12" customHeight="1" x14ac:dyDescent="0.3">
      <c r="B37" s="15" t="s">
        <v>86</v>
      </c>
      <c r="C37" s="8">
        <f t="shared" si="0"/>
        <v>100</v>
      </c>
      <c r="D37" s="8">
        <v>45.182651258180357</v>
      </c>
      <c r="E37" s="8">
        <v>54.81734874181965</v>
      </c>
    </row>
    <row r="38" spans="2:5" ht="12" customHeight="1" x14ac:dyDescent="0.3">
      <c r="B38" s="15" t="s">
        <v>87</v>
      </c>
      <c r="C38" s="8">
        <f t="shared" si="0"/>
        <v>100</v>
      </c>
      <c r="D38" s="8">
        <v>36.152798457432269</v>
      </c>
      <c r="E38" s="8">
        <v>63.847201542567731</v>
      </c>
    </row>
    <row r="39" spans="2:5" ht="12" customHeight="1" thickBot="1" x14ac:dyDescent="0.35">
      <c r="B39" s="17"/>
      <c r="C39" s="18"/>
      <c r="D39" s="18"/>
      <c r="E39" s="18"/>
    </row>
    <row r="40" spans="2:5" ht="12" customHeight="1" x14ac:dyDescent="0.3"/>
    <row r="41" spans="2:5" ht="85.05" customHeight="1" x14ac:dyDescent="0.3">
      <c r="B41" s="250" t="s">
        <v>445</v>
      </c>
      <c r="C41" s="250"/>
      <c r="D41" s="250"/>
      <c r="E41" s="250"/>
    </row>
    <row r="42" spans="2:5" x14ac:dyDescent="0.3"/>
  </sheetData>
  <mergeCells count="2">
    <mergeCell ref="B41:E41"/>
    <mergeCell ref="B1:E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B720-E6E7-4AAB-A2CE-8D26C86B35EF}">
  <sheetPr>
    <tabColor theme="0" tint="-0.249977111117893"/>
  </sheetPr>
  <dimension ref="A1:K40"/>
  <sheetViews>
    <sheetView showGridLines="0" showRowColHeaders="0" workbookViewId="0"/>
  </sheetViews>
  <sheetFormatPr baseColWidth="10" defaultColWidth="0" defaultRowHeight="14.4" zeroHeight="1" x14ac:dyDescent="0.3"/>
  <cols>
    <col min="1" max="1" width="8.77734375" customWidth="1"/>
    <col min="2" max="2" width="14.109375" customWidth="1"/>
    <col min="3" max="3" width="0.5546875" customWidth="1"/>
    <col min="4" max="4" width="6.6640625" customWidth="1"/>
    <col min="5" max="5" width="0.5546875" customWidth="1"/>
    <col min="6" max="6" width="6.6640625" customWidth="1"/>
    <col min="7" max="7" width="0.5546875" customWidth="1"/>
    <col min="8" max="8" width="6.6640625" customWidth="1"/>
    <col min="9" max="9" width="1.77734375" customWidth="1"/>
    <col min="10" max="11" width="7.21875" hidden="1" customWidth="1"/>
    <col min="12" max="16384" width="11.44140625" hidden="1"/>
  </cols>
  <sheetData>
    <row r="1" spans="2:8" ht="115.05" customHeight="1" x14ac:dyDescent="0.3">
      <c r="B1" s="249" t="s">
        <v>49</v>
      </c>
      <c r="C1" s="249"/>
      <c r="D1" s="249"/>
      <c r="E1" s="249"/>
      <c r="F1" s="249"/>
      <c r="G1" s="249"/>
      <c r="H1" s="249"/>
    </row>
    <row r="2" spans="2:8" ht="15" thickBot="1" x14ac:dyDescent="0.35">
      <c r="B2" s="1"/>
      <c r="C2" s="1"/>
      <c r="D2" s="1"/>
      <c r="E2" s="1"/>
      <c r="F2" s="1"/>
      <c r="G2" s="1"/>
      <c r="H2" s="1"/>
    </row>
    <row r="3" spans="2:8" ht="43.2" customHeight="1" x14ac:dyDescent="0.3">
      <c r="B3" s="38" t="s">
        <v>50</v>
      </c>
      <c r="C3" s="39"/>
      <c r="D3" s="46" t="s">
        <v>51</v>
      </c>
      <c r="E3" s="60"/>
      <c r="F3" s="56" t="s">
        <v>52</v>
      </c>
      <c r="G3" s="60"/>
      <c r="H3" s="56" t="s">
        <v>53</v>
      </c>
    </row>
    <row r="4" spans="2:8" ht="12" customHeight="1" x14ac:dyDescent="0.3">
      <c r="B4" s="26"/>
      <c r="C4" s="4"/>
      <c r="D4" s="6"/>
      <c r="E4" s="6"/>
      <c r="F4" s="6"/>
      <c r="G4" s="6"/>
      <c r="H4" s="6"/>
    </row>
    <row r="5" spans="2:8" ht="12" customHeight="1" x14ac:dyDescent="0.3">
      <c r="B5" s="26" t="s">
        <v>54</v>
      </c>
      <c r="C5" s="4"/>
      <c r="D5" s="36">
        <v>2</v>
      </c>
      <c r="E5" s="6"/>
      <c r="F5" s="6" t="s">
        <v>55</v>
      </c>
      <c r="G5" s="6"/>
      <c r="H5" s="6" t="s">
        <v>55</v>
      </c>
    </row>
    <row r="6" spans="2:8" ht="12" customHeight="1" x14ac:dyDescent="0.3">
      <c r="B6" s="26" t="s">
        <v>56</v>
      </c>
      <c r="C6" s="4"/>
      <c r="D6" s="36">
        <v>1</v>
      </c>
      <c r="E6" s="6"/>
      <c r="F6" s="6" t="s">
        <v>55</v>
      </c>
      <c r="G6" s="6"/>
      <c r="H6" s="6" t="s">
        <v>57</v>
      </c>
    </row>
    <row r="7" spans="2:8" ht="12" customHeight="1" x14ac:dyDescent="0.3">
      <c r="B7" s="26" t="s">
        <v>58</v>
      </c>
      <c r="C7" s="4"/>
      <c r="D7" s="36">
        <v>2</v>
      </c>
      <c r="E7" s="6"/>
      <c r="F7" s="6" t="s">
        <v>55</v>
      </c>
      <c r="G7" s="6"/>
      <c r="H7" s="6" t="s">
        <v>55</v>
      </c>
    </row>
    <row r="8" spans="2:8" ht="12" customHeight="1" x14ac:dyDescent="0.3">
      <c r="B8" s="26" t="s">
        <v>59</v>
      </c>
      <c r="C8" s="4"/>
      <c r="D8" s="36">
        <v>2</v>
      </c>
      <c r="E8" s="6"/>
      <c r="F8" s="6" t="s">
        <v>55</v>
      </c>
      <c r="G8" s="6"/>
      <c r="H8" s="6" t="s">
        <v>55</v>
      </c>
    </row>
    <row r="9" spans="2:8" ht="12" customHeight="1" x14ac:dyDescent="0.3">
      <c r="B9" s="26" t="s">
        <v>60</v>
      </c>
      <c r="C9" s="4"/>
      <c r="D9" s="36">
        <v>2</v>
      </c>
      <c r="E9" s="6"/>
      <c r="F9" s="6" t="s">
        <v>55</v>
      </c>
      <c r="G9" s="6"/>
      <c r="H9" s="6" t="s">
        <v>55</v>
      </c>
    </row>
    <row r="10" spans="2:8" ht="12" customHeight="1" x14ac:dyDescent="0.3">
      <c r="B10" s="26" t="s">
        <v>61</v>
      </c>
      <c r="C10" s="4"/>
      <c r="D10" s="36">
        <v>2</v>
      </c>
      <c r="E10" s="6"/>
      <c r="F10" s="6" t="s">
        <v>55</v>
      </c>
      <c r="G10" s="6"/>
      <c r="H10" s="6" t="s">
        <v>55</v>
      </c>
    </row>
    <row r="11" spans="2:8" ht="12" customHeight="1" x14ac:dyDescent="0.3">
      <c r="B11" s="26" t="s">
        <v>62</v>
      </c>
      <c r="C11" s="4"/>
      <c r="D11" s="36">
        <v>1</v>
      </c>
      <c r="E11" s="6"/>
      <c r="F11" s="6" t="s">
        <v>55</v>
      </c>
      <c r="G11" s="6"/>
      <c r="H11" s="6" t="s">
        <v>57</v>
      </c>
    </row>
    <row r="12" spans="2:8" ht="12" customHeight="1" x14ac:dyDescent="0.3">
      <c r="B12" s="26" t="s">
        <v>63</v>
      </c>
      <c r="C12" s="4"/>
      <c r="D12" s="36">
        <v>2</v>
      </c>
      <c r="E12" s="6"/>
      <c r="F12" s="6" t="s">
        <v>55</v>
      </c>
      <c r="G12" s="6"/>
      <c r="H12" s="6" t="s">
        <v>55</v>
      </c>
    </row>
    <row r="13" spans="2:8" ht="12" customHeight="1" x14ac:dyDescent="0.3">
      <c r="B13" s="26" t="s">
        <v>64</v>
      </c>
      <c r="C13" s="4"/>
      <c r="D13" s="36">
        <v>2</v>
      </c>
      <c r="E13" s="6"/>
      <c r="F13" s="6" t="s">
        <v>55</v>
      </c>
      <c r="G13" s="6"/>
      <c r="H13" s="6" t="s">
        <v>55</v>
      </c>
    </row>
    <row r="14" spans="2:8" ht="12" customHeight="1" x14ac:dyDescent="0.3">
      <c r="B14" s="26" t="s">
        <v>65</v>
      </c>
      <c r="C14" s="4"/>
      <c r="D14" s="36">
        <v>2</v>
      </c>
      <c r="E14" s="6"/>
      <c r="F14" s="6" t="s">
        <v>55</v>
      </c>
      <c r="G14" s="6"/>
      <c r="H14" s="6" t="s">
        <v>55</v>
      </c>
    </row>
    <row r="15" spans="2:8" ht="12" customHeight="1" x14ac:dyDescent="0.3">
      <c r="B15" s="26" t="s">
        <v>66</v>
      </c>
      <c r="C15" s="4"/>
      <c r="D15" s="36">
        <v>1</v>
      </c>
      <c r="E15" s="6"/>
      <c r="F15" s="6" t="s">
        <v>57</v>
      </c>
      <c r="G15" s="6"/>
      <c r="H15" s="6" t="s">
        <v>55</v>
      </c>
    </row>
    <row r="16" spans="2:8" ht="12" customHeight="1" x14ac:dyDescent="0.3">
      <c r="B16" s="26" t="s">
        <v>67</v>
      </c>
      <c r="C16" s="4"/>
      <c r="D16" s="36">
        <v>1</v>
      </c>
      <c r="E16" s="6"/>
      <c r="F16" s="6" t="s">
        <v>55</v>
      </c>
      <c r="G16" s="6"/>
      <c r="H16" s="6" t="s">
        <v>57</v>
      </c>
    </row>
    <row r="17" spans="2:8" ht="12" customHeight="1" x14ac:dyDescent="0.3">
      <c r="B17" s="26" t="s">
        <v>68</v>
      </c>
      <c r="C17" s="4"/>
      <c r="D17" s="36">
        <v>1</v>
      </c>
      <c r="E17" s="6"/>
      <c r="F17" s="6" t="s">
        <v>55</v>
      </c>
      <c r="G17" s="6"/>
      <c r="H17" s="6" t="s">
        <v>57</v>
      </c>
    </row>
    <row r="18" spans="2:8" ht="12" customHeight="1" x14ac:dyDescent="0.3">
      <c r="B18" s="26" t="s">
        <v>69</v>
      </c>
      <c r="C18" s="4"/>
      <c r="D18" s="36">
        <v>2</v>
      </c>
      <c r="E18" s="6"/>
      <c r="F18" s="6" t="s">
        <v>55</v>
      </c>
      <c r="G18" s="6"/>
      <c r="H18" s="6" t="s">
        <v>55</v>
      </c>
    </row>
    <row r="19" spans="2:8" ht="12" customHeight="1" x14ac:dyDescent="0.3">
      <c r="B19" s="26" t="s">
        <v>70</v>
      </c>
      <c r="C19" s="4"/>
      <c r="D19" s="36">
        <v>2</v>
      </c>
      <c r="E19" s="6"/>
      <c r="F19" s="6" t="s">
        <v>55</v>
      </c>
      <c r="G19" s="6"/>
      <c r="H19" s="6" t="s">
        <v>55</v>
      </c>
    </row>
    <row r="20" spans="2:8" ht="12" customHeight="1" x14ac:dyDescent="0.3">
      <c r="B20" s="26" t="s">
        <v>71</v>
      </c>
      <c r="C20" s="4"/>
      <c r="D20" s="36">
        <v>2</v>
      </c>
      <c r="E20" s="6"/>
      <c r="F20" s="6" t="s">
        <v>55</v>
      </c>
      <c r="G20" s="6"/>
      <c r="H20" s="6" t="s">
        <v>55</v>
      </c>
    </row>
    <row r="21" spans="2:8" ht="12" customHeight="1" x14ac:dyDescent="0.3">
      <c r="B21" s="26" t="s">
        <v>72</v>
      </c>
      <c r="C21" s="4"/>
      <c r="D21" s="36">
        <v>2</v>
      </c>
      <c r="E21" s="6"/>
      <c r="F21" s="6" t="s">
        <v>55</v>
      </c>
      <c r="G21" s="6"/>
      <c r="H21" s="6" t="s">
        <v>55</v>
      </c>
    </row>
    <row r="22" spans="2:8" ht="12" customHeight="1" x14ac:dyDescent="0.3">
      <c r="B22" s="26" t="s">
        <v>73</v>
      </c>
      <c r="C22" s="4"/>
      <c r="D22" s="36">
        <v>2</v>
      </c>
      <c r="E22" s="6"/>
      <c r="F22" s="6" t="s">
        <v>55</v>
      </c>
      <c r="G22" s="6"/>
      <c r="H22" s="6" t="s">
        <v>55</v>
      </c>
    </row>
    <row r="23" spans="2:8" ht="12" customHeight="1" x14ac:dyDescent="0.3">
      <c r="B23" s="26" t="s">
        <v>74</v>
      </c>
      <c r="C23" s="4"/>
      <c r="D23" s="36">
        <v>2</v>
      </c>
      <c r="E23" s="6"/>
      <c r="F23" s="6" t="s">
        <v>55</v>
      </c>
      <c r="G23" s="6"/>
      <c r="H23" s="6" t="s">
        <v>55</v>
      </c>
    </row>
    <row r="24" spans="2:8" ht="12" customHeight="1" x14ac:dyDescent="0.3">
      <c r="B24" s="26" t="s">
        <v>75</v>
      </c>
      <c r="C24" s="4"/>
      <c r="D24" s="36">
        <v>0</v>
      </c>
      <c r="E24" s="6"/>
      <c r="F24" s="6" t="s">
        <v>57</v>
      </c>
      <c r="G24" s="6"/>
      <c r="H24" s="6" t="s">
        <v>57</v>
      </c>
    </row>
    <row r="25" spans="2:8" ht="12" customHeight="1" x14ac:dyDescent="0.3">
      <c r="B25" s="26" t="s">
        <v>76</v>
      </c>
      <c r="C25" s="4"/>
      <c r="D25" s="36">
        <v>2</v>
      </c>
      <c r="E25" s="6"/>
      <c r="F25" s="6" t="s">
        <v>55</v>
      </c>
      <c r="G25" s="6"/>
      <c r="H25" s="6" t="s">
        <v>55</v>
      </c>
    </row>
    <row r="26" spans="2:8" ht="12" customHeight="1" x14ac:dyDescent="0.3">
      <c r="B26" s="26" t="s">
        <v>77</v>
      </c>
      <c r="C26" s="4"/>
      <c r="D26" s="36">
        <v>1</v>
      </c>
      <c r="E26" s="6"/>
      <c r="F26" s="6" t="s">
        <v>55</v>
      </c>
      <c r="G26" s="6"/>
      <c r="H26" s="6" t="s">
        <v>57</v>
      </c>
    </row>
    <row r="27" spans="2:8" ht="12" customHeight="1" x14ac:dyDescent="0.3">
      <c r="B27" s="26" t="s">
        <v>78</v>
      </c>
      <c r="C27" s="4"/>
      <c r="D27" s="36">
        <v>2</v>
      </c>
      <c r="E27" s="6"/>
      <c r="F27" s="6" t="s">
        <v>55</v>
      </c>
      <c r="G27" s="6"/>
      <c r="H27" s="6" t="s">
        <v>55</v>
      </c>
    </row>
    <row r="28" spans="2:8" ht="12" customHeight="1" x14ac:dyDescent="0.3">
      <c r="B28" s="26" t="s">
        <v>79</v>
      </c>
      <c r="C28" s="4"/>
      <c r="D28" s="36">
        <v>1</v>
      </c>
      <c r="E28" s="6"/>
      <c r="F28" s="6" t="s">
        <v>55</v>
      </c>
      <c r="G28" s="6"/>
      <c r="H28" s="6" t="s">
        <v>57</v>
      </c>
    </row>
    <row r="29" spans="2:8" ht="12" customHeight="1" x14ac:dyDescent="0.3">
      <c r="B29" s="26" t="s">
        <v>80</v>
      </c>
      <c r="C29" s="4"/>
      <c r="D29" s="36">
        <v>1</v>
      </c>
      <c r="E29" s="6"/>
      <c r="F29" s="6" t="s">
        <v>55</v>
      </c>
      <c r="G29" s="6"/>
      <c r="H29" s="6" t="s">
        <v>57</v>
      </c>
    </row>
    <row r="30" spans="2:8" ht="12" customHeight="1" x14ac:dyDescent="0.3">
      <c r="B30" s="26" t="s">
        <v>81</v>
      </c>
      <c r="C30" s="4"/>
      <c r="D30" s="36">
        <v>1</v>
      </c>
      <c r="E30" s="6"/>
      <c r="F30" s="6" t="s">
        <v>55</v>
      </c>
      <c r="G30" s="6"/>
      <c r="H30" s="6" t="s">
        <v>57</v>
      </c>
    </row>
    <row r="31" spans="2:8" ht="12" customHeight="1" x14ac:dyDescent="0.3">
      <c r="B31" s="26" t="s">
        <v>82</v>
      </c>
      <c r="C31" s="4"/>
      <c r="D31" s="36">
        <v>1</v>
      </c>
      <c r="E31" s="6"/>
      <c r="F31" s="6" t="s">
        <v>55</v>
      </c>
      <c r="G31" s="6"/>
      <c r="H31" s="6" t="s">
        <v>57</v>
      </c>
    </row>
    <row r="32" spans="2:8" ht="12" customHeight="1" x14ac:dyDescent="0.3">
      <c r="B32" s="26" t="s">
        <v>83</v>
      </c>
      <c r="C32" s="4"/>
      <c r="D32" s="36">
        <v>1</v>
      </c>
      <c r="E32" s="6"/>
      <c r="F32" s="6" t="s">
        <v>55</v>
      </c>
      <c r="G32" s="6"/>
      <c r="H32" s="6" t="s">
        <v>57</v>
      </c>
    </row>
    <row r="33" spans="2:9" ht="12" customHeight="1" x14ac:dyDescent="0.3">
      <c r="B33" s="26" t="s">
        <v>84</v>
      </c>
      <c r="C33" s="4"/>
      <c r="D33" s="36">
        <v>1</v>
      </c>
      <c r="E33" s="6"/>
      <c r="F33" s="6" t="s">
        <v>55</v>
      </c>
      <c r="G33" s="6"/>
      <c r="H33" s="6" t="s">
        <v>57</v>
      </c>
    </row>
    <row r="34" spans="2:9" ht="12" customHeight="1" x14ac:dyDescent="0.3">
      <c r="B34" s="26" t="s">
        <v>85</v>
      </c>
      <c r="C34" s="4"/>
      <c r="D34" s="36">
        <v>2</v>
      </c>
      <c r="E34" s="6"/>
      <c r="F34" s="6" t="s">
        <v>55</v>
      </c>
      <c r="G34" s="6"/>
      <c r="H34" s="6" t="s">
        <v>55</v>
      </c>
    </row>
    <row r="35" spans="2:9" ht="12" customHeight="1" x14ac:dyDescent="0.3">
      <c r="B35" s="26" t="s">
        <v>86</v>
      </c>
      <c r="C35" s="4"/>
      <c r="D35" s="36">
        <v>2</v>
      </c>
      <c r="E35" s="6"/>
      <c r="F35" s="6" t="s">
        <v>55</v>
      </c>
      <c r="G35" s="6"/>
      <c r="H35" s="6" t="s">
        <v>55</v>
      </c>
    </row>
    <row r="36" spans="2:9" ht="12" customHeight="1" x14ac:dyDescent="0.3">
      <c r="B36" s="26" t="s">
        <v>87</v>
      </c>
      <c r="C36" s="4"/>
      <c r="D36" s="36">
        <v>2</v>
      </c>
      <c r="E36" s="6"/>
      <c r="F36" s="6" t="s">
        <v>55</v>
      </c>
      <c r="G36" s="6"/>
      <c r="H36" s="6" t="s">
        <v>55</v>
      </c>
    </row>
    <row r="37" spans="2:9" ht="12" customHeight="1" thickBot="1" x14ac:dyDescent="0.35">
      <c r="B37" s="1"/>
      <c r="C37" s="1"/>
      <c r="D37" s="1"/>
      <c r="E37" s="1"/>
      <c r="F37" s="1"/>
      <c r="G37" s="1"/>
      <c r="H37" s="1"/>
    </row>
    <row r="38" spans="2:9" ht="12" customHeight="1" x14ac:dyDescent="0.3"/>
    <row r="39" spans="2:9" ht="67.95" customHeight="1" x14ac:dyDescent="0.3">
      <c r="B39" s="250" t="s">
        <v>88</v>
      </c>
      <c r="C39" s="250"/>
      <c r="D39" s="250"/>
      <c r="E39" s="250"/>
      <c r="F39" s="250"/>
      <c r="G39" s="250"/>
      <c r="H39" s="250"/>
      <c r="I39" s="42"/>
    </row>
    <row r="40" spans="2:9" x14ac:dyDescent="0.3"/>
  </sheetData>
  <mergeCells count="2">
    <mergeCell ref="B1:H1"/>
    <mergeCell ref="B39:H39"/>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0DB85-5648-4DDD-A3D6-6BD9CB4C7583}">
  <sheetPr>
    <tabColor theme="0" tint="-0.249977111117893"/>
  </sheetPr>
  <dimension ref="A1:F42"/>
  <sheetViews>
    <sheetView showGridLines="0" showRowColHeaders="0" workbookViewId="0">
      <selection activeCell="B1" sqref="B1:E1"/>
    </sheetView>
  </sheetViews>
  <sheetFormatPr baseColWidth="10" defaultColWidth="0" defaultRowHeight="14.4" zeroHeight="1" x14ac:dyDescent="0.3"/>
  <cols>
    <col min="1" max="1" width="8.77734375" customWidth="1"/>
    <col min="2" max="2" width="16.88671875" customWidth="1"/>
    <col min="3" max="5" width="8.6640625" customWidth="1"/>
    <col min="6" max="6" width="1.77734375" customWidth="1"/>
    <col min="7" max="16384" width="11.5546875" hidden="1"/>
  </cols>
  <sheetData>
    <row r="1" spans="2:5" ht="110.4" customHeight="1" x14ac:dyDescent="0.3">
      <c r="B1" s="249" t="s">
        <v>446</v>
      </c>
      <c r="C1" s="249"/>
      <c r="D1" s="249"/>
      <c r="E1" s="249"/>
    </row>
    <row r="2" spans="2:5" ht="14.4" customHeight="1" thickBot="1" x14ac:dyDescent="0.35">
      <c r="B2" s="31"/>
      <c r="C2" s="31"/>
      <c r="D2" s="31"/>
      <c r="E2" s="31"/>
    </row>
    <row r="3" spans="2:5" ht="19.95" customHeight="1" x14ac:dyDescent="0.3">
      <c r="B3" s="57" t="s">
        <v>400</v>
      </c>
      <c r="C3" s="57" t="s">
        <v>401</v>
      </c>
      <c r="D3" s="58" t="s">
        <v>443</v>
      </c>
      <c r="E3" s="58" t="s">
        <v>444</v>
      </c>
    </row>
    <row r="4" spans="2:5" ht="12" customHeight="1" x14ac:dyDescent="0.3">
      <c r="B4" s="24"/>
      <c r="C4" s="27"/>
      <c r="D4" s="28"/>
      <c r="E4" s="28"/>
    </row>
    <row r="5" spans="2:5" ht="12" customHeight="1" x14ac:dyDescent="0.3">
      <c r="B5" s="13" t="s">
        <v>404</v>
      </c>
      <c r="C5" s="20">
        <f>D5+E5</f>
        <v>100</v>
      </c>
      <c r="D5" s="20">
        <v>27.7</v>
      </c>
      <c r="E5" s="20">
        <v>72.3</v>
      </c>
    </row>
    <row r="6" spans="2:5" ht="12" customHeight="1" x14ac:dyDescent="0.3">
      <c r="B6" s="13"/>
      <c r="C6" s="20"/>
      <c r="D6" s="20"/>
      <c r="E6" s="20"/>
    </row>
    <row r="7" spans="2:5" ht="12" customHeight="1" x14ac:dyDescent="0.3">
      <c r="B7" s="15" t="s">
        <v>54</v>
      </c>
      <c r="C7" s="8">
        <f t="shared" ref="C7:C38" si="0">D7+E7</f>
        <v>100</v>
      </c>
      <c r="D7" s="8">
        <v>18.629727035832776</v>
      </c>
      <c r="E7" s="8">
        <v>81.370272964167228</v>
      </c>
    </row>
    <row r="8" spans="2:5" ht="12" customHeight="1" x14ac:dyDescent="0.3">
      <c r="B8" s="15" t="s">
        <v>56</v>
      </c>
      <c r="C8" s="8">
        <f t="shared" si="0"/>
        <v>100</v>
      </c>
      <c r="D8" s="8">
        <v>13.438477412039497</v>
      </c>
      <c r="E8" s="8">
        <v>86.561522587960511</v>
      </c>
    </row>
    <row r="9" spans="2:5" ht="12" customHeight="1" x14ac:dyDescent="0.3">
      <c r="B9" s="15" t="s">
        <v>58</v>
      </c>
      <c r="C9" s="8">
        <f t="shared" si="0"/>
        <v>100</v>
      </c>
      <c r="D9" s="8">
        <v>17.867247099315033</v>
      </c>
      <c r="E9" s="8">
        <v>82.132752900684963</v>
      </c>
    </row>
    <row r="10" spans="2:5" ht="12" customHeight="1" x14ac:dyDescent="0.3">
      <c r="B10" s="15" t="s">
        <v>59</v>
      </c>
      <c r="C10" s="8">
        <f t="shared" si="0"/>
        <v>100</v>
      </c>
      <c r="D10" s="8">
        <v>2.0443349761969154</v>
      </c>
      <c r="E10" s="8">
        <v>97.955665023803078</v>
      </c>
    </row>
    <row r="11" spans="2:5" ht="12" customHeight="1" x14ac:dyDescent="0.3">
      <c r="B11" s="15" t="s">
        <v>60</v>
      </c>
      <c r="C11" s="8">
        <f t="shared" si="0"/>
        <v>100</v>
      </c>
      <c r="D11" s="8">
        <v>44.840305824650798</v>
      </c>
      <c r="E11" s="8">
        <v>55.159694175349195</v>
      </c>
    </row>
    <row r="12" spans="2:5" ht="12" customHeight="1" x14ac:dyDescent="0.3">
      <c r="B12" s="26" t="s">
        <v>61</v>
      </c>
      <c r="C12" s="8">
        <f t="shared" si="0"/>
        <v>100</v>
      </c>
      <c r="D12" s="5">
        <v>40.22444267217454</v>
      </c>
      <c r="E12" s="5">
        <v>59.77555732782546</v>
      </c>
    </row>
    <row r="13" spans="2:5" ht="12" customHeight="1" x14ac:dyDescent="0.3">
      <c r="B13" s="15" t="s">
        <v>62</v>
      </c>
      <c r="C13" s="8">
        <f t="shared" si="0"/>
        <v>100</v>
      </c>
      <c r="D13" s="8">
        <v>24.995822094785861</v>
      </c>
      <c r="E13" s="8">
        <v>75.004177905214135</v>
      </c>
    </row>
    <row r="14" spans="2:5" ht="12" customHeight="1" x14ac:dyDescent="0.3">
      <c r="B14" s="15" t="s">
        <v>63</v>
      </c>
      <c r="C14" s="8">
        <f t="shared" si="0"/>
        <v>99.999999999999986</v>
      </c>
      <c r="D14" s="8">
        <v>25.284732007762106</v>
      </c>
      <c r="E14" s="8">
        <v>74.715267992237884</v>
      </c>
    </row>
    <row r="15" spans="2:5" ht="12" customHeight="1" x14ac:dyDescent="0.3">
      <c r="B15" s="15" t="s">
        <v>64</v>
      </c>
      <c r="C15" s="8">
        <f t="shared" si="0"/>
        <v>100</v>
      </c>
      <c r="D15" s="8">
        <v>16.62422815086456</v>
      </c>
      <c r="E15" s="8">
        <v>83.375771849135447</v>
      </c>
    </row>
    <row r="16" spans="2:5" ht="12" customHeight="1" x14ac:dyDescent="0.3">
      <c r="B16" s="15" t="s">
        <v>65</v>
      </c>
      <c r="C16" s="8">
        <f t="shared" si="0"/>
        <v>100.00000000000001</v>
      </c>
      <c r="D16" s="8">
        <v>31.541416967515328</v>
      </c>
      <c r="E16" s="8">
        <v>68.458583032484682</v>
      </c>
    </row>
    <row r="17" spans="2:5" ht="12" customHeight="1" x14ac:dyDescent="0.3">
      <c r="B17" s="15" t="s">
        <v>66</v>
      </c>
      <c r="C17" s="8">
        <f t="shared" si="0"/>
        <v>100</v>
      </c>
      <c r="D17" s="8">
        <v>28.288748552507286</v>
      </c>
      <c r="E17" s="8">
        <v>71.711251447492714</v>
      </c>
    </row>
    <row r="18" spans="2:5" ht="12" customHeight="1" x14ac:dyDescent="0.3">
      <c r="B18" s="15" t="s">
        <v>67</v>
      </c>
      <c r="C18" s="8">
        <f t="shared" si="0"/>
        <v>100</v>
      </c>
      <c r="D18" s="8">
        <v>42.244447115054697</v>
      </c>
      <c r="E18" s="8">
        <v>57.755552884945303</v>
      </c>
    </row>
    <row r="19" spans="2:5" ht="12" customHeight="1" x14ac:dyDescent="0.3">
      <c r="B19" s="15" t="s">
        <v>68</v>
      </c>
      <c r="C19" s="8">
        <f t="shared" si="0"/>
        <v>99.843457026983657</v>
      </c>
      <c r="D19" s="8">
        <v>39.680892645412939</v>
      </c>
      <c r="E19" s="8">
        <v>60.162564381570718</v>
      </c>
    </row>
    <row r="20" spans="2:5" ht="12" customHeight="1" x14ac:dyDescent="0.3">
      <c r="B20" s="15" t="s">
        <v>69</v>
      </c>
      <c r="C20" s="8">
        <f t="shared" si="0"/>
        <v>100</v>
      </c>
      <c r="D20" s="8">
        <v>32.365082089761124</v>
      </c>
      <c r="E20" s="8">
        <v>67.634917910238869</v>
      </c>
    </row>
    <row r="21" spans="2:5" ht="12" customHeight="1" x14ac:dyDescent="0.3">
      <c r="B21" s="15" t="s">
        <v>70</v>
      </c>
      <c r="C21" s="8">
        <f t="shared" si="0"/>
        <v>100</v>
      </c>
      <c r="D21" s="8">
        <v>30.885871842986329</v>
      </c>
      <c r="E21" s="8">
        <v>69.114128157013667</v>
      </c>
    </row>
    <row r="22" spans="2:5" ht="12" customHeight="1" x14ac:dyDescent="0.3">
      <c r="B22" s="15" t="s">
        <v>71</v>
      </c>
      <c r="C22" s="8">
        <f t="shared" si="0"/>
        <v>100.00000000000001</v>
      </c>
      <c r="D22" s="8">
        <v>24.025170362832313</v>
      </c>
      <c r="E22" s="8">
        <v>75.974829637167701</v>
      </c>
    </row>
    <row r="23" spans="2:5" ht="12" customHeight="1" x14ac:dyDescent="0.3">
      <c r="B23" s="15" t="s">
        <v>72</v>
      </c>
      <c r="C23" s="8">
        <f t="shared" si="0"/>
        <v>100</v>
      </c>
      <c r="D23" s="8">
        <v>12.894175983897027</v>
      </c>
      <c r="E23" s="8">
        <v>87.105824016102972</v>
      </c>
    </row>
    <row r="24" spans="2:5" ht="12" customHeight="1" x14ac:dyDescent="0.3">
      <c r="B24" s="15" t="s">
        <v>73</v>
      </c>
      <c r="C24" s="8">
        <f t="shared" si="0"/>
        <v>99.999999999999986</v>
      </c>
      <c r="D24" s="8">
        <v>32.825109399085676</v>
      </c>
      <c r="E24" s="8">
        <v>67.17489060091431</v>
      </c>
    </row>
    <row r="25" spans="2:5" ht="12" customHeight="1" x14ac:dyDescent="0.3">
      <c r="B25" s="15" t="s">
        <v>74</v>
      </c>
      <c r="C25" s="8">
        <f t="shared" si="0"/>
        <v>100</v>
      </c>
      <c r="D25" s="8">
        <v>19.106765367298806</v>
      </c>
      <c r="E25" s="8">
        <v>80.893234632701194</v>
      </c>
    </row>
    <row r="26" spans="2:5" ht="12" customHeight="1" x14ac:dyDescent="0.3">
      <c r="B26" s="15" t="s">
        <v>75</v>
      </c>
      <c r="C26" s="8">
        <f t="shared" si="0"/>
        <v>100</v>
      </c>
      <c r="D26" s="8">
        <v>54.958244321425035</v>
      </c>
      <c r="E26" s="8">
        <v>45.041755678574965</v>
      </c>
    </row>
    <row r="27" spans="2:5" ht="12" customHeight="1" x14ac:dyDescent="0.3">
      <c r="B27" s="15" t="s">
        <v>76</v>
      </c>
      <c r="C27" s="8">
        <f t="shared" si="0"/>
        <v>100</v>
      </c>
      <c r="D27" s="8">
        <v>39.923683827721256</v>
      </c>
      <c r="E27" s="8">
        <v>60.076316172278744</v>
      </c>
    </row>
    <row r="28" spans="2:5" ht="12" customHeight="1" x14ac:dyDescent="0.3">
      <c r="B28" s="15" t="s">
        <v>77</v>
      </c>
      <c r="C28" s="8">
        <f t="shared" si="0"/>
        <v>100</v>
      </c>
      <c r="D28" s="8">
        <v>17.120860222199045</v>
      </c>
      <c r="E28" s="8">
        <v>82.879139777800958</v>
      </c>
    </row>
    <row r="29" spans="2:5" ht="12" customHeight="1" x14ac:dyDescent="0.3">
      <c r="B29" s="15" t="s">
        <v>78</v>
      </c>
      <c r="C29" s="8">
        <f t="shared" si="0"/>
        <v>99.999999999999986</v>
      </c>
      <c r="D29" s="8">
        <v>20.872470064256834</v>
      </c>
      <c r="E29" s="8">
        <v>79.127529935743155</v>
      </c>
    </row>
    <row r="30" spans="2:5" ht="12" customHeight="1" x14ac:dyDescent="0.3">
      <c r="B30" s="15" t="s">
        <v>79</v>
      </c>
      <c r="C30" s="8">
        <f t="shared" si="0"/>
        <v>100</v>
      </c>
      <c r="D30" s="8">
        <v>25.425114246738389</v>
      </c>
      <c r="E30" s="8">
        <v>74.574885753261611</v>
      </c>
    </row>
    <row r="31" spans="2:5" ht="12" customHeight="1" x14ac:dyDescent="0.3">
      <c r="B31" s="15" t="s">
        <v>80</v>
      </c>
      <c r="C31" s="8">
        <f t="shared" si="0"/>
        <v>100</v>
      </c>
      <c r="D31" s="8">
        <v>41.515323457768353</v>
      </c>
      <c r="E31" s="8">
        <v>58.484676542231654</v>
      </c>
    </row>
    <row r="32" spans="2:5" ht="12" customHeight="1" x14ac:dyDescent="0.3">
      <c r="B32" s="15" t="s">
        <v>81</v>
      </c>
      <c r="C32" s="8">
        <f t="shared" si="0"/>
        <v>100</v>
      </c>
      <c r="D32" s="8">
        <v>9.2778426811755601</v>
      </c>
      <c r="E32" s="8">
        <v>90.722157318824443</v>
      </c>
    </row>
    <row r="33" spans="2:5" ht="12" customHeight="1" x14ac:dyDescent="0.3">
      <c r="B33" s="15" t="s">
        <v>82</v>
      </c>
      <c r="C33" s="8">
        <f t="shared" si="0"/>
        <v>100</v>
      </c>
      <c r="D33" s="8">
        <v>44.429235832065153</v>
      </c>
      <c r="E33" s="8">
        <v>55.57076416793484</v>
      </c>
    </row>
    <row r="34" spans="2:5" ht="12" customHeight="1" x14ac:dyDescent="0.3">
      <c r="B34" s="15" t="s">
        <v>83</v>
      </c>
      <c r="C34" s="8">
        <f t="shared" si="0"/>
        <v>100</v>
      </c>
      <c r="D34" s="8">
        <v>19.162173464581311</v>
      </c>
      <c r="E34" s="8">
        <v>80.837826535418685</v>
      </c>
    </row>
    <row r="35" spans="2:5" ht="12" customHeight="1" x14ac:dyDescent="0.3">
      <c r="B35" s="15" t="s">
        <v>84</v>
      </c>
      <c r="C35" s="8">
        <f t="shared" si="0"/>
        <v>100</v>
      </c>
      <c r="D35" s="8">
        <v>20.294202693102044</v>
      </c>
      <c r="E35" s="8">
        <v>79.705797306897963</v>
      </c>
    </row>
    <row r="36" spans="2:5" ht="12" customHeight="1" x14ac:dyDescent="0.3">
      <c r="B36" s="15" t="s">
        <v>85</v>
      </c>
      <c r="C36" s="8">
        <f t="shared" si="0"/>
        <v>100</v>
      </c>
      <c r="D36" s="8">
        <v>43.775875971019254</v>
      </c>
      <c r="E36" s="8">
        <v>56.224124028980739</v>
      </c>
    </row>
    <row r="37" spans="2:5" ht="12" customHeight="1" x14ac:dyDescent="0.3">
      <c r="B37" s="15" t="s">
        <v>86</v>
      </c>
      <c r="C37" s="8">
        <f t="shared" si="0"/>
        <v>100</v>
      </c>
      <c r="D37" s="8">
        <v>35.912416288787909</v>
      </c>
      <c r="E37" s="8">
        <v>64.087583711212091</v>
      </c>
    </row>
    <row r="38" spans="2:5" ht="12" customHeight="1" x14ac:dyDescent="0.3">
      <c r="B38" s="15" t="s">
        <v>87</v>
      </c>
      <c r="C38" s="8">
        <f t="shared" si="0"/>
        <v>100</v>
      </c>
      <c r="D38" s="8">
        <v>36.947211526203432</v>
      </c>
      <c r="E38" s="8">
        <v>63.052788473796575</v>
      </c>
    </row>
    <row r="39" spans="2:5" ht="12" customHeight="1" thickBot="1" x14ac:dyDescent="0.35">
      <c r="B39" s="17"/>
      <c r="C39" s="18"/>
      <c r="D39" s="18"/>
      <c r="E39" s="18"/>
    </row>
    <row r="40" spans="2:5" ht="12" customHeight="1" x14ac:dyDescent="0.3"/>
    <row r="41" spans="2:5" ht="85.05" customHeight="1" x14ac:dyDescent="0.3">
      <c r="B41" s="250" t="s">
        <v>445</v>
      </c>
      <c r="C41" s="250"/>
      <c r="D41" s="250"/>
      <c r="E41" s="250"/>
    </row>
    <row r="42" spans="2:5" x14ac:dyDescent="0.3"/>
  </sheetData>
  <mergeCells count="2">
    <mergeCell ref="B41:E41"/>
    <mergeCell ref="B1:E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69D02-B9E0-415F-B75A-24316BA87CE1}">
  <sheetPr>
    <tabColor theme="0" tint="-0.249977111117893"/>
  </sheetPr>
  <dimension ref="A1:F42"/>
  <sheetViews>
    <sheetView showGridLines="0" showRowColHeaders="0" workbookViewId="0">
      <selection activeCell="B1" sqref="B1:E1"/>
    </sheetView>
  </sheetViews>
  <sheetFormatPr baseColWidth="10" defaultColWidth="0" defaultRowHeight="14.4" zeroHeight="1" x14ac:dyDescent="0.3"/>
  <cols>
    <col min="1" max="1" width="8.77734375" customWidth="1"/>
    <col min="2" max="2" width="16.88671875" customWidth="1"/>
    <col min="3" max="5" width="8.6640625" customWidth="1"/>
    <col min="6" max="6" width="1.77734375" customWidth="1"/>
    <col min="7" max="16384" width="11.5546875" hidden="1"/>
  </cols>
  <sheetData>
    <row r="1" spans="2:5" ht="110.4" customHeight="1" x14ac:dyDescent="0.3">
      <c r="B1" s="249" t="s">
        <v>447</v>
      </c>
      <c r="C1" s="249"/>
      <c r="D1" s="249"/>
      <c r="E1" s="249"/>
    </row>
    <row r="2" spans="2:5" ht="14.4" customHeight="1" thickBot="1" x14ac:dyDescent="0.35">
      <c r="B2" s="19"/>
      <c r="C2" s="19"/>
      <c r="D2" s="19"/>
      <c r="E2" s="31"/>
    </row>
    <row r="3" spans="2:5" ht="19.95" customHeight="1" x14ac:dyDescent="0.3">
      <c r="B3" s="53" t="s">
        <v>400</v>
      </c>
      <c r="C3" s="56" t="s">
        <v>401</v>
      </c>
      <c r="D3" s="46" t="s">
        <v>443</v>
      </c>
      <c r="E3" s="46" t="s">
        <v>444</v>
      </c>
    </row>
    <row r="4" spans="2:5" ht="12" customHeight="1" x14ac:dyDescent="0.3">
      <c r="B4" s="24"/>
      <c r="C4" s="27"/>
      <c r="D4" s="28"/>
      <c r="E4" s="28"/>
    </row>
    <row r="5" spans="2:5" ht="12" customHeight="1" x14ac:dyDescent="0.3">
      <c r="B5" s="13" t="s">
        <v>404</v>
      </c>
      <c r="C5" s="20">
        <f>D5+E5</f>
        <v>100</v>
      </c>
      <c r="D5" s="20">
        <v>27.8</v>
      </c>
      <c r="E5" s="20">
        <v>72.2</v>
      </c>
    </row>
    <row r="6" spans="2:5" ht="12" customHeight="1" x14ac:dyDescent="0.3">
      <c r="B6" s="13"/>
      <c r="C6" s="20"/>
      <c r="D6" s="20"/>
      <c r="E6" s="20"/>
    </row>
    <row r="7" spans="2:5" ht="12" customHeight="1" x14ac:dyDescent="0.3">
      <c r="B7" s="15" t="s">
        <v>54</v>
      </c>
      <c r="C7" s="8">
        <f t="shared" ref="C7:C38" si="0">D7+E7</f>
        <v>100</v>
      </c>
      <c r="D7" s="8">
        <v>18.825745478561196</v>
      </c>
      <c r="E7" s="8">
        <v>81.174254521438797</v>
      </c>
    </row>
    <row r="8" spans="2:5" ht="12" customHeight="1" x14ac:dyDescent="0.3">
      <c r="B8" s="15" t="s">
        <v>56</v>
      </c>
      <c r="C8" s="8">
        <f t="shared" si="0"/>
        <v>100</v>
      </c>
      <c r="D8" s="8">
        <v>12.064411749365792</v>
      </c>
      <c r="E8" s="8">
        <v>87.935588250634211</v>
      </c>
    </row>
    <row r="9" spans="2:5" ht="12" customHeight="1" x14ac:dyDescent="0.3">
      <c r="B9" s="15" t="s">
        <v>58</v>
      </c>
      <c r="C9" s="8">
        <f t="shared" si="0"/>
        <v>99.999999999999986</v>
      </c>
      <c r="D9" s="8">
        <v>5.4377082799574907</v>
      </c>
      <c r="E9" s="8">
        <v>94.562291720042495</v>
      </c>
    </row>
    <row r="10" spans="2:5" ht="12" customHeight="1" x14ac:dyDescent="0.3">
      <c r="B10" s="15" t="s">
        <v>59</v>
      </c>
      <c r="C10" s="8">
        <f t="shared" si="0"/>
        <v>100</v>
      </c>
      <c r="D10" s="8">
        <v>20.710035267808173</v>
      </c>
      <c r="E10" s="8">
        <v>79.28996473219182</v>
      </c>
    </row>
    <row r="11" spans="2:5" ht="12" customHeight="1" x14ac:dyDescent="0.3">
      <c r="B11" s="15" t="s">
        <v>60</v>
      </c>
      <c r="C11" s="8">
        <f t="shared" si="0"/>
        <v>100</v>
      </c>
      <c r="D11" s="8">
        <v>31.16379162711636</v>
      </c>
      <c r="E11" s="8">
        <v>68.836208372883632</v>
      </c>
    </row>
    <row r="12" spans="2:5" ht="12" customHeight="1" x14ac:dyDescent="0.3">
      <c r="B12" s="26" t="s">
        <v>61</v>
      </c>
      <c r="C12" s="8">
        <f t="shared" si="0"/>
        <v>100</v>
      </c>
      <c r="D12" s="5">
        <v>43.783707341830045</v>
      </c>
      <c r="E12" s="5">
        <v>56.216292658169955</v>
      </c>
    </row>
    <row r="13" spans="2:5" ht="12" customHeight="1" x14ac:dyDescent="0.3">
      <c r="B13" s="15" t="s">
        <v>62</v>
      </c>
      <c r="C13" s="8">
        <f t="shared" si="0"/>
        <v>100</v>
      </c>
      <c r="D13" s="8">
        <v>32.335228079254378</v>
      </c>
      <c r="E13" s="8">
        <v>67.664771920745622</v>
      </c>
    </row>
    <row r="14" spans="2:5" ht="12" customHeight="1" x14ac:dyDescent="0.3">
      <c r="B14" s="15" t="s">
        <v>63</v>
      </c>
      <c r="C14" s="8">
        <f t="shared" si="0"/>
        <v>100</v>
      </c>
      <c r="D14" s="8">
        <v>15.645762282910486</v>
      </c>
      <c r="E14" s="8">
        <v>84.354237717089518</v>
      </c>
    </row>
    <row r="15" spans="2:5" ht="12" customHeight="1" x14ac:dyDescent="0.3">
      <c r="B15" s="15" t="s">
        <v>64</v>
      </c>
      <c r="C15" s="8">
        <f t="shared" si="0"/>
        <v>100</v>
      </c>
      <c r="D15" s="8">
        <v>16.880259951978921</v>
      </c>
      <c r="E15" s="8">
        <v>83.119740048021072</v>
      </c>
    </row>
    <row r="16" spans="2:5" ht="12" customHeight="1" x14ac:dyDescent="0.3">
      <c r="B16" s="15" t="s">
        <v>65</v>
      </c>
      <c r="C16" s="8">
        <f t="shared" si="0"/>
        <v>100</v>
      </c>
      <c r="D16" s="8">
        <v>32.400548665108353</v>
      </c>
      <c r="E16" s="8">
        <v>67.599451334891654</v>
      </c>
    </row>
    <row r="17" spans="2:5" ht="12" customHeight="1" x14ac:dyDescent="0.3">
      <c r="B17" s="15" t="s">
        <v>66</v>
      </c>
      <c r="C17" s="8">
        <f t="shared" si="0"/>
        <v>100</v>
      </c>
      <c r="D17" s="8">
        <v>35.221828531574353</v>
      </c>
      <c r="E17" s="8">
        <v>64.778171468425654</v>
      </c>
    </row>
    <row r="18" spans="2:5" ht="12" customHeight="1" x14ac:dyDescent="0.3">
      <c r="B18" s="15" t="s">
        <v>67</v>
      </c>
      <c r="C18" s="8">
        <f t="shared" si="0"/>
        <v>100</v>
      </c>
      <c r="D18" s="8">
        <v>49.509186844601608</v>
      </c>
      <c r="E18" s="8">
        <v>50.490813155398392</v>
      </c>
    </row>
    <row r="19" spans="2:5" ht="12" customHeight="1" x14ac:dyDescent="0.3">
      <c r="B19" s="15" t="s">
        <v>68</v>
      </c>
      <c r="C19" s="8">
        <f t="shared" si="0"/>
        <v>100</v>
      </c>
      <c r="D19" s="8">
        <v>36.866685292133333</v>
      </c>
      <c r="E19" s="8">
        <v>63.133314707866674</v>
      </c>
    </row>
    <row r="20" spans="2:5" ht="12" customHeight="1" x14ac:dyDescent="0.3">
      <c r="B20" s="15" t="s">
        <v>69</v>
      </c>
      <c r="C20" s="8">
        <f t="shared" si="0"/>
        <v>100</v>
      </c>
      <c r="D20" s="8">
        <v>27.356662759265021</v>
      </c>
      <c r="E20" s="8">
        <v>72.643337240734979</v>
      </c>
    </row>
    <row r="21" spans="2:5" ht="12" customHeight="1" x14ac:dyDescent="0.3">
      <c r="B21" s="15" t="s">
        <v>70</v>
      </c>
      <c r="C21" s="8">
        <f t="shared" si="0"/>
        <v>100</v>
      </c>
      <c r="D21" s="8">
        <v>31.324917012951044</v>
      </c>
      <c r="E21" s="8">
        <v>68.675082987048953</v>
      </c>
    </row>
    <row r="22" spans="2:5" ht="12" customHeight="1" x14ac:dyDescent="0.3">
      <c r="B22" s="15" t="s">
        <v>71</v>
      </c>
      <c r="C22" s="8">
        <f t="shared" si="0"/>
        <v>100</v>
      </c>
      <c r="D22" s="8">
        <v>26.15352231369949</v>
      </c>
      <c r="E22" s="8">
        <v>73.846477686300517</v>
      </c>
    </row>
    <row r="23" spans="2:5" ht="12" customHeight="1" x14ac:dyDescent="0.3">
      <c r="B23" s="15" t="s">
        <v>72</v>
      </c>
      <c r="C23" s="8">
        <f t="shared" si="0"/>
        <v>100.00000000000001</v>
      </c>
      <c r="D23" s="8">
        <v>17.116286976876406</v>
      </c>
      <c r="E23" s="8">
        <v>82.883713023123605</v>
      </c>
    </row>
    <row r="24" spans="2:5" ht="12" customHeight="1" x14ac:dyDescent="0.3">
      <c r="B24" s="15" t="s">
        <v>73</v>
      </c>
      <c r="C24" s="8">
        <f t="shared" si="0"/>
        <v>100</v>
      </c>
      <c r="D24" s="8">
        <v>35.649092122903355</v>
      </c>
      <c r="E24" s="8">
        <v>64.350907877096645</v>
      </c>
    </row>
    <row r="25" spans="2:5" ht="12" customHeight="1" x14ac:dyDescent="0.3">
      <c r="B25" s="15" t="s">
        <v>74</v>
      </c>
      <c r="C25" s="8">
        <f t="shared" si="0"/>
        <v>100</v>
      </c>
      <c r="D25" s="8">
        <v>27.365414693911234</v>
      </c>
      <c r="E25" s="8">
        <v>72.634585306088766</v>
      </c>
    </row>
    <row r="26" spans="2:5" ht="12" customHeight="1" x14ac:dyDescent="0.3">
      <c r="B26" s="15" t="s">
        <v>75</v>
      </c>
      <c r="C26" s="8">
        <f t="shared" si="0"/>
        <v>100</v>
      </c>
      <c r="D26" s="8">
        <v>54.251556877062271</v>
      </c>
      <c r="E26" s="8">
        <v>45.748443122937736</v>
      </c>
    </row>
    <row r="27" spans="2:5" ht="12" customHeight="1" x14ac:dyDescent="0.3">
      <c r="B27" s="15" t="s">
        <v>76</v>
      </c>
      <c r="C27" s="8">
        <f t="shared" si="0"/>
        <v>100</v>
      </c>
      <c r="D27" s="8">
        <v>40.609057451365729</v>
      </c>
      <c r="E27" s="8">
        <v>59.390942548634271</v>
      </c>
    </row>
    <row r="28" spans="2:5" ht="12" customHeight="1" x14ac:dyDescent="0.3">
      <c r="B28" s="15" t="s">
        <v>77</v>
      </c>
      <c r="C28" s="8">
        <f t="shared" si="0"/>
        <v>100</v>
      </c>
      <c r="D28" s="8">
        <v>21.370514973926056</v>
      </c>
      <c r="E28" s="8">
        <v>78.629485026073937</v>
      </c>
    </row>
    <row r="29" spans="2:5" ht="12" customHeight="1" x14ac:dyDescent="0.3">
      <c r="B29" s="15" t="s">
        <v>78</v>
      </c>
      <c r="C29" s="8">
        <f t="shared" si="0"/>
        <v>100</v>
      </c>
      <c r="D29" s="8">
        <v>21.03592341666722</v>
      </c>
      <c r="E29" s="8">
        <v>78.964076583332783</v>
      </c>
    </row>
    <row r="30" spans="2:5" ht="12" customHeight="1" x14ac:dyDescent="0.3">
      <c r="B30" s="15" t="s">
        <v>79</v>
      </c>
      <c r="C30" s="8">
        <f t="shared" si="0"/>
        <v>100</v>
      </c>
      <c r="D30" s="8">
        <v>31.674008552348681</v>
      </c>
      <c r="E30" s="8">
        <v>68.325991447651319</v>
      </c>
    </row>
    <row r="31" spans="2:5" ht="12" customHeight="1" x14ac:dyDescent="0.3">
      <c r="B31" s="15" t="s">
        <v>80</v>
      </c>
      <c r="C31" s="8">
        <f t="shared" si="0"/>
        <v>100</v>
      </c>
      <c r="D31" s="8">
        <v>40.064568032741462</v>
      </c>
      <c r="E31" s="8">
        <v>59.935431967258545</v>
      </c>
    </row>
    <row r="32" spans="2:5" ht="12" customHeight="1" x14ac:dyDescent="0.3">
      <c r="B32" s="15" t="s">
        <v>81</v>
      </c>
      <c r="C32" s="8">
        <f t="shared" si="0"/>
        <v>100</v>
      </c>
      <c r="D32" s="8">
        <v>15.098796812855255</v>
      </c>
      <c r="E32" s="8">
        <v>84.901203187144745</v>
      </c>
    </row>
    <row r="33" spans="2:5" ht="12" customHeight="1" x14ac:dyDescent="0.3">
      <c r="B33" s="15" t="s">
        <v>82</v>
      </c>
      <c r="C33" s="8">
        <f t="shared" si="0"/>
        <v>100</v>
      </c>
      <c r="D33" s="8">
        <v>38.565122824385114</v>
      </c>
      <c r="E33" s="8">
        <v>61.434877175614886</v>
      </c>
    </row>
    <row r="34" spans="2:5" ht="12" customHeight="1" x14ac:dyDescent="0.3">
      <c r="B34" s="15" t="s">
        <v>83</v>
      </c>
      <c r="C34" s="8">
        <f t="shared" si="0"/>
        <v>100</v>
      </c>
      <c r="D34" s="8">
        <v>27.410804653871729</v>
      </c>
      <c r="E34" s="8">
        <v>72.589195346128264</v>
      </c>
    </row>
    <row r="35" spans="2:5" ht="12" customHeight="1" x14ac:dyDescent="0.3">
      <c r="B35" s="15" t="s">
        <v>84</v>
      </c>
      <c r="C35" s="8">
        <f t="shared" si="0"/>
        <v>100.00000000000001</v>
      </c>
      <c r="D35" s="8">
        <v>21.299736753964762</v>
      </c>
      <c r="E35" s="8">
        <v>78.700263246035249</v>
      </c>
    </row>
    <row r="36" spans="2:5" ht="12" customHeight="1" x14ac:dyDescent="0.3">
      <c r="B36" s="15" t="s">
        <v>85</v>
      </c>
      <c r="C36" s="8">
        <f t="shared" si="0"/>
        <v>100</v>
      </c>
      <c r="D36" s="8">
        <v>39.6482878299703</v>
      </c>
      <c r="E36" s="8">
        <v>60.3517121700297</v>
      </c>
    </row>
    <row r="37" spans="2:5" ht="12" customHeight="1" x14ac:dyDescent="0.3">
      <c r="B37" s="15" t="s">
        <v>86</v>
      </c>
      <c r="C37" s="8">
        <f t="shared" si="0"/>
        <v>100</v>
      </c>
      <c r="D37" s="8">
        <v>33.143470514653337</v>
      </c>
      <c r="E37" s="8">
        <v>66.856529485346655</v>
      </c>
    </row>
    <row r="38" spans="2:5" ht="12" customHeight="1" x14ac:dyDescent="0.3">
      <c r="B38" s="15" t="s">
        <v>87</v>
      </c>
      <c r="C38" s="8">
        <f t="shared" si="0"/>
        <v>100.00000000000001</v>
      </c>
      <c r="D38" s="8">
        <v>34.572281232139588</v>
      </c>
      <c r="E38" s="8">
        <v>65.427718767860426</v>
      </c>
    </row>
    <row r="39" spans="2:5" ht="12" customHeight="1" thickBot="1" x14ac:dyDescent="0.35">
      <c r="B39" s="17"/>
      <c r="C39" s="18"/>
      <c r="D39" s="18"/>
      <c r="E39" s="18"/>
    </row>
    <row r="40" spans="2:5" ht="12" customHeight="1" x14ac:dyDescent="0.3"/>
    <row r="41" spans="2:5" ht="85.05" customHeight="1" x14ac:dyDescent="0.3">
      <c r="B41" s="250" t="s">
        <v>445</v>
      </c>
      <c r="C41" s="250"/>
      <c r="D41" s="250"/>
      <c r="E41" s="250"/>
    </row>
    <row r="42" spans="2:5" x14ac:dyDescent="0.3"/>
  </sheetData>
  <mergeCells count="2">
    <mergeCell ref="B41:E41"/>
    <mergeCell ref="B1:E1"/>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34AFC-80A3-4AD2-A649-E4D55F23F9B1}">
  <sheetPr>
    <tabColor theme="0" tint="-0.249977111117893"/>
  </sheetPr>
  <dimension ref="A1:K43"/>
  <sheetViews>
    <sheetView showRowColHeaders="0" zoomScaleNormal="100" workbookViewId="0">
      <selection activeCell="B1" sqref="B1:H1"/>
    </sheetView>
  </sheetViews>
  <sheetFormatPr baseColWidth="10" defaultColWidth="0" defaultRowHeight="13.8" zeroHeight="1" x14ac:dyDescent="0.3"/>
  <cols>
    <col min="1" max="1" width="8.77734375" style="113" customWidth="1"/>
    <col min="2" max="2" width="12.88671875" style="113" customWidth="1"/>
    <col min="3" max="8" width="7.88671875" style="113" customWidth="1"/>
    <col min="9" max="9" width="1.77734375" style="113" customWidth="1"/>
    <col min="10" max="11" width="8.6640625" style="113" hidden="1" customWidth="1"/>
    <col min="12" max="16384" width="11.5546875" style="113" hidden="1"/>
  </cols>
  <sheetData>
    <row r="1" spans="2:10" ht="85.2" customHeight="1" x14ac:dyDescent="0.3">
      <c r="B1" s="282" t="s">
        <v>448</v>
      </c>
      <c r="C1" s="282"/>
      <c r="D1" s="282"/>
      <c r="E1" s="282"/>
      <c r="F1" s="282"/>
      <c r="G1" s="282"/>
      <c r="H1" s="282"/>
    </row>
    <row r="2" spans="2:10" ht="14.4" thickBot="1" x14ac:dyDescent="0.35">
      <c r="B2" s="114"/>
      <c r="C2" s="114"/>
      <c r="D2" s="114"/>
      <c r="E2" s="114"/>
      <c r="F2" s="114"/>
      <c r="G2" s="114"/>
      <c r="H2" s="114"/>
    </row>
    <row r="3" spans="2:10" ht="13.95" customHeight="1" x14ac:dyDescent="0.3">
      <c r="B3" s="280" t="s">
        <v>449</v>
      </c>
      <c r="C3" s="279" t="s">
        <v>450</v>
      </c>
      <c r="D3" s="279"/>
      <c r="E3" s="279"/>
      <c r="F3" s="279"/>
      <c r="G3" s="279"/>
      <c r="H3" s="279"/>
    </row>
    <row r="4" spans="2:10" ht="13.95" customHeight="1" x14ac:dyDescent="0.3">
      <c r="B4" s="281"/>
      <c r="C4" s="115" t="s">
        <v>451</v>
      </c>
      <c r="D4" s="115" t="s">
        <v>452</v>
      </c>
      <c r="E4" s="115" t="s">
        <v>453</v>
      </c>
      <c r="F4" s="115" t="s">
        <v>454</v>
      </c>
      <c r="G4" s="115" t="s">
        <v>455</v>
      </c>
      <c r="H4" s="115" t="s">
        <v>456</v>
      </c>
    </row>
    <row r="5" spans="2:10" x14ac:dyDescent="0.3">
      <c r="B5" s="116"/>
      <c r="C5" s="117"/>
      <c r="D5" s="117"/>
      <c r="E5" s="117"/>
      <c r="F5" s="117"/>
      <c r="G5" s="117"/>
      <c r="H5" s="117"/>
    </row>
    <row r="6" spans="2:10" x14ac:dyDescent="0.3">
      <c r="B6" s="118" t="s">
        <v>404</v>
      </c>
      <c r="C6" s="119">
        <v>63.097951644167274</v>
      </c>
      <c r="D6" s="119">
        <v>23.160825723681729</v>
      </c>
      <c r="E6" s="119">
        <v>8.5222000214219467</v>
      </c>
      <c r="F6" s="119">
        <v>2.340537239293544</v>
      </c>
      <c r="G6" s="119">
        <v>2.1910947387252908</v>
      </c>
      <c r="H6" s="119">
        <v>0.68739063271019718</v>
      </c>
    </row>
    <row r="7" spans="2:10" x14ac:dyDescent="0.3">
      <c r="B7" s="120"/>
      <c r="C7" s="121"/>
      <c r="D7" s="121"/>
      <c r="E7" s="121"/>
      <c r="F7" s="121"/>
      <c r="G7" s="121"/>
      <c r="H7" s="121"/>
    </row>
    <row r="8" spans="2:10" x14ac:dyDescent="0.3">
      <c r="B8" s="117" t="s">
        <v>54</v>
      </c>
      <c r="C8" s="122">
        <v>66.341024281853507</v>
      </c>
      <c r="D8" s="122">
        <v>21.91642796141323</v>
      </c>
      <c r="E8" s="122">
        <v>7.0470329958496825</v>
      </c>
      <c r="F8" s="122">
        <v>2.9345956055671945</v>
      </c>
      <c r="G8" s="122">
        <v>1.5648826569101735</v>
      </c>
      <c r="H8" s="122">
        <v>0.19603649840619344</v>
      </c>
    </row>
    <row r="9" spans="2:10" x14ac:dyDescent="0.3">
      <c r="B9" s="117" t="s">
        <v>56</v>
      </c>
      <c r="C9" s="122">
        <v>49.34535022031033</v>
      </c>
      <c r="D9" s="122">
        <v>28.381871780065154</v>
      </c>
      <c r="E9" s="122">
        <v>13.514564006049905</v>
      </c>
      <c r="F9" s="122">
        <v>4.9762432884385603</v>
      </c>
      <c r="G9" s="122">
        <v>3.1762643987304982</v>
      </c>
      <c r="H9" s="122">
        <v>0.60570630640556655</v>
      </c>
      <c r="J9" s="123"/>
    </row>
    <row r="10" spans="2:10" x14ac:dyDescent="0.3">
      <c r="B10" s="117" t="s">
        <v>58</v>
      </c>
      <c r="C10" s="122">
        <v>60.054806829015462</v>
      </c>
      <c r="D10" s="122">
        <v>25.863009354465149</v>
      </c>
      <c r="E10" s="122">
        <v>9.4851340187462974</v>
      </c>
      <c r="F10" s="122">
        <v>2.5856634250169175</v>
      </c>
      <c r="G10" s="122">
        <v>1.7238936741649069</v>
      </c>
      <c r="H10" s="122">
        <v>0.28749269859126092</v>
      </c>
      <c r="J10" s="124"/>
    </row>
    <row r="11" spans="2:10" x14ac:dyDescent="0.3">
      <c r="B11" s="117" t="s">
        <v>59</v>
      </c>
      <c r="C11" s="122">
        <v>49.118627623017211</v>
      </c>
      <c r="D11" s="122">
        <v>28.902146832951907</v>
      </c>
      <c r="E11" s="122">
        <v>13.797488680239359</v>
      </c>
      <c r="F11" s="122">
        <v>4.3488772586435482</v>
      </c>
      <c r="G11" s="122">
        <v>3.8328596051479797</v>
      </c>
      <c r="H11" s="122">
        <v>0</v>
      </c>
      <c r="J11" s="123"/>
    </row>
    <row r="12" spans="2:10" x14ac:dyDescent="0.3">
      <c r="B12" s="117" t="s">
        <v>62</v>
      </c>
      <c r="C12" s="122">
        <v>57.160400137250477</v>
      </c>
      <c r="D12" s="122">
        <v>20.725514915802965</v>
      </c>
      <c r="E12" s="122">
        <v>14.020395133955329</v>
      </c>
      <c r="F12" s="122">
        <v>4.7651250625479298</v>
      </c>
      <c r="G12" s="122">
        <v>2.5368536366766419</v>
      </c>
      <c r="H12" s="122">
        <v>0.79171111376664505</v>
      </c>
      <c r="J12" s="123"/>
    </row>
    <row r="13" spans="2:10" x14ac:dyDescent="0.3">
      <c r="B13" s="117" t="s">
        <v>63</v>
      </c>
      <c r="C13" s="122">
        <v>48.354885816280643</v>
      </c>
      <c r="D13" s="122">
        <v>24.860076462721771</v>
      </c>
      <c r="E13" s="122">
        <v>13.856638034263064</v>
      </c>
      <c r="F13" s="122">
        <v>3.8533953785246093</v>
      </c>
      <c r="G13" s="122">
        <v>7.7054180122600249</v>
      </c>
      <c r="H13" s="122">
        <v>1.3695862959498737</v>
      </c>
      <c r="J13" s="123"/>
    </row>
    <row r="14" spans="2:10" x14ac:dyDescent="0.3">
      <c r="B14" s="117" t="s">
        <v>64</v>
      </c>
      <c r="C14" s="122">
        <v>75.315279035836596</v>
      </c>
      <c r="D14" s="122">
        <v>18.319599456884454</v>
      </c>
      <c r="E14" s="122">
        <v>4.1799111932961797</v>
      </c>
      <c r="F14" s="122">
        <v>1.1744218077360349</v>
      </c>
      <c r="G14" s="122">
        <v>0.72050209586239611</v>
      </c>
      <c r="H14" s="122">
        <v>0.29028641038435027</v>
      </c>
      <c r="J14" s="123"/>
    </row>
    <row r="15" spans="2:10" x14ac:dyDescent="0.3">
      <c r="B15" s="117" t="s">
        <v>60</v>
      </c>
      <c r="C15" s="122">
        <v>48.806570137491228</v>
      </c>
      <c r="D15" s="122">
        <v>30.210077381997134</v>
      </c>
      <c r="E15" s="122">
        <v>13.76625855041676</v>
      </c>
      <c r="F15" s="122">
        <v>2.5618107520599405</v>
      </c>
      <c r="G15" s="122">
        <v>4.1771387116198735</v>
      </c>
      <c r="H15" s="122">
        <v>0.47814446641507424</v>
      </c>
      <c r="J15" s="123"/>
    </row>
    <row r="16" spans="2:10" x14ac:dyDescent="0.3">
      <c r="B16" s="117" t="s">
        <v>61</v>
      </c>
      <c r="C16" s="122">
        <v>77.82411931025932</v>
      </c>
      <c r="D16" s="122">
        <v>16.748844979791571</v>
      </c>
      <c r="E16" s="122">
        <v>3.5395983866641632</v>
      </c>
      <c r="F16" s="122">
        <v>1.4152764206922226</v>
      </c>
      <c r="G16" s="122">
        <v>0.47216090259272375</v>
      </c>
      <c r="H16" s="122">
        <v>0</v>
      </c>
      <c r="J16" s="123"/>
    </row>
    <row r="17" spans="2:10" x14ac:dyDescent="0.3">
      <c r="B17" s="117" t="s">
        <v>65</v>
      </c>
      <c r="C17" s="122">
        <v>51.548463375852293</v>
      </c>
      <c r="D17" s="122">
        <v>27.859495735210622</v>
      </c>
      <c r="E17" s="122">
        <v>12.457991145157687</v>
      </c>
      <c r="F17" s="122">
        <v>3.2893607615733718</v>
      </c>
      <c r="G17" s="122">
        <v>4.4985843994875738</v>
      </c>
      <c r="H17" s="122">
        <v>0.3461045827184609</v>
      </c>
      <c r="J17" s="123"/>
    </row>
    <row r="18" spans="2:10" x14ac:dyDescent="0.3">
      <c r="B18" s="117" t="s">
        <v>66</v>
      </c>
      <c r="C18" s="122">
        <v>65.915815560503859</v>
      </c>
      <c r="D18" s="122">
        <v>22.785149230092269</v>
      </c>
      <c r="E18" s="122">
        <v>7.5763891917660793</v>
      </c>
      <c r="F18" s="122">
        <v>2.7899333338094889</v>
      </c>
      <c r="G18" s="122">
        <v>0.77723449541486378</v>
      </c>
      <c r="H18" s="122">
        <v>0.15547818841344957</v>
      </c>
      <c r="J18" s="123"/>
    </row>
    <row r="19" spans="2:10" x14ac:dyDescent="0.3">
      <c r="B19" s="117" t="s">
        <v>67</v>
      </c>
      <c r="C19" s="122">
        <v>57.996360145488211</v>
      </c>
      <c r="D19" s="122">
        <v>24.340009683329921</v>
      </c>
      <c r="E19" s="122">
        <v>11.932527221310561</v>
      </c>
      <c r="F19" s="122">
        <v>3.6576410504645205</v>
      </c>
      <c r="G19" s="122">
        <v>1.7539739649265869</v>
      </c>
      <c r="H19" s="122">
        <v>0.31948793448021012</v>
      </c>
      <c r="J19" s="123"/>
    </row>
    <row r="20" spans="2:10" x14ac:dyDescent="0.3">
      <c r="B20" s="117" t="s">
        <v>68</v>
      </c>
      <c r="C20" s="122">
        <v>61.198927652261162</v>
      </c>
      <c r="D20" s="122">
        <v>21.98422047013111</v>
      </c>
      <c r="E20" s="122">
        <v>10.216159656166624</v>
      </c>
      <c r="F20" s="122">
        <v>3.4566703873518101</v>
      </c>
      <c r="G20" s="122">
        <v>2.8292060761265629</v>
      </c>
      <c r="H20" s="122">
        <v>0.31481575796273498</v>
      </c>
      <c r="J20" s="123"/>
    </row>
    <row r="21" spans="2:10" x14ac:dyDescent="0.3">
      <c r="B21" s="117" t="s">
        <v>69</v>
      </c>
      <c r="C21" s="122">
        <v>57.184635274161046</v>
      </c>
      <c r="D21" s="122">
        <v>25.073177694508725</v>
      </c>
      <c r="E21" s="122">
        <v>10.816944457732761</v>
      </c>
      <c r="F21" s="122">
        <v>2.6703727393316212</v>
      </c>
      <c r="G21" s="122">
        <v>3.7802003167796667</v>
      </c>
      <c r="H21" s="122">
        <v>0.47466951748616065</v>
      </c>
      <c r="J21" s="123"/>
    </row>
    <row r="22" spans="2:10" x14ac:dyDescent="0.3">
      <c r="B22" s="117" t="s">
        <v>70</v>
      </c>
      <c r="C22" s="122">
        <v>67.434274084082233</v>
      </c>
      <c r="D22" s="122">
        <v>23.107840946620488</v>
      </c>
      <c r="E22" s="122">
        <v>6.8545133072831694</v>
      </c>
      <c r="F22" s="122">
        <v>0.95712560683552905</v>
      </c>
      <c r="G22" s="122">
        <v>1.0836413871410351</v>
      </c>
      <c r="H22" s="122">
        <v>0.56260466803754727</v>
      </c>
      <c r="J22" s="123"/>
    </row>
    <row r="23" spans="2:10" x14ac:dyDescent="0.3">
      <c r="B23" s="117" t="s">
        <v>71</v>
      </c>
      <c r="C23" s="122">
        <v>65.038682084805174</v>
      </c>
      <c r="D23" s="122">
        <v>22.556335948847742</v>
      </c>
      <c r="E23" s="122">
        <v>7.7349386562782767</v>
      </c>
      <c r="F23" s="122">
        <v>2.5624014998736655</v>
      </c>
      <c r="G23" s="122">
        <v>1.454912838446234</v>
      </c>
      <c r="H23" s="122">
        <v>0.652728971748889</v>
      </c>
      <c r="J23" s="123"/>
    </row>
    <row r="24" spans="2:10" x14ac:dyDescent="0.3">
      <c r="B24" s="117" t="s">
        <v>72</v>
      </c>
      <c r="C24" s="122">
        <v>67.532181472054845</v>
      </c>
      <c r="D24" s="122">
        <v>22.940327931309074</v>
      </c>
      <c r="E24" s="122">
        <v>5.4647873422063862</v>
      </c>
      <c r="F24" s="122">
        <v>2.8462761817554743</v>
      </c>
      <c r="G24" s="122">
        <v>1.2164270726742217</v>
      </c>
      <c r="H24" s="122">
        <v>0</v>
      </c>
      <c r="J24" s="123"/>
    </row>
    <row r="25" spans="2:10" x14ac:dyDescent="0.3">
      <c r="B25" s="117" t="s">
        <v>73</v>
      </c>
      <c r="C25" s="122">
        <v>52.178052522178277</v>
      </c>
      <c r="D25" s="122">
        <v>28.881442848869032</v>
      </c>
      <c r="E25" s="122">
        <v>11.295602040435899</v>
      </c>
      <c r="F25" s="122">
        <v>3.8179960979997785</v>
      </c>
      <c r="G25" s="122">
        <v>2.6774812031953381</v>
      </c>
      <c r="H25" s="122">
        <v>1.1494252873216726</v>
      </c>
      <c r="J25" s="123"/>
    </row>
    <row r="26" spans="2:10" x14ac:dyDescent="0.3">
      <c r="B26" s="117" t="s">
        <v>74</v>
      </c>
      <c r="C26" s="122">
        <v>62.891008139566694</v>
      </c>
      <c r="D26" s="122">
        <v>23.183169349313108</v>
      </c>
      <c r="E26" s="122">
        <v>8.7934191911602202</v>
      </c>
      <c r="F26" s="122">
        <v>2.6447329153625643</v>
      </c>
      <c r="G26" s="122">
        <v>2.3198851696991962</v>
      </c>
      <c r="H26" s="122">
        <v>0.16778523489820285</v>
      </c>
      <c r="J26" s="123"/>
    </row>
    <row r="27" spans="2:10" x14ac:dyDescent="0.3">
      <c r="B27" s="117" t="s">
        <v>75</v>
      </c>
      <c r="C27" s="122">
        <v>71.151716232871706</v>
      </c>
      <c r="D27" s="122">
        <v>17.179496655086197</v>
      </c>
      <c r="E27" s="122">
        <v>7.968572138483494</v>
      </c>
      <c r="F27" s="122">
        <v>1.4775011147688037</v>
      </c>
      <c r="G27" s="122">
        <v>1.6320181508513578</v>
      </c>
      <c r="H27" s="122">
        <v>0.59069570793844917</v>
      </c>
      <c r="J27" s="123"/>
    </row>
    <row r="28" spans="2:10" x14ac:dyDescent="0.3">
      <c r="B28" s="117" t="s">
        <v>76</v>
      </c>
      <c r="C28" s="122">
        <v>71.5809824857443</v>
      </c>
      <c r="D28" s="122">
        <v>21.086496114228979</v>
      </c>
      <c r="E28" s="122">
        <v>5.0297503018599867</v>
      </c>
      <c r="F28" s="122">
        <v>0.57687755991932355</v>
      </c>
      <c r="G28" s="122">
        <v>1.5797080654291391</v>
      </c>
      <c r="H28" s="122">
        <v>0.14618547281826036</v>
      </c>
      <c r="J28" s="123"/>
    </row>
    <row r="29" spans="2:10" x14ac:dyDescent="0.3">
      <c r="B29" s="117" t="s">
        <v>77</v>
      </c>
      <c r="C29" s="122">
        <v>70.778456816934195</v>
      </c>
      <c r="D29" s="122">
        <v>22.143184276102357</v>
      </c>
      <c r="E29" s="122">
        <v>4.8436588170092545</v>
      </c>
      <c r="F29" s="122">
        <v>0.93001329698721569</v>
      </c>
      <c r="G29" s="122">
        <v>1.1180262581521974</v>
      </c>
      <c r="H29" s="122">
        <v>0.18666053481477346</v>
      </c>
      <c r="J29" s="123"/>
    </row>
    <row r="30" spans="2:10" x14ac:dyDescent="0.3">
      <c r="B30" s="117" t="s">
        <v>78</v>
      </c>
      <c r="C30" s="122">
        <v>54.061044665722861</v>
      </c>
      <c r="D30" s="122">
        <v>26.300981841430506</v>
      </c>
      <c r="E30" s="122">
        <v>13.706930490735028</v>
      </c>
      <c r="F30" s="122">
        <v>1.4822178846807741</v>
      </c>
      <c r="G30" s="122">
        <v>4.2635232607300289</v>
      </c>
      <c r="H30" s="122">
        <v>0.18530185670080007</v>
      </c>
      <c r="J30" s="123"/>
    </row>
    <row r="31" spans="2:10" x14ac:dyDescent="0.3">
      <c r="B31" s="117" t="s">
        <v>79</v>
      </c>
      <c r="C31" s="122">
        <v>59.617724735306119</v>
      </c>
      <c r="D31" s="122">
        <v>28.452088893939443</v>
      </c>
      <c r="E31" s="122">
        <v>7.4937224142790066</v>
      </c>
      <c r="F31" s="122">
        <v>0.84932918129451107</v>
      </c>
      <c r="G31" s="122">
        <v>2.7357597589791323</v>
      </c>
      <c r="H31" s="122">
        <v>0.85137501620179346</v>
      </c>
      <c r="J31" s="123"/>
    </row>
    <row r="32" spans="2:10" x14ac:dyDescent="0.3">
      <c r="B32" s="117" t="s">
        <v>80</v>
      </c>
      <c r="C32" s="122">
        <v>47.381594890213705</v>
      </c>
      <c r="D32" s="122">
        <v>29.389028931858775</v>
      </c>
      <c r="E32" s="122">
        <v>14.569742892049826</v>
      </c>
      <c r="F32" s="122">
        <v>4.0118165378894659</v>
      </c>
      <c r="G32" s="122">
        <v>2.5657583034159046</v>
      </c>
      <c r="H32" s="122">
        <v>2.0820584445723318</v>
      </c>
      <c r="J32" s="123"/>
    </row>
    <row r="33" spans="2:10" x14ac:dyDescent="0.3">
      <c r="B33" s="117" t="s">
        <v>81</v>
      </c>
      <c r="C33" s="122">
        <v>49.08889064260719</v>
      </c>
      <c r="D33" s="122">
        <v>27.682102228737591</v>
      </c>
      <c r="E33" s="122">
        <v>12.797191283893602</v>
      </c>
      <c r="F33" s="122">
        <v>4.5255291661839676</v>
      </c>
      <c r="G33" s="122">
        <v>5.1164975286115446</v>
      </c>
      <c r="H33" s="122">
        <v>0.78978914996609673</v>
      </c>
      <c r="J33" s="123"/>
    </row>
    <row r="34" spans="2:10" x14ac:dyDescent="0.3">
      <c r="B34" s="117" t="s">
        <v>82</v>
      </c>
      <c r="C34" s="122">
        <v>55.945372449446637</v>
      </c>
      <c r="D34" s="122">
        <v>30.296479783857265</v>
      </c>
      <c r="E34" s="122">
        <v>7.6644389600344907</v>
      </c>
      <c r="F34" s="122">
        <v>3.3411880267915528</v>
      </c>
      <c r="G34" s="122">
        <v>2.1661539817922133</v>
      </c>
      <c r="H34" s="122">
        <v>0.58636679807785341</v>
      </c>
      <c r="J34" s="123"/>
    </row>
    <row r="35" spans="2:10" x14ac:dyDescent="0.3">
      <c r="B35" s="117" t="s">
        <v>83</v>
      </c>
      <c r="C35" s="122">
        <v>54.943552076466965</v>
      </c>
      <c r="D35" s="122">
        <v>25.130005135367806</v>
      </c>
      <c r="E35" s="122">
        <v>12.393609930231007</v>
      </c>
      <c r="F35" s="122">
        <v>2.5123459506848556</v>
      </c>
      <c r="G35" s="122">
        <v>3.6807028994232343</v>
      </c>
      <c r="H35" s="122">
        <v>1.339784007826158</v>
      </c>
      <c r="J35" s="123"/>
    </row>
    <row r="36" spans="2:10" x14ac:dyDescent="0.3">
      <c r="B36" s="117" t="s">
        <v>84</v>
      </c>
      <c r="C36" s="122">
        <v>58.777482905021436</v>
      </c>
      <c r="D36" s="122">
        <v>26.638005014057679</v>
      </c>
      <c r="E36" s="122">
        <v>10.446838707936452</v>
      </c>
      <c r="F36" s="122">
        <v>2.5623433559995599</v>
      </c>
      <c r="G36" s="122">
        <v>1.5753300169848858</v>
      </c>
      <c r="H36" s="122">
        <v>0</v>
      </c>
      <c r="J36" s="123"/>
    </row>
    <row r="37" spans="2:10" x14ac:dyDescent="0.3">
      <c r="B37" s="117" t="s">
        <v>85</v>
      </c>
      <c r="C37" s="122">
        <v>65.30430149232096</v>
      </c>
      <c r="D37" s="122">
        <v>22.422417658793297</v>
      </c>
      <c r="E37" s="122">
        <v>7.0270027517007145</v>
      </c>
      <c r="F37" s="122">
        <v>3.0444894687866042</v>
      </c>
      <c r="G37" s="122">
        <v>1.9266011748003475</v>
      </c>
      <c r="H37" s="122">
        <v>0.27518745359808344</v>
      </c>
      <c r="J37" s="123"/>
    </row>
    <row r="38" spans="2:10" x14ac:dyDescent="0.3">
      <c r="B38" s="117" t="s">
        <v>86</v>
      </c>
      <c r="C38" s="122">
        <v>61.73315585503348</v>
      </c>
      <c r="D38" s="122">
        <v>20.99440962294603</v>
      </c>
      <c r="E38" s="122">
        <v>9.252914985267811</v>
      </c>
      <c r="F38" s="122">
        <v>2.6739766173094361</v>
      </c>
      <c r="G38" s="122">
        <v>3.9161049623707358</v>
      </c>
      <c r="H38" s="122">
        <v>1.4294379570725122</v>
      </c>
      <c r="J38" s="123"/>
    </row>
    <row r="39" spans="2:10" x14ac:dyDescent="0.3">
      <c r="B39" s="117" t="s">
        <v>87</v>
      </c>
      <c r="C39" s="122">
        <v>50.064200017408744</v>
      </c>
      <c r="D39" s="122">
        <v>22.151887066640846</v>
      </c>
      <c r="E39" s="122">
        <v>8.7603295862190436</v>
      </c>
      <c r="F39" s="122">
        <v>2.5710539968830539</v>
      </c>
      <c r="G39" s="122">
        <v>6.6922021613758291</v>
      </c>
      <c r="H39" s="122">
        <v>9.7603271714724844</v>
      </c>
      <c r="J39" s="123"/>
    </row>
    <row r="40" spans="2:10" ht="14.4" thickBot="1" x14ac:dyDescent="0.35">
      <c r="B40" s="114"/>
      <c r="C40" s="114"/>
      <c r="D40" s="114"/>
      <c r="E40" s="114"/>
      <c r="F40" s="114"/>
      <c r="G40" s="114"/>
      <c r="H40" s="114"/>
      <c r="J40" s="123"/>
    </row>
    <row r="41" spans="2:10" x14ac:dyDescent="0.3">
      <c r="J41" s="123"/>
    </row>
    <row r="42" spans="2:10" ht="49.95" customHeight="1" x14ac:dyDescent="0.3">
      <c r="B42" s="283" t="s">
        <v>457</v>
      </c>
      <c r="C42" s="283"/>
      <c r="D42" s="283"/>
      <c r="E42" s="283"/>
      <c r="F42" s="283"/>
      <c r="G42" s="283"/>
      <c r="H42" s="283"/>
      <c r="J42" s="123"/>
    </row>
    <row r="43" spans="2:10" x14ac:dyDescent="0.3"/>
  </sheetData>
  <mergeCells count="4">
    <mergeCell ref="C3:H3"/>
    <mergeCell ref="B3:B4"/>
    <mergeCell ref="B1:H1"/>
    <mergeCell ref="B42:H42"/>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E1D4D-B362-4B75-83DC-48A65074E7CC}">
  <sheetPr>
    <tabColor theme="0" tint="-0.249977111117893"/>
  </sheetPr>
  <dimension ref="A1:I43"/>
  <sheetViews>
    <sheetView showRowColHeaders="0" zoomScaleNormal="100" workbookViewId="0">
      <selection activeCell="B1" sqref="B1:H1"/>
    </sheetView>
  </sheetViews>
  <sheetFormatPr baseColWidth="10" defaultColWidth="0" defaultRowHeight="13.8" zeroHeight="1" x14ac:dyDescent="0.3"/>
  <cols>
    <col min="1" max="1" width="8.77734375" style="113" customWidth="1"/>
    <col min="2" max="2" width="12.88671875" style="113" customWidth="1"/>
    <col min="3" max="8" width="7.88671875" style="113" customWidth="1"/>
    <col min="9" max="9" width="1.77734375" style="113" customWidth="1"/>
    <col min="10" max="16384" width="11.5546875" style="113" hidden="1"/>
  </cols>
  <sheetData>
    <row r="1" spans="2:8" ht="85.2" customHeight="1" x14ac:dyDescent="0.3">
      <c r="B1" s="282" t="s">
        <v>458</v>
      </c>
      <c r="C1" s="282"/>
      <c r="D1" s="282"/>
      <c r="E1" s="282"/>
      <c r="F1" s="282"/>
      <c r="G1" s="282"/>
      <c r="H1" s="282"/>
    </row>
    <row r="2" spans="2:8" ht="14.4" thickBot="1" x14ac:dyDescent="0.35">
      <c r="B2" s="125"/>
    </row>
    <row r="3" spans="2:8" ht="13.95" customHeight="1" x14ac:dyDescent="0.3">
      <c r="B3" s="280" t="s">
        <v>449</v>
      </c>
      <c r="C3" s="285" t="s">
        <v>450</v>
      </c>
      <c r="D3" s="285"/>
      <c r="E3" s="285"/>
      <c r="F3" s="285"/>
      <c r="G3" s="285"/>
      <c r="H3" s="285"/>
    </row>
    <row r="4" spans="2:8" ht="13.95" customHeight="1" x14ac:dyDescent="0.3">
      <c r="B4" s="281"/>
      <c r="C4" s="115" t="s">
        <v>451</v>
      </c>
      <c r="D4" s="115" t="s">
        <v>452</v>
      </c>
      <c r="E4" s="115" t="s">
        <v>453</v>
      </c>
      <c r="F4" s="115" t="s">
        <v>454</v>
      </c>
      <c r="G4" s="115" t="s">
        <v>455</v>
      </c>
      <c r="H4" s="115" t="s">
        <v>456</v>
      </c>
    </row>
    <row r="5" spans="2:8" x14ac:dyDescent="0.3">
      <c r="B5" s="116"/>
      <c r="C5" s="117"/>
      <c r="D5" s="117"/>
      <c r="E5" s="117"/>
      <c r="F5" s="117"/>
      <c r="G5" s="117"/>
      <c r="H5" s="117"/>
    </row>
    <row r="6" spans="2:8" x14ac:dyDescent="0.3">
      <c r="B6" s="126" t="s">
        <v>404</v>
      </c>
      <c r="C6" s="119">
        <v>61.727860180602889</v>
      </c>
      <c r="D6" s="119">
        <v>24.773253956254138</v>
      </c>
      <c r="E6" s="119">
        <v>8.5001636639611231</v>
      </c>
      <c r="F6" s="119">
        <v>2.5476608253882143</v>
      </c>
      <c r="G6" s="119">
        <v>1.7398155811838605</v>
      </c>
      <c r="H6" s="119">
        <v>0.71124579260981868</v>
      </c>
    </row>
    <row r="7" spans="2:8" x14ac:dyDescent="0.3">
      <c r="B7" s="127"/>
      <c r="C7" s="121"/>
      <c r="D7" s="121"/>
      <c r="E7" s="121"/>
      <c r="F7" s="121"/>
      <c r="G7" s="121"/>
      <c r="H7" s="121"/>
    </row>
    <row r="8" spans="2:8" x14ac:dyDescent="0.3">
      <c r="B8" s="128" t="s">
        <v>54</v>
      </c>
      <c r="C8" s="122">
        <v>58.032098980660273</v>
      </c>
      <c r="D8" s="122">
        <v>24.903050976276038</v>
      </c>
      <c r="E8" s="122">
        <v>9.8081866839256477</v>
      </c>
      <c r="F8" s="122">
        <v>3.5289036570814765</v>
      </c>
      <c r="G8" s="122">
        <v>3.1390626848506855</v>
      </c>
      <c r="H8" s="122">
        <v>0.58869701720585643</v>
      </c>
    </row>
    <row r="9" spans="2:8" x14ac:dyDescent="0.3">
      <c r="B9" s="128" t="s">
        <v>56</v>
      </c>
      <c r="C9" s="122">
        <v>52.950433136182227</v>
      </c>
      <c r="D9" s="122">
        <v>26.202239937676435</v>
      </c>
      <c r="E9" s="122">
        <v>11.743837862831946</v>
      </c>
      <c r="F9" s="122">
        <v>6.5854208975020851</v>
      </c>
      <c r="G9" s="122">
        <v>2.5180681658072945</v>
      </c>
      <c r="H9" s="122">
        <v>0</v>
      </c>
    </row>
    <row r="10" spans="2:8" x14ac:dyDescent="0.3">
      <c r="B10" s="128" t="s">
        <v>58</v>
      </c>
      <c r="C10" s="122">
        <v>62.532207660342451</v>
      </c>
      <c r="D10" s="122">
        <v>23.572607503260357</v>
      </c>
      <c r="E10" s="122">
        <v>7.6918022264298989</v>
      </c>
      <c r="F10" s="122">
        <v>3.4738860477611757</v>
      </c>
      <c r="G10" s="122">
        <v>2.4813838458138511</v>
      </c>
      <c r="H10" s="122">
        <v>0.24811271639227772</v>
      </c>
    </row>
    <row r="11" spans="2:8" x14ac:dyDescent="0.3">
      <c r="B11" s="128" t="s">
        <v>59</v>
      </c>
      <c r="C11" s="122">
        <v>45.698843141105876</v>
      </c>
      <c r="D11" s="122">
        <v>28.416178580516426</v>
      </c>
      <c r="E11" s="122">
        <v>16.499893332443936</v>
      </c>
      <c r="F11" s="122">
        <v>4.0536877929053405</v>
      </c>
      <c r="G11" s="122">
        <v>4.825695279669719</v>
      </c>
      <c r="H11" s="122">
        <v>0.50570187335869199</v>
      </c>
    </row>
    <row r="12" spans="2:8" x14ac:dyDescent="0.3">
      <c r="B12" s="128" t="s">
        <v>62</v>
      </c>
      <c r="C12" s="122">
        <v>59.358023559765229</v>
      </c>
      <c r="D12" s="122">
        <v>24.847490931295944</v>
      </c>
      <c r="E12" s="122">
        <v>11.030591927101337</v>
      </c>
      <c r="F12" s="122">
        <v>3.4038370838257439</v>
      </c>
      <c r="G12" s="122">
        <v>1.360056498011744</v>
      </c>
      <c r="H12" s="122">
        <v>0</v>
      </c>
    </row>
    <row r="13" spans="2:8" x14ac:dyDescent="0.3">
      <c r="B13" s="128" t="s">
        <v>63</v>
      </c>
      <c r="C13" s="122">
        <v>46.1717888331114</v>
      </c>
      <c r="D13" s="122">
        <v>26.79961802532392</v>
      </c>
      <c r="E13" s="122">
        <v>15.890826720539916</v>
      </c>
      <c r="F13" s="122">
        <v>5.651871232411886</v>
      </c>
      <c r="G13" s="122">
        <v>4.659095418375836</v>
      </c>
      <c r="H13" s="122">
        <v>0.82679977023704854</v>
      </c>
    </row>
    <row r="14" spans="2:8" x14ac:dyDescent="0.3">
      <c r="B14" s="128" t="s">
        <v>64</v>
      </c>
      <c r="C14" s="122">
        <v>75.088744605404358</v>
      </c>
      <c r="D14" s="122">
        <v>17.885488606153128</v>
      </c>
      <c r="E14" s="122">
        <v>4.6848775282760666</v>
      </c>
      <c r="F14" s="122">
        <v>0.43602490171200858</v>
      </c>
      <c r="G14" s="122">
        <v>1.3188415884664204</v>
      </c>
      <c r="H14" s="122">
        <v>0.58602276998800407</v>
      </c>
    </row>
    <row r="15" spans="2:8" x14ac:dyDescent="0.3">
      <c r="B15" s="128" t="s">
        <v>60</v>
      </c>
      <c r="C15" s="122">
        <v>48.496526561233082</v>
      </c>
      <c r="D15" s="122">
        <v>26.699814617698532</v>
      </c>
      <c r="E15" s="122">
        <v>14.946040666263508</v>
      </c>
      <c r="F15" s="122">
        <v>3.4995789927588663</v>
      </c>
      <c r="G15" s="122">
        <v>5.085183200426302</v>
      </c>
      <c r="H15" s="122">
        <v>1.2728559616197088</v>
      </c>
    </row>
    <row r="16" spans="2:8" x14ac:dyDescent="0.3">
      <c r="B16" s="128" t="s">
        <v>61</v>
      </c>
      <c r="C16" s="122">
        <v>73.086024193597382</v>
      </c>
      <c r="D16" s="122">
        <v>20.72068743678669</v>
      </c>
      <c r="E16" s="122">
        <v>4.7651167283583868</v>
      </c>
      <c r="F16" s="122">
        <v>0.9518752385137913</v>
      </c>
      <c r="G16" s="122">
        <v>0.47629640274373508</v>
      </c>
      <c r="H16" s="122">
        <v>0</v>
      </c>
    </row>
    <row r="17" spans="2:8" x14ac:dyDescent="0.3">
      <c r="B17" s="128" t="s">
        <v>65</v>
      </c>
      <c r="C17" s="122">
        <v>53.04628343224158</v>
      </c>
      <c r="D17" s="122">
        <v>27.897926237449035</v>
      </c>
      <c r="E17" s="122">
        <v>11.087743974303223</v>
      </c>
      <c r="F17" s="122">
        <v>3.1180539709828676</v>
      </c>
      <c r="G17" s="122">
        <v>3.9848048457367078</v>
      </c>
      <c r="H17" s="122">
        <v>0.86518753928659808</v>
      </c>
    </row>
    <row r="18" spans="2:8" x14ac:dyDescent="0.3">
      <c r="B18" s="128" t="s">
        <v>66</v>
      </c>
      <c r="C18" s="122">
        <v>65.209342411800407</v>
      </c>
      <c r="D18" s="122">
        <v>23.648427836406068</v>
      </c>
      <c r="E18" s="122">
        <v>7.8324267394622407</v>
      </c>
      <c r="F18" s="122">
        <v>2.8590367190944348</v>
      </c>
      <c r="G18" s="122">
        <v>0.3001167949220282</v>
      </c>
      <c r="H18" s="122">
        <v>0.15064949831482571</v>
      </c>
    </row>
    <row r="19" spans="2:8" x14ac:dyDescent="0.3">
      <c r="B19" s="128" t="s">
        <v>67</v>
      </c>
      <c r="C19" s="122">
        <v>57.23966623515436</v>
      </c>
      <c r="D19" s="122">
        <v>25.254080886589815</v>
      </c>
      <c r="E19" s="122">
        <v>11.675407367854227</v>
      </c>
      <c r="F19" s="122">
        <v>4.5656786116072858</v>
      </c>
      <c r="G19" s="122">
        <v>0.95124656257884488</v>
      </c>
      <c r="H19" s="122">
        <v>0.31392033621546467</v>
      </c>
    </row>
    <row r="20" spans="2:8" x14ac:dyDescent="0.3">
      <c r="B20" s="128" t="s">
        <v>68</v>
      </c>
      <c r="C20" s="122">
        <v>57.609214100225635</v>
      </c>
      <c r="D20" s="122">
        <v>26.814795679309931</v>
      </c>
      <c r="E20" s="122">
        <v>11.844997089420978</v>
      </c>
      <c r="F20" s="122">
        <v>2.486878302954096</v>
      </c>
      <c r="G20" s="122">
        <v>1.2441148280893499</v>
      </c>
      <c r="H20" s="122">
        <v>0</v>
      </c>
    </row>
    <row r="21" spans="2:8" x14ac:dyDescent="0.3">
      <c r="B21" s="128" t="s">
        <v>69</v>
      </c>
      <c r="C21" s="122">
        <v>55.771965176468285</v>
      </c>
      <c r="D21" s="122">
        <v>24.633300987414515</v>
      </c>
      <c r="E21" s="122">
        <v>11.890692579722415</v>
      </c>
      <c r="F21" s="122">
        <v>4.8019119403570967</v>
      </c>
      <c r="G21" s="122">
        <v>2.0921973928636795</v>
      </c>
      <c r="H21" s="122">
        <v>0.80993192317400164</v>
      </c>
    </row>
    <row r="22" spans="2:8" x14ac:dyDescent="0.3">
      <c r="B22" s="128" t="s">
        <v>70</v>
      </c>
      <c r="C22" s="122">
        <v>62.889060100477955</v>
      </c>
      <c r="D22" s="122">
        <v>27.21728214160478</v>
      </c>
      <c r="E22" s="122">
        <v>6.0974208355497854</v>
      </c>
      <c r="F22" s="122">
        <v>1.8087118380852203</v>
      </c>
      <c r="G22" s="122">
        <v>1.7076867823857416</v>
      </c>
      <c r="H22" s="122">
        <v>0.27983830189652126</v>
      </c>
    </row>
    <row r="23" spans="2:8" x14ac:dyDescent="0.3">
      <c r="B23" s="128" t="s">
        <v>71</v>
      </c>
      <c r="C23" s="122">
        <v>65.235568722869431</v>
      </c>
      <c r="D23" s="122">
        <v>25.023439276812599</v>
      </c>
      <c r="E23" s="122">
        <v>6.6592840098989452</v>
      </c>
      <c r="F23" s="122">
        <v>1.2900517714727158</v>
      </c>
      <c r="G23" s="122">
        <v>1.1393490517625706</v>
      </c>
      <c r="H23" s="122">
        <v>0.65230716718374526</v>
      </c>
    </row>
    <row r="24" spans="2:8" x14ac:dyDescent="0.3">
      <c r="B24" s="128" t="s">
        <v>72</v>
      </c>
      <c r="C24" s="122">
        <v>66.890424712950789</v>
      </c>
      <c r="D24" s="122">
        <v>24.227937905662124</v>
      </c>
      <c r="E24" s="122">
        <v>5.5445324506153266</v>
      </c>
      <c r="F24" s="122">
        <v>2.2227136410514503</v>
      </c>
      <c r="G24" s="122">
        <v>0.89213664522591851</v>
      </c>
      <c r="H24" s="122">
        <v>0.22225464449440696</v>
      </c>
    </row>
    <row r="25" spans="2:8" x14ac:dyDescent="0.3">
      <c r="B25" s="128" t="s">
        <v>73</v>
      </c>
      <c r="C25" s="122">
        <v>51.255053559191886</v>
      </c>
      <c r="D25" s="122">
        <v>29.325196305969776</v>
      </c>
      <c r="E25" s="122">
        <v>12.038784336638496</v>
      </c>
      <c r="F25" s="122">
        <v>3.3015743069355383</v>
      </c>
      <c r="G25" s="122">
        <v>2.9135805579531247</v>
      </c>
      <c r="H25" s="122">
        <v>1.1658109333111832</v>
      </c>
    </row>
    <row r="26" spans="2:8" x14ac:dyDescent="0.3">
      <c r="B26" s="128" t="s">
        <v>74</v>
      </c>
      <c r="C26" s="122">
        <v>64.071333334811911</v>
      </c>
      <c r="D26" s="122">
        <v>21.762620018090406</v>
      </c>
      <c r="E26" s="122">
        <v>10.028404175483789</v>
      </c>
      <c r="F26" s="122">
        <v>2.2913227106516878</v>
      </c>
      <c r="G26" s="122">
        <v>1.5397014590256972</v>
      </c>
      <c r="H26" s="122">
        <v>0.30661830193653056</v>
      </c>
    </row>
    <row r="27" spans="2:8" x14ac:dyDescent="0.3">
      <c r="B27" s="128" t="s">
        <v>75</v>
      </c>
      <c r="C27" s="122">
        <v>68.765758666813255</v>
      </c>
      <c r="D27" s="122">
        <v>21.912216488049374</v>
      </c>
      <c r="E27" s="122">
        <v>6.2132116273986471</v>
      </c>
      <c r="F27" s="122">
        <v>1.0379412560331751</v>
      </c>
      <c r="G27" s="122">
        <v>1.3323666098589853</v>
      </c>
      <c r="H27" s="122">
        <v>0.73850535184654598</v>
      </c>
    </row>
    <row r="28" spans="2:8" x14ac:dyDescent="0.3">
      <c r="B28" s="128" t="s">
        <v>76</v>
      </c>
      <c r="C28" s="122">
        <v>70.116579587844058</v>
      </c>
      <c r="D28" s="122">
        <v>21.411991461413074</v>
      </c>
      <c r="E28" s="122">
        <v>6.1690890183712632</v>
      </c>
      <c r="F28" s="122">
        <v>1.5809344514274581</v>
      </c>
      <c r="G28" s="122">
        <v>0.72140548094414358</v>
      </c>
      <c r="H28" s="122">
        <v>0</v>
      </c>
    </row>
    <row r="29" spans="2:8" x14ac:dyDescent="0.3">
      <c r="B29" s="128" t="s">
        <v>77</v>
      </c>
      <c r="C29" s="122">
        <v>68.792779074296774</v>
      </c>
      <c r="D29" s="122">
        <v>20.500158732224811</v>
      </c>
      <c r="E29" s="122">
        <v>7.6753252650254611</v>
      </c>
      <c r="F29" s="122">
        <v>1.7809274149031828</v>
      </c>
      <c r="G29" s="122">
        <v>1.2508095135497888</v>
      </c>
      <c r="H29" s="122">
        <v>0</v>
      </c>
    </row>
    <row r="30" spans="2:8" x14ac:dyDescent="0.3">
      <c r="B30" s="128" t="s">
        <v>78</v>
      </c>
      <c r="C30" s="122">
        <v>49.82120917247579</v>
      </c>
      <c r="D30" s="122">
        <v>26.116950131039019</v>
      </c>
      <c r="E30" s="122">
        <v>16.73013871767024</v>
      </c>
      <c r="F30" s="122">
        <v>2.632100519813664</v>
      </c>
      <c r="G30" s="122">
        <v>4.512329804044394</v>
      </c>
      <c r="H30" s="122">
        <v>0.18727165495690626</v>
      </c>
    </row>
    <row r="31" spans="2:8" x14ac:dyDescent="0.3">
      <c r="B31" s="128" t="s">
        <v>79</v>
      </c>
      <c r="C31" s="122">
        <v>63.648789433043888</v>
      </c>
      <c r="D31" s="122">
        <v>27.309319954323168</v>
      </c>
      <c r="E31" s="122">
        <v>6.3147992135324058</v>
      </c>
      <c r="F31" s="122">
        <v>1.5328212948754829</v>
      </c>
      <c r="G31" s="122">
        <v>1.194270104225079</v>
      </c>
      <c r="H31" s="122">
        <v>0</v>
      </c>
    </row>
    <row r="32" spans="2:8" x14ac:dyDescent="0.3">
      <c r="B32" s="128" t="s">
        <v>80</v>
      </c>
      <c r="C32" s="122">
        <v>45.323844973289404</v>
      </c>
      <c r="D32" s="122">
        <v>31.456086408990231</v>
      </c>
      <c r="E32" s="122">
        <v>14.524266554317865</v>
      </c>
      <c r="F32" s="122">
        <v>4.6711137789459167</v>
      </c>
      <c r="G32" s="122">
        <v>2.5691790733951643</v>
      </c>
      <c r="H32" s="122">
        <v>1.455509211061391</v>
      </c>
    </row>
    <row r="33" spans="2:8" x14ac:dyDescent="0.3">
      <c r="B33" s="128" t="s">
        <v>81</v>
      </c>
      <c r="C33" s="122">
        <v>47.617944318005726</v>
      </c>
      <c r="D33" s="122">
        <v>33.047013984050238</v>
      </c>
      <c r="E33" s="122">
        <v>11.884605672431393</v>
      </c>
      <c r="F33" s="122">
        <v>5.436842373025919</v>
      </c>
      <c r="G33" s="122">
        <v>1.8132017257491511</v>
      </c>
      <c r="H33" s="122">
        <v>0.20039192673754197</v>
      </c>
    </row>
    <row r="34" spans="2:8" x14ac:dyDescent="0.3">
      <c r="B34" s="128" t="s">
        <v>82</v>
      </c>
      <c r="C34" s="122">
        <v>57.446080566433032</v>
      </c>
      <c r="D34" s="122">
        <v>31.259596606284212</v>
      </c>
      <c r="E34" s="122">
        <v>6.9558006238309336</v>
      </c>
      <c r="F34" s="122">
        <v>3.3943360019499971</v>
      </c>
      <c r="G34" s="122">
        <v>0.94418620150182719</v>
      </c>
      <c r="H34" s="122">
        <v>0</v>
      </c>
    </row>
    <row r="35" spans="2:8" x14ac:dyDescent="0.3">
      <c r="B35" s="128" t="s">
        <v>83</v>
      </c>
      <c r="C35" s="122">
        <v>50.638112731742446</v>
      </c>
      <c r="D35" s="122">
        <v>29.84238640472871</v>
      </c>
      <c r="E35" s="122">
        <v>11.273839967654048</v>
      </c>
      <c r="F35" s="122">
        <v>4.285205819391134</v>
      </c>
      <c r="G35" s="122">
        <v>3.9604550764836577</v>
      </c>
      <c r="H35" s="122">
        <v>0</v>
      </c>
    </row>
    <row r="36" spans="2:8" x14ac:dyDescent="0.3">
      <c r="B36" s="128" t="s">
        <v>84</v>
      </c>
      <c r="C36" s="122">
        <v>58.652770648488485</v>
      </c>
      <c r="D36" s="122">
        <v>29.611026693159353</v>
      </c>
      <c r="E36" s="122">
        <v>9.1510215558368539</v>
      </c>
      <c r="F36" s="122">
        <v>1.9886874869836102</v>
      </c>
      <c r="G36" s="122">
        <v>0.59649361553169555</v>
      </c>
      <c r="H36" s="122">
        <v>0</v>
      </c>
    </row>
    <row r="37" spans="2:8" x14ac:dyDescent="0.3">
      <c r="B37" s="128" t="s">
        <v>85</v>
      </c>
      <c r="C37" s="122">
        <v>64.049717123072526</v>
      </c>
      <c r="D37" s="122">
        <v>25.642694017230937</v>
      </c>
      <c r="E37" s="122">
        <v>7.1419384082229653</v>
      </c>
      <c r="F37" s="122">
        <v>0.96788955919886077</v>
      </c>
      <c r="G37" s="122">
        <v>1.5090095031120208</v>
      </c>
      <c r="H37" s="122">
        <v>0.68875138916268897</v>
      </c>
    </row>
    <row r="38" spans="2:8" x14ac:dyDescent="0.3">
      <c r="B38" s="128" t="s">
        <v>86</v>
      </c>
      <c r="C38" s="122">
        <v>58.600901263226767</v>
      </c>
      <c r="D38" s="122">
        <v>23.151899581172117</v>
      </c>
      <c r="E38" s="122">
        <v>9.3063865884724848</v>
      </c>
      <c r="F38" s="122">
        <v>3.979738579629835</v>
      </c>
      <c r="G38" s="122">
        <v>3.6214304642772559</v>
      </c>
      <c r="H38" s="122">
        <v>1.3396435232215456</v>
      </c>
    </row>
    <row r="39" spans="2:8" x14ac:dyDescent="0.3">
      <c r="B39" s="128" t="s">
        <v>87</v>
      </c>
      <c r="C39" s="122">
        <v>47.712653185703864</v>
      </c>
      <c r="D39" s="122">
        <v>21.149446696008283</v>
      </c>
      <c r="E39" s="122">
        <v>8.703871976145356</v>
      </c>
      <c r="F39" s="122">
        <v>4.6143454195409586</v>
      </c>
      <c r="G39" s="122">
        <v>2.7318630143487082</v>
      </c>
      <c r="H39" s="122">
        <v>15.087819708252848</v>
      </c>
    </row>
    <row r="40" spans="2:8" ht="14.4" thickBot="1" x14ac:dyDescent="0.35">
      <c r="B40" s="114"/>
      <c r="C40" s="114"/>
      <c r="D40" s="114"/>
      <c r="E40" s="114"/>
      <c r="F40" s="114"/>
      <c r="G40" s="114"/>
      <c r="H40" s="114"/>
    </row>
    <row r="41" spans="2:8" x14ac:dyDescent="0.3"/>
    <row r="42" spans="2:8" s="233" customFormat="1" ht="49.95" customHeight="1" x14ac:dyDescent="0.3">
      <c r="B42" s="284" t="s">
        <v>457</v>
      </c>
      <c r="C42" s="284"/>
      <c r="D42" s="284"/>
      <c r="E42" s="284"/>
      <c r="F42" s="284"/>
      <c r="G42" s="284"/>
      <c r="H42" s="284"/>
    </row>
    <row r="43" spans="2:8" x14ac:dyDescent="0.3"/>
  </sheetData>
  <mergeCells count="4">
    <mergeCell ref="B1:H1"/>
    <mergeCell ref="B42:H42"/>
    <mergeCell ref="B3:B4"/>
    <mergeCell ref="C3:H3"/>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15B95-713E-46C7-B0AB-E5F0A4AC2325}">
  <sheetPr>
    <tabColor theme="0" tint="-0.249977111117893"/>
  </sheetPr>
  <dimension ref="A1:I43"/>
  <sheetViews>
    <sheetView showRowColHeaders="0" zoomScaleNormal="100" workbookViewId="0">
      <selection activeCell="B1" sqref="B1:H1"/>
    </sheetView>
  </sheetViews>
  <sheetFormatPr baseColWidth="10" defaultColWidth="0" defaultRowHeight="13.8" zeroHeight="1" x14ac:dyDescent="0.3"/>
  <cols>
    <col min="1" max="1" width="8.77734375" style="113" customWidth="1"/>
    <col min="2" max="2" width="12.88671875" style="113" customWidth="1"/>
    <col min="3" max="8" width="7.88671875" style="113" customWidth="1"/>
    <col min="9" max="9" width="1.77734375" style="113" customWidth="1"/>
    <col min="10" max="16384" width="11.5546875" style="113" hidden="1"/>
  </cols>
  <sheetData>
    <row r="1" spans="2:8" ht="85.2" customHeight="1" x14ac:dyDescent="0.3">
      <c r="B1" s="282" t="s">
        <v>459</v>
      </c>
      <c r="C1" s="282"/>
      <c r="D1" s="282"/>
      <c r="E1" s="282"/>
      <c r="F1" s="282"/>
      <c r="G1" s="282"/>
      <c r="H1" s="282"/>
    </row>
    <row r="2" spans="2:8" ht="14.4" thickBot="1" x14ac:dyDescent="0.35">
      <c r="B2" s="125"/>
    </row>
    <row r="3" spans="2:8" x14ac:dyDescent="0.3">
      <c r="B3" s="280" t="s">
        <v>449</v>
      </c>
      <c r="C3" s="285" t="s">
        <v>450</v>
      </c>
      <c r="D3" s="285"/>
      <c r="E3" s="285"/>
      <c r="F3" s="285"/>
      <c r="G3" s="285"/>
      <c r="H3" s="285"/>
    </row>
    <row r="4" spans="2:8" x14ac:dyDescent="0.3">
      <c r="B4" s="281"/>
      <c r="C4" s="115" t="s">
        <v>451</v>
      </c>
      <c r="D4" s="115" t="s">
        <v>452</v>
      </c>
      <c r="E4" s="115" t="s">
        <v>453</v>
      </c>
      <c r="F4" s="115" t="s">
        <v>454</v>
      </c>
      <c r="G4" s="115" t="s">
        <v>455</v>
      </c>
      <c r="H4" s="115" t="s">
        <v>456</v>
      </c>
    </row>
    <row r="5" spans="2:8" x14ac:dyDescent="0.3">
      <c r="B5" s="116"/>
      <c r="C5" s="117"/>
      <c r="D5" s="117"/>
      <c r="E5" s="117"/>
      <c r="F5" s="117"/>
      <c r="G5" s="117"/>
      <c r="H5" s="117"/>
    </row>
    <row r="6" spans="2:8" x14ac:dyDescent="0.3">
      <c r="B6" s="129" t="s">
        <v>404</v>
      </c>
      <c r="C6" s="119">
        <v>61.070595136844908</v>
      </c>
      <c r="D6" s="119">
        <v>23.318009536737655</v>
      </c>
      <c r="E6" s="119">
        <v>9.3931297494368735</v>
      </c>
      <c r="F6" s="119">
        <v>2.691114104029011</v>
      </c>
      <c r="G6" s="119">
        <v>2.6817478292783221</v>
      </c>
      <c r="H6" s="119">
        <v>0.84540364367323673</v>
      </c>
    </row>
    <row r="7" spans="2:8" x14ac:dyDescent="0.3">
      <c r="B7" s="130"/>
      <c r="C7" s="121"/>
      <c r="D7" s="121"/>
      <c r="E7" s="121"/>
      <c r="F7" s="121"/>
      <c r="G7" s="121"/>
      <c r="H7" s="121"/>
    </row>
    <row r="8" spans="2:8" x14ac:dyDescent="0.3">
      <c r="B8" s="131" t="s">
        <v>54</v>
      </c>
      <c r="C8" s="122">
        <v>66.085318786318581</v>
      </c>
      <c r="D8" s="122">
        <v>21.370630726605132</v>
      </c>
      <c r="E8" s="122">
        <v>7.6436670159790996</v>
      </c>
      <c r="F8" s="122">
        <v>2.1556948319338085</v>
      </c>
      <c r="G8" s="122">
        <v>2.5488361046420578</v>
      </c>
      <c r="H8" s="122">
        <v>0.19585253452131446</v>
      </c>
    </row>
    <row r="9" spans="2:8" x14ac:dyDescent="0.3">
      <c r="B9" s="131" t="s">
        <v>56</v>
      </c>
      <c r="C9" s="122">
        <v>48.282268034943357</v>
      </c>
      <c r="D9" s="122">
        <v>25.529664626192499</v>
      </c>
      <c r="E9" s="122">
        <v>15.96971656913313</v>
      </c>
      <c r="F9" s="122">
        <v>5.1968604533184548</v>
      </c>
      <c r="G9" s="122">
        <v>4.0920189895095103</v>
      </c>
      <c r="H9" s="122">
        <v>0.92947132690305201</v>
      </c>
    </row>
    <row r="10" spans="2:8" x14ac:dyDescent="0.3">
      <c r="B10" s="131" t="s">
        <v>58</v>
      </c>
      <c r="C10" s="122">
        <v>64.058361103171109</v>
      </c>
      <c r="D10" s="122">
        <v>25.373835768917601</v>
      </c>
      <c r="E10" s="122">
        <v>4.2243441856819084</v>
      </c>
      <c r="F10" s="122">
        <v>3.0216611124932968</v>
      </c>
      <c r="G10" s="122">
        <v>2.7193881910330977</v>
      </c>
      <c r="H10" s="122">
        <v>0.6024096387030039</v>
      </c>
    </row>
    <row r="11" spans="2:8" x14ac:dyDescent="0.3">
      <c r="B11" s="131" t="s">
        <v>59</v>
      </c>
      <c r="C11" s="122">
        <v>50.266307938289998</v>
      </c>
      <c r="D11" s="122">
        <v>25.483957924745816</v>
      </c>
      <c r="E11" s="122">
        <v>16.006340582589488</v>
      </c>
      <c r="F11" s="122">
        <v>3.2483095123950432</v>
      </c>
      <c r="G11" s="122">
        <v>4.4965788945205327</v>
      </c>
      <c r="H11" s="122">
        <v>0.49850514745911989</v>
      </c>
    </row>
    <row r="12" spans="2:8" x14ac:dyDescent="0.3">
      <c r="B12" s="131" t="s">
        <v>62</v>
      </c>
      <c r="C12" s="122">
        <v>54.815877976073381</v>
      </c>
      <c r="D12" s="122">
        <v>22.100065072674617</v>
      </c>
      <c r="E12" s="122">
        <v>14.032063799395109</v>
      </c>
      <c r="F12" s="122">
        <v>4.689999452075126</v>
      </c>
      <c r="G12" s="122">
        <v>3.5569075673080679</v>
      </c>
      <c r="H12" s="122">
        <v>0.80508613247369931</v>
      </c>
    </row>
    <row r="13" spans="2:8" x14ac:dyDescent="0.3">
      <c r="B13" s="131" t="s">
        <v>63</v>
      </c>
      <c r="C13" s="122">
        <v>47.029776709938844</v>
      </c>
      <c r="D13" s="122">
        <v>27.126385559969346</v>
      </c>
      <c r="E13" s="122">
        <v>14.568255559626076</v>
      </c>
      <c r="F13" s="122">
        <v>3.7715450636791421</v>
      </c>
      <c r="G13" s="122">
        <v>5.9565162256926598</v>
      </c>
      <c r="H13" s="122">
        <v>1.5475208810939538</v>
      </c>
    </row>
    <row r="14" spans="2:8" x14ac:dyDescent="0.3">
      <c r="B14" s="131" t="s">
        <v>64</v>
      </c>
      <c r="C14" s="122">
        <v>77.030127649134457</v>
      </c>
      <c r="D14" s="122">
        <v>17.370776273232057</v>
      </c>
      <c r="E14" s="122">
        <v>3.961462532671947</v>
      </c>
      <c r="F14" s="122">
        <v>0.88815582209079236</v>
      </c>
      <c r="G14" s="122">
        <v>0.60363595327156527</v>
      </c>
      <c r="H14" s="122">
        <v>0.1458417695991733</v>
      </c>
    </row>
    <row r="15" spans="2:8" x14ac:dyDescent="0.3">
      <c r="B15" s="131" t="s">
        <v>60</v>
      </c>
      <c r="C15" s="122">
        <v>42.027301104420829</v>
      </c>
      <c r="D15" s="122">
        <v>33.363967707766193</v>
      </c>
      <c r="E15" s="122">
        <v>15.652444354475284</v>
      </c>
      <c r="F15" s="122">
        <v>4.9602978078887254</v>
      </c>
      <c r="G15" s="122">
        <v>2.7104538615939662</v>
      </c>
      <c r="H15" s="122">
        <v>1.2855351638549948</v>
      </c>
    </row>
    <row r="16" spans="2:8" x14ac:dyDescent="0.3">
      <c r="B16" s="131" t="s">
        <v>61</v>
      </c>
      <c r="C16" s="122">
        <v>75.364054756827755</v>
      </c>
      <c r="D16" s="122">
        <v>19.374593408519246</v>
      </c>
      <c r="E16" s="122">
        <v>2.8698766386924612</v>
      </c>
      <c r="F16" s="122">
        <v>1.674272045136975</v>
      </c>
      <c r="G16" s="122">
        <v>0.71720315082355734</v>
      </c>
      <c r="H16" s="122">
        <v>0</v>
      </c>
    </row>
    <row r="17" spans="2:8" x14ac:dyDescent="0.3">
      <c r="B17" s="131" t="s">
        <v>65</v>
      </c>
      <c r="C17" s="122">
        <v>50.766888583610971</v>
      </c>
      <c r="D17" s="122">
        <v>27.998933065801062</v>
      </c>
      <c r="E17" s="122">
        <v>12.539176490562154</v>
      </c>
      <c r="F17" s="122">
        <v>4.1753659716260527</v>
      </c>
      <c r="G17" s="122">
        <v>4.3450658862541518</v>
      </c>
      <c r="H17" s="122">
        <v>0.17457000214560972</v>
      </c>
    </row>
    <row r="18" spans="2:8" x14ac:dyDescent="0.3">
      <c r="B18" s="131" t="s">
        <v>66</v>
      </c>
      <c r="C18" s="122">
        <v>64.914230605075844</v>
      </c>
      <c r="D18" s="122">
        <v>20.425324931656899</v>
      </c>
      <c r="E18" s="122">
        <v>7.7858764528663666</v>
      </c>
      <c r="F18" s="122">
        <v>3.6670405171389087</v>
      </c>
      <c r="G18" s="122">
        <v>2.8991949123108047</v>
      </c>
      <c r="H18" s="122">
        <v>0.30833258095118515</v>
      </c>
    </row>
    <row r="19" spans="2:8" x14ac:dyDescent="0.3">
      <c r="B19" s="131" t="s">
        <v>67</v>
      </c>
      <c r="C19" s="122">
        <v>53.807551109935702</v>
      </c>
      <c r="D19" s="122">
        <v>27.260158397502021</v>
      </c>
      <c r="E19" s="122">
        <v>11.261319121561483</v>
      </c>
      <c r="F19" s="122">
        <v>5.3308081231720639</v>
      </c>
      <c r="G19" s="122">
        <v>1.7150044693987787</v>
      </c>
      <c r="H19" s="122">
        <v>0.62515877842995438</v>
      </c>
    </row>
    <row r="20" spans="2:8" x14ac:dyDescent="0.3">
      <c r="B20" s="131" t="s">
        <v>68</v>
      </c>
      <c r="C20" s="122">
        <v>53.651176438050577</v>
      </c>
      <c r="D20" s="122">
        <v>25.192912752675618</v>
      </c>
      <c r="E20" s="122">
        <v>13.844884106929811</v>
      </c>
      <c r="F20" s="122">
        <v>3.2698979541278357</v>
      </c>
      <c r="G20" s="122">
        <v>3.8860943587592165</v>
      </c>
      <c r="H20" s="122">
        <v>0.15503438945693634</v>
      </c>
    </row>
    <row r="21" spans="2:8" x14ac:dyDescent="0.3">
      <c r="B21" s="131" t="s">
        <v>69</v>
      </c>
      <c r="C21" s="122">
        <v>55.9179239988825</v>
      </c>
      <c r="D21" s="122">
        <v>26.751330908185555</v>
      </c>
      <c r="E21" s="122">
        <v>9.5513886989989309</v>
      </c>
      <c r="F21" s="122">
        <v>3.1702458706084027</v>
      </c>
      <c r="G21" s="122">
        <v>3.8175765449563386</v>
      </c>
      <c r="H21" s="122">
        <v>0.79153397836825035</v>
      </c>
    </row>
    <row r="22" spans="2:8" x14ac:dyDescent="0.3">
      <c r="B22" s="131" t="s">
        <v>70</v>
      </c>
      <c r="C22" s="122">
        <v>65.331320979333469</v>
      </c>
      <c r="D22" s="122">
        <v>23.034752123283031</v>
      </c>
      <c r="E22" s="122">
        <v>6.5783971649018227</v>
      </c>
      <c r="F22" s="122">
        <v>1.5372893315741769</v>
      </c>
      <c r="G22" s="122">
        <v>2.8141666781362327</v>
      </c>
      <c r="H22" s="122">
        <v>0.70407372277125091</v>
      </c>
    </row>
    <row r="23" spans="2:8" x14ac:dyDescent="0.3">
      <c r="B23" s="131" t="s">
        <v>71</v>
      </c>
      <c r="C23" s="122">
        <v>65.744251594622</v>
      </c>
      <c r="D23" s="122">
        <v>21.997862556499154</v>
      </c>
      <c r="E23" s="122">
        <v>8.6017898791148166</v>
      </c>
      <c r="F23" s="122">
        <v>1.2749028743122077</v>
      </c>
      <c r="G23" s="122">
        <v>1.8991076044969772</v>
      </c>
      <c r="H23" s="122">
        <v>0.48208549095486075</v>
      </c>
    </row>
    <row r="24" spans="2:8" x14ac:dyDescent="0.3">
      <c r="B24" s="131" t="s">
        <v>72</v>
      </c>
      <c r="C24" s="122">
        <v>64.210034170577501</v>
      </c>
      <c r="D24" s="122">
        <v>26.351147208293092</v>
      </c>
      <c r="E24" s="122">
        <v>5.3626691864574969</v>
      </c>
      <c r="F24" s="122">
        <v>2.5736397927199164</v>
      </c>
      <c r="G24" s="122">
        <v>1.0739912746142877</v>
      </c>
      <c r="H24" s="122">
        <v>0.42851836733770293</v>
      </c>
    </row>
    <row r="25" spans="2:8" x14ac:dyDescent="0.3">
      <c r="B25" s="131" t="s">
        <v>73</v>
      </c>
      <c r="C25" s="122">
        <v>51.141989778722753</v>
      </c>
      <c r="D25" s="122">
        <v>24.42038659752367</v>
      </c>
      <c r="E25" s="122">
        <v>14.932843588638411</v>
      </c>
      <c r="F25" s="122">
        <v>4.4586301015237328</v>
      </c>
      <c r="G25" s="122">
        <v>3.298895649250591</v>
      </c>
      <c r="H25" s="122">
        <v>1.7472542843408483</v>
      </c>
    </row>
    <row r="26" spans="2:8" x14ac:dyDescent="0.3">
      <c r="B26" s="131" t="s">
        <v>74</v>
      </c>
      <c r="C26" s="122">
        <v>60.377346519956667</v>
      </c>
      <c r="D26" s="122">
        <v>23.948496301630481</v>
      </c>
      <c r="E26" s="122">
        <v>10.182095604381207</v>
      </c>
      <c r="F26" s="122">
        <v>3.6049349803888528</v>
      </c>
      <c r="G26" s="122">
        <v>1.8871265936427919</v>
      </c>
      <c r="H26" s="122">
        <v>0</v>
      </c>
    </row>
    <row r="27" spans="2:8" x14ac:dyDescent="0.3">
      <c r="B27" s="131" t="s">
        <v>75</v>
      </c>
      <c r="C27" s="122">
        <v>67.466009285522645</v>
      </c>
      <c r="D27" s="122">
        <v>18.357928270461297</v>
      </c>
      <c r="E27" s="122">
        <v>8.8475416416410031</v>
      </c>
      <c r="F27" s="122">
        <v>2.367242274581641</v>
      </c>
      <c r="G27" s="122">
        <v>2.6624390212081361</v>
      </c>
      <c r="H27" s="122">
        <v>0.2988395065852904</v>
      </c>
    </row>
    <row r="28" spans="2:8" x14ac:dyDescent="0.3">
      <c r="B28" s="131" t="s">
        <v>76</v>
      </c>
      <c r="C28" s="122">
        <v>68.273803637969721</v>
      </c>
      <c r="D28" s="122">
        <v>22.58545177962802</v>
      </c>
      <c r="E28" s="122">
        <v>7.1430821082266727</v>
      </c>
      <c r="F28" s="122">
        <v>1.1400213914480326</v>
      </c>
      <c r="G28" s="122">
        <v>0.85764108272755857</v>
      </c>
      <c r="H28" s="122">
        <v>0</v>
      </c>
    </row>
    <row r="29" spans="2:8" x14ac:dyDescent="0.3">
      <c r="B29" s="131" t="s">
        <v>77</v>
      </c>
      <c r="C29" s="122">
        <v>67.910034599661515</v>
      </c>
      <c r="D29" s="122">
        <v>20.053368363699093</v>
      </c>
      <c r="E29" s="122">
        <v>8.7917688861461656</v>
      </c>
      <c r="F29" s="122">
        <v>1.9082187670166098</v>
      </c>
      <c r="G29" s="122">
        <v>0.9565384614832626</v>
      </c>
      <c r="H29" s="122">
        <v>0.38007092199334946</v>
      </c>
    </row>
    <row r="30" spans="2:8" x14ac:dyDescent="0.3">
      <c r="B30" s="131" t="s">
        <v>78</v>
      </c>
      <c r="C30" s="122">
        <v>52.969481865424605</v>
      </c>
      <c r="D30" s="122">
        <v>25.472445536281242</v>
      </c>
      <c r="E30" s="122">
        <v>13.183895440386198</v>
      </c>
      <c r="F30" s="122">
        <v>3.3462992296065188</v>
      </c>
      <c r="G30" s="122">
        <v>4.8424484775178831</v>
      </c>
      <c r="H30" s="122">
        <v>0.18542945078355033</v>
      </c>
    </row>
    <row r="31" spans="2:8" x14ac:dyDescent="0.3">
      <c r="B31" s="131" t="s">
        <v>79</v>
      </c>
      <c r="C31" s="122">
        <v>63.843176883581066</v>
      </c>
      <c r="D31" s="122">
        <v>24.276215053701783</v>
      </c>
      <c r="E31" s="122">
        <v>6.7134551615530782</v>
      </c>
      <c r="F31" s="122">
        <v>2.0675620698890849</v>
      </c>
      <c r="G31" s="122">
        <v>1.8902598949795357</v>
      </c>
      <c r="H31" s="122">
        <v>1.2093309362954536</v>
      </c>
    </row>
    <row r="32" spans="2:8" x14ac:dyDescent="0.3">
      <c r="B32" s="131" t="s">
        <v>80</v>
      </c>
      <c r="C32" s="122">
        <v>42.794640461100833</v>
      </c>
      <c r="D32" s="122">
        <v>27.408133125420157</v>
      </c>
      <c r="E32" s="122">
        <v>18.819050712784829</v>
      </c>
      <c r="F32" s="122">
        <v>4.0748704212326885</v>
      </c>
      <c r="G32" s="122">
        <v>3.4483591337058708</v>
      </c>
      <c r="H32" s="122">
        <v>3.4549461457556512</v>
      </c>
    </row>
    <row r="33" spans="2:8" x14ac:dyDescent="0.3">
      <c r="B33" s="131" t="s">
        <v>81</v>
      </c>
      <c r="C33" s="122">
        <v>49.097152700205477</v>
      </c>
      <c r="D33" s="122">
        <v>24.357483203433461</v>
      </c>
      <c r="E33" s="122">
        <v>13.452223017655083</v>
      </c>
      <c r="F33" s="122">
        <v>6.465086062688334</v>
      </c>
      <c r="G33" s="122">
        <v>6.0733756848897151</v>
      </c>
      <c r="H33" s="122">
        <v>0.55467933112793277</v>
      </c>
    </row>
    <row r="34" spans="2:8" x14ac:dyDescent="0.3">
      <c r="B34" s="131" t="s">
        <v>82</v>
      </c>
      <c r="C34" s="122">
        <v>56.300917718872789</v>
      </c>
      <c r="D34" s="122">
        <v>24.112294097510961</v>
      </c>
      <c r="E34" s="122">
        <v>12.007441193303443</v>
      </c>
      <c r="F34" s="122">
        <v>4.2680703346895994</v>
      </c>
      <c r="G34" s="122">
        <v>2.1321963278359002</v>
      </c>
      <c r="H34" s="122">
        <v>1.1790803277873221</v>
      </c>
    </row>
    <row r="35" spans="2:8" x14ac:dyDescent="0.3">
      <c r="B35" s="131" t="s">
        <v>83</v>
      </c>
      <c r="C35" s="122">
        <v>50.302039046695931</v>
      </c>
      <c r="D35" s="122">
        <v>27.455913723074737</v>
      </c>
      <c r="E35" s="122">
        <v>11.762566854848362</v>
      </c>
      <c r="F35" s="122">
        <v>3.9283591774071329</v>
      </c>
      <c r="G35" s="122">
        <v>3.5964609859303218</v>
      </c>
      <c r="H35" s="122">
        <v>2.9546602120435068</v>
      </c>
    </row>
    <row r="36" spans="2:8" x14ac:dyDescent="0.3">
      <c r="B36" s="131" t="s">
        <v>84</v>
      </c>
      <c r="C36" s="122">
        <v>56.192959177139997</v>
      </c>
      <c r="D36" s="122">
        <v>31.062196362245732</v>
      </c>
      <c r="E36" s="122">
        <v>9.5589586171801653</v>
      </c>
      <c r="F36" s="122">
        <v>2.3898000545966989</v>
      </c>
      <c r="G36" s="122">
        <v>0.7960857888374121</v>
      </c>
      <c r="H36" s="122">
        <v>0</v>
      </c>
    </row>
    <row r="37" spans="2:8" x14ac:dyDescent="0.3">
      <c r="B37" s="131" t="s">
        <v>85</v>
      </c>
      <c r="C37" s="122">
        <v>60.758253456453502</v>
      </c>
      <c r="D37" s="122">
        <v>23.939870679431888</v>
      </c>
      <c r="E37" s="122">
        <v>11.299733349946582</v>
      </c>
      <c r="F37" s="122">
        <v>1.5338801892362208</v>
      </c>
      <c r="G37" s="122">
        <v>1.9188051967648556</v>
      </c>
      <c r="H37" s="122">
        <v>0.54945712816694803</v>
      </c>
    </row>
    <row r="38" spans="2:8" x14ac:dyDescent="0.3">
      <c r="B38" s="131" t="s">
        <v>86</v>
      </c>
      <c r="C38" s="122">
        <v>58.786355657055744</v>
      </c>
      <c r="D38" s="122">
        <v>23.411948929347588</v>
      </c>
      <c r="E38" s="122">
        <v>10.481533484963618</v>
      </c>
      <c r="F38" s="122">
        <v>2.2573516709254551</v>
      </c>
      <c r="G38" s="122">
        <v>3.7454471748203959</v>
      </c>
      <c r="H38" s="122">
        <v>1.3173630828872069</v>
      </c>
    </row>
    <row r="39" spans="2:8" x14ac:dyDescent="0.3">
      <c r="B39" s="131" t="s">
        <v>87</v>
      </c>
      <c r="C39" s="122">
        <v>42.749771376501613</v>
      </c>
      <c r="D39" s="122">
        <v>21.392957822416399</v>
      </c>
      <c r="E39" s="122">
        <v>9.77348601237704</v>
      </c>
      <c r="F39" s="122">
        <v>4.4628264639930819</v>
      </c>
      <c r="G39" s="122">
        <v>11.144845030091053</v>
      </c>
      <c r="H39" s="122">
        <v>10.476113294620822</v>
      </c>
    </row>
    <row r="40" spans="2:8" ht="14.4" thickBot="1" x14ac:dyDescent="0.35">
      <c r="B40" s="114"/>
      <c r="C40" s="114"/>
      <c r="D40" s="114"/>
      <c r="E40" s="114"/>
      <c r="F40" s="114"/>
      <c r="G40" s="114"/>
      <c r="H40" s="114"/>
    </row>
    <row r="41" spans="2:8" x14ac:dyDescent="0.3"/>
    <row r="42" spans="2:8" ht="49.95" customHeight="1" x14ac:dyDescent="0.3">
      <c r="B42" s="283" t="s">
        <v>457</v>
      </c>
      <c r="C42" s="283"/>
      <c r="D42" s="283"/>
      <c r="E42" s="283"/>
      <c r="F42" s="283"/>
      <c r="G42" s="283"/>
      <c r="H42" s="283"/>
    </row>
    <row r="43" spans="2:8" x14ac:dyDescent="0.3"/>
  </sheetData>
  <mergeCells count="4">
    <mergeCell ref="B1:H1"/>
    <mergeCell ref="B42:H42"/>
    <mergeCell ref="B3:B4"/>
    <mergeCell ref="C3:H3"/>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974D3-5F11-47F9-B56D-EC8B4131420D}">
  <sheetPr>
    <tabColor theme="0" tint="-0.249977111117893"/>
  </sheetPr>
  <dimension ref="A1:Q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2.6640625" style="84" customWidth="1"/>
    <col min="3" max="3" width="0.5546875" style="84" customWidth="1"/>
    <col min="4" max="6" width="5.33203125" style="84" customWidth="1"/>
    <col min="7" max="7" width="0.5546875" style="84" customWidth="1"/>
    <col min="8" max="10" width="5.33203125" style="84" customWidth="1"/>
    <col min="11" max="11" width="1.77734375" style="84" customWidth="1"/>
    <col min="12" max="15" width="11.44140625" style="84" hidden="1" customWidth="1"/>
    <col min="16" max="16" width="11.5546875" style="110" hidden="1" customWidth="1"/>
    <col min="17" max="17" width="11.5546875" style="84" hidden="1" customWidth="1"/>
    <col min="18" max="16384" width="11.44140625" style="84" hidden="1"/>
  </cols>
  <sheetData>
    <row r="1" spans="2:10" ht="96.75" customHeight="1" x14ac:dyDescent="0.3">
      <c r="B1" s="273" t="s">
        <v>460</v>
      </c>
      <c r="C1" s="273"/>
      <c r="D1" s="273"/>
      <c r="E1" s="273"/>
      <c r="F1" s="273"/>
      <c r="G1" s="273"/>
      <c r="H1" s="273"/>
      <c r="I1" s="273"/>
      <c r="J1" s="273"/>
    </row>
    <row r="2" spans="2:10" ht="15" thickBot="1" x14ac:dyDescent="0.35">
      <c r="B2" s="98"/>
      <c r="C2" s="98"/>
      <c r="D2" s="98"/>
      <c r="E2" s="98"/>
      <c r="F2" s="98"/>
      <c r="G2" s="98"/>
      <c r="H2" s="98"/>
      <c r="I2" s="98"/>
      <c r="J2" s="98"/>
    </row>
    <row r="3" spans="2:10" x14ac:dyDescent="0.3">
      <c r="B3" s="289" t="s">
        <v>449</v>
      </c>
      <c r="C3" s="133"/>
      <c r="D3" s="287">
        <v>1</v>
      </c>
      <c r="E3" s="287"/>
      <c r="F3" s="287"/>
      <c r="G3" s="134"/>
      <c r="H3" s="288" t="s">
        <v>461</v>
      </c>
      <c r="I3" s="288"/>
      <c r="J3" s="288"/>
    </row>
    <row r="4" spans="2:10" ht="23.4" customHeight="1" x14ac:dyDescent="0.3">
      <c r="B4" s="275"/>
      <c r="C4" s="135"/>
      <c r="D4" s="136" t="s">
        <v>51</v>
      </c>
      <c r="E4" s="136" t="s">
        <v>422</v>
      </c>
      <c r="F4" s="137" t="s">
        <v>423</v>
      </c>
      <c r="G4" s="136"/>
      <c r="H4" s="136" t="s">
        <v>51</v>
      </c>
      <c r="I4" s="136" t="s">
        <v>422</v>
      </c>
      <c r="J4" s="137" t="s">
        <v>423</v>
      </c>
    </row>
    <row r="5" spans="2:10" ht="12" customHeight="1" x14ac:dyDescent="0.3">
      <c r="B5" s="110"/>
      <c r="C5" s="110"/>
      <c r="D5" s="110"/>
      <c r="E5" s="110"/>
      <c r="F5" s="110"/>
      <c r="G5" s="110"/>
      <c r="H5" s="110"/>
      <c r="I5" s="110"/>
      <c r="J5" s="110"/>
    </row>
    <row r="6" spans="2:10" ht="12" customHeight="1" x14ac:dyDescent="0.3">
      <c r="B6" s="88" t="s">
        <v>437</v>
      </c>
      <c r="C6" s="111"/>
      <c r="D6" s="89">
        <f>SUM(E6:F6)</f>
        <v>99.999999999999986</v>
      </c>
      <c r="E6" s="89">
        <v>51.732033240443812</v>
      </c>
      <c r="F6" s="89">
        <v>48.267966759556174</v>
      </c>
      <c r="G6" s="89"/>
      <c r="H6" s="89">
        <f>SUM(I6:J6)</f>
        <v>99.999999999999986</v>
      </c>
      <c r="I6" s="89">
        <v>34.510225676125387</v>
      </c>
      <c r="J6" s="89">
        <v>65.489774323874599</v>
      </c>
    </row>
    <row r="7" spans="2:10" ht="12" customHeight="1" x14ac:dyDescent="0.3">
      <c r="B7" s="93"/>
      <c r="C7" s="110"/>
      <c r="D7" s="90"/>
      <c r="E7" s="91"/>
      <c r="F7" s="91"/>
      <c r="G7" s="91"/>
      <c r="H7" s="90"/>
      <c r="I7" s="91"/>
      <c r="J7" s="91"/>
    </row>
    <row r="8" spans="2:10" ht="12" customHeight="1" x14ac:dyDescent="0.3">
      <c r="B8" s="93" t="s">
        <v>54</v>
      </c>
      <c r="C8" s="110"/>
      <c r="D8" s="94">
        <f>SUM(E8:F8)</f>
        <v>99.999999999999986</v>
      </c>
      <c r="E8" s="94">
        <v>50.572551312869138</v>
      </c>
      <c r="F8" s="94">
        <v>49.427448687130848</v>
      </c>
      <c r="G8" s="94"/>
      <c r="H8" s="94">
        <f>SUM(I8:J8)</f>
        <v>100</v>
      </c>
      <c r="I8" s="94">
        <v>34.666562077252919</v>
      </c>
      <c r="J8" s="94">
        <v>65.333437922747081</v>
      </c>
    </row>
    <row r="9" spans="2:10" ht="12" customHeight="1" x14ac:dyDescent="0.3">
      <c r="B9" s="93" t="s">
        <v>56</v>
      </c>
      <c r="C9" s="110"/>
      <c r="D9" s="94">
        <f t="shared" ref="D9:D39" si="0">SUM(E9:F9)</f>
        <v>99.999999999999986</v>
      </c>
      <c r="E9" s="94">
        <v>29.17647649988535</v>
      </c>
      <c r="F9" s="94">
        <v>70.823523500114632</v>
      </c>
      <c r="G9" s="94"/>
      <c r="H9" s="94">
        <f t="shared" ref="H9:H39" si="1">SUM(I9:J9)</f>
        <v>99.999999999999986</v>
      </c>
      <c r="I9" s="94">
        <v>21.74270319299011</v>
      </c>
      <c r="J9" s="94">
        <v>78.25729680700988</v>
      </c>
    </row>
    <row r="10" spans="2:10" ht="12" customHeight="1" x14ac:dyDescent="0.3">
      <c r="B10" s="93" t="s">
        <v>58</v>
      </c>
      <c r="C10" s="110"/>
      <c r="D10" s="94">
        <f t="shared" si="0"/>
        <v>100.00000000000001</v>
      </c>
      <c r="E10" s="94">
        <v>17.389206742026214</v>
      </c>
      <c r="F10" s="94">
        <v>82.610793257973796</v>
      </c>
      <c r="G10" s="94"/>
      <c r="H10" s="94">
        <f t="shared" si="1"/>
        <v>100</v>
      </c>
      <c r="I10" s="94">
        <v>12.583224690081618</v>
      </c>
      <c r="J10" s="94">
        <v>87.416775309918378</v>
      </c>
    </row>
    <row r="11" spans="2:10" ht="12" customHeight="1" x14ac:dyDescent="0.3">
      <c r="B11" s="93" t="s">
        <v>59</v>
      </c>
      <c r="C11" s="110"/>
      <c r="D11" s="94">
        <f t="shared" si="0"/>
        <v>100</v>
      </c>
      <c r="E11" s="94">
        <v>21.969470183714186</v>
      </c>
      <c r="F11" s="94">
        <v>78.030529816285807</v>
      </c>
      <c r="G11" s="94"/>
      <c r="H11" s="94">
        <f t="shared" si="1"/>
        <v>100</v>
      </c>
      <c r="I11" s="94">
        <v>16.86110485039039</v>
      </c>
      <c r="J11" s="94">
        <v>83.13889514960961</v>
      </c>
    </row>
    <row r="12" spans="2:10" ht="12" customHeight="1" x14ac:dyDescent="0.3">
      <c r="B12" s="93" t="s">
        <v>60</v>
      </c>
      <c r="C12" s="110"/>
      <c r="D12" s="94">
        <f t="shared" si="0"/>
        <v>100</v>
      </c>
      <c r="E12" s="94">
        <v>45.823240182902524</v>
      </c>
      <c r="F12" s="94">
        <v>54.176759817097476</v>
      </c>
      <c r="G12" s="94"/>
      <c r="H12" s="94">
        <f t="shared" si="1"/>
        <v>100</v>
      </c>
      <c r="I12" s="94">
        <v>45.167389091089007</v>
      </c>
      <c r="J12" s="94">
        <v>54.832610908910993</v>
      </c>
    </row>
    <row r="13" spans="2:10" ht="12" customHeight="1" x14ac:dyDescent="0.3">
      <c r="B13" s="93" t="s">
        <v>61</v>
      </c>
      <c r="C13" s="110"/>
      <c r="D13" s="94">
        <f t="shared" si="0"/>
        <v>100</v>
      </c>
      <c r="E13" s="94">
        <v>69.406100726307372</v>
      </c>
      <c r="F13" s="94">
        <v>30.593899273692621</v>
      </c>
      <c r="G13" s="94"/>
      <c r="H13" s="94">
        <f t="shared" si="1"/>
        <v>99.999999999999986</v>
      </c>
      <c r="I13" s="94">
        <v>55.450093068567874</v>
      </c>
      <c r="J13" s="94">
        <v>44.549906931432112</v>
      </c>
    </row>
    <row r="14" spans="2:10" ht="12" customHeight="1" x14ac:dyDescent="0.3">
      <c r="B14" s="93" t="s">
        <v>62</v>
      </c>
      <c r="C14" s="110"/>
      <c r="D14" s="94">
        <f t="shared" si="0"/>
        <v>100</v>
      </c>
      <c r="E14" s="94">
        <v>47.876208201725838</v>
      </c>
      <c r="F14" s="94">
        <v>52.123791798274169</v>
      </c>
      <c r="G14" s="94"/>
      <c r="H14" s="94">
        <f t="shared" si="1"/>
        <v>100.00000000000001</v>
      </c>
      <c r="I14" s="94">
        <v>40.494392290803461</v>
      </c>
      <c r="J14" s="94">
        <v>59.505607709196553</v>
      </c>
    </row>
    <row r="15" spans="2:10" ht="12" customHeight="1" x14ac:dyDescent="0.3">
      <c r="B15" s="93" t="s">
        <v>63</v>
      </c>
      <c r="C15" s="110"/>
      <c r="D15" s="94">
        <f t="shared" si="0"/>
        <v>100</v>
      </c>
      <c r="E15" s="94">
        <v>39.913396937259286</v>
      </c>
      <c r="F15" s="94">
        <v>60.086603062740721</v>
      </c>
      <c r="G15" s="94"/>
      <c r="H15" s="94">
        <f t="shared" si="1"/>
        <v>100</v>
      </c>
      <c r="I15" s="94">
        <v>37.391699041067831</v>
      </c>
      <c r="J15" s="94">
        <v>62.608300958932162</v>
      </c>
    </row>
    <row r="16" spans="2:10" ht="12" customHeight="1" x14ac:dyDescent="0.3">
      <c r="B16" s="93" t="s">
        <v>64</v>
      </c>
      <c r="C16" s="110"/>
      <c r="D16" s="94">
        <f t="shared" si="0"/>
        <v>100</v>
      </c>
      <c r="E16" s="94">
        <v>46.031642933731668</v>
      </c>
      <c r="F16" s="94">
        <v>53.968357066268332</v>
      </c>
      <c r="G16" s="94"/>
      <c r="H16" s="94">
        <f t="shared" si="1"/>
        <v>100</v>
      </c>
      <c r="I16" s="94">
        <v>19.456656787579529</v>
      </c>
      <c r="J16" s="94">
        <v>80.543343212420467</v>
      </c>
    </row>
    <row r="17" spans="2:10" ht="12" customHeight="1" x14ac:dyDescent="0.3">
      <c r="B17" s="93" t="s">
        <v>65</v>
      </c>
      <c r="C17" s="110"/>
      <c r="D17" s="94">
        <f t="shared" si="0"/>
        <v>100</v>
      </c>
      <c r="E17" s="94">
        <v>47.675191552137804</v>
      </c>
      <c r="F17" s="94">
        <v>52.324808447862203</v>
      </c>
      <c r="G17" s="94"/>
      <c r="H17" s="94">
        <f t="shared" si="1"/>
        <v>100</v>
      </c>
      <c r="I17" s="94">
        <v>38.908873782624767</v>
      </c>
      <c r="J17" s="94">
        <v>61.091126217375226</v>
      </c>
    </row>
    <row r="18" spans="2:10" ht="12" customHeight="1" x14ac:dyDescent="0.3">
      <c r="B18" s="93" t="s">
        <v>66</v>
      </c>
      <c r="C18" s="110"/>
      <c r="D18" s="94">
        <f t="shared" si="0"/>
        <v>100</v>
      </c>
      <c r="E18" s="94">
        <v>47.297595608918627</v>
      </c>
      <c r="F18" s="94">
        <v>52.70240439108138</v>
      </c>
      <c r="G18" s="94"/>
      <c r="H18" s="94">
        <f t="shared" si="1"/>
        <v>100</v>
      </c>
      <c r="I18" s="94">
        <v>36.2823825261396</v>
      </c>
      <c r="J18" s="94">
        <v>63.717617473860408</v>
      </c>
    </row>
    <row r="19" spans="2:10" ht="12" customHeight="1" x14ac:dyDescent="0.3">
      <c r="B19" s="93" t="s">
        <v>67</v>
      </c>
      <c r="C19" s="110"/>
      <c r="D19" s="94">
        <f t="shared" si="0"/>
        <v>99.999999999999986</v>
      </c>
      <c r="E19" s="94">
        <v>57.262846758187749</v>
      </c>
      <c r="F19" s="94">
        <v>42.737153241812237</v>
      </c>
      <c r="G19" s="94"/>
      <c r="H19" s="94">
        <f t="shared" si="1"/>
        <v>100</v>
      </c>
      <c r="I19" s="94">
        <v>38.071038197250054</v>
      </c>
      <c r="J19" s="94">
        <v>61.928961802749939</v>
      </c>
    </row>
    <row r="20" spans="2:10" ht="12" customHeight="1" x14ac:dyDescent="0.3">
      <c r="B20" s="93" t="s">
        <v>68</v>
      </c>
      <c r="C20" s="110"/>
      <c r="D20" s="94">
        <f t="shared" si="0"/>
        <v>100</v>
      </c>
      <c r="E20" s="94">
        <v>65.602579240538333</v>
      </c>
      <c r="F20" s="94">
        <v>34.397420759461674</v>
      </c>
      <c r="G20" s="94"/>
      <c r="H20" s="94">
        <f t="shared" si="1"/>
        <v>100</v>
      </c>
      <c r="I20" s="94">
        <v>44.58969335245375</v>
      </c>
      <c r="J20" s="94">
        <v>55.41030664754625</v>
      </c>
    </row>
    <row r="21" spans="2:10" ht="12" customHeight="1" x14ac:dyDescent="0.3">
      <c r="B21" s="93" t="s">
        <v>69</v>
      </c>
      <c r="C21" s="110"/>
      <c r="D21" s="94">
        <f t="shared" si="0"/>
        <v>100</v>
      </c>
      <c r="E21" s="94">
        <v>41.555335536095683</v>
      </c>
      <c r="F21" s="94">
        <v>58.444664463904317</v>
      </c>
      <c r="G21" s="94"/>
      <c r="H21" s="94">
        <f t="shared" si="1"/>
        <v>100</v>
      </c>
      <c r="I21" s="94">
        <v>29.653636649609599</v>
      </c>
      <c r="J21" s="94">
        <v>70.346363350390405</v>
      </c>
    </row>
    <row r="22" spans="2:10" ht="12" customHeight="1" x14ac:dyDescent="0.3">
      <c r="B22" s="93" t="s">
        <v>70</v>
      </c>
      <c r="C22" s="110"/>
      <c r="D22" s="94">
        <f t="shared" si="0"/>
        <v>100</v>
      </c>
      <c r="E22" s="94">
        <v>57.664671509082268</v>
      </c>
      <c r="F22" s="94">
        <v>42.335328490917732</v>
      </c>
      <c r="G22" s="94"/>
      <c r="H22" s="94">
        <f t="shared" si="1"/>
        <v>100.00000000000001</v>
      </c>
      <c r="I22" s="94">
        <v>29.409490458862091</v>
      </c>
      <c r="J22" s="94">
        <v>70.590509541137919</v>
      </c>
    </row>
    <row r="23" spans="2:10" ht="12" customHeight="1" x14ac:dyDescent="0.3">
      <c r="B23" s="93" t="s">
        <v>71</v>
      </c>
      <c r="C23" s="110"/>
      <c r="D23" s="94">
        <f t="shared" si="0"/>
        <v>100</v>
      </c>
      <c r="E23" s="94">
        <v>54.02354229347538</v>
      </c>
      <c r="F23" s="94">
        <v>45.976457706524627</v>
      </c>
      <c r="G23" s="94"/>
      <c r="H23" s="94">
        <f t="shared" si="1"/>
        <v>100</v>
      </c>
      <c r="I23" s="94">
        <v>38.577639425787147</v>
      </c>
      <c r="J23" s="94">
        <v>61.422360574212853</v>
      </c>
    </row>
    <row r="24" spans="2:10" ht="12" customHeight="1" x14ac:dyDescent="0.3">
      <c r="B24" s="93" t="s">
        <v>72</v>
      </c>
      <c r="C24" s="110"/>
      <c r="D24" s="94">
        <f t="shared" si="0"/>
        <v>100</v>
      </c>
      <c r="E24" s="94">
        <v>38.892953179693684</v>
      </c>
      <c r="F24" s="94">
        <v>61.107046820306309</v>
      </c>
      <c r="G24" s="94"/>
      <c r="H24" s="94">
        <f t="shared" si="1"/>
        <v>100</v>
      </c>
      <c r="I24" s="94">
        <v>21.035690493061963</v>
      </c>
      <c r="J24" s="94">
        <v>78.964309506938037</v>
      </c>
    </row>
    <row r="25" spans="2:10" ht="12" customHeight="1" x14ac:dyDescent="0.3">
      <c r="B25" s="93" t="s">
        <v>73</v>
      </c>
      <c r="C25" s="110"/>
      <c r="D25" s="94">
        <f t="shared" si="0"/>
        <v>100</v>
      </c>
      <c r="E25" s="94">
        <v>48.485900330257941</v>
      </c>
      <c r="F25" s="94">
        <v>51.514099669742066</v>
      </c>
      <c r="G25" s="94"/>
      <c r="H25" s="94">
        <f t="shared" si="1"/>
        <v>100</v>
      </c>
      <c r="I25" s="94">
        <v>33.284719828988521</v>
      </c>
      <c r="J25" s="94">
        <v>66.715280171011472</v>
      </c>
    </row>
    <row r="26" spans="2:10" ht="12" customHeight="1" x14ac:dyDescent="0.3">
      <c r="B26" s="93" t="s">
        <v>74</v>
      </c>
      <c r="C26" s="110"/>
      <c r="D26" s="94">
        <f t="shared" si="0"/>
        <v>100</v>
      </c>
      <c r="E26" s="94">
        <v>50.479066061455214</v>
      </c>
      <c r="F26" s="94">
        <v>49.520933938544786</v>
      </c>
      <c r="G26" s="94"/>
      <c r="H26" s="94">
        <f t="shared" si="1"/>
        <v>100</v>
      </c>
      <c r="I26" s="94">
        <v>36.310560698575834</v>
      </c>
      <c r="J26" s="94">
        <v>63.689439301424166</v>
      </c>
    </row>
    <row r="27" spans="2:10" ht="12" customHeight="1" x14ac:dyDescent="0.3">
      <c r="B27" s="93" t="s">
        <v>75</v>
      </c>
      <c r="C27" s="110"/>
      <c r="D27" s="94">
        <f t="shared" si="0"/>
        <v>100</v>
      </c>
      <c r="E27" s="94">
        <v>74.084278204690605</v>
      </c>
      <c r="F27" s="94">
        <v>25.915721795309398</v>
      </c>
      <c r="G27" s="94"/>
      <c r="H27" s="94">
        <f t="shared" si="1"/>
        <v>100</v>
      </c>
      <c r="I27" s="94">
        <v>58.865458553861913</v>
      </c>
      <c r="J27" s="94">
        <v>41.134541446138087</v>
      </c>
    </row>
    <row r="28" spans="2:10" ht="12" customHeight="1" x14ac:dyDescent="0.3">
      <c r="B28" s="93" t="s">
        <v>76</v>
      </c>
      <c r="C28" s="110"/>
      <c r="D28" s="94">
        <f t="shared" si="0"/>
        <v>100</v>
      </c>
      <c r="E28" s="94">
        <v>64.2674392405887</v>
      </c>
      <c r="F28" s="94">
        <v>35.7325607594113</v>
      </c>
      <c r="G28" s="94"/>
      <c r="H28" s="94">
        <f t="shared" si="1"/>
        <v>100</v>
      </c>
      <c r="I28" s="94">
        <v>47.350362344168865</v>
      </c>
      <c r="J28" s="94">
        <v>52.649637655831128</v>
      </c>
    </row>
    <row r="29" spans="2:10" ht="12" customHeight="1" x14ac:dyDescent="0.3">
      <c r="B29" s="93" t="s">
        <v>77</v>
      </c>
      <c r="C29" s="110"/>
      <c r="D29" s="94">
        <f t="shared" si="0"/>
        <v>100</v>
      </c>
      <c r="E29" s="94">
        <v>50.027091266448089</v>
      </c>
      <c r="F29" s="94">
        <v>49.972908733551911</v>
      </c>
      <c r="G29" s="94"/>
      <c r="H29" s="94">
        <f t="shared" si="1"/>
        <v>100</v>
      </c>
      <c r="I29" s="94">
        <v>34.587188486967868</v>
      </c>
      <c r="J29" s="94">
        <v>65.412811513032139</v>
      </c>
    </row>
    <row r="30" spans="2:10" ht="12" customHeight="1" x14ac:dyDescent="0.3">
      <c r="B30" s="93" t="s">
        <v>78</v>
      </c>
      <c r="C30" s="110"/>
      <c r="D30" s="94">
        <f t="shared" si="0"/>
        <v>100</v>
      </c>
      <c r="E30" s="94">
        <v>48.520664741647664</v>
      </c>
      <c r="F30" s="94">
        <v>51.479335258352336</v>
      </c>
      <c r="G30" s="94"/>
      <c r="H30" s="94">
        <f t="shared" si="1"/>
        <v>100</v>
      </c>
      <c r="I30" s="94">
        <v>29.854227306539165</v>
      </c>
      <c r="J30" s="94">
        <v>70.145772693460827</v>
      </c>
    </row>
    <row r="31" spans="2:10" ht="12" customHeight="1" x14ac:dyDescent="0.3">
      <c r="B31" s="93" t="s">
        <v>79</v>
      </c>
      <c r="C31" s="110"/>
      <c r="D31" s="94">
        <f t="shared" si="0"/>
        <v>100</v>
      </c>
      <c r="E31" s="94">
        <v>48.022748074879296</v>
      </c>
      <c r="F31" s="94">
        <v>51.977251925120704</v>
      </c>
      <c r="G31" s="94"/>
      <c r="H31" s="94">
        <f t="shared" si="1"/>
        <v>100</v>
      </c>
      <c r="I31" s="94">
        <v>31.749109478042552</v>
      </c>
      <c r="J31" s="94">
        <v>68.250890521957444</v>
      </c>
    </row>
    <row r="32" spans="2:10" ht="12" customHeight="1" x14ac:dyDescent="0.3">
      <c r="B32" s="93" t="s">
        <v>80</v>
      </c>
      <c r="C32" s="110"/>
      <c r="D32" s="94">
        <f t="shared" si="0"/>
        <v>100</v>
      </c>
      <c r="E32" s="94">
        <v>49.599913129936326</v>
      </c>
      <c r="F32" s="94">
        <v>50.400086870063667</v>
      </c>
      <c r="G32" s="94"/>
      <c r="H32" s="94">
        <f t="shared" si="1"/>
        <v>100.00000000000001</v>
      </c>
      <c r="I32" s="94">
        <v>30.05521808163321</v>
      </c>
      <c r="J32" s="94">
        <v>69.9447819183668</v>
      </c>
    </row>
    <row r="33" spans="2:10" ht="12" customHeight="1" x14ac:dyDescent="0.3">
      <c r="B33" s="93" t="s">
        <v>81</v>
      </c>
      <c r="C33" s="110"/>
      <c r="D33" s="94">
        <f t="shared" si="0"/>
        <v>100</v>
      </c>
      <c r="E33" s="94">
        <v>38.355659539941719</v>
      </c>
      <c r="F33" s="94">
        <v>61.644340460058281</v>
      </c>
      <c r="G33" s="94"/>
      <c r="H33" s="94">
        <f t="shared" si="1"/>
        <v>100</v>
      </c>
      <c r="I33" s="94">
        <v>18.033277146609052</v>
      </c>
      <c r="J33" s="94">
        <v>81.966722853390948</v>
      </c>
    </row>
    <row r="34" spans="2:10" ht="12" customHeight="1" x14ac:dyDescent="0.3">
      <c r="B34" s="93" t="s">
        <v>82</v>
      </c>
      <c r="C34" s="110"/>
      <c r="D34" s="94">
        <f t="shared" si="0"/>
        <v>100.00000000000001</v>
      </c>
      <c r="E34" s="94">
        <v>58.730819423901181</v>
      </c>
      <c r="F34" s="94">
        <v>41.269180576098833</v>
      </c>
      <c r="G34" s="94"/>
      <c r="H34" s="94">
        <f t="shared" si="1"/>
        <v>100</v>
      </c>
      <c r="I34" s="94">
        <v>37.537188617557803</v>
      </c>
      <c r="J34" s="94">
        <v>62.462811382442197</v>
      </c>
    </row>
    <row r="35" spans="2:10" ht="12" customHeight="1" x14ac:dyDescent="0.3">
      <c r="B35" s="93" t="s">
        <v>83</v>
      </c>
      <c r="C35" s="110"/>
      <c r="D35" s="94">
        <f t="shared" si="0"/>
        <v>100</v>
      </c>
      <c r="E35" s="94">
        <v>35.061906213535096</v>
      </c>
      <c r="F35" s="94">
        <v>64.938093786464904</v>
      </c>
      <c r="G35" s="94"/>
      <c r="H35" s="94">
        <f t="shared" si="1"/>
        <v>100</v>
      </c>
      <c r="I35" s="94">
        <v>31.270248444571692</v>
      </c>
      <c r="J35" s="94">
        <v>68.729751555428308</v>
      </c>
    </row>
    <row r="36" spans="2:10" ht="12" customHeight="1" x14ac:dyDescent="0.3">
      <c r="B36" s="93" t="s">
        <v>84</v>
      </c>
      <c r="C36" s="110"/>
      <c r="D36" s="94">
        <f t="shared" si="0"/>
        <v>100</v>
      </c>
      <c r="E36" s="94">
        <v>50.013663344486027</v>
      </c>
      <c r="F36" s="94">
        <v>49.986336655513981</v>
      </c>
      <c r="G36" s="94"/>
      <c r="H36" s="94">
        <f t="shared" si="1"/>
        <v>100</v>
      </c>
      <c r="I36" s="94">
        <v>29.926551621340515</v>
      </c>
      <c r="J36" s="94">
        <v>70.073448378659492</v>
      </c>
    </row>
    <row r="37" spans="2:10" ht="12" customHeight="1" x14ac:dyDescent="0.3">
      <c r="B37" s="93" t="s">
        <v>85</v>
      </c>
      <c r="C37" s="110"/>
      <c r="D37" s="94">
        <f t="shared" si="0"/>
        <v>100</v>
      </c>
      <c r="E37" s="94">
        <v>58.299125445371047</v>
      </c>
      <c r="F37" s="94">
        <v>41.700874554628953</v>
      </c>
      <c r="G37" s="94"/>
      <c r="H37" s="94">
        <f t="shared" si="1"/>
        <v>100</v>
      </c>
      <c r="I37" s="94">
        <v>42.609292917533708</v>
      </c>
      <c r="J37" s="94">
        <v>57.390707082466285</v>
      </c>
    </row>
    <row r="38" spans="2:10" ht="12" customHeight="1" x14ac:dyDescent="0.3">
      <c r="B38" s="93" t="s">
        <v>86</v>
      </c>
      <c r="C38" s="110"/>
      <c r="D38" s="94">
        <f t="shared" si="0"/>
        <v>100.00000000000001</v>
      </c>
      <c r="E38" s="94">
        <v>69.492380677995385</v>
      </c>
      <c r="F38" s="94">
        <v>30.507619322004626</v>
      </c>
      <c r="G38" s="94"/>
      <c r="H38" s="94">
        <f t="shared" si="1"/>
        <v>100</v>
      </c>
      <c r="I38" s="94">
        <v>45.624749715867011</v>
      </c>
      <c r="J38" s="94">
        <v>54.375250284132989</v>
      </c>
    </row>
    <row r="39" spans="2:10" ht="12" customHeight="1" x14ac:dyDescent="0.3">
      <c r="B39" s="93" t="s">
        <v>87</v>
      </c>
      <c r="C39" s="110"/>
      <c r="D39" s="94">
        <f t="shared" si="0"/>
        <v>100</v>
      </c>
      <c r="E39" s="94">
        <v>44.932815931685269</v>
      </c>
      <c r="F39" s="94">
        <v>55.067184068314731</v>
      </c>
      <c r="G39" s="94"/>
      <c r="H39" s="94">
        <f t="shared" si="1"/>
        <v>100</v>
      </c>
      <c r="I39" s="94">
        <v>40.231557177994233</v>
      </c>
      <c r="J39" s="94">
        <v>59.768442822005774</v>
      </c>
    </row>
    <row r="40" spans="2:10" ht="12" customHeight="1" thickBot="1" x14ac:dyDescent="0.35">
      <c r="B40" s="98"/>
      <c r="C40" s="98"/>
      <c r="D40" s="138"/>
      <c r="E40" s="138"/>
      <c r="F40" s="138"/>
      <c r="G40" s="138"/>
      <c r="H40" s="138"/>
      <c r="I40" s="138"/>
      <c r="J40" s="138"/>
    </row>
    <row r="41" spans="2:10" x14ac:dyDescent="0.3"/>
    <row r="42" spans="2:10" ht="70.05" customHeight="1" x14ac:dyDescent="0.3">
      <c r="B42" s="286" t="s">
        <v>462</v>
      </c>
      <c r="C42" s="286"/>
      <c r="D42" s="286"/>
      <c r="E42" s="286"/>
      <c r="F42" s="286"/>
      <c r="G42" s="286"/>
      <c r="H42" s="286"/>
      <c r="I42" s="286"/>
      <c r="J42" s="286"/>
    </row>
    <row r="43" spans="2:10" x14ac:dyDescent="0.3"/>
  </sheetData>
  <mergeCells count="5">
    <mergeCell ref="B1:J1"/>
    <mergeCell ref="B42:J42"/>
    <mergeCell ref="D3:F3"/>
    <mergeCell ref="H3:J3"/>
    <mergeCell ref="B3:B4"/>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702E7-AF25-4866-92D5-458B3EB228E5}">
  <sheetPr>
    <tabColor theme="0" tint="-0.249977111117893"/>
  </sheetPr>
  <dimension ref="A1:Q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2.6640625" style="84" customWidth="1"/>
    <col min="3" max="3" width="0.5546875" style="84" customWidth="1"/>
    <col min="4" max="6" width="5.33203125" style="84" customWidth="1"/>
    <col min="7" max="7" width="0.5546875" style="84" customWidth="1"/>
    <col min="8" max="10" width="5.33203125" style="84" customWidth="1"/>
    <col min="11" max="11" width="1.77734375" style="84" customWidth="1"/>
    <col min="12" max="15" width="11.44140625" style="84" hidden="1" customWidth="1"/>
    <col min="16" max="16" width="11.5546875" style="110" hidden="1" customWidth="1"/>
    <col min="17" max="17" width="11.5546875" style="84" hidden="1" customWidth="1"/>
    <col min="18" max="16384" width="11.44140625" style="84" hidden="1"/>
  </cols>
  <sheetData>
    <row r="1" spans="2:10" ht="97.2" customHeight="1" x14ac:dyDescent="0.3">
      <c r="B1" s="273" t="s">
        <v>463</v>
      </c>
      <c r="C1" s="273"/>
      <c r="D1" s="273"/>
      <c r="E1" s="273"/>
      <c r="F1" s="273"/>
      <c r="G1" s="273"/>
      <c r="H1" s="273"/>
      <c r="I1" s="273"/>
      <c r="J1" s="273"/>
    </row>
    <row r="2" spans="2:10" ht="15" thickBot="1" x14ac:dyDescent="0.35">
      <c r="B2" s="98"/>
      <c r="C2" s="98"/>
      <c r="D2" s="98"/>
      <c r="E2" s="98"/>
      <c r="F2" s="98"/>
      <c r="G2" s="98"/>
      <c r="H2" s="98"/>
      <c r="I2" s="98"/>
      <c r="J2" s="98"/>
    </row>
    <row r="3" spans="2:10" x14ac:dyDescent="0.3">
      <c r="B3" s="289" t="s">
        <v>449</v>
      </c>
      <c r="C3" s="133"/>
      <c r="D3" s="288">
        <v>1</v>
      </c>
      <c r="E3" s="288"/>
      <c r="F3" s="288"/>
      <c r="G3" s="134"/>
      <c r="H3" s="288" t="s">
        <v>461</v>
      </c>
      <c r="I3" s="288"/>
      <c r="J3" s="288"/>
    </row>
    <row r="4" spans="2:10" ht="23.4" customHeight="1" x14ac:dyDescent="0.3">
      <c r="B4" s="275"/>
      <c r="C4" s="135"/>
      <c r="D4" s="136" t="s">
        <v>51</v>
      </c>
      <c r="E4" s="136" t="s">
        <v>422</v>
      </c>
      <c r="F4" s="137" t="s">
        <v>423</v>
      </c>
      <c r="G4" s="136"/>
      <c r="H4" s="136" t="s">
        <v>51</v>
      </c>
      <c r="I4" s="136" t="s">
        <v>422</v>
      </c>
      <c r="J4" s="137" t="s">
        <v>423</v>
      </c>
    </row>
    <row r="5" spans="2:10" ht="12" customHeight="1" x14ac:dyDescent="0.3">
      <c r="B5" s="110"/>
      <c r="C5" s="110"/>
      <c r="D5" s="110"/>
      <c r="E5" s="110"/>
      <c r="F5" s="110"/>
      <c r="G5" s="110"/>
      <c r="H5" s="110"/>
      <c r="I5" s="110"/>
      <c r="J5" s="110"/>
    </row>
    <row r="6" spans="2:10" ht="12" customHeight="1" x14ac:dyDescent="0.3">
      <c r="B6" s="88" t="s">
        <v>437</v>
      </c>
      <c r="C6" s="111"/>
      <c r="D6" s="89">
        <f>SUM(E6:F6)</f>
        <v>100</v>
      </c>
      <c r="E6" s="89">
        <v>49.761600153554696</v>
      </c>
      <c r="F6" s="89">
        <v>50.238399846445304</v>
      </c>
      <c r="G6" s="89"/>
      <c r="H6" s="89">
        <f>SUM(I6:J6)</f>
        <v>100.00000000000001</v>
      </c>
      <c r="I6" s="89">
        <v>33.51471983252425</v>
      </c>
      <c r="J6" s="89">
        <v>66.485280167475764</v>
      </c>
    </row>
    <row r="7" spans="2:10" ht="12" customHeight="1" x14ac:dyDescent="0.3">
      <c r="B7" s="93"/>
      <c r="C7" s="110"/>
      <c r="D7" s="91"/>
      <c r="E7" s="91"/>
      <c r="F7" s="91"/>
      <c r="G7" s="91"/>
      <c r="H7" s="91"/>
      <c r="I7" s="91"/>
      <c r="J7" s="91"/>
    </row>
    <row r="8" spans="2:10" ht="12" customHeight="1" x14ac:dyDescent="0.3">
      <c r="B8" s="93" t="s">
        <v>54</v>
      </c>
      <c r="C8" s="110"/>
      <c r="D8" s="94">
        <f>SUM(E8:F8)</f>
        <v>100.00000000000001</v>
      </c>
      <c r="E8" s="94">
        <v>36.082607725928874</v>
      </c>
      <c r="F8" s="94">
        <v>63.91739227407114</v>
      </c>
      <c r="G8" s="94"/>
      <c r="H8" s="94">
        <f>SUM(I8:J8)</f>
        <v>100</v>
      </c>
      <c r="I8" s="94">
        <v>30.509896508983118</v>
      </c>
      <c r="J8" s="94">
        <v>69.490103491016882</v>
      </c>
    </row>
    <row r="9" spans="2:10" ht="12" customHeight="1" x14ac:dyDescent="0.3">
      <c r="B9" s="93" t="s">
        <v>56</v>
      </c>
      <c r="C9" s="110"/>
      <c r="D9" s="94">
        <f t="shared" ref="D9:D39" si="0">SUM(E9:F9)</f>
        <v>100</v>
      </c>
      <c r="E9" s="94">
        <v>60.32770918712869</v>
      </c>
      <c r="F9" s="94">
        <v>39.672290812871317</v>
      </c>
      <c r="G9" s="94"/>
      <c r="H9" s="94">
        <f t="shared" ref="H9:H39" si="1">SUM(I9:J9)</f>
        <v>99.999999999999986</v>
      </c>
      <c r="I9" s="94">
        <v>22.45944586777917</v>
      </c>
      <c r="J9" s="94">
        <v>77.540554132220819</v>
      </c>
    </row>
    <row r="10" spans="2:10" ht="12" customHeight="1" x14ac:dyDescent="0.3">
      <c r="B10" s="93" t="s">
        <v>58</v>
      </c>
      <c r="C10" s="110"/>
      <c r="D10" s="94">
        <f t="shared" si="0"/>
        <v>100</v>
      </c>
      <c r="E10" s="94">
        <v>38.23612626701923</v>
      </c>
      <c r="F10" s="94">
        <v>61.76387373298077</v>
      </c>
      <c r="G10" s="94"/>
      <c r="H10" s="94">
        <f t="shared" si="1"/>
        <v>100</v>
      </c>
      <c r="I10" s="94">
        <v>20.598156611254211</v>
      </c>
      <c r="J10" s="94">
        <v>79.401843388745789</v>
      </c>
    </row>
    <row r="11" spans="2:10" ht="12" customHeight="1" x14ac:dyDescent="0.3">
      <c r="B11" s="93" t="s">
        <v>59</v>
      </c>
      <c r="C11" s="110"/>
      <c r="D11" s="94">
        <f t="shared" si="0"/>
        <v>100</v>
      </c>
      <c r="E11" s="94">
        <v>36.315517963504561</v>
      </c>
      <c r="F11" s="94">
        <v>63.684482036495439</v>
      </c>
      <c r="G11" s="94"/>
      <c r="H11" s="94">
        <f t="shared" si="1"/>
        <v>100</v>
      </c>
      <c r="I11" s="94">
        <v>20.576657155381746</v>
      </c>
      <c r="J11" s="94">
        <v>79.423342844618247</v>
      </c>
    </row>
    <row r="12" spans="2:10" ht="12" customHeight="1" x14ac:dyDescent="0.3">
      <c r="B12" s="93" t="s">
        <v>60</v>
      </c>
      <c r="C12" s="110"/>
      <c r="D12" s="94">
        <f t="shared" si="0"/>
        <v>100</v>
      </c>
      <c r="E12" s="94">
        <v>54.499913024307858</v>
      </c>
      <c r="F12" s="94">
        <v>45.500086975692142</v>
      </c>
      <c r="G12" s="94"/>
      <c r="H12" s="94">
        <f t="shared" si="1"/>
        <v>100</v>
      </c>
      <c r="I12" s="94">
        <v>45.860659420507332</v>
      </c>
      <c r="J12" s="94">
        <v>54.139340579492668</v>
      </c>
    </row>
    <row r="13" spans="2:10" ht="12" customHeight="1" x14ac:dyDescent="0.3">
      <c r="B13" s="93" t="s">
        <v>61</v>
      </c>
      <c r="C13" s="110"/>
      <c r="D13" s="94">
        <f t="shared" si="0"/>
        <v>99.999999999999986</v>
      </c>
      <c r="E13" s="94">
        <v>58.026896598724761</v>
      </c>
      <c r="F13" s="94">
        <v>41.973103401275225</v>
      </c>
      <c r="G13" s="94"/>
      <c r="H13" s="94">
        <f t="shared" si="1"/>
        <v>100</v>
      </c>
      <c r="I13" s="94">
        <v>48.078468251165837</v>
      </c>
      <c r="J13" s="94">
        <v>51.921531748834163</v>
      </c>
    </row>
    <row r="14" spans="2:10" ht="12" customHeight="1" x14ac:dyDescent="0.3">
      <c r="B14" s="93" t="s">
        <v>62</v>
      </c>
      <c r="C14" s="110"/>
      <c r="D14" s="94">
        <f t="shared" si="0"/>
        <v>100</v>
      </c>
      <c r="E14" s="94">
        <v>53.545871380788554</v>
      </c>
      <c r="F14" s="94">
        <v>46.454128619211446</v>
      </c>
      <c r="G14" s="94"/>
      <c r="H14" s="94">
        <f t="shared" si="1"/>
        <v>100.00000000000001</v>
      </c>
      <c r="I14" s="94">
        <v>37.696574543795926</v>
      </c>
      <c r="J14" s="94">
        <v>62.303425456204089</v>
      </c>
    </row>
    <row r="15" spans="2:10" ht="12" customHeight="1" x14ac:dyDescent="0.3">
      <c r="B15" s="93" t="s">
        <v>63</v>
      </c>
      <c r="C15" s="110"/>
      <c r="D15" s="94">
        <f t="shared" si="0"/>
        <v>100</v>
      </c>
      <c r="E15" s="94">
        <v>36.54538201067254</v>
      </c>
      <c r="F15" s="94">
        <v>63.454617989327453</v>
      </c>
      <c r="G15" s="94"/>
      <c r="H15" s="94">
        <f t="shared" si="1"/>
        <v>100</v>
      </c>
      <c r="I15" s="94">
        <v>29.077185694781328</v>
      </c>
      <c r="J15" s="94">
        <v>70.922814305218679</v>
      </c>
    </row>
    <row r="16" spans="2:10" ht="12" customHeight="1" x14ac:dyDescent="0.3">
      <c r="B16" s="93" t="s">
        <v>64</v>
      </c>
      <c r="C16" s="110"/>
      <c r="D16" s="94">
        <f t="shared" si="0"/>
        <v>100</v>
      </c>
      <c r="E16" s="94">
        <v>37.443233045962337</v>
      </c>
      <c r="F16" s="94">
        <v>62.556766954037656</v>
      </c>
      <c r="G16" s="94"/>
      <c r="H16" s="94">
        <f t="shared" si="1"/>
        <v>100</v>
      </c>
      <c r="I16" s="94">
        <v>20.803145059309681</v>
      </c>
      <c r="J16" s="94">
        <v>79.196854940690315</v>
      </c>
    </row>
    <row r="17" spans="2:10" ht="12" customHeight="1" x14ac:dyDescent="0.3">
      <c r="B17" s="93" t="s">
        <v>65</v>
      </c>
      <c r="C17" s="110"/>
      <c r="D17" s="94">
        <f t="shared" si="0"/>
        <v>100</v>
      </c>
      <c r="E17" s="94">
        <v>50.282669004456856</v>
      </c>
      <c r="F17" s="94">
        <v>49.717330995543144</v>
      </c>
      <c r="G17" s="94"/>
      <c r="H17" s="94">
        <f t="shared" si="1"/>
        <v>100</v>
      </c>
      <c r="I17" s="94">
        <v>43.949456105763204</v>
      </c>
      <c r="J17" s="94">
        <v>56.050543894236803</v>
      </c>
    </row>
    <row r="18" spans="2:10" ht="12" customHeight="1" x14ac:dyDescent="0.3">
      <c r="B18" s="93" t="s">
        <v>66</v>
      </c>
      <c r="C18" s="110"/>
      <c r="D18" s="94">
        <f t="shared" si="0"/>
        <v>100</v>
      </c>
      <c r="E18" s="94">
        <v>44.067525490792022</v>
      </c>
      <c r="F18" s="94">
        <v>55.932474509207985</v>
      </c>
      <c r="G18" s="94"/>
      <c r="H18" s="94">
        <f t="shared" si="1"/>
        <v>100</v>
      </c>
      <c r="I18" s="94">
        <v>31.668750048822218</v>
      </c>
      <c r="J18" s="94">
        <v>68.331249951177782</v>
      </c>
    </row>
    <row r="19" spans="2:10" ht="12" customHeight="1" x14ac:dyDescent="0.3">
      <c r="B19" s="93" t="s">
        <v>67</v>
      </c>
      <c r="C19" s="110"/>
      <c r="D19" s="94">
        <f t="shared" si="0"/>
        <v>99.999999999999986</v>
      </c>
      <c r="E19" s="94">
        <v>57.685260137383786</v>
      </c>
      <c r="F19" s="94">
        <v>42.3147398626162</v>
      </c>
      <c r="G19" s="94"/>
      <c r="H19" s="94">
        <f t="shared" si="1"/>
        <v>100</v>
      </c>
      <c r="I19" s="94">
        <v>41.294352810046853</v>
      </c>
      <c r="J19" s="94">
        <v>58.705647189953147</v>
      </c>
    </row>
    <row r="20" spans="2:10" ht="12" customHeight="1" x14ac:dyDescent="0.3">
      <c r="B20" s="93" t="s">
        <v>68</v>
      </c>
      <c r="C20" s="110"/>
      <c r="D20" s="94">
        <f t="shared" si="0"/>
        <v>100</v>
      </c>
      <c r="E20" s="94">
        <v>62.955550933141843</v>
      </c>
      <c r="F20" s="94">
        <v>37.044449066858149</v>
      </c>
      <c r="G20" s="94"/>
      <c r="H20" s="94">
        <f t="shared" si="1"/>
        <v>99.999999999999986</v>
      </c>
      <c r="I20" s="94">
        <v>44.733368747771394</v>
      </c>
      <c r="J20" s="94">
        <v>55.266631252228592</v>
      </c>
    </row>
    <row r="21" spans="2:10" ht="12" customHeight="1" x14ac:dyDescent="0.3">
      <c r="B21" s="93" t="s">
        <v>69</v>
      </c>
      <c r="C21" s="110"/>
      <c r="D21" s="94">
        <f t="shared" si="0"/>
        <v>100</v>
      </c>
      <c r="E21" s="94">
        <v>43.722231378390603</v>
      </c>
      <c r="F21" s="94">
        <v>56.27776862160939</v>
      </c>
      <c r="G21" s="94"/>
      <c r="H21" s="94">
        <f t="shared" si="1"/>
        <v>100</v>
      </c>
      <c r="I21" s="94">
        <v>35.162428114010865</v>
      </c>
      <c r="J21" s="94">
        <v>64.837571885989135</v>
      </c>
    </row>
    <row r="22" spans="2:10" ht="12" customHeight="1" x14ac:dyDescent="0.3">
      <c r="B22" s="93" t="s">
        <v>70</v>
      </c>
      <c r="C22" s="110"/>
      <c r="D22" s="94">
        <f t="shared" si="0"/>
        <v>100</v>
      </c>
      <c r="E22" s="94">
        <v>44.097195943160308</v>
      </c>
      <c r="F22" s="94">
        <v>55.902804056839692</v>
      </c>
      <c r="G22" s="94"/>
      <c r="H22" s="94">
        <f t="shared" si="1"/>
        <v>100</v>
      </c>
      <c r="I22" s="94">
        <v>25.357595661752562</v>
      </c>
      <c r="J22" s="94">
        <v>74.642404338247431</v>
      </c>
    </row>
    <row r="23" spans="2:10" ht="12" customHeight="1" x14ac:dyDescent="0.3">
      <c r="B23" s="93" t="s">
        <v>71</v>
      </c>
      <c r="C23" s="110"/>
      <c r="D23" s="94">
        <f t="shared" si="0"/>
        <v>100</v>
      </c>
      <c r="E23" s="94">
        <v>49.424423967455141</v>
      </c>
      <c r="F23" s="94">
        <v>50.575576032544859</v>
      </c>
      <c r="G23" s="94"/>
      <c r="H23" s="94">
        <f t="shared" si="1"/>
        <v>100</v>
      </c>
      <c r="I23" s="94">
        <v>34.285987294493609</v>
      </c>
      <c r="J23" s="94">
        <v>65.714012705506391</v>
      </c>
    </row>
    <row r="24" spans="2:10" ht="12" customHeight="1" x14ac:dyDescent="0.3">
      <c r="B24" s="93" t="s">
        <v>72</v>
      </c>
      <c r="C24" s="110"/>
      <c r="D24" s="94">
        <f t="shared" si="0"/>
        <v>100</v>
      </c>
      <c r="E24" s="94">
        <v>49.979841096021609</v>
      </c>
      <c r="F24" s="94">
        <v>50.020158903978384</v>
      </c>
      <c r="G24" s="94"/>
      <c r="H24" s="94">
        <f t="shared" si="1"/>
        <v>100</v>
      </c>
      <c r="I24" s="94">
        <v>15.792975499754858</v>
      </c>
      <c r="J24" s="94">
        <v>84.20702450024514</v>
      </c>
    </row>
    <row r="25" spans="2:10" ht="12" customHeight="1" x14ac:dyDescent="0.3">
      <c r="B25" s="93" t="s">
        <v>73</v>
      </c>
      <c r="C25" s="110"/>
      <c r="D25" s="94">
        <f t="shared" si="0"/>
        <v>100</v>
      </c>
      <c r="E25" s="94">
        <v>46.450532613275769</v>
      </c>
      <c r="F25" s="94">
        <v>53.549467386724224</v>
      </c>
      <c r="G25" s="94"/>
      <c r="H25" s="94">
        <f t="shared" si="1"/>
        <v>100</v>
      </c>
      <c r="I25" s="94">
        <v>30.727730919812629</v>
      </c>
      <c r="J25" s="94">
        <v>69.272269080187371</v>
      </c>
    </row>
    <row r="26" spans="2:10" ht="12" customHeight="1" x14ac:dyDescent="0.3">
      <c r="B26" s="93" t="s">
        <v>74</v>
      </c>
      <c r="C26" s="110"/>
      <c r="D26" s="94">
        <f t="shared" si="0"/>
        <v>100</v>
      </c>
      <c r="E26" s="94">
        <v>39.309352376621902</v>
      </c>
      <c r="F26" s="94">
        <v>60.690647623378091</v>
      </c>
      <c r="G26" s="94"/>
      <c r="H26" s="94">
        <f t="shared" si="1"/>
        <v>100</v>
      </c>
      <c r="I26" s="94">
        <v>30.489468671417498</v>
      </c>
      <c r="J26" s="94">
        <v>69.510531328582502</v>
      </c>
    </row>
    <row r="27" spans="2:10" ht="12" customHeight="1" x14ac:dyDescent="0.3">
      <c r="B27" s="93" t="s">
        <v>75</v>
      </c>
      <c r="C27" s="110"/>
      <c r="D27" s="94">
        <f t="shared" si="0"/>
        <v>100.00000000000001</v>
      </c>
      <c r="E27" s="94">
        <v>76.878881756834389</v>
      </c>
      <c r="F27" s="94">
        <v>23.121118243165625</v>
      </c>
      <c r="G27" s="94"/>
      <c r="H27" s="94">
        <f t="shared" si="1"/>
        <v>100</v>
      </c>
      <c r="I27" s="94">
        <v>57.65532569955829</v>
      </c>
      <c r="J27" s="94">
        <v>42.344674300441717</v>
      </c>
    </row>
    <row r="28" spans="2:10" ht="12" customHeight="1" x14ac:dyDescent="0.3">
      <c r="B28" s="93" t="s">
        <v>76</v>
      </c>
      <c r="C28" s="110"/>
      <c r="D28" s="94">
        <f t="shared" si="0"/>
        <v>100</v>
      </c>
      <c r="E28" s="94">
        <v>57.617945998365641</v>
      </c>
      <c r="F28" s="94">
        <v>42.382054001634366</v>
      </c>
      <c r="G28" s="94"/>
      <c r="H28" s="94">
        <f t="shared" si="1"/>
        <v>100</v>
      </c>
      <c r="I28" s="94">
        <v>47.89791521746227</v>
      </c>
      <c r="J28" s="94">
        <v>52.102084782537737</v>
      </c>
    </row>
    <row r="29" spans="2:10" ht="12" customHeight="1" x14ac:dyDescent="0.3">
      <c r="B29" s="93" t="s">
        <v>77</v>
      </c>
      <c r="C29" s="110"/>
      <c r="D29" s="94">
        <f t="shared" si="0"/>
        <v>100</v>
      </c>
      <c r="E29" s="94">
        <v>39.720343783318903</v>
      </c>
      <c r="F29" s="94">
        <v>60.27965621668109</v>
      </c>
      <c r="G29" s="94"/>
      <c r="H29" s="94">
        <f t="shared" si="1"/>
        <v>100</v>
      </c>
      <c r="I29" s="94">
        <v>27.513386732363891</v>
      </c>
      <c r="J29" s="94">
        <v>72.486613267636102</v>
      </c>
    </row>
    <row r="30" spans="2:10" ht="12" customHeight="1" x14ac:dyDescent="0.3">
      <c r="B30" s="93" t="s">
        <v>78</v>
      </c>
      <c r="C30" s="110"/>
      <c r="D30" s="94">
        <f t="shared" si="0"/>
        <v>100</v>
      </c>
      <c r="E30" s="94">
        <v>38.840641711940165</v>
      </c>
      <c r="F30" s="94">
        <v>61.159358288059842</v>
      </c>
      <c r="G30" s="94"/>
      <c r="H30" s="94">
        <f t="shared" si="1"/>
        <v>100</v>
      </c>
      <c r="I30" s="94">
        <v>26.346444765678783</v>
      </c>
      <c r="J30" s="94">
        <v>73.653555234321217</v>
      </c>
    </row>
    <row r="31" spans="2:10" ht="12" customHeight="1" x14ac:dyDescent="0.3">
      <c r="B31" s="93" t="s">
        <v>79</v>
      </c>
      <c r="C31" s="110"/>
      <c r="D31" s="94">
        <f t="shared" si="0"/>
        <v>100</v>
      </c>
      <c r="E31" s="94">
        <v>47.34911982719747</v>
      </c>
      <c r="F31" s="94">
        <v>52.650880172802538</v>
      </c>
      <c r="G31" s="94"/>
      <c r="H31" s="94">
        <f t="shared" si="1"/>
        <v>100</v>
      </c>
      <c r="I31" s="94">
        <v>31.434615405247868</v>
      </c>
      <c r="J31" s="94">
        <v>68.565384594752132</v>
      </c>
    </row>
    <row r="32" spans="2:10" ht="12" customHeight="1" x14ac:dyDescent="0.3">
      <c r="B32" s="93" t="s">
        <v>80</v>
      </c>
      <c r="C32" s="110"/>
      <c r="D32" s="94">
        <f t="shared" si="0"/>
        <v>100</v>
      </c>
      <c r="E32" s="94">
        <v>48.484943045611892</v>
      </c>
      <c r="F32" s="94">
        <v>51.515056954388115</v>
      </c>
      <c r="G32" s="94"/>
      <c r="H32" s="94">
        <f t="shared" si="1"/>
        <v>100</v>
      </c>
      <c r="I32" s="94">
        <v>29.730023911987637</v>
      </c>
      <c r="J32" s="94">
        <v>70.26997608801237</v>
      </c>
    </row>
    <row r="33" spans="2:10" ht="12" customHeight="1" x14ac:dyDescent="0.3">
      <c r="B33" s="93" t="s">
        <v>81</v>
      </c>
      <c r="C33" s="110"/>
      <c r="D33" s="94">
        <f t="shared" si="0"/>
        <v>100</v>
      </c>
      <c r="E33" s="94">
        <v>32.186750093539374</v>
      </c>
      <c r="F33" s="94">
        <v>67.813249906460626</v>
      </c>
      <c r="G33" s="94"/>
      <c r="H33" s="94">
        <f t="shared" si="1"/>
        <v>100.00000000000001</v>
      </c>
      <c r="I33" s="94">
        <v>19.452873268613036</v>
      </c>
      <c r="J33" s="94">
        <v>80.547126731386982</v>
      </c>
    </row>
    <row r="34" spans="2:10" ht="12" customHeight="1" x14ac:dyDescent="0.3">
      <c r="B34" s="93" t="s">
        <v>82</v>
      </c>
      <c r="C34" s="110"/>
      <c r="D34" s="94">
        <f t="shared" si="0"/>
        <v>100</v>
      </c>
      <c r="E34" s="94">
        <v>58.479991684062739</v>
      </c>
      <c r="F34" s="94">
        <v>41.520008315937261</v>
      </c>
      <c r="G34" s="94"/>
      <c r="H34" s="94">
        <f t="shared" si="1"/>
        <v>100</v>
      </c>
      <c r="I34" s="94">
        <v>39.325682470015472</v>
      </c>
      <c r="J34" s="94">
        <v>60.674317529984535</v>
      </c>
    </row>
    <row r="35" spans="2:10" ht="12" customHeight="1" x14ac:dyDescent="0.3">
      <c r="B35" s="93" t="s">
        <v>83</v>
      </c>
      <c r="C35" s="110"/>
      <c r="D35" s="94">
        <f t="shared" si="0"/>
        <v>100</v>
      </c>
      <c r="E35" s="94">
        <v>39.208401449289774</v>
      </c>
      <c r="F35" s="94">
        <v>60.791598550710233</v>
      </c>
      <c r="G35" s="94"/>
      <c r="H35" s="94">
        <f t="shared" si="1"/>
        <v>100</v>
      </c>
      <c r="I35" s="94">
        <v>29.501231756263763</v>
      </c>
      <c r="J35" s="94">
        <v>70.498768243736237</v>
      </c>
    </row>
    <row r="36" spans="2:10" ht="12" customHeight="1" x14ac:dyDescent="0.3">
      <c r="B36" s="93" t="s">
        <v>84</v>
      </c>
      <c r="C36" s="110"/>
      <c r="D36" s="94">
        <f t="shared" si="0"/>
        <v>100</v>
      </c>
      <c r="E36" s="94">
        <v>41.231860084550185</v>
      </c>
      <c r="F36" s="94">
        <v>58.768139915449815</v>
      </c>
      <c r="G36" s="94"/>
      <c r="H36" s="94">
        <f t="shared" si="1"/>
        <v>100.00000000000001</v>
      </c>
      <c r="I36" s="94">
        <v>29.228333338453478</v>
      </c>
      <c r="J36" s="94">
        <v>70.771666661546533</v>
      </c>
    </row>
    <row r="37" spans="2:10" ht="12" customHeight="1" x14ac:dyDescent="0.3">
      <c r="B37" s="93" t="s">
        <v>85</v>
      </c>
      <c r="C37" s="110"/>
      <c r="D37" s="94">
        <f t="shared" si="0"/>
        <v>100</v>
      </c>
      <c r="E37" s="94">
        <v>61.371377345622292</v>
      </c>
      <c r="F37" s="94">
        <v>38.6286226543777</v>
      </c>
      <c r="G37" s="94"/>
      <c r="H37" s="94">
        <f t="shared" si="1"/>
        <v>100</v>
      </c>
      <c r="I37" s="94">
        <v>46.806259485092269</v>
      </c>
      <c r="J37" s="94">
        <v>53.193740514907738</v>
      </c>
    </row>
    <row r="38" spans="2:10" ht="12" customHeight="1" x14ac:dyDescent="0.3">
      <c r="B38" s="93" t="s">
        <v>86</v>
      </c>
      <c r="C38" s="110"/>
      <c r="D38" s="94">
        <f t="shared" si="0"/>
        <v>100</v>
      </c>
      <c r="E38" s="94">
        <v>49.123607148560879</v>
      </c>
      <c r="F38" s="94">
        <v>50.876392851439121</v>
      </c>
      <c r="G38" s="94"/>
      <c r="H38" s="94">
        <f t="shared" si="1"/>
        <v>100</v>
      </c>
      <c r="I38" s="94">
        <v>43.236050582616642</v>
      </c>
      <c r="J38" s="94">
        <v>56.763949417383365</v>
      </c>
    </row>
    <row r="39" spans="2:10" ht="12" customHeight="1" x14ac:dyDescent="0.3">
      <c r="B39" s="93" t="s">
        <v>87</v>
      </c>
      <c r="C39" s="110"/>
      <c r="D39" s="94">
        <f t="shared" si="0"/>
        <v>100</v>
      </c>
      <c r="E39" s="94">
        <v>48.048022008310511</v>
      </c>
      <c r="F39" s="94">
        <v>51.951977991689482</v>
      </c>
      <c r="G39" s="94"/>
      <c r="H39" s="94">
        <f t="shared" si="1"/>
        <v>100</v>
      </c>
      <c r="I39" s="94">
        <v>47.980270554155425</v>
      </c>
      <c r="J39" s="94">
        <v>52.019729445844575</v>
      </c>
    </row>
    <row r="40" spans="2:10" ht="12" customHeight="1" thickBot="1" x14ac:dyDescent="0.35">
      <c r="B40" s="98"/>
      <c r="C40" s="98"/>
      <c r="D40" s="138"/>
      <c r="E40" s="138"/>
      <c r="F40" s="138"/>
      <c r="G40" s="138"/>
      <c r="H40" s="138"/>
      <c r="I40" s="138"/>
      <c r="J40" s="138"/>
    </row>
    <row r="41" spans="2:10" x14ac:dyDescent="0.3"/>
    <row r="42" spans="2:10" ht="70.05" customHeight="1" x14ac:dyDescent="0.3">
      <c r="B42" s="286" t="s">
        <v>462</v>
      </c>
      <c r="C42" s="286"/>
      <c r="D42" s="286"/>
      <c r="E42" s="286"/>
      <c r="F42" s="286"/>
      <c r="G42" s="286"/>
      <c r="H42" s="286"/>
      <c r="I42" s="286"/>
      <c r="J42" s="286"/>
    </row>
    <row r="43" spans="2:10" x14ac:dyDescent="0.3"/>
  </sheetData>
  <mergeCells count="5">
    <mergeCell ref="B42:J42"/>
    <mergeCell ref="B1:J1"/>
    <mergeCell ref="B3:B4"/>
    <mergeCell ref="D3:F3"/>
    <mergeCell ref="H3:J3"/>
  </mergeCells>
  <pageMargins left="0.7" right="0.7" top="0.75" bottom="0.75" header="0.3" footer="0.3"/>
  <pageSetup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86E3E-71D5-429D-9F2F-E3C13BF6F3DA}">
  <sheetPr>
    <tabColor theme="0" tint="-0.249977111117893"/>
  </sheetPr>
  <dimension ref="A1:Q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2.6640625" style="84" customWidth="1"/>
    <col min="3" max="3" width="0.5546875" style="84" customWidth="1"/>
    <col min="4" max="6" width="5.33203125" style="84" customWidth="1"/>
    <col min="7" max="7" width="0.5546875" style="84" customWidth="1"/>
    <col min="8" max="10" width="5.33203125" style="84" customWidth="1"/>
    <col min="11" max="11" width="1.77734375" style="84" customWidth="1"/>
    <col min="12" max="15" width="11.44140625" style="84" hidden="1" customWidth="1"/>
    <col min="16" max="16" width="11.5546875" style="110" hidden="1" customWidth="1"/>
    <col min="17" max="17" width="11.5546875" style="84" hidden="1" customWidth="1"/>
    <col min="18" max="16384" width="11.44140625" style="84" hidden="1"/>
  </cols>
  <sheetData>
    <row r="1" spans="2:10" ht="109.95" customHeight="1" x14ac:dyDescent="0.3">
      <c r="B1" s="273" t="s">
        <v>464</v>
      </c>
      <c r="C1" s="273"/>
      <c r="D1" s="273"/>
      <c r="E1" s="273"/>
      <c r="F1" s="273"/>
      <c r="G1" s="273"/>
      <c r="H1" s="273"/>
      <c r="I1" s="273"/>
      <c r="J1" s="273"/>
    </row>
    <row r="2" spans="2:10" ht="15" thickBot="1" x14ac:dyDescent="0.35">
      <c r="B2" s="98"/>
      <c r="C2" s="98"/>
      <c r="D2" s="98"/>
      <c r="E2" s="98"/>
      <c r="F2" s="98"/>
      <c r="G2" s="98"/>
      <c r="H2" s="98"/>
      <c r="I2" s="98"/>
      <c r="J2" s="98"/>
    </row>
    <row r="3" spans="2:10" x14ac:dyDescent="0.3">
      <c r="B3" s="289" t="s">
        <v>449</v>
      </c>
      <c r="C3" s="133"/>
      <c r="D3" s="288">
        <v>1</v>
      </c>
      <c r="E3" s="288"/>
      <c r="F3" s="288"/>
      <c r="G3" s="134"/>
      <c r="H3" s="288" t="s">
        <v>461</v>
      </c>
      <c r="I3" s="288"/>
      <c r="J3" s="288"/>
    </row>
    <row r="4" spans="2:10" ht="23.4" customHeight="1" x14ac:dyDescent="0.3">
      <c r="B4" s="275"/>
      <c r="C4" s="135"/>
      <c r="D4" s="136" t="s">
        <v>51</v>
      </c>
      <c r="E4" s="136" t="s">
        <v>422</v>
      </c>
      <c r="F4" s="137" t="s">
        <v>423</v>
      </c>
      <c r="G4" s="136"/>
      <c r="H4" s="136" t="s">
        <v>51</v>
      </c>
      <c r="I4" s="136" t="s">
        <v>422</v>
      </c>
      <c r="J4" s="137" t="s">
        <v>423</v>
      </c>
    </row>
    <row r="5" spans="2:10" ht="12" customHeight="1" x14ac:dyDescent="0.3">
      <c r="B5" s="110"/>
      <c r="C5" s="110"/>
      <c r="D5" s="110"/>
      <c r="E5" s="110"/>
      <c r="F5" s="110"/>
      <c r="G5" s="110"/>
      <c r="H5" s="110"/>
      <c r="I5" s="110"/>
      <c r="J5" s="110"/>
    </row>
    <row r="6" spans="2:10" ht="12" customHeight="1" x14ac:dyDescent="0.3">
      <c r="B6" s="88" t="s">
        <v>437</v>
      </c>
      <c r="C6" s="111"/>
      <c r="D6" s="89">
        <f>SUM(E6:F6)</f>
        <v>100</v>
      </c>
      <c r="E6" s="89">
        <v>51.887472926155532</v>
      </c>
      <c r="F6" s="89">
        <v>48.112527073844461</v>
      </c>
      <c r="G6" s="89"/>
      <c r="H6" s="89">
        <f>SUM(I6:J6)</f>
        <v>100</v>
      </c>
      <c r="I6" s="89">
        <v>34.708858266626315</v>
      </c>
      <c r="J6" s="89">
        <v>65.291141733373692</v>
      </c>
    </row>
    <row r="7" spans="2:10" ht="12" customHeight="1" x14ac:dyDescent="0.3">
      <c r="B7" s="93"/>
      <c r="C7" s="110"/>
      <c r="D7" s="91"/>
      <c r="E7" s="91"/>
      <c r="F7" s="91"/>
      <c r="G7" s="91"/>
      <c r="H7" s="91"/>
      <c r="I7" s="91"/>
      <c r="J7" s="91"/>
    </row>
    <row r="8" spans="2:10" ht="12" customHeight="1" x14ac:dyDescent="0.3">
      <c r="B8" s="93" t="s">
        <v>54</v>
      </c>
      <c r="C8" s="110"/>
      <c r="D8" s="94">
        <f>SUM(E8:F8)</f>
        <v>100</v>
      </c>
      <c r="E8" s="94">
        <v>43.372307955267189</v>
      </c>
      <c r="F8" s="94">
        <v>56.627692044732811</v>
      </c>
      <c r="G8" s="94"/>
      <c r="H8" s="94">
        <f>SUM(I8:J8)</f>
        <v>100</v>
      </c>
      <c r="I8" s="94">
        <v>34.426723333336419</v>
      </c>
      <c r="J8" s="94">
        <v>65.573276666663588</v>
      </c>
    </row>
    <row r="9" spans="2:10" ht="12" customHeight="1" x14ac:dyDescent="0.3">
      <c r="B9" s="93" t="s">
        <v>56</v>
      </c>
      <c r="C9" s="110"/>
      <c r="D9" s="94">
        <f t="shared" ref="D9:D39" si="0">SUM(E9:F9)</f>
        <v>100</v>
      </c>
      <c r="E9" s="94">
        <v>40.820305056994457</v>
      </c>
      <c r="F9" s="94">
        <v>59.179694943005543</v>
      </c>
      <c r="G9" s="94"/>
      <c r="H9" s="94">
        <f t="shared" ref="H9:H39" si="1">SUM(I9:J9)</f>
        <v>100</v>
      </c>
      <c r="I9" s="94">
        <v>20.177900155145046</v>
      </c>
      <c r="J9" s="94">
        <v>79.822099844854961</v>
      </c>
    </row>
    <row r="10" spans="2:10" ht="12" customHeight="1" x14ac:dyDescent="0.3">
      <c r="B10" s="93" t="s">
        <v>58</v>
      </c>
      <c r="C10" s="110"/>
      <c r="D10" s="94">
        <f t="shared" si="0"/>
        <v>100</v>
      </c>
      <c r="E10" s="94">
        <v>25.003897925984663</v>
      </c>
      <c r="F10" s="94">
        <v>74.99610207401534</v>
      </c>
      <c r="G10" s="94"/>
      <c r="H10" s="94">
        <f t="shared" si="1"/>
        <v>100</v>
      </c>
      <c r="I10" s="94">
        <v>14.069074922981645</v>
      </c>
      <c r="J10" s="94">
        <v>85.930925077018358</v>
      </c>
    </row>
    <row r="11" spans="2:10" ht="12" customHeight="1" x14ac:dyDescent="0.3">
      <c r="B11" s="93" t="s">
        <v>59</v>
      </c>
      <c r="C11" s="110"/>
      <c r="D11" s="94">
        <f t="shared" si="0"/>
        <v>100</v>
      </c>
      <c r="E11" s="94">
        <v>41.613753457516253</v>
      </c>
      <c r="F11" s="94">
        <v>58.386246542483747</v>
      </c>
      <c r="G11" s="94"/>
      <c r="H11" s="94">
        <f t="shared" si="1"/>
        <v>100</v>
      </c>
      <c r="I11" s="94">
        <v>30.092556145805986</v>
      </c>
      <c r="J11" s="94">
        <v>69.907443854194014</v>
      </c>
    </row>
    <row r="12" spans="2:10" ht="12" customHeight="1" x14ac:dyDescent="0.3">
      <c r="B12" s="93" t="s">
        <v>60</v>
      </c>
      <c r="C12" s="110"/>
      <c r="D12" s="94">
        <f t="shared" si="0"/>
        <v>100</v>
      </c>
      <c r="E12" s="94">
        <v>39.673526980380977</v>
      </c>
      <c r="F12" s="94">
        <v>60.32647301961903</v>
      </c>
      <c r="G12" s="94"/>
      <c r="H12" s="94">
        <f t="shared" si="1"/>
        <v>100</v>
      </c>
      <c r="I12" s="94">
        <v>39.508909067399422</v>
      </c>
      <c r="J12" s="94">
        <v>60.491090932600585</v>
      </c>
    </row>
    <row r="13" spans="2:10" ht="12" customHeight="1" x14ac:dyDescent="0.3">
      <c r="B13" s="93" t="s">
        <v>61</v>
      </c>
      <c r="C13" s="110"/>
      <c r="D13" s="94">
        <f t="shared" si="0"/>
        <v>100</v>
      </c>
      <c r="E13" s="94">
        <v>66.669755106286047</v>
      </c>
      <c r="F13" s="94">
        <v>33.33024489371396</v>
      </c>
      <c r="G13" s="94"/>
      <c r="H13" s="94">
        <f t="shared" si="1"/>
        <v>100</v>
      </c>
      <c r="I13" s="94">
        <v>54.494626206739163</v>
      </c>
      <c r="J13" s="94">
        <v>45.505373793260837</v>
      </c>
    </row>
    <row r="14" spans="2:10" ht="12" customHeight="1" x14ac:dyDescent="0.3">
      <c r="B14" s="93" t="s">
        <v>62</v>
      </c>
      <c r="C14" s="110"/>
      <c r="D14" s="94">
        <f t="shared" si="0"/>
        <v>100</v>
      </c>
      <c r="E14" s="94">
        <v>56.502924517652595</v>
      </c>
      <c r="F14" s="94">
        <v>43.497075482347412</v>
      </c>
      <c r="G14" s="94"/>
      <c r="H14" s="94">
        <f t="shared" si="1"/>
        <v>100</v>
      </c>
      <c r="I14" s="94">
        <v>38.130688379581542</v>
      </c>
      <c r="J14" s="94">
        <v>61.869311620418465</v>
      </c>
    </row>
    <row r="15" spans="2:10" ht="12" customHeight="1" x14ac:dyDescent="0.3">
      <c r="B15" s="93" t="s">
        <v>63</v>
      </c>
      <c r="C15" s="110"/>
      <c r="D15" s="94">
        <f t="shared" si="0"/>
        <v>100</v>
      </c>
      <c r="E15" s="94">
        <v>36.68469908998874</v>
      </c>
      <c r="F15" s="94">
        <v>63.31530091001126</v>
      </c>
      <c r="G15" s="94"/>
      <c r="H15" s="94">
        <f t="shared" si="1"/>
        <v>100.00000000000001</v>
      </c>
      <c r="I15" s="94">
        <v>32.696454213193235</v>
      </c>
      <c r="J15" s="94">
        <v>67.303545786806779</v>
      </c>
    </row>
    <row r="16" spans="2:10" ht="12" customHeight="1" x14ac:dyDescent="0.3">
      <c r="B16" s="93" t="s">
        <v>64</v>
      </c>
      <c r="C16" s="110"/>
      <c r="D16" s="94">
        <f t="shared" si="0"/>
        <v>100</v>
      </c>
      <c r="E16" s="94">
        <v>50.315811317084361</v>
      </c>
      <c r="F16" s="94">
        <v>49.684188682915632</v>
      </c>
      <c r="G16" s="94"/>
      <c r="H16" s="94">
        <f t="shared" si="1"/>
        <v>100</v>
      </c>
      <c r="I16" s="94">
        <v>20.725741223338886</v>
      </c>
      <c r="J16" s="94">
        <v>79.274258776661114</v>
      </c>
    </row>
    <row r="17" spans="2:10" ht="12" customHeight="1" x14ac:dyDescent="0.3">
      <c r="B17" s="93" t="s">
        <v>65</v>
      </c>
      <c r="C17" s="110"/>
      <c r="D17" s="94">
        <f t="shared" si="0"/>
        <v>100.00000000000001</v>
      </c>
      <c r="E17" s="94">
        <v>54.469072143580945</v>
      </c>
      <c r="F17" s="94">
        <v>45.530927856419069</v>
      </c>
      <c r="G17" s="94"/>
      <c r="H17" s="94">
        <f t="shared" si="1"/>
        <v>99.999999999999986</v>
      </c>
      <c r="I17" s="94">
        <v>38.939175730268559</v>
      </c>
      <c r="J17" s="94">
        <v>61.060824269731427</v>
      </c>
    </row>
    <row r="18" spans="2:10" ht="12" customHeight="1" x14ac:dyDescent="0.3">
      <c r="B18" s="93" t="s">
        <v>66</v>
      </c>
      <c r="C18" s="110"/>
      <c r="D18" s="94">
        <f t="shared" si="0"/>
        <v>100</v>
      </c>
      <c r="E18" s="94">
        <v>42.023384894861884</v>
      </c>
      <c r="F18" s="94">
        <v>57.976615105138116</v>
      </c>
      <c r="G18" s="94"/>
      <c r="H18" s="94">
        <f t="shared" si="1"/>
        <v>100</v>
      </c>
      <c r="I18" s="94">
        <v>35.980908717998886</v>
      </c>
      <c r="J18" s="94">
        <v>64.019091282001114</v>
      </c>
    </row>
    <row r="19" spans="2:10" ht="12" customHeight="1" x14ac:dyDescent="0.3">
      <c r="B19" s="93" t="s">
        <v>67</v>
      </c>
      <c r="C19" s="110"/>
      <c r="D19" s="94">
        <f t="shared" si="0"/>
        <v>100</v>
      </c>
      <c r="E19" s="94">
        <v>55.769377483903263</v>
      </c>
      <c r="F19" s="94">
        <v>44.230622516096737</v>
      </c>
      <c r="G19" s="94"/>
      <c r="H19" s="94">
        <f t="shared" si="1"/>
        <v>100</v>
      </c>
      <c r="I19" s="94">
        <v>42.025320185953369</v>
      </c>
      <c r="J19" s="94">
        <v>57.974679814046638</v>
      </c>
    </row>
    <row r="20" spans="2:10" ht="12" customHeight="1" x14ac:dyDescent="0.3">
      <c r="B20" s="93" t="s">
        <v>68</v>
      </c>
      <c r="C20" s="110"/>
      <c r="D20" s="94">
        <f t="shared" si="0"/>
        <v>100</v>
      </c>
      <c r="E20" s="94">
        <v>62.739685035670647</v>
      </c>
      <c r="F20" s="94">
        <v>37.260314964329361</v>
      </c>
      <c r="G20" s="94"/>
      <c r="H20" s="94">
        <f t="shared" si="1"/>
        <v>100</v>
      </c>
      <c r="I20" s="94">
        <v>45.660539844455357</v>
      </c>
      <c r="J20" s="94">
        <v>54.339460155544636</v>
      </c>
    </row>
    <row r="21" spans="2:10" ht="12" customHeight="1" x14ac:dyDescent="0.3">
      <c r="B21" s="93" t="s">
        <v>69</v>
      </c>
      <c r="C21" s="110"/>
      <c r="D21" s="94">
        <f t="shared" si="0"/>
        <v>100</v>
      </c>
      <c r="E21" s="94">
        <v>50.635424195062029</v>
      </c>
      <c r="F21" s="94">
        <v>49.364575804937971</v>
      </c>
      <c r="G21" s="94"/>
      <c r="H21" s="94">
        <f t="shared" si="1"/>
        <v>100</v>
      </c>
      <c r="I21" s="94">
        <v>34.462258368710572</v>
      </c>
      <c r="J21" s="94">
        <v>65.537741631289435</v>
      </c>
    </row>
    <row r="22" spans="2:10" ht="12" customHeight="1" x14ac:dyDescent="0.3">
      <c r="B22" s="93" t="s">
        <v>70</v>
      </c>
      <c r="C22" s="110"/>
      <c r="D22" s="94">
        <f t="shared" si="0"/>
        <v>100</v>
      </c>
      <c r="E22" s="94">
        <v>54.176065325030287</v>
      </c>
      <c r="F22" s="94">
        <v>45.823934674969713</v>
      </c>
      <c r="G22" s="94"/>
      <c r="H22" s="94">
        <f t="shared" si="1"/>
        <v>100</v>
      </c>
      <c r="I22" s="94">
        <v>29.578857080729165</v>
      </c>
      <c r="J22" s="94">
        <v>70.421142919270835</v>
      </c>
    </row>
    <row r="23" spans="2:10" ht="12" customHeight="1" x14ac:dyDescent="0.3">
      <c r="B23" s="93" t="s">
        <v>71</v>
      </c>
      <c r="C23" s="110"/>
      <c r="D23" s="94">
        <f t="shared" si="0"/>
        <v>100</v>
      </c>
      <c r="E23" s="94">
        <v>53.138632059857628</v>
      </c>
      <c r="F23" s="94">
        <v>46.861367940142365</v>
      </c>
      <c r="G23" s="94"/>
      <c r="H23" s="94">
        <f t="shared" si="1"/>
        <v>100</v>
      </c>
      <c r="I23" s="94">
        <v>37.027057102061192</v>
      </c>
      <c r="J23" s="94">
        <v>62.9729428979388</v>
      </c>
    </row>
    <row r="24" spans="2:10" ht="12" customHeight="1" x14ac:dyDescent="0.3">
      <c r="B24" s="93" t="s">
        <v>72</v>
      </c>
      <c r="C24" s="110"/>
      <c r="D24" s="94">
        <f t="shared" si="0"/>
        <v>100</v>
      </c>
      <c r="E24" s="94">
        <v>44.703614544385573</v>
      </c>
      <c r="F24" s="94">
        <v>55.296385455614427</v>
      </c>
      <c r="G24" s="94"/>
      <c r="H24" s="94">
        <f t="shared" si="1"/>
        <v>100</v>
      </c>
      <c r="I24" s="94">
        <v>20.023873806067797</v>
      </c>
      <c r="J24" s="94">
        <v>79.976126193932203</v>
      </c>
    </row>
    <row r="25" spans="2:10" ht="12" customHeight="1" x14ac:dyDescent="0.3">
      <c r="B25" s="93" t="s">
        <v>73</v>
      </c>
      <c r="C25" s="110"/>
      <c r="D25" s="94">
        <f t="shared" si="0"/>
        <v>100</v>
      </c>
      <c r="E25" s="94">
        <v>45.088509784693656</v>
      </c>
      <c r="F25" s="94">
        <v>54.911490215306337</v>
      </c>
      <c r="G25" s="94"/>
      <c r="H25" s="94">
        <f t="shared" si="1"/>
        <v>100.00000000000001</v>
      </c>
      <c r="I25" s="94">
        <v>32.358045915982103</v>
      </c>
      <c r="J25" s="94">
        <v>67.641954084017911</v>
      </c>
    </row>
    <row r="26" spans="2:10" ht="12" customHeight="1" x14ac:dyDescent="0.3">
      <c r="B26" s="93" t="s">
        <v>74</v>
      </c>
      <c r="C26" s="110"/>
      <c r="D26" s="94">
        <f t="shared" si="0"/>
        <v>100</v>
      </c>
      <c r="E26" s="94">
        <v>52.618558291681552</v>
      </c>
      <c r="F26" s="94">
        <v>47.381441708318448</v>
      </c>
      <c r="G26" s="94"/>
      <c r="H26" s="94">
        <f t="shared" si="1"/>
        <v>100</v>
      </c>
      <c r="I26" s="94">
        <v>31.799490902405914</v>
      </c>
      <c r="J26" s="94">
        <v>68.200509097594093</v>
      </c>
    </row>
    <row r="27" spans="2:10" ht="12" customHeight="1" x14ac:dyDescent="0.3">
      <c r="B27" s="93" t="s">
        <v>75</v>
      </c>
      <c r="C27" s="110"/>
      <c r="D27" s="94">
        <f t="shared" si="0"/>
        <v>100.00000000000001</v>
      </c>
      <c r="E27" s="94">
        <v>69.785292296797977</v>
      </c>
      <c r="F27" s="94">
        <v>30.214707703202041</v>
      </c>
      <c r="G27" s="94"/>
      <c r="H27" s="94">
        <f t="shared" si="1"/>
        <v>100.00000000000001</v>
      </c>
      <c r="I27" s="94">
        <v>56.241718344981543</v>
      </c>
      <c r="J27" s="94">
        <v>43.758281655018472</v>
      </c>
    </row>
    <row r="28" spans="2:10" ht="12" customHeight="1" x14ac:dyDescent="0.3">
      <c r="B28" s="93" t="s">
        <v>76</v>
      </c>
      <c r="C28" s="110"/>
      <c r="D28" s="94">
        <f t="shared" si="0"/>
        <v>100.00000000000001</v>
      </c>
      <c r="E28" s="94">
        <v>65.666727846091248</v>
      </c>
      <c r="F28" s="94">
        <v>34.333272153908766</v>
      </c>
      <c r="G28" s="94"/>
      <c r="H28" s="94">
        <f t="shared" si="1"/>
        <v>100</v>
      </c>
      <c r="I28" s="94">
        <v>50.596046525205985</v>
      </c>
      <c r="J28" s="94">
        <v>49.403953474794015</v>
      </c>
    </row>
    <row r="29" spans="2:10" ht="12" customHeight="1" x14ac:dyDescent="0.3">
      <c r="B29" s="93" t="s">
        <v>77</v>
      </c>
      <c r="C29" s="110"/>
      <c r="D29" s="94">
        <f t="shared" si="0"/>
        <v>100</v>
      </c>
      <c r="E29" s="94">
        <v>50.809229820293247</v>
      </c>
      <c r="F29" s="94">
        <v>49.190770179706753</v>
      </c>
      <c r="G29" s="94"/>
      <c r="H29" s="94">
        <f t="shared" si="1"/>
        <v>100</v>
      </c>
      <c r="I29" s="94">
        <v>29.994084209311573</v>
      </c>
      <c r="J29" s="94">
        <v>70.00591579068842</v>
      </c>
    </row>
    <row r="30" spans="2:10" ht="12" customHeight="1" x14ac:dyDescent="0.3">
      <c r="B30" s="93" t="s">
        <v>78</v>
      </c>
      <c r="C30" s="110"/>
      <c r="D30" s="94">
        <f t="shared" si="0"/>
        <v>100</v>
      </c>
      <c r="E30" s="94">
        <v>43.256713613562653</v>
      </c>
      <c r="F30" s="94">
        <v>56.743286386437354</v>
      </c>
      <c r="G30" s="94"/>
      <c r="H30" s="94">
        <f t="shared" si="1"/>
        <v>100</v>
      </c>
      <c r="I30" s="94">
        <v>29.881631744902393</v>
      </c>
      <c r="J30" s="94">
        <v>70.118368255097607</v>
      </c>
    </row>
    <row r="31" spans="2:10" ht="12" customHeight="1" x14ac:dyDescent="0.3">
      <c r="B31" s="93" t="s">
        <v>79</v>
      </c>
      <c r="C31" s="110"/>
      <c r="D31" s="94">
        <f t="shared" si="0"/>
        <v>100</v>
      </c>
      <c r="E31" s="94">
        <v>52.998288167582096</v>
      </c>
      <c r="F31" s="94">
        <v>47.001711832417911</v>
      </c>
      <c r="G31" s="94"/>
      <c r="H31" s="94">
        <f t="shared" si="1"/>
        <v>100</v>
      </c>
      <c r="I31" s="94">
        <v>35.353129667195155</v>
      </c>
      <c r="J31" s="94">
        <v>64.646870332804852</v>
      </c>
    </row>
    <row r="32" spans="2:10" ht="12" customHeight="1" x14ac:dyDescent="0.3">
      <c r="B32" s="93" t="s">
        <v>80</v>
      </c>
      <c r="C32" s="110"/>
      <c r="D32" s="94">
        <f t="shared" si="0"/>
        <v>100</v>
      </c>
      <c r="E32" s="94">
        <v>53.230818295372096</v>
      </c>
      <c r="F32" s="94">
        <v>46.769181704627897</v>
      </c>
      <c r="G32" s="94"/>
      <c r="H32" s="94">
        <f t="shared" si="1"/>
        <v>100</v>
      </c>
      <c r="I32" s="94">
        <v>25.076666231287327</v>
      </c>
      <c r="J32" s="94">
        <v>74.923333768712681</v>
      </c>
    </row>
    <row r="33" spans="2:10" ht="12" customHeight="1" x14ac:dyDescent="0.3">
      <c r="B33" s="93" t="s">
        <v>81</v>
      </c>
      <c r="C33" s="110"/>
      <c r="D33" s="94">
        <f t="shared" si="0"/>
        <v>100</v>
      </c>
      <c r="E33" s="94">
        <v>32.355145771563684</v>
      </c>
      <c r="F33" s="94">
        <v>67.644854228436316</v>
      </c>
      <c r="G33" s="94"/>
      <c r="H33" s="94">
        <f t="shared" si="1"/>
        <v>100.00000000000001</v>
      </c>
      <c r="I33" s="94">
        <v>21.482416507725315</v>
      </c>
      <c r="J33" s="94">
        <v>78.517583492274696</v>
      </c>
    </row>
    <row r="34" spans="2:10" ht="12" customHeight="1" x14ac:dyDescent="0.3">
      <c r="B34" s="93" t="s">
        <v>82</v>
      </c>
      <c r="C34" s="110"/>
      <c r="D34" s="94">
        <f t="shared" si="0"/>
        <v>100</v>
      </c>
      <c r="E34" s="94">
        <v>46.642847188840172</v>
      </c>
      <c r="F34" s="94">
        <v>53.357152811159835</v>
      </c>
      <c r="G34" s="94"/>
      <c r="H34" s="94">
        <f t="shared" si="1"/>
        <v>99.999999999999986</v>
      </c>
      <c r="I34" s="94">
        <v>37.78702404709292</v>
      </c>
      <c r="J34" s="94">
        <v>62.212975952907065</v>
      </c>
    </row>
    <row r="35" spans="2:10" ht="12" customHeight="1" x14ac:dyDescent="0.3">
      <c r="B35" s="93" t="s">
        <v>83</v>
      </c>
      <c r="C35" s="110"/>
      <c r="D35" s="94">
        <f t="shared" si="0"/>
        <v>100</v>
      </c>
      <c r="E35" s="94">
        <v>43.469793676369598</v>
      </c>
      <c r="F35" s="94">
        <v>56.530206323630395</v>
      </c>
      <c r="G35" s="94"/>
      <c r="H35" s="94">
        <f t="shared" si="1"/>
        <v>100</v>
      </c>
      <c r="I35" s="94">
        <v>34.095377279187453</v>
      </c>
      <c r="J35" s="94">
        <v>65.90462272081254</v>
      </c>
    </row>
    <row r="36" spans="2:10" ht="12" customHeight="1" x14ac:dyDescent="0.3">
      <c r="B36" s="93" t="s">
        <v>84</v>
      </c>
      <c r="C36" s="110"/>
      <c r="D36" s="94">
        <f t="shared" si="0"/>
        <v>100</v>
      </c>
      <c r="E36" s="94">
        <v>45.811690480376818</v>
      </c>
      <c r="F36" s="94">
        <v>54.188309519623189</v>
      </c>
      <c r="G36" s="94"/>
      <c r="H36" s="94">
        <f t="shared" si="1"/>
        <v>100.00000000000001</v>
      </c>
      <c r="I36" s="94">
        <v>31.062423607611166</v>
      </c>
      <c r="J36" s="94">
        <v>68.937576392388848</v>
      </c>
    </row>
    <row r="37" spans="2:10" ht="12" customHeight="1" x14ac:dyDescent="0.3">
      <c r="B37" s="93" t="s">
        <v>85</v>
      </c>
      <c r="C37" s="110"/>
      <c r="D37" s="94">
        <f t="shared" si="0"/>
        <v>100</v>
      </c>
      <c r="E37" s="94">
        <v>54.282278668702979</v>
      </c>
      <c r="F37" s="94">
        <v>45.717721331297021</v>
      </c>
      <c r="G37" s="94"/>
      <c r="H37" s="94">
        <f t="shared" si="1"/>
        <v>100</v>
      </c>
      <c r="I37" s="94">
        <v>42.14579116657216</v>
      </c>
      <c r="J37" s="94">
        <v>57.854208833427833</v>
      </c>
    </row>
    <row r="38" spans="2:10" ht="12" customHeight="1" x14ac:dyDescent="0.3">
      <c r="B38" s="93" t="s">
        <v>86</v>
      </c>
      <c r="C38" s="110"/>
      <c r="D38" s="94">
        <f t="shared" si="0"/>
        <v>99.999999999999972</v>
      </c>
      <c r="E38" s="94">
        <v>54.398644376347768</v>
      </c>
      <c r="F38" s="94">
        <v>45.601355623652211</v>
      </c>
      <c r="G38" s="94"/>
      <c r="H38" s="94">
        <f t="shared" si="1"/>
        <v>100</v>
      </c>
      <c r="I38" s="94">
        <v>39.10984743912244</v>
      </c>
      <c r="J38" s="94">
        <v>60.890152560877567</v>
      </c>
    </row>
    <row r="39" spans="2:10" ht="12" customHeight="1" x14ac:dyDescent="0.3">
      <c r="B39" s="93" t="s">
        <v>87</v>
      </c>
      <c r="C39" s="110"/>
      <c r="D39" s="94">
        <f t="shared" si="0"/>
        <v>100</v>
      </c>
      <c r="E39" s="94">
        <v>48.506738749611209</v>
      </c>
      <c r="F39" s="94">
        <v>51.493261250388791</v>
      </c>
      <c r="G39" s="94"/>
      <c r="H39" s="94">
        <f t="shared" si="1"/>
        <v>100</v>
      </c>
      <c r="I39" s="94">
        <v>38.86320112856481</v>
      </c>
      <c r="J39" s="94">
        <v>61.136798871435182</v>
      </c>
    </row>
    <row r="40" spans="2:10" ht="12" customHeight="1" thickBot="1" x14ac:dyDescent="0.35">
      <c r="B40" s="98"/>
      <c r="C40" s="98"/>
      <c r="D40" s="138"/>
      <c r="E40" s="98"/>
      <c r="F40" s="98"/>
      <c r="G40" s="98"/>
      <c r="H40" s="98"/>
      <c r="I40" s="98"/>
      <c r="J40" s="98"/>
    </row>
    <row r="41" spans="2:10" x14ac:dyDescent="0.3"/>
    <row r="42" spans="2:10" ht="70.05" customHeight="1" x14ac:dyDescent="0.3">
      <c r="B42" s="286" t="s">
        <v>462</v>
      </c>
      <c r="C42" s="286"/>
      <c r="D42" s="286"/>
      <c r="E42" s="286"/>
      <c r="F42" s="286"/>
      <c r="G42" s="286"/>
      <c r="H42" s="286"/>
      <c r="I42" s="286"/>
      <c r="J42" s="286"/>
    </row>
    <row r="43" spans="2:10" x14ac:dyDescent="0.3"/>
  </sheetData>
  <mergeCells count="5">
    <mergeCell ref="H3:J3"/>
    <mergeCell ref="B42:J42"/>
    <mergeCell ref="B1:J1"/>
    <mergeCell ref="B3:B4"/>
    <mergeCell ref="D3:F3"/>
  </mergeCells>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27FCD-4014-421A-8FAA-71ED9DE21CCC}">
  <sheetPr>
    <tabColor theme="0" tint="-0.249977111117893"/>
  </sheetPr>
  <dimension ref="A1:M42"/>
  <sheetViews>
    <sheetView showRowColHeaders="0" workbookViewId="0">
      <selection activeCell="B1" sqref="B1:L1"/>
    </sheetView>
  </sheetViews>
  <sheetFormatPr baseColWidth="10" defaultColWidth="0" defaultRowHeight="14.4" zeroHeight="1" x14ac:dyDescent="0.3"/>
  <cols>
    <col min="1" max="1" width="8.77734375" style="84" customWidth="1"/>
    <col min="2" max="2" width="12.5546875" style="84" customWidth="1"/>
    <col min="3" max="3" width="0.5546875" style="84" customWidth="1"/>
    <col min="4" max="4" width="6.88671875" style="84" customWidth="1"/>
    <col min="5" max="5" width="0.5546875" style="84" customWidth="1"/>
    <col min="6" max="6" width="6.88671875" style="84" customWidth="1"/>
    <col min="7" max="7" width="0.5546875" style="84" customWidth="1"/>
    <col min="8" max="8" width="6.88671875" style="84" customWidth="1"/>
    <col min="9" max="9" width="0.5546875" style="84" customWidth="1"/>
    <col min="10" max="10" width="6.88671875" style="84" customWidth="1"/>
    <col min="11" max="11" width="0.5546875" style="84" customWidth="1"/>
    <col min="12" max="12" width="6.88671875" style="84" customWidth="1"/>
    <col min="13" max="13" width="1.77734375" style="84" customWidth="1"/>
    <col min="14" max="16384" width="11.44140625" style="84" hidden="1"/>
  </cols>
  <sheetData>
    <row r="1" spans="2:12" ht="84.6" customHeight="1" x14ac:dyDescent="0.3">
      <c r="B1" s="273" t="s">
        <v>465</v>
      </c>
      <c r="C1" s="273"/>
      <c r="D1" s="273"/>
      <c r="E1" s="273"/>
      <c r="F1" s="273"/>
      <c r="G1" s="273"/>
      <c r="H1" s="273"/>
      <c r="I1" s="273"/>
      <c r="J1" s="273"/>
      <c r="K1" s="273"/>
      <c r="L1" s="273"/>
    </row>
    <row r="2" spans="2:12" ht="15" thickBot="1" x14ac:dyDescent="0.35">
      <c r="B2" s="98"/>
      <c r="C2" s="98"/>
      <c r="D2" s="98"/>
      <c r="E2" s="98"/>
      <c r="F2" s="98"/>
      <c r="G2" s="98"/>
      <c r="H2" s="98"/>
      <c r="I2" s="98"/>
      <c r="J2" s="98"/>
      <c r="K2" s="98"/>
      <c r="L2" s="98"/>
    </row>
    <row r="3" spans="2:12" ht="20.399999999999999" x14ac:dyDescent="0.3">
      <c r="B3" s="144" t="s">
        <v>50</v>
      </c>
      <c r="C3" s="144"/>
      <c r="D3" s="144" t="s">
        <v>51</v>
      </c>
      <c r="E3" s="144"/>
      <c r="F3" s="144" t="s">
        <v>466</v>
      </c>
      <c r="G3" s="144"/>
      <c r="H3" s="145" t="s">
        <v>467</v>
      </c>
      <c r="I3" s="145"/>
      <c r="J3" s="145" t="s">
        <v>468</v>
      </c>
      <c r="K3" s="144"/>
      <c r="L3" s="145" t="s">
        <v>469</v>
      </c>
    </row>
    <row r="4" spans="2:12" ht="12" customHeight="1" x14ac:dyDescent="0.3">
      <c r="B4" s="110"/>
      <c r="C4" s="110"/>
      <c r="D4" s="110"/>
      <c r="E4" s="110"/>
      <c r="F4" s="110"/>
      <c r="G4" s="110"/>
      <c r="H4" s="110"/>
      <c r="I4" s="110"/>
      <c r="J4" s="110"/>
      <c r="K4" s="110"/>
      <c r="L4" s="110"/>
    </row>
    <row r="5" spans="2:12" ht="12" customHeight="1" x14ac:dyDescent="0.3">
      <c r="B5" s="146" t="s">
        <v>437</v>
      </c>
      <c r="C5" s="147"/>
      <c r="D5" s="148">
        <f>SUM(F5:L5)</f>
        <v>99.999999999999972</v>
      </c>
      <c r="E5" s="147"/>
      <c r="F5" s="148">
        <v>60.31001730531689</v>
      </c>
      <c r="G5" s="148"/>
      <c r="H5" s="148">
        <v>16.061621262618068</v>
      </c>
      <c r="I5" s="148"/>
      <c r="J5" s="148">
        <v>4.8920753014110607</v>
      </c>
      <c r="K5" s="148"/>
      <c r="L5" s="148">
        <v>18.736286130653962</v>
      </c>
    </row>
    <row r="6" spans="2:12" ht="12" customHeight="1" x14ac:dyDescent="0.3">
      <c r="B6" s="149"/>
      <c r="C6" s="150"/>
      <c r="D6" s="150"/>
      <c r="E6" s="150"/>
      <c r="F6" s="108"/>
      <c r="G6" s="108"/>
      <c r="H6" s="108"/>
      <c r="I6" s="108"/>
      <c r="J6" s="108"/>
      <c r="K6" s="108"/>
      <c r="L6" s="108"/>
    </row>
    <row r="7" spans="2:12" ht="12" customHeight="1" x14ac:dyDescent="0.3">
      <c r="B7" s="149" t="s">
        <v>54</v>
      </c>
      <c r="C7" s="150"/>
      <c r="D7" s="108">
        <f>SUM(F7:L7)</f>
        <v>100.00000000000001</v>
      </c>
      <c r="E7" s="150"/>
      <c r="F7" s="108">
        <v>71.574746063304147</v>
      </c>
      <c r="G7" s="108"/>
      <c r="H7" s="108">
        <v>6.8624187621808828</v>
      </c>
      <c r="I7" s="108"/>
      <c r="J7" s="108">
        <v>2.5427922620482337</v>
      </c>
      <c r="K7" s="108"/>
      <c r="L7" s="108">
        <v>19.020042912466746</v>
      </c>
    </row>
    <row r="8" spans="2:12" ht="12" customHeight="1" x14ac:dyDescent="0.3">
      <c r="B8" s="149" t="s">
        <v>56</v>
      </c>
      <c r="C8" s="150"/>
      <c r="D8" s="108">
        <f t="shared" ref="D8:D38" si="0">SUM(F8:L8)</f>
        <v>100</v>
      </c>
      <c r="E8" s="150"/>
      <c r="F8" s="108">
        <v>48.858020563772349</v>
      </c>
      <c r="G8" s="108"/>
      <c r="H8" s="108">
        <v>16.955506205977581</v>
      </c>
      <c r="I8" s="108"/>
      <c r="J8" s="108">
        <v>1.3795766216208301</v>
      </c>
      <c r="K8" s="108"/>
      <c r="L8" s="94">
        <v>32.806896608629252</v>
      </c>
    </row>
    <row r="9" spans="2:12" ht="12" customHeight="1" x14ac:dyDescent="0.3">
      <c r="B9" s="149" t="s">
        <v>58</v>
      </c>
      <c r="C9" s="150"/>
      <c r="D9" s="108">
        <f t="shared" si="0"/>
        <v>99.999999999999986</v>
      </c>
      <c r="E9" s="150"/>
      <c r="F9" s="108">
        <v>48.848612515791416</v>
      </c>
      <c r="G9" s="108"/>
      <c r="H9" s="108">
        <v>22.415930351057067</v>
      </c>
      <c r="I9" s="108"/>
      <c r="J9" s="108">
        <v>2.5842467351733678</v>
      </c>
      <c r="K9" s="108"/>
      <c r="L9" s="108">
        <v>26.151210397978137</v>
      </c>
    </row>
    <row r="10" spans="2:12" ht="12" customHeight="1" x14ac:dyDescent="0.3">
      <c r="B10" s="149" t="s">
        <v>59</v>
      </c>
      <c r="C10" s="150"/>
      <c r="D10" s="108">
        <f t="shared" si="0"/>
        <v>99.999999999999986</v>
      </c>
      <c r="E10" s="150"/>
      <c r="F10" s="108">
        <v>78.502541431996022</v>
      </c>
      <c r="G10" s="108"/>
      <c r="H10" s="108">
        <v>11.00875285648322</v>
      </c>
      <c r="I10" s="108"/>
      <c r="J10" s="108">
        <v>4.0938905504959449</v>
      </c>
      <c r="K10" s="108"/>
      <c r="L10" s="108">
        <v>6.3948151610248098</v>
      </c>
    </row>
    <row r="11" spans="2:12" ht="12" customHeight="1" x14ac:dyDescent="0.3">
      <c r="B11" s="149" t="s">
        <v>60</v>
      </c>
      <c r="C11" s="150"/>
      <c r="D11" s="108">
        <f t="shared" si="0"/>
        <v>100</v>
      </c>
      <c r="E11" s="150"/>
      <c r="F11" s="108">
        <v>75.704362280110459</v>
      </c>
      <c r="G11" s="108"/>
      <c r="H11" s="108">
        <v>3.0312533146251881</v>
      </c>
      <c r="I11" s="108"/>
      <c r="J11" s="108">
        <v>3.9966250296278116</v>
      </c>
      <c r="K11" s="108"/>
      <c r="L11" s="108">
        <v>17.26775937563654</v>
      </c>
    </row>
    <row r="12" spans="2:12" ht="12" customHeight="1" x14ac:dyDescent="0.3">
      <c r="B12" s="149" t="s">
        <v>61</v>
      </c>
      <c r="C12" s="150"/>
      <c r="D12" s="108">
        <f t="shared" si="0"/>
        <v>100</v>
      </c>
      <c r="E12" s="150"/>
      <c r="F12" s="108">
        <v>76.653367350465132</v>
      </c>
      <c r="G12" s="108"/>
      <c r="H12" s="108">
        <v>6.1296477241037586</v>
      </c>
      <c r="I12" s="108"/>
      <c r="J12" s="108">
        <v>3.3011053611958987</v>
      </c>
      <c r="K12" s="108"/>
      <c r="L12" s="108">
        <v>13.915879564235212</v>
      </c>
    </row>
    <row r="13" spans="2:12" ht="12" customHeight="1" x14ac:dyDescent="0.3">
      <c r="B13" s="149" t="s">
        <v>62</v>
      </c>
      <c r="C13" s="150"/>
      <c r="D13" s="108">
        <f t="shared" si="0"/>
        <v>99.999999999999986</v>
      </c>
      <c r="E13" s="150"/>
      <c r="F13" s="108">
        <v>61.242012927876097</v>
      </c>
      <c r="G13" s="108"/>
      <c r="H13" s="108">
        <v>16.766712995904761</v>
      </c>
      <c r="I13" s="108"/>
      <c r="J13" s="108">
        <v>16.118137800475839</v>
      </c>
      <c r="K13" s="108"/>
      <c r="L13" s="108">
        <v>5.8731362757432928</v>
      </c>
    </row>
    <row r="14" spans="2:12" ht="12" customHeight="1" x14ac:dyDescent="0.3">
      <c r="B14" s="149" t="s">
        <v>63</v>
      </c>
      <c r="C14" s="150"/>
      <c r="D14" s="108">
        <f t="shared" si="0"/>
        <v>100</v>
      </c>
      <c r="E14" s="150"/>
      <c r="F14" s="108">
        <v>61.419000346139796</v>
      </c>
      <c r="G14" s="108"/>
      <c r="H14" s="108">
        <v>4.1414174608050098</v>
      </c>
      <c r="I14" s="108"/>
      <c r="J14" s="108">
        <v>2.822587050218873</v>
      </c>
      <c r="K14" s="108"/>
      <c r="L14" s="108">
        <v>31.616995142836323</v>
      </c>
    </row>
    <row r="15" spans="2:12" ht="12" customHeight="1" x14ac:dyDescent="0.3">
      <c r="B15" s="149" t="s">
        <v>64</v>
      </c>
      <c r="C15" s="150"/>
      <c r="D15" s="108">
        <f t="shared" si="0"/>
        <v>100</v>
      </c>
      <c r="E15" s="150"/>
      <c r="F15" s="108">
        <v>33.44159355821207</v>
      </c>
      <c r="G15" s="108"/>
      <c r="H15" s="108">
        <v>10.26496940058848</v>
      </c>
      <c r="I15" s="108"/>
      <c r="J15" s="108">
        <v>4.4651758067113256</v>
      </c>
      <c r="K15" s="108"/>
      <c r="L15" s="108">
        <v>51.828261234488117</v>
      </c>
    </row>
    <row r="16" spans="2:12" ht="12" customHeight="1" x14ac:dyDescent="0.3">
      <c r="B16" s="149" t="s">
        <v>65</v>
      </c>
      <c r="C16" s="150"/>
      <c r="D16" s="108">
        <f t="shared" si="0"/>
        <v>100</v>
      </c>
      <c r="E16" s="150"/>
      <c r="F16" s="108">
        <v>78.724222076453486</v>
      </c>
      <c r="G16" s="108"/>
      <c r="H16" s="108">
        <v>4.8483611524215213</v>
      </c>
      <c r="I16" s="108"/>
      <c r="J16" s="108">
        <v>2.5942862597413798</v>
      </c>
      <c r="K16" s="108"/>
      <c r="L16" s="108">
        <v>13.833130511383619</v>
      </c>
    </row>
    <row r="17" spans="2:12" ht="12" customHeight="1" x14ac:dyDescent="0.3">
      <c r="B17" s="149" t="s">
        <v>66</v>
      </c>
      <c r="C17" s="150"/>
      <c r="D17" s="108">
        <f t="shared" si="0"/>
        <v>100</v>
      </c>
      <c r="E17" s="150"/>
      <c r="F17" s="108">
        <v>71.12283180626801</v>
      </c>
      <c r="G17" s="108"/>
      <c r="H17" s="108">
        <v>4.3455481705417371</v>
      </c>
      <c r="I17" s="108"/>
      <c r="J17" s="108">
        <v>3.5709503934271898</v>
      </c>
      <c r="K17" s="108"/>
      <c r="L17" s="108">
        <v>20.960669629763064</v>
      </c>
    </row>
    <row r="18" spans="2:12" ht="12" customHeight="1" x14ac:dyDescent="0.3">
      <c r="B18" s="149" t="s">
        <v>67</v>
      </c>
      <c r="C18" s="150"/>
      <c r="D18" s="108">
        <f t="shared" si="0"/>
        <v>100</v>
      </c>
      <c r="E18" s="150"/>
      <c r="F18" s="108">
        <v>33.12140479918105</v>
      </c>
      <c r="G18" s="108"/>
      <c r="H18" s="108">
        <v>57.966324797119114</v>
      </c>
      <c r="I18" s="108"/>
      <c r="J18" s="108">
        <v>7.3197911761058236</v>
      </c>
      <c r="K18" s="108"/>
      <c r="L18" s="108">
        <v>1.5924792275940112</v>
      </c>
    </row>
    <row r="19" spans="2:12" ht="12" customHeight="1" x14ac:dyDescent="0.3">
      <c r="B19" s="149" t="s">
        <v>68</v>
      </c>
      <c r="C19" s="150"/>
      <c r="D19" s="108">
        <f t="shared" si="0"/>
        <v>100</v>
      </c>
      <c r="E19" s="150"/>
      <c r="F19" s="108">
        <v>64.808947953097089</v>
      </c>
      <c r="G19" s="108"/>
      <c r="H19" s="108">
        <v>27.827030153102093</v>
      </c>
      <c r="I19" s="108"/>
      <c r="J19" s="108">
        <v>2.5069407224555533</v>
      </c>
      <c r="K19" s="108"/>
      <c r="L19" s="108">
        <v>4.857081171345258</v>
      </c>
    </row>
    <row r="20" spans="2:12" ht="12" customHeight="1" x14ac:dyDescent="0.3">
      <c r="B20" s="149" t="s">
        <v>69</v>
      </c>
      <c r="C20" s="150"/>
      <c r="D20" s="108">
        <f t="shared" si="0"/>
        <v>99.999999999999972</v>
      </c>
      <c r="E20" s="150"/>
      <c r="F20" s="108">
        <v>66.645818129435625</v>
      </c>
      <c r="G20" s="108"/>
      <c r="H20" s="108">
        <v>5.7896240185948971</v>
      </c>
      <c r="I20" s="108"/>
      <c r="J20" s="108">
        <v>4.0653228282341107</v>
      </c>
      <c r="K20" s="108"/>
      <c r="L20" s="108">
        <v>23.499235023735345</v>
      </c>
    </row>
    <row r="21" spans="2:12" ht="12" customHeight="1" x14ac:dyDescent="0.3">
      <c r="B21" s="149" t="s">
        <v>70</v>
      </c>
      <c r="C21" s="150"/>
      <c r="D21" s="108">
        <f t="shared" si="0"/>
        <v>100</v>
      </c>
      <c r="E21" s="150"/>
      <c r="F21" s="108">
        <v>60.508968812630449</v>
      </c>
      <c r="G21" s="108"/>
      <c r="H21" s="108">
        <v>14.474017326803414</v>
      </c>
      <c r="I21" s="108"/>
      <c r="J21" s="108">
        <v>4.551340793757479</v>
      </c>
      <c r="K21" s="108"/>
      <c r="L21" s="108">
        <v>20.465673066808666</v>
      </c>
    </row>
    <row r="22" spans="2:12" ht="12" customHeight="1" x14ac:dyDescent="0.3">
      <c r="B22" s="149" t="s">
        <v>71</v>
      </c>
      <c r="C22" s="150"/>
      <c r="D22" s="108">
        <f t="shared" si="0"/>
        <v>99.999999999999986</v>
      </c>
      <c r="E22" s="150"/>
      <c r="F22" s="108">
        <v>72.417869107001835</v>
      </c>
      <c r="G22" s="108"/>
      <c r="H22" s="108">
        <v>6.4552107084462573</v>
      </c>
      <c r="I22" s="108"/>
      <c r="J22" s="108">
        <v>7.7398743415917028</v>
      </c>
      <c r="K22" s="108"/>
      <c r="L22" s="108">
        <v>13.387045842960196</v>
      </c>
    </row>
    <row r="23" spans="2:12" ht="12" customHeight="1" x14ac:dyDescent="0.3">
      <c r="B23" s="149" t="s">
        <v>72</v>
      </c>
      <c r="C23" s="150"/>
      <c r="D23" s="108">
        <f t="shared" si="0"/>
        <v>100.00000000000001</v>
      </c>
      <c r="E23" s="150"/>
      <c r="F23" s="108">
        <v>46.052660151922815</v>
      </c>
      <c r="G23" s="108"/>
      <c r="H23" s="108">
        <v>42.464197462828615</v>
      </c>
      <c r="I23" s="108"/>
      <c r="J23" s="108">
        <v>7.2533594394256777</v>
      </c>
      <c r="K23" s="108"/>
      <c r="L23" s="108">
        <v>4.2297829458229002</v>
      </c>
    </row>
    <row r="24" spans="2:12" ht="12" customHeight="1" x14ac:dyDescent="0.3">
      <c r="B24" s="149" t="s">
        <v>73</v>
      </c>
      <c r="C24" s="150"/>
      <c r="D24" s="108">
        <f t="shared" si="0"/>
        <v>100</v>
      </c>
      <c r="E24" s="150"/>
      <c r="F24" s="108">
        <v>76.473765683093319</v>
      </c>
      <c r="G24" s="108"/>
      <c r="H24" s="108">
        <v>6.3148710039685598</v>
      </c>
      <c r="I24" s="108"/>
      <c r="J24" s="108">
        <v>5.1499923738165938</v>
      </c>
      <c r="K24" s="108"/>
      <c r="L24" s="108">
        <v>12.061370939121529</v>
      </c>
    </row>
    <row r="25" spans="2:12" ht="12" customHeight="1" x14ac:dyDescent="0.3">
      <c r="B25" s="149" t="s">
        <v>74</v>
      </c>
      <c r="C25" s="150"/>
      <c r="D25" s="108">
        <f t="shared" si="0"/>
        <v>100</v>
      </c>
      <c r="E25" s="150"/>
      <c r="F25" s="108">
        <v>62.243793908474821</v>
      </c>
      <c r="G25" s="108"/>
      <c r="H25" s="108">
        <v>14.282727893780004</v>
      </c>
      <c r="I25" s="108"/>
      <c r="J25" s="108">
        <v>6.9532144241983058</v>
      </c>
      <c r="K25" s="108"/>
      <c r="L25" s="108">
        <v>16.520263773546876</v>
      </c>
    </row>
    <row r="26" spans="2:12" ht="12" customHeight="1" x14ac:dyDescent="0.3">
      <c r="B26" s="149" t="s">
        <v>75</v>
      </c>
      <c r="C26" s="150"/>
      <c r="D26" s="108">
        <f t="shared" si="0"/>
        <v>99.999999999999986</v>
      </c>
      <c r="E26" s="150"/>
      <c r="F26" s="108">
        <v>11.952391027660829</v>
      </c>
      <c r="G26" s="108"/>
      <c r="H26" s="108">
        <v>76.680881036637402</v>
      </c>
      <c r="I26" s="108"/>
      <c r="J26" s="108">
        <v>6.479037504745623</v>
      </c>
      <c r="K26" s="108"/>
      <c r="L26" s="108">
        <v>4.887690430956142</v>
      </c>
    </row>
    <row r="27" spans="2:12" ht="12" customHeight="1" x14ac:dyDescent="0.3">
      <c r="B27" s="149" t="s">
        <v>76</v>
      </c>
      <c r="C27" s="150"/>
      <c r="D27" s="108">
        <f t="shared" si="0"/>
        <v>100.00000000000001</v>
      </c>
      <c r="E27" s="150"/>
      <c r="F27" s="108">
        <v>74.505770715841919</v>
      </c>
      <c r="G27" s="108"/>
      <c r="H27" s="108">
        <v>13.253122658059159</v>
      </c>
      <c r="I27" s="108"/>
      <c r="J27" s="108">
        <v>2.3062437924411077</v>
      </c>
      <c r="K27" s="108"/>
      <c r="L27" s="108">
        <v>9.9348628336578262</v>
      </c>
    </row>
    <row r="28" spans="2:12" ht="12" customHeight="1" x14ac:dyDescent="0.3">
      <c r="B28" s="149" t="s">
        <v>77</v>
      </c>
      <c r="C28" s="150"/>
      <c r="D28" s="108">
        <f t="shared" si="0"/>
        <v>100</v>
      </c>
      <c r="E28" s="150"/>
      <c r="F28" s="108">
        <v>72.630861321260653</v>
      </c>
      <c r="G28" s="108"/>
      <c r="H28" s="108">
        <v>18.990230423939732</v>
      </c>
      <c r="I28" s="108"/>
      <c r="J28" s="108">
        <v>0.93258431417209031</v>
      </c>
      <c r="K28" s="108"/>
      <c r="L28" s="108">
        <v>7.4463239406275248</v>
      </c>
    </row>
    <row r="29" spans="2:12" ht="12" customHeight="1" x14ac:dyDescent="0.3">
      <c r="B29" s="149" t="s">
        <v>78</v>
      </c>
      <c r="C29" s="150"/>
      <c r="D29" s="108">
        <f t="shared" si="0"/>
        <v>100.00000000000001</v>
      </c>
      <c r="E29" s="150"/>
      <c r="F29" s="108">
        <v>51.836562096387617</v>
      </c>
      <c r="G29" s="108"/>
      <c r="H29" s="108">
        <v>16.860205084979317</v>
      </c>
      <c r="I29" s="108"/>
      <c r="J29" s="108">
        <v>3.885297590468654</v>
      </c>
      <c r="K29" s="108"/>
      <c r="L29" s="108">
        <v>27.417935228164421</v>
      </c>
    </row>
    <row r="30" spans="2:12" ht="12" customHeight="1" x14ac:dyDescent="0.3">
      <c r="B30" s="149" t="s">
        <v>79</v>
      </c>
      <c r="C30" s="150"/>
      <c r="D30" s="108">
        <f t="shared" si="0"/>
        <v>99.999999999999986</v>
      </c>
      <c r="E30" s="150"/>
      <c r="F30" s="108">
        <v>78.552470559708127</v>
      </c>
      <c r="G30" s="108"/>
      <c r="H30" s="108">
        <v>10.028273080000471</v>
      </c>
      <c r="I30" s="108"/>
      <c r="J30" s="108">
        <v>2.5509050791280972</v>
      </c>
      <c r="K30" s="108"/>
      <c r="L30" s="108">
        <v>8.8683512811632834</v>
      </c>
    </row>
    <row r="31" spans="2:12" ht="12" customHeight="1" x14ac:dyDescent="0.3">
      <c r="B31" s="149" t="s">
        <v>80</v>
      </c>
      <c r="C31" s="150"/>
      <c r="D31" s="108">
        <f t="shared" si="0"/>
        <v>100</v>
      </c>
      <c r="E31" s="150"/>
      <c r="F31" s="108">
        <v>50.856863460241605</v>
      </c>
      <c r="G31" s="108"/>
      <c r="H31" s="108">
        <v>12.526726000039679</v>
      </c>
      <c r="I31" s="108"/>
      <c r="J31" s="108">
        <v>2.2454100431803949</v>
      </c>
      <c r="K31" s="108"/>
      <c r="L31" s="108">
        <v>34.371000496538315</v>
      </c>
    </row>
    <row r="32" spans="2:12" ht="12" customHeight="1" x14ac:dyDescent="0.3">
      <c r="B32" s="149" t="s">
        <v>81</v>
      </c>
      <c r="C32" s="150"/>
      <c r="D32" s="108">
        <f t="shared" si="0"/>
        <v>100</v>
      </c>
      <c r="E32" s="150"/>
      <c r="F32" s="108">
        <v>72.67713866091448</v>
      </c>
      <c r="G32" s="108"/>
      <c r="H32" s="108">
        <v>11.018046454015735</v>
      </c>
      <c r="I32" s="108"/>
      <c r="J32" s="108">
        <v>1.5791959313379313</v>
      </c>
      <c r="K32" s="108"/>
      <c r="L32" s="108">
        <v>14.725618953731853</v>
      </c>
    </row>
    <row r="33" spans="2:12" ht="12" customHeight="1" x14ac:dyDescent="0.3">
      <c r="B33" s="149" t="s">
        <v>82</v>
      </c>
      <c r="C33" s="150"/>
      <c r="D33" s="108">
        <f t="shared" si="0"/>
        <v>100</v>
      </c>
      <c r="E33" s="150"/>
      <c r="F33" s="108">
        <v>84.45685030184535</v>
      </c>
      <c r="G33" s="108"/>
      <c r="H33" s="108">
        <v>5.5169767058856447</v>
      </c>
      <c r="I33" s="108"/>
      <c r="J33" s="108">
        <v>4.7100852529600283</v>
      </c>
      <c r="K33" s="108"/>
      <c r="L33" s="108">
        <v>5.3160877393089825</v>
      </c>
    </row>
    <row r="34" spans="2:12" ht="12" customHeight="1" x14ac:dyDescent="0.3">
      <c r="B34" s="149" t="s">
        <v>83</v>
      </c>
      <c r="C34" s="150"/>
      <c r="D34" s="108">
        <f t="shared" si="0"/>
        <v>99.999999999999986</v>
      </c>
      <c r="E34" s="150"/>
      <c r="F34" s="108">
        <v>70.228311937442797</v>
      </c>
      <c r="G34" s="108"/>
      <c r="H34" s="108">
        <v>7.0347711980495973</v>
      </c>
      <c r="I34" s="108"/>
      <c r="J34" s="108">
        <v>2.1742639340045007</v>
      </c>
      <c r="K34" s="108"/>
      <c r="L34" s="108">
        <v>20.562652930503088</v>
      </c>
    </row>
    <row r="35" spans="2:12" ht="12" customHeight="1" x14ac:dyDescent="0.3">
      <c r="B35" s="149" t="s">
        <v>84</v>
      </c>
      <c r="C35" s="150"/>
      <c r="D35" s="108">
        <f t="shared" si="0"/>
        <v>99.999999999999972</v>
      </c>
      <c r="E35" s="150"/>
      <c r="F35" s="108">
        <v>53.482594896733168</v>
      </c>
      <c r="G35" s="108"/>
      <c r="H35" s="108">
        <v>16.947192504879951</v>
      </c>
      <c r="I35" s="108"/>
      <c r="J35" s="108">
        <v>27.206479212730034</v>
      </c>
      <c r="K35" s="108"/>
      <c r="L35" s="108">
        <v>2.3637333856568357</v>
      </c>
    </row>
    <row r="36" spans="2:12" ht="12" customHeight="1" x14ac:dyDescent="0.3">
      <c r="B36" s="149" t="s">
        <v>85</v>
      </c>
      <c r="C36" s="150"/>
      <c r="D36" s="108">
        <f t="shared" si="0"/>
        <v>100</v>
      </c>
      <c r="E36" s="150"/>
      <c r="F36" s="108">
        <v>69.428370250843301</v>
      </c>
      <c r="G36" s="108"/>
      <c r="H36" s="108">
        <v>14.342970753575388</v>
      </c>
      <c r="I36" s="108"/>
      <c r="J36" s="108">
        <v>1.7929022776654462</v>
      </c>
      <c r="K36" s="108"/>
      <c r="L36" s="108">
        <v>14.435756717915869</v>
      </c>
    </row>
    <row r="37" spans="2:12" ht="12" customHeight="1" x14ac:dyDescent="0.3">
      <c r="B37" s="149" t="s">
        <v>86</v>
      </c>
      <c r="C37" s="150"/>
      <c r="D37" s="108">
        <f t="shared" si="0"/>
        <v>100</v>
      </c>
      <c r="E37" s="150"/>
      <c r="F37" s="108">
        <v>72.612360557856448</v>
      </c>
      <c r="G37" s="108"/>
      <c r="H37" s="108">
        <v>8.181153615240909</v>
      </c>
      <c r="I37" s="108"/>
      <c r="J37" s="108">
        <v>6.767113256130437</v>
      </c>
      <c r="K37" s="108"/>
      <c r="L37" s="108">
        <v>12.4393725707722</v>
      </c>
    </row>
    <row r="38" spans="2:12" ht="12" customHeight="1" x14ac:dyDescent="0.3">
      <c r="B38" s="149" t="s">
        <v>87</v>
      </c>
      <c r="C38" s="150"/>
      <c r="D38" s="108">
        <f t="shared" si="0"/>
        <v>100</v>
      </c>
      <c r="E38" s="150"/>
      <c r="F38" s="108">
        <v>73.751204846679187</v>
      </c>
      <c r="G38" s="108"/>
      <c r="H38" s="108">
        <v>2.5707318754957535</v>
      </c>
      <c r="I38" s="108"/>
      <c r="J38" s="108">
        <v>11.328717711158927</v>
      </c>
      <c r="K38" s="108"/>
      <c r="L38" s="108">
        <v>12.349345566666125</v>
      </c>
    </row>
    <row r="39" spans="2:12" ht="12" customHeight="1" thickBot="1" x14ac:dyDescent="0.35">
      <c r="B39" s="98"/>
      <c r="C39" s="98"/>
      <c r="D39" s="98"/>
      <c r="E39" s="98"/>
      <c r="F39" s="98"/>
      <c r="G39" s="98"/>
      <c r="H39" s="98"/>
      <c r="I39" s="98"/>
      <c r="J39" s="98"/>
      <c r="K39" s="98"/>
      <c r="L39" s="98"/>
    </row>
    <row r="40" spans="2:12" x14ac:dyDescent="0.3"/>
    <row r="41" spans="2:12" ht="60" customHeight="1" x14ac:dyDescent="0.3">
      <c r="B41" s="286" t="s">
        <v>462</v>
      </c>
      <c r="C41" s="286"/>
      <c r="D41" s="286"/>
      <c r="E41" s="286"/>
      <c r="F41" s="286"/>
      <c r="G41" s="286"/>
      <c r="H41" s="286"/>
      <c r="I41" s="286"/>
      <c r="J41" s="286"/>
      <c r="K41" s="286"/>
      <c r="L41" s="286"/>
    </row>
    <row r="42" spans="2:12" x14ac:dyDescent="0.3"/>
  </sheetData>
  <mergeCells count="2">
    <mergeCell ref="B1:L1"/>
    <mergeCell ref="B41:L41"/>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B5FD6-69A8-437B-9BEA-EF6CC9C1DAB1}">
  <sheetPr>
    <tabColor theme="0" tint="-0.249977111117893"/>
  </sheetPr>
  <dimension ref="A1:M42"/>
  <sheetViews>
    <sheetView showRowColHeaders="0" workbookViewId="0">
      <selection activeCell="B1" sqref="B1:L1"/>
    </sheetView>
  </sheetViews>
  <sheetFormatPr baseColWidth="10" defaultColWidth="0" defaultRowHeight="14.4" zeroHeight="1" x14ac:dyDescent="0.3"/>
  <cols>
    <col min="1" max="1" width="8.77734375" style="84" customWidth="1"/>
    <col min="2" max="2" width="12.5546875" style="84" customWidth="1"/>
    <col min="3" max="3" width="0.5546875" style="84" customWidth="1"/>
    <col min="4" max="4" width="6.88671875" style="84" customWidth="1"/>
    <col min="5" max="5" width="0.5546875" style="84" customWidth="1"/>
    <col min="6" max="6" width="6.88671875" style="84" customWidth="1"/>
    <col min="7" max="7" width="0.5546875" style="84" customWidth="1"/>
    <col min="8" max="8" width="6.88671875" style="84" customWidth="1"/>
    <col min="9" max="9" width="0.5546875" style="84" customWidth="1"/>
    <col min="10" max="10" width="6.88671875" style="84" customWidth="1"/>
    <col min="11" max="11" width="0.5546875" style="84" customWidth="1"/>
    <col min="12" max="12" width="6.88671875" style="84" customWidth="1"/>
    <col min="13" max="13" width="1.77734375" style="84" customWidth="1"/>
    <col min="14" max="16384" width="11.44140625" style="84" hidden="1"/>
  </cols>
  <sheetData>
    <row r="1" spans="2:12" ht="84.6" customHeight="1" x14ac:dyDescent="0.3">
      <c r="B1" s="273" t="s">
        <v>470</v>
      </c>
      <c r="C1" s="273"/>
      <c r="D1" s="273"/>
      <c r="E1" s="273"/>
      <c r="F1" s="273"/>
      <c r="G1" s="273"/>
      <c r="H1" s="273"/>
      <c r="I1" s="273"/>
      <c r="J1" s="273"/>
      <c r="K1" s="273"/>
      <c r="L1" s="273"/>
    </row>
    <row r="2" spans="2:12" ht="15" thickBot="1" x14ac:dyDescent="0.35">
      <c r="B2" s="98"/>
      <c r="C2" s="98"/>
      <c r="D2" s="98"/>
      <c r="E2" s="98"/>
      <c r="F2" s="98"/>
      <c r="G2" s="98"/>
      <c r="H2" s="98"/>
      <c r="I2" s="98"/>
      <c r="J2" s="98"/>
      <c r="K2" s="98"/>
      <c r="L2" s="98"/>
    </row>
    <row r="3" spans="2:12" ht="20.399999999999999" x14ac:dyDescent="0.3">
      <c r="B3" s="144" t="s">
        <v>50</v>
      </c>
      <c r="C3" s="144"/>
      <c r="D3" s="144" t="s">
        <v>51</v>
      </c>
      <c r="E3" s="144"/>
      <c r="F3" s="144" t="s">
        <v>466</v>
      </c>
      <c r="G3" s="144"/>
      <c r="H3" s="145" t="s">
        <v>467</v>
      </c>
      <c r="I3" s="145"/>
      <c r="J3" s="145" t="s">
        <v>468</v>
      </c>
      <c r="K3" s="144"/>
      <c r="L3" s="145" t="s">
        <v>469</v>
      </c>
    </row>
    <row r="4" spans="2:12" ht="12" customHeight="1" x14ac:dyDescent="0.3">
      <c r="B4" s="110"/>
      <c r="C4" s="110"/>
      <c r="D4" s="110"/>
      <c r="E4" s="110"/>
      <c r="F4" s="110"/>
      <c r="G4" s="110"/>
      <c r="H4" s="110"/>
      <c r="I4" s="110"/>
      <c r="J4" s="110"/>
      <c r="K4" s="110"/>
      <c r="L4" s="110"/>
    </row>
    <row r="5" spans="2:12" ht="12" customHeight="1" x14ac:dyDescent="0.3">
      <c r="B5" s="146" t="s">
        <v>437</v>
      </c>
      <c r="C5" s="147"/>
      <c r="D5" s="148">
        <f>SUM(F5:L5)</f>
        <v>100</v>
      </c>
      <c r="E5" s="147"/>
      <c r="F5" s="148">
        <v>60.605381983573778</v>
      </c>
      <c r="G5" s="148"/>
      <c r="H5" s="148">
        <v>16.219007386541758</v>
      </c>
      <c r="I5" s="148"/>
      <c r="J5" s="148">
        <v>4.6524508352389953</v>
      </c>
      <c r="K5" s="148"/>
      <c r="L5" s="148">
        <v>18.523159794645473</v>
      </c>
    </row>
    <row r="6" spans="2:12" ht="12" customHeight="1" x14ac:dyDescent="0.3">
      <c r="B6" s="149"/>
      <c r="C6" s="150"/>
      <c r="D6" s="150"/>
      <c r="E6" s="150"/>
      <c r="F6" s="108"/>
      <c r="G6" s="108"/>
      <c r="H6" s="108"/>
      <c r="I6" s="108"/>
      <c r="J6" s="108"/>
      <c r="K6" s="108"/>
      <c r="L6" s="108"/>
    </row>
    <row r="7" spans="2:12" ht="12" customHeight="1" x14ac:dyDescent="0.3">
      <c r="B7" s="149" t="s">
        <v>54</v>
      </c>
      <c r="C7" s="150"/>
      <c r="D7" s="108">
        <f>SUM(F7:L7)</f>
        <v>99.999999999999972</v>
      </c>
      <c r="E7" s="150"/>
      <c r="F7" s="108">
        <v>71.378118462600909</v>
      </c>
      <c r="G7" s="108"/>
      <c r="H7" s="108">
        <v>6.4679289175615686</v>
      </c>
      <c r="I7" s="108"/>
      <c r="J7" s="108">
        <v>2.7468874209991485</v>
      </c>
      <c r="K7" s="108"/>
      <c r="L7" s="108">
        <v>19.407065198838353</v>
      </c>
    </row>
    <row r="8" spans="2:12" ht="12" customHeight="1" x14ac:dyDescent="0.3">
      <c r="B8" s="149" t="s">
        <v>56</v>
      </c>
      <c r="C8" s="150"/>
      <c r="D8" s="108">
        <f t="shared" ref="D8:D38" si="0">SUM(F8:L8)</f>
        <v>100</v>
      </c>
      <c r="E8" s="150"/>
      <c r="F8" s="108">
        <v>51.840336470175572</v>
      </c>
      <c r="G8" s="108"/>
      <c r="H8" s="108">
        <v>16.708325518833981</v>
      </c>
      <c r="I8" s="108"/>
      <c r="J8" s="108">
        <v>1.9337951475471182</v>
      </c>
      <c r="K8" s="108"/>
      <c r="L8" s="108">
        <v>29.517542863443317</v>
      </c>
    </row>
    <row r="9" spans="2:12" ht="12" customHeight="1" x14ac:dyDescent="0.3">
      <c r="B9" s="149" t="s">
        <v>58</v>
      </c>
      <c r="C9" s="150"/>
      <c r="D9" s="108">
        <f t="shared" si="0"/>
        <v>100</v>
      </c>
      <c r="E9" s="150"/>
      <c r="F9" s="108">
        <v>46.40246828506843</v>
      </c>
      <c r="G9" s="108"/>
      <c r="H9" s="108">
        <v>24.069089617935909</v>
      </c>
      <c r="I9" s="108"/>
      <c r="J9" s="108">
        <v>3.2260300132599657</v>
      </c>
      <c r="K9" s="108"/>
      <c r="L9" s="108">
        <v>26.302412083735689</v>
      </c>
    </row>
    <row r="10" spans="2:12" ht="12" customHeight="1" x14ac:dyDescent="0.3">
      <c r="B10" s="149" t="s">
        <v>59</v>
      </c>
      <c r="C10" s="150"/>
      <c r="D10" s="108">
        <f t="shared" si="0"/>
        <v>100.00000000000001</v>
      </c>
      <c r="E10" s="150"/>
      <c r="F10" s="108">
        <v>77.88894922439566</v>
      </c>
      <c r="G10" s="108"/>
      <c r="H10" s="108">
        <v>10.687012724164227</v>
      </c>
      <c r="I10" s="108"/>
      <c r="J10" s="108">
        <v>4.5701534076451011</v>
      </c>
      <c r="K10" s="108"/>
      <c r="L10" s="108">
        <v>6.8538846437950163</v>
      </c>
    </row>
    <row r="11" spans="2:12" ht="12" customHeight="1" x14ac:dyDescent="0.3">
      <c r="B11" s="149" t="s">
        <v>60</v>
      </c>
      <c r="C11" s="150"/>
      <c r="D11" s="108">
        <f t="shared" si="0"/>
        <v>100</v>
      </c>
      <c r="E11" s="150"/>
      <c r="F11" s="108">
        <v>74.730845076054237</v>
      </c>
      <c r="G11" s="108"/>
      <c r="H11" s="108">
        <v>2.0625742957672459</v>
      </c>
      <c r="I11" s="108"/>
      <c r="J11" s="108">
        <v>3.8182608741303992</v>
      </c>
      <c r="K11" s="108"/>
      <c r="L11" s="108">
        <v>19.388319754048105</v>
      </c>
    </row>
    <row r="12" spans="2:12" ht="12" customHeight="1" x14ac:dyDescent="0.3">
      <c r="B12" s="149" t="s">
        <v>61</v>
      </c>
      <c r="C12" s="150"/>
      <c r="D12" s="108">
        <f t="shared" si="0"/>
        <v>99.999999999999986</v>
      </c>
      <c r="E12" s="150"/>
      <c r="F12" s="108">
        <v>76.191637965576504</v>
      </c>
      <c r="G12" s="108"/>
      <c r="H12" s="108">
        <v>6.1897005347474847</v>
      </c>
      <c r="I12" s="108"/>
      <c r="J12" s="108">
        <v>4.2845149237725533</v>
      </c>
      <c r="K12" s="108"/>
      <c r="L12" s="108">
        <v>13.334146575903452</v>
      </c>
    </row>
    <row r="13" spans="2:12" ht="12" customHeight="1" x14ac:dyDescent="0.3">
      <c r="B13" s="149" t="s">
        <v>62</v>
      </c>
      <c r="C13" s="150"/>
      <c r="D13" s="108">
        <f t="shared" si="0"/>
        <v>100.00000000000001</v>
      </c>
      <c r="E13" s="150"/>
      <c r="F13" s="108">
        <v>60.467894504512223</v>
      </c>
      <c r="G13" s="108"/>
      <c r="H13" s="108">
        <v>20.436980493015053</v>
      </c>
      <c r="I13" s="108"/>
      <c r="J13" s="108">
        <v>13.041037921533013</v>
      </c>
      <c r="K13" s="108"/>
      <c r="L13" s="108">
        <v>6.054087080939718</v>
      </c>
    </row>
    <row r="14" spans="2:12" ht="12" customHeight="1" x14ac:dyDescent="0.3">
      <c r="B14" s="149" t="s">
        <v>63</v>
      </c>
      <c r="C14" s="150"/>
      <c r="D14" s="108">
        <f t="shared" si="0"/>
        <v>100</v>
      </c>
      <c r="E14" s="150"/>
      <c r="F14" s="108">
        <v>61.78455570316833</v>
      </c>
      <c r="G14" s="108"/>
      <c r="H14" s="108">
        <v>4.3033488526707968</v>
      </c>
      <c r="I14" s="108"/>
      <c r="J14" s="108">
        <v>3.0055097831812505</v>
      </c>
      <c r="K14" s="108"/>
      <c r="L14" s="108">
        <v>30.906585660979609</v>
      </c>
    </row>
    <row r="15" spans="2:12" ht="12" customHeight="1" x14ac:dyDescent="0.3">
      <c r="B15" s="149" t="s">
        <v>64</v>
      </c>
      <c r="C15" s="150"/>
      <c r="D15" s="108">
        <f t="shared" si="0"/>
        <v>100</v>
      </c>
      <c r="E15" s="150"/>
      <c r="F15" s="108">
        <v>34.654940627975492</v>
      </c>
      <c r="G15" s="108"/>
      <c r="H15" s="108">
        <v>10.130321640969534</v>
      </c>
      <c r="I15" s="108"/>
      <c r="J15" s="108">
        <v>5.134958602879176</v>
      </c>
      <c r="K15" s="108"/>
      <c r="L15" s="108">
        <v>50.079779128175794</v>
      </c>
    </row>
    <row r="16" spans="2:12" ht="12" customHeight="1" x14ac:dyDescent="0.3">
      <c r="B16" s="149" t="s">
        <v>65</v>
      </c>
      <c r="C16" s="150"/>
      <c r="D16" s="108">
        <f t="shared" si="0"/>
        <v>100</v>
      </c>
      <c r="E16" s="150"/>
      <c r="F16" s="108">
        <v>81.099762979917386</v>
      </c>
      <c r="G16" s="108"/>
      <c r="H16" s="108">
        <v>5.8849425881054609</v>
      </c>
      <c r="I16" s="108"/>
      <c r="J16" s="108">
        <v>2.9484970856273689</v>
      </c>
      <c r="K16" s="108"/>
      <c r="L16" s="108">
        <v>10.066797346349787</v>
      </c>
    </row>
    <row r="17" spans="2:12" ht="12" customHeight="1" x14ac:dyDescent="0.3">
      <c r="B17" s="149" t="s">
        <v>66</v>
      </c>
      <c r="C17" s="150"/>
      <c r="D17" s="108">
        <f t="shared" si="0"/>
        <v>100</v>
      </c>
      <c r="E17" s="150"/>
      <c r="F17" s="108">
        <v>69.724221170070805</v>
      </c>
      <c r="G17" s="108"/>
      <c r="H17" s="108">
        <v>3.0189440574516757</v>
      </c>
      <c r="I17" s="108"/>
      <c r="J17" s="108">
        <v>3.9102818265997645</v>
      </c>
      <c r="K17" s="108"/>
      <c r="L17" s="108">
        <v>23.346552945877747</v>
      </c>
    </row>
    <row r="18" spans="2:12" ht="12" customHeight="1" x14ac:dyDescent="0.3">
      <c r="B18" s="149" t="s">
        <v>67</v>
      </c>
      <c r="C18" s="150"/>
      <c r="D18" s="108">
        <f t="shared" si="0"/>
        <v>100</v>
      </c>
      <c r="E18" s="150"/>
      <c r="F18" s="108">
        <v>38.664299721542996</v>
      </c>
      <c r="G18" s="108"/>
      <c r="H18" s="108">
        <v>52.525449371742027</v>
      </c>
      <c r="I18" s="108"/>
      <c r="J18" s="108">
        <v>6.2877344207867978</v>
      </c>
      <c r="K18" s="108"/>
      <c r="L18" s="108">
        <v>2.5225164859281803</v>
      </c>
    </row>
    <row r="19" spans="2:12" ht="12" customHeight="1" x14ac:dyDescent="0.3">
      <c r="B19" s="149" t="s">
        <v>68</v>
      </c>
      <c r="C19" s="150"/>
      <c r="D19" s="108">
        <f t="shared" si="0"/>
        <v>100</v>
      </c>
      <c r="E19" s="150"/>
      <c r="F19" s="108">
        <v>59.937672219451642</v>
      </c>
      <c r="G19" s="108"/>
      <c r="H19" s="108">
        <v>33.677830720124533</v>
      </c>
      <c r="I19" s="108"/>
      <c r="J19" s="108">
        <v>2.0252164175595699</v>
      </c>
      <c r="K19" s="108"/>
      <c r="L19" s="108">
        <v>4.3592806428642472</v>
      </c>
    </row>
    <row r="20" spans="2:12" ht="12" customHeight="1" x14ac:dyDescent="0.3">
      <c r="B20" s="149" t="s">
        <v>69</v>
      </c>
      <c r="C20" s="150"/>
      <c r="D20" s="108">
        <f t="shared" si="0"/>
        <v>100</v>
      </c>
      <c r="E20" s="150"/>
      <c r="F20" s="108">
        <v>69.557358065302225</v>
      </c>
      <c r="G20" s="108"/>
      <c r="H20" s="108">
        <v>6.2443827443096023</v>
      </c>
      <c r="I20" s="108"/>
      <c r="J20" s="108">
        <v>4.8427207053642718</v>
      </c>
      <c r="K20" s="108"/>
      <c r="L20" s="108">
        <v>19.355538485023892</v>
      </c>
    </row>
    <row r="21" spans="2:12" ht="12" customHeight="1" x14ac:dyDescent="0.3">
      <c r="B21" s="149" t="s">
        <v>70</v>
      </c>
      <c r="C21" s="150"/>
      <c r="D21" s="108">
        <f t="shared" si="0"/>
        <v>100</v>
      </c>
      <c r="E21" s="150"/>
      <c r="F21" s="108">
        <v>59.868107648009008</v>
      </c>
      <c r="G21" s="108"/>
      <c r="H21" s="108">
        <v>15.307151140764288</v>
      </c>
      <c r="I21" s="108"/>
      <c r="J21" s="108">
        <v>3.50441744228399</v>
      </c>
      <c r="K21" s="108"/>
      <c r="L21" s="108">
        <v>21.320323768942721</v>
      </c>
    </row>
    <row r="22" spans="2:12" ht="12" customHeight="1" x14ac:dyDescent="0.3">
      <c r="B22" s="149" t="s">
        <v>71</v>
      </c>
      <c r="C22" s="150"/>
      <c r="D22" s="108">
        <f t="shared" si="0"/>
        <v>100</v>
      </c>
      <c r="E22" s="150"/>
      <c r="F22" s="108">
        <v>70.922782426660916</v>
      </c>
      <c r="G22" s="108"/>
      <c r="H22" s="108">
        <v>6.1810387782956635</v>
      </c>
      <c r="I22" s="108"/>
      <c r="J22" s="108">
        <v>7.6309630124726624</v>
      </c>
      <c r="K22" s="108"/>
      <c r="L22" s="108">
        <v>15.265215782570763</v>
      </c>
    </row>
    <row r="23" spans="2:12" ht="12" customHeight="1" x14ac:dyDescent="0.3">
      <c r="B23" s="149" t="s">
        <v>72</v>
      </c>
      <c r="C23" s="150"/>
      <c r="D23" s="108">
        <f t="shared" si="0"/>
        <v>100</v>
      </c>
      <c r="E23" s="150"/>
      <c r="F23" s="108">
        <v>43.765727013720451</v>
      </c>
      <c r="G23" s="108"/>
      <c r="H23" s="108">
        <v>43.553283567950864</v>
      </c>
      <c r="I23" s="108"/>
      <c r="J23" s="108">
        <v>7.5659371454942876</v>
      </c>
      <c r="K23" s="108"/>
      <c r="L23" s="108">
        <v>5.1150522728343999</v>
      </c>
    </row>
    <row r="24" spans="2:12" ht="12" customHeight="1" x14ac:dyDescent="0.3">
      <c r="B24" s="149" t="s">
        <v>73</v>
      </c>
      <c r="C24" s="150"/>
      <c r="D24" s="108">
        <f t="shared" si="0"/>
        <v>100.00000000000001</v>
      </c>
      <c r="E24" s="150"/>
      <c r="F24" s="108">
        <v>73.210157609496065</v>
      </c>
      <c r="G24" s="108"/>
      <c r="H24" s="108">
        <v>7.9585506456987147</v>
      </c>
      <c r="I24" s="108"/>
      <c r="J24" s="108">
        <v>4.8560934603331525</v>
      </c>
      <c r="K24" s="108"/>
      <c r="L24" s="108">
        <v>13.975198284472068</v>
      </c>
    </row>
    <row r="25" spans="2:12" ht="12" customHeight="1" x14ac:dyDescent="0.3">
      <c r="B25" s="149" t="s">
        <v>74</v>
      </c>
      <c r="C25" s="150"/>
      <c r="D25" s="108">
        <f t="shared" si="0"/>
        <v>100</v>
      </c>
      <c r="E25" s="150"/>
      <c r="F25" s="108">
        <v>62.213040788190355</v>
      </c>
      <c r="G25" s="108"/>
      <c r="H25" s="108">
        <v>13.248188448020413</v>
      </c>
      <c r="I25" s="108"/>
      <c r="J25" s="108">
        <v>5.872462611423626</v>
      </c>
      <c r="K25" s="108"/>
      <c r="L25" s="108">
        <v>18.666308152365602</v>
      </c>
    </row>
    <row r="26" spans="2:12" ht="12" customHeight="1" x14ac:dyDescent="0.3">
      <c r="B26" s="149" t="s">
        <v>75</v>
      </c>
      <c r="C26" s="150"/>
      <c r="D26" s="108">
        <f t="shared" si="0"/>
        <v>99.999999999999986</v>
      </c>
      <c r="E26" s="150"/>
      <c r="F26" s="108">
        <v>11.230737097767538</v>
      </c>
      <c r="G26" s="108"/>
      <c r="H26" s="108">
        <v>79.302736758541414</v>
      </c>
      <c r="I26" s="108"/>
      <c r="J26" s="108">
        <v>5.6150975880703404</v>
      </c>
      <c r="K26" s="108"/>
      <c r="L26" s="108">
        <v>3.8514285556207053</v>
      </c>
    </row>
    <row r="27" spans="2:12" ht="12" customHeight="1" x14ac:dyDescent="0.3">
      <c r="B27" s="149" t="s">
        <v>76</v>
      </c>
      <c r="C27" s="150"/>
      <c r="D27" s="108">
        <f t="shared" si="0"/>
        <v>100.00000000000001</v>
      </c>
      <c r="E27" s="150"/>
      <c r="F27" s="108">
        <v>75.869593680621222</v>
      </c>
      <c r="G27" s="108"/>
      <c r="H27" s="108">
        <v>11.928536996493699</v>
      </c>
      <c r="I27" s="108"/>
      <c r="J27" s="108">
        <v>2.5860060778189466</v>
      </c>
      <c r="K27" s="108"/>
      <c r="L27" s="108">
        <v>9.6158632450661319</v>
      </c>
    </row>
    <row r="28" spans="2:12" ht="12" customHeight="1" x14ac:dyDescent="0.3">
      <c r="B28" s="149" t="s">
        <v>77</v>
      </c>
      <c r="C28" s="150"/>
      <c r="D28" s="108">
        <f t="shared" si="0"/>
        <v>99.999999999999986</v>
      </c>
      <c r="E28" s="150"/>
      <c r="F28" s="108">
        <v>68.060717859379892</v>
      </c>
      <c r="G28" s="108"/>
      <c r="H28" s="108">
        <v>21.763935425438142</v>
      </c>
      <c r="I28" s="108"/>
      <c r="J28" s="108">
        <v>1.06574005538397</v>
      </c>
      <c r="K28" s="108"/>
      <c r="L28" s="108">
        <v>9.1096066597979952</v>
      </c>
    </row>
    <row r="29" spans="2:12" ht="12" customHeight="1" x14ac:dyDescent="0.3">
      <c r="B29" s="149" t="s">
        <v>78</v>
      </c>
      <c r="C29" s="150"/>
      <c r="D29" s="108">
        <f t="shared" si="0"/>
        <v>100</v>
      </c>
      <c r="E29" s="150"/>
      <c r="F29" s="108">
        <v>48.137956919290836</v>
      </c>
      <c r="G29" s="108"/>
      <c r="H29" s="108">
        <v>17.837389963815902</v>
      </c>
      <c r="I29" s="108"/>
      <c r="J29" s="108">
        <v>3.9430525829179421</v>
      </c>
      <c r="K29" s="108"/>
      <c r="L29" s="108">
        <v>30.081600533975323</v>
      </c>
    </row>
    <row r="30" spans="2:12" ht="12" customHeight="1" x14ac:dyDescent="0.3">
      <c r="B30" s="149" t="s">
        <v>79</v>
      </c>
      <c r="C30" s="150"/>
      <c r="D30" s="108">
        <f t="shared" si="0"/>
        <v>100.00000000000001</v>
      </c>
      <c r="E30" s="150"/>
      <c r="F30" s="108">
        <v>75.246199301555833</v>
      </c>
      <c r="G30" s="108"/>
      <c r="H30" s="108">
        <v>11.998872878444473</v>
      </c>
      <c r="I30" s="108"/>
      <c r="J30" s="108">
        <v>3.5782025859594953</v>
      </c>
      <c r="K30" s="108"/>
      <c r="L30" s="108">
        <v>9.1767252340401999</v>
      </c>
    </row>
    <row r="31" spans="2:12" ht="12" customHeight="1" x14ac:dyDescent="0.3">
      <c r="B31" s="149" t="s">
        <v>80</v>
      </c>
      <c r="C31" s="150"/>
      <c r="D31" s="108">
        <f t="shared" si="0"/>
        <v>100</v>
      </c>
      <c r="E31" s="150"/>
      <c r="F31" s="108">
        <v>53.711886844169186</v>
      </c>
      <c r="G31" s="108"/>
      <c r="H31" s="108">
        <v>10.960724533736647</v>
      </c>
      <c r="I31" s="108"/>
      <c r="J31" s="108">
        <v>3.3847607468103558</v>
      </c>
      <c r="K31" s="108"/>
      <c r="L31" s="108">
        <v>31.942627875283801</v>
      </c>
    </row>
    <row r="32" spans="2:12" ht="12" customHeight="1" x14ac:dyDescent="0.3">
      <c r="B32" s="149" t="s">
        <v>81</v>
      </c>
      <c r="C32" s="150"/>
      <c r="D32" s="108">
        <f t="shared" si="0"/>
        <v>100.00000000000001</v>
      </c>
      <c r="E32" s="150"/>
      <c r="F32" s="108">
        <v>74.594819317087897</v>
      </c>
      <c r="G32" s="108"/>
      <c r="H32" s="108">
        <v>10.673801281865321</v>
      </c>
      <c r="I32" s="108"/>
      <c r="J32" s="108">
        <v>1.6112328600193091</v>
      </c>
      <c r="K32" s="108"/>
      <c r="L32" s="108">
        <v>13.120146541027482</v>
      </c>
    </row>
    <row r="33" spans="2:12" ht="12" customHeight="1" x14ac:dyDescent="0.3">
      <c r="B33" s="149" t="s">
        <v>82</v>
      </c>
      <c r="C33" s="150"/>
      <c r="D33" s="108">
        <f t="shared" si="0"/>
        <v>100</v>
      </c>
      <c r="E33" s="150"/>
      <c r="F33" s="108">
        <v>85.124629139602533</v>
      </c>
      <c r="G33" s="108"/>
      <c r="H33" s="108">
        <v>4.3324402282669192</v>
      </c>
      <c r="I33" s="108"/>
      <c r="J33" s="108">
        <v>4.8990067762050513</v>
      </c>
      <c r="K33" s="108"/>
      <c r="L33" s="108">
        <v>5.6439238559254905</v>
      </c>
    </row>
    <row r="34" spans="2:12" ht="12" customHeight="1" x14ac:dyDescent="0.3">
      <c r="B34" s="149" t="s">
        <v>83</v>
      </c>
      <c r="C34" s="150"/>
      <c r="D34" s="108">
        <f t="shared" si="0"/>
        <v>99.999999999999986</v>
      </c>
      <c r="E34" s="150"/>
      <c r="F34" s="108">
        <v>73.115214985002936</v>
      </c>
      <c r="G34" s="108"/>
      <c r="H34" s="108">
        <v>7.0867534034720476</v>
      </c>
      <c r="I34" s="108"/>
      <c r="J34" s="108">
        <v>2.3169060970219717</v>
      </c>
      <c r="K34" s="108"/>
      <c r="L34" s="108">
        <v>17.481125514503038</v>
      </c>
    </row>
    <row r="35" spans="2:12" ht="12" customHeight="1" x14ac:dyDescent="0.3">
      <c r="B35" s="149" t="s">
        <v>84</v>
      </c>
      <c r="C35" s="150"/>
      <c r="D35" s="108">
        <f t="shared" si="0"/>
        <v>99.999999999999972</v>
      </c>
      <c r="E35" s="150"/>
      <c r="F35" s="108">
        <v>57.035660999791759</v>
      </c>
      <c r="G35" s="108"/>
      <c r="H35" s="108">
        <v>17.281660703626287</v>
      </c>
      <c r="I35" s="108"/>
      <c r="J35" s="108">
        <v>22.293680536111442</v>
      </c>
      <c r="K35" s="108"/>
      <c r="L35" s="108">
        <v>3.3889977604704939</v>
      </c>
    </row>
    <row r="36" spans="2:12" ht="12" customHeight="1" x14ac:dyDescent="0.3">
      <c r="B36" s="149" t="s">
        <v>85</v>
      </c>
      <c r="C36" s="150"/>
      <c r="D36" s="108">
        <f t="shared" si="0"/>
        <v>100</v>
      </c>
      <c r="E36" s="150"/>
      <c r="F36" s="108">
        <v>69.987461125346513</v>
      </c>
      <c r="G36" s="108"/>
      <c r="H36" s="108">
        <v>14.735732973382381</v>
      </c>
      <c r="I36" s="108"/>
      <c r="J36" s="108">
        <v>2.6077488803189492</v>
      </c>
      <c r="K36" s="108"/>
      <c r="L36" s="108">
        <v>12.669057020952154</v>
      </c>
    </row>
    <row r="37" spans="2:12" ht="12" customHeight="1" x14ac:dyDescent="0.3">
      <c r="B37" s="149" t="s">
        <v>86</v>
      </c>
      <c r="C37" s="150"/>
      <c r="D37" s="108">
        <f t="shared" si="0"/>
        <v>100</v>
      </c>
      <c r="E37" s="150"/>
      <c r="F37" s="108">
        <v>73.487393990616994</v>
      </c>
      <c r="G37" s="108"/>
      <c r="H37" s="108">
        <v>7.5707530477695171</v>
      </c>
      <c r="I37" s="108"/>
      <c r="J37" s="108">
        <v>6.0833599812063577</v>
      </c>
      <c r="K37" s="108"/>
      <c r="L37" s="108">
        <v>12.85849298040713</v>
      </c>
    </row>
    <row r="38" spans="2:12" ht="12" customHeight="1" x14ac:dyDescent="0.3">
      <c r="B38" s="149" t="s">
        <v>87</v>
      </c>
      <c r="C38" s="150"/>
      <c r="D38" s="108">
        <f t="shared" si="0"/>
        <v>100</v>
      </c>
      <c r="E38" s="150"/>
      <c r="F38" s="108">
        <v>73.762391526878716</v>
      </c>
      <c r="G38" s="108"/>
      <c r="H38" s="108">
        <v>3.064516903384777</v>
      </c>
      <c r="I38" s="108"/>
      <c r="J38" s="108">
        <v>10.568986352027075</v>
      </c>
      <c r="K38" s="108"/>
      <c r="L38" s="108">
        <v>12.604105217709439</v>
      </c>
    </row>
    <row r="39" spans="2:12" ht="12" customHeight="1" thickBot="1" x14ac:dyDescent="0.35">
      <c r="B39" s="98"/>
      <c r="C39" s="98"/>
      <c r="D39" s="98"/>
      <c r="E39" s="98"/>
      <c r="F39" s="98"/>
      <c r="G39" s="98"/>
      <c r="H39" s="98"/>
      <c r="I39" s="98"/>
      <c r="J39" s="98"/>
      <c r="K39" s="98"/>
      <c r="L39" s="98"/>
    </row>
    <row r="40" spans="2:12" x14ac:dyDescent="0.3"/>
    <row r="41" spans="2:12" ht="60" customHeight="1" x14ac:dyDescent="0.3">
      <c r="B41" s="286" t="s">
        <v>462</v>
      </c>
      <c r="C41" s="286"/>
      <c r="D41" s="286"/>
      <c r="E41" s="286"/>
      <c r="F41" s="286"/>
      <c r="G41" s="286"/>
      <c r="H41" s="286"/>
      <c r="I41" s="286"/>
      <c r="J41" s="286"/>
      <c r="K41" s="286"/>
      <c r="L41" s="286"/>
    </row>
    <row r="42" spans="2:12" x14ac:dyDescent="0.3"/>
  </sheetData>
  <mergeCells count="2">
    <mergeCell ref="B1:L1"/>
    <mergeCell ref="B41:L4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C4444-3480-4467-99A8-3DE67289041D}">
  <sheetPr>
    <tabColor theme="0" tint="-0.249977111117893"/>
  </sheetPr>
  <dimension ref="A1:H397"/>
  <sheetViews>
    <sheetView showGridLines="0" showRowColHeaders="0" zoomScaleNormal="100" workbookViewId="0">
      <selection activeCell="B1" sqref="B1:F1"/>
    </sheetView>
  </sheetViews>
  <sheetFormatPr baseColWidth="10" defaultColWidth="0" defaultRowHeight="14.4" zeroHeight="1" x14ac:dyDescent="0.3"/>
  <cols>
    <col min="1" max="1" width="8.77734375" customWidth="1"/>
    <col min="2" max="2" width="38.6640625" customWidth="1"/>
    <col min="3" max="6" width="6.6640625" customWidth="1"/>
    <col min="7" max="7" width="1.6640625" customWidth="1"/>
    <col min="8" max="16384" width="11.5546875" hidden="1"/>
  </cols>
  <sheetData>
    <row r="1" spans="2:8" ht="82.2" customHeight="1" x14ac:dyDescent="0.3">
      <c r="B1" s="249" t="s">
        <v>89</v>
      </c>
      <c r="C1" s="249"/>
      <c r="D1" s="249"/>
      <c r="E1" s="249"/>
      <c r="F1" s="249"/>
      <c r="G1" s="37"/>
      <c r="H1" s="37"/>
    </row>
    <row r="2" spans="2:8" ht="15" thickBot="1" x14ac:dyDescent="0.35">
      <c r="B2" s="1"/>
      <c r="C2" s="1"/>
      <c r="D2" s="1"/>
      <c r="E2" s="1"/>
      <c r="F2" s="1"/>
    </row>
    <row r="3" spans="2:8" ht="30" customHeight="1" x14ac:dyDescent="0.3">
      <c r="B3" s="38" t="s">
        <v>90</v>
      </c>
      <c r="C3" s="46" t="s">
        <v>51</v>
      </c>
      <c r="D3" s="56" t="s">
        <v>91</v>
      </c>
      <c r="E3" s="56" t="s">
        <v>92</v>
      </c>
      <c r="F3" s="46" t="s">
        <v>93</v>
      </c>
    </row>
    <row r="4" spans="2:8" ht="12" customHeight="1" x14ac:dyDescent="0.3">
      <c r="B4" s="4"/>
      <c r="C4" s="6"/>
      <c r="D4" s="6"/>
      <c r="E4" s="6"/>
      <c r="F4" s="6"/>
    </row>
    <row r="5" spans="2:8" ht="12" customHeight="1" x14ac:dyDescent="0.3">
      <c r="B5" s="29" t="s">
        <v>54</v>
      </c>
      <c r="C5" s="6"/>
      <c r="D5" s="6"/>
      <c r="E5" s="6"/>
      <c r="F5" s="6"/>
    </row>
    <row r="6" spans="2:8" ht="12" customHeight="1" x14ac:dyDescent="0.3">
      <c r="B6" s="33" t="s">
        <v>94</v>
      </c>
      <c r="C6" s="36">
        <v>2</v>
      </c>
      <c r="D6" s="6" t="s">
        <v>55</v>
      </c>
      <c r="E6" s="6" t="s">
        <v>55</v>
      </c>
      <c r="F6" s="6" t="s">
        <v>57</v>
      </c>
    </row>
    <row r="7" spans="2:8" ht="12" customHeight="1" x14ac:dyDescent="0.3">
      <c r="B7" s="33" t="s">
        <v>95</v>
      </c>
      <c r="C7" s="36">
        <v>2</v>
      </c>
      <c r="D7" s="6" t="s">
        <v>55</v>
      </c>
      <c r="E7" s="6" t="s">
        <v>55</v>
      </c>
      <c r="F7" s="6" t="s">
        <v>57</v>
      </c>
    </row>
    <row r="8" spans="2:8" ht="12" customHeight="1" x14ac:dyDescent="0.3">
      <c r="B8" s="33" t="s">
        <v>96</v>
      </c>
      <c r="C8" s="36">
        <v>1</v>
      </c>
      <c r="D8" s="6" t="s">
        <v>57</v>
      </c>
      <c r="E8" s="6" t="s">
        <v>55</v>
      </c>
      <c r="F8" s="6" t="s">
        <v>57</v>
      </c>
    </row>
    <row r="9" spans="2:8" ht="12" customHeight="1" x14ac:dyDescent="0.3">
      <c r="B9" s="4"/>
      <c r="C9" s="36"/>
      <c r="D9" s="6"/>
      <c r="E9" s="6"/>
      <c r="F9" s="6"/>
    </row>
    <row r="10" spans="2:8" ht="12" customHeight="1" x14ac:dyDescent="0.3">
      <c r="B10" s="29" t="s">
        <v>56</v>
      </c>
      <c r="C10" s="36"/>
      <c r="D10" s="6"/>
      <c r="E10" s="6"/>
      <c r="F10" s="6"/>
    </row>
    <row r="11" spans="2:8" ht="12" customHeight="1" x14ac:dyDescent="0.3">
      <c r="B11" s="33" t="s">
        <v>97</v>
      </c>
      <c r="C11" s="36">
        <v>1</v>
      </c>
      <c r="D11" s="6" t="s">
        <v>55</v>
      </c>
      <c r="E11" s="6" t="s">
        <v>57</v>
      </c>
      <c r="F11" s="6" t="s">
        <v>57</v>
      </c>
    </row>
    <row r="12" spans="2:8" ht="12" customHeight="1" x14ac:dyDescent="0.3">
      <c r="B12" s="33" t="s">
        <v>98</v>
      </c>
      <c r="C12" s="36">
        <v>1</v>
      </c>
      <c r="D12" s="6" t="s">
        <v>55</v>
      </c>
      <c r="E12" s="6" t="s">
        <v>57</v>
      </c>
      <c r="F12" s="6" t="s">
        <v>57</v>
      </c>
    </row>
    <row r="13" spans="2:8" ht="12" customHeight="1" x14ac:dyDescent="0.3">
      <c r="B13" s="33" t="s">
        <v>99</v>
      </c>
      <c r="C13" s="36">
        <v>1</v>
      </c>
      <c r="D13" s="6" t="s">
        <v>55</v>
      </c>
      <c r="E13" s="6" t="s">
        <v>57</v>
      </c>
      <c r="F13" s="6" t="s">
        <v>57</v>
      </c>
    </row>
    <row r="14" spans="2:8" ht="12" customHeight="1" x14ac:dyDescent="0.3">
      <c r="B14" s="33" t="s">
        <v>100</v>
      </c>
      <c r="C14" s="36">
        <v>1</v>
      </c>
      <c r="D14" s="6" t="s">
        <v>55</v>
      </c>
      <c r="E14" s="6" t="s">
        <v>57</v>
      </c>
      <c r="F14" s="6" t="s">
        <v>57</v>
      </c>
    </row>
    <row r="15" spans="2:8" ht="12" customHeight="1" x14ac:dyDescent="0.3">
      <c r="B15" s="33" t="s">
        <v>101</v>
      </c>
      <c r="C15" s="36">
        <v>1</v>
      </c>
      <c r="D15" s="6" t="s">
        <v>55</v>
      </c>
      <c r="E15" s="6" t="s">
        <v>57</v>
      </c>
      <c r="F15" s="6" t="s">
        <v>57</v>
      </c>
    </row>
    <row r="16" spans="2:8" ht="12" customHeight="1" x14ac:dyDescent="0.3">
      <c r="B16" s="33" t="s">
        <v>102</v>
      </c>
      <c r="C16" s="36">
        <v>1</v>
      </c>
      <c r="D16" s="6" t="s">
        <v>55</v>
      </c>
      <c r="E16" s="6" t="s">
        <v>57</v>
      </c>
      <c r="F16" s="6" t="s">
        <v>57</v>
      </c>
    </row>
    <row r="17" spans="2:6" ht="12" customHeight="1" x14ac:dyDescent="0.3">
      <c r="B17" s="33" t="s">
        <v>103</v>
      </c>
      <c r="C17" s="36">
        <v>1</v>
      </c>
      <c r="D17" s="6" t="s">
        <v>55</v>
      </c>
      <c r="E17" s="6" t="s">
        <v>57</v>
      </c>
      <c r="F17" s="6" t="s">
        <v>57</v>
      </c>
    </row>
    <row r="18" spans="2:6" ht="12" customHeight="1" x14ac:dyDescent="0.3">
      <c r="B18" s="33" t="s">
        <v>104</v>
      </c>
      <c r="C18" s="36">
        <v>2</v>
      </c>
      <c r="D18" s="6" t="s">
        <v>55</v>
      </c>
      <c r="E18" s="6" t="s">
        <v>55</v>
      </c>
      <c r="F18" s="6" t="s">
        <v>57</v>
      </c>
    </row>
    <row r="19" spans="2:6" ht="12" customHeight="1" x14ac:dyDescent="0.3">
      <c r="B19" s="33" t="s">
        <v>105</v>
      </c>
      <c r="C19" s="36">
        <v>1</v>
      </c>
      <c r="D19" s="6" t="s">
        <v>55</v>
      </c>
      <c r="E19" s="6" t="s">
        <v>57</v>
      </c>
      <c r="F19" s="6" t="s">
        <v>57</v>
      </c>
    </row>
    <row r="20" spans="2:6" ht="12" customHeight="1" x14ac:dyDescent="0.3">
      <c r="B20" s="4"/>
      <c r="C20" s="36"/>
      <c r="D20" s="6"/>
      <c r="E20" s="6"/>
      <c r="F20" s="6"/>
    </row>
    <row r="21" spans="2:6" ht="12" customHeight="1" x14ac:dyDescent="0.3">
      <c r="B21" s="34" t="s">
        <v>58</v>
      </c>
      <c r="C21" s="36"/>
      <c r="D21" s="6"/>
      <c r="E21" s="6"/>
      <c r="F21" s="6"/>
    </row>
    <row r="22" spans="2:6" ht="12" customHeight="1" x14ac:dyDescent="0.3">
      <c r="B22" s="33" t="s">
        <v>106</v>
      </c>
      <c r="C22" s="36">
        <v>2</v>
      </c>
      <c r="D22" s="6" t="s">
        <v>55</v>
      </c>
      <c r="E22" s="6" t="s">
        <v>55</v>
      </c>
      <c r="F22" s="6" t="s">
        <v>57</v>
      </c>
    </row>
    <row r="23" spans="2:6" ht="12" customHeight="1" x14ac:dyDescent="0.3">
      <c r="B23" s="33" t="s">
        <v>107</v>
      </c>
      <c r="C23" s="36">
        <v>2</v>
      </c>
      <c r="D23" s="6" t="s">
        <v>55</v>
      </c>
      <c r="E23" s="6" t="s">
        <v>55</v>
      </c>
      <c r="F23" s="6" t="s">
        <v>57</v>
      </c>
    </row>
    <row r="24" spans="2:6" ht="12" customHeight="1" x14ac:dyDescent="0.3">
      <c r="B24" s="4"/>
      <c r="C24" s="36"/>
      <c r="D24" s="6"/>
      <c r="E24" s="6"/>
      <c r="F24" s="6"/>
    </row>
    <row r="25" spans="2:6" ht="12" customHeight="1" x14ac:dyDescent="0.3">
      <c r="B25" s="34" t="s">
        <v>59</v>
      </c>
      <c r="C25" s="36"/>
      <c r="D25" s="6"/>
      <c r="E25" s="6"/>
      <c r="F25" s="6"/>
    </row>
    <row r="26" spans="2:6" ht="12" customHeight="1" x14ac:dyDescent="0.3">
      <c r="B26" s="33" t="s">
        <v>108</v>
      </c>
      <c r="C26" s="36">
        <v>2</v>
      </c>
      <c r="D26" s="6" t="s">
        <v>55</v>
      </c>
      <c r="E26" s="6" t="s">
        <v>55</v>
      </c>
      <c r="F26" s="6" t="s">
        <v>57</v>
      </c>
    </row>
    <row r="27" spans="2:6" ht="12" customHeight="1" x14ac:dyDescent="0.3">
      <c r="B27" s="33" t="s">
        <v>109</v>
      </c>
      <c r="C27" s="36">
        <v>2</v>
      </c>
      <c r="D27" s="6" t="s">
        <v>55</v>
      </c>
      <c r="E27" s="6" t="s">
        <v>55</v>
      </c>
      <c r="F27" s="6" t="s">
        <v>57</v>
      </c>
    </row>
    <row r="28" spans="2:6" ht="12" customHeight="1" x14ac:dyDescent="0.3">
      <c r="B28" s="4"/>
      <c r="C28" s="36"/>
      <c r="D28" s="6"/>
      <c r="E28" s="6"/>
      <c r="F28" s="6"/>
    </row>
    <row r="29" spans="2:6" ht="12" customHeight="1" x14ac:dyDescent="0.3">
      <c r="B29" s="34" t="s">
        <v>60</v>
      </c>
      <c r="C29" s="36"/>
      <c r="D29" s="6"/>
      <c r="E29" s="6"/>
      <c r="F29" s="6"/>
    </row>
    <row r="30" spans="2:6" ht="12" customHeight="1" x14ac:dyDescent="0.3">
      <c r="B30" s="33" t="s">
        <v>110</v>
      </c>
      <c r="C30" s="36">
        <v>2</v>
      </c>
      <c r="D30" s="6" t="s">
        <v>55</v>
      </c>
      <c r="E30" s="6" t="s">
        <v>55</v>
      </c>
      <c r="F30" s="6" t="s">
        <v>57</v>
      </c>
    </row>
    <row r="31" spans="2:6" ht="12" customHeight="1" x14ac:dyDescent="0.3">
      <c r="B31" s="33" t="s">
        <v>111</v>
      </c>
      <c r="C31" s="36">
        <v>2</v>
      </c>
      <c r="D31" s="6" t="s">
        <v>55</v>
      </c>
      <c r="E31" s="6" t="s">
        <v>55</v>
      </c>
      <c r="F31" s="6" t="s">
        <v>57</v>
      </c>
    </row>
    <row r="32" spans="2:6" ht="12" customHeight="1" x14ac:dyDescent="0.3">
      <c r="B32" s="33" t="s">
        <v>112</v>
      </c>
      <c r="C32" s="36">
        <v>2</v>
      </c>
      <c r="D32" s="6" t="s">
        <v>55</v>
      </c>
      <c r="E32" s="6" t="s">
        <v>55</v>
      </c>
      <c r="F32" s="6" t="s">
        <v>57</v>
      </c>
    </row>
    <row r="33" spans="2:6" ht="12" customHeight="1" x14ac:dyDescent="0.3">
      <c r="B33" s="33" t="s">
        <v>113</v>
      </c>
      <c r="C33" s="36">
        <v>2</v>
      </c>
      <c r="D33" s="6" t="s">
        <v>55</v>
      </c>
      <c r="E33" s="6" t="s">
        <v>55</v>
      </c>
      <c r="F33" s="6" t="s">
        <v>57</v>
      </c>
    </row>
    <row r="34" spans="2:6" ht="12" customHeight="1" x14ac:dyDescent="0.3">
      <c r="B34" s="33" t="s">
        <v>114</v>
      </c>
      <c r="C34" s="36">
        <v>2</v>
      </c>
      <c r="D34" s="6" t="s">
        <v>55</v>
      </c>
      <c r="E34" s="6" t="s">
        <v>55</v>
      </c>
      <c r="F34" s="6" t="s">
        <v>57</v>
      </c>
    </row>
    <row r="35" spans="2:6" ht="12" customHeight="1" x14ac:dyDescent="0.3">
      <c r="B35" s="33" t="s">
        <v>115</v>
      </c>
      <c r="C35" s="36">
        <v>2</v>
      </c>
      <c r="D35" s="6" t="s">
        <v>55</v>
      </c>
      <c r="E35" s="6" t="s">
        <v>55</v>
      </c>
      <c r="F35" s="6" t="s">
        <v>57</v>
      </c>
    </row>
    <row r="36" spans="2:6" ht="12" customHeight="1" x14ac:dyDescent="0.3">
      <c r="B36" s="33" t="s">
        <v>116</v>
      </c>
      <c r="C36" s="36">
        <v>2</v>
      </c>
      <c r="D36" s="6" t="s">
        <v>55</v>
      </c>
      <c r="E36" s="6" t="s">
        <v>55</v>
      </c>
      <c r="F36" s="6" t="s">
        <v>57</v>
      </c>
    </row>
    <row r="37" spans="2:6" ht="12" customHeight="1" x14ac:dyDescent="0.3">
      <c r="B37" s="33" t="s">
        <v>117</v>
      </c>
      <c r="C37" s="36">
        <v>2</v>
      </c>
      <c r="D37" s="6" t="s">
        <v>55</v>
      </c>
      <c r="E37" s="6" t="s">
        <v>55</v>
      </c>
      <c r="F37" s="6" t="s">
        <v>57</v>
      </c>
    </row>
    <row r="38" spans="2:6" ht="12" customHeight="1" x14ac:dyDescent="0.3">
      <c r="B38" s="4"/>
      <c r="C38" s="36"/>
      <c r="D38" s="6"/>
      <c r="E38" s="6"/>
      <c r="F38" s="6"/>
    </row>
    <row r="39" spans="2:6" ht="12" customHeight="1" x14ac:dyDescent="0.3">
      <c r="B39" s="34" t="s">
        <v>61</v>
      </c>
      <c r="C39" s="36"/>
      <c r="D39" s="6"/>
      <c r="E39" s="6"/>
      <c r="F39" s="6"/>
    </row>
    <row r="40" spans="2:6" ht="12" customHeight="1" x14ac:dyDescent="0.3">
      <c r="B40" s="33" t="s">
        <v>118</v>
      </c>
      <c r="C40" s="36">
        <v>2</v>
      </c>
      <c r="D40" s="6" t="s">
        <v>55</v>
      </c>
      <c r="E40" s="6" t="s">
        <v>55</v>
      </c>
      <c r="F40" s="6" t="s">
        <v>57</v>
      </c>
    </row>
    <row r="41" spans="2:6" ht="12" customHeight="1" x14ac:dyDescent="0.3">
      <c r="B41" s="33" t="s">
        <v>119</v>
      </c>
      <c r="C41" s="36">
        <v>2</v>
      </c>
      <c r="D41" s="6" t="s">
        <v>55</v>
      </c>
      <c r="E41" s="6" t="s">
        <v>55</v>
      </c>
      <c r="F41" s="6" t="s">
        <v>57</v>
      </c>
    </row>
    <row r="42" spans="2:6" ht="12" customHeight="1" x14ac:dyDescent="0.3">
      <c r="B42" s="4"/>
      <c r="C42" s="36"/>
      <c r="D42" s="6"/>
      <c r="E42" s="6"/>
      <c r="F42" s="6"/>
    </row>
    <row r="43" spans="2:6" ht="12" customHeight="1" x14ac:dyDescent="0.3">
      <c r="B43" s="34" t="s">
        <v>62</v>
      </c>
      <c r="C43" s="36"/>
      <c r="D43" s="6"/>
      <c r="E43" s="6"/>
      <c r="F43" s="6"/>
    </row>
    <row r="44" spans="2:6" ht="12" customHeight="1" x14ac:dyDescent="0.3">
      <c r="B44" s="33" t="s">
        <v>120</v>
      </c>
      <c r="C44" s="36">
        <v>2</v>
      </c>
      <c r="D44" s="6" t="s">
        <v>55</v>
      </c>
      <c r="E44" s="6" t="s">
        <v>55</v>
      </c>
      <c r="F44" s="6" t="s">
        <v>57</v>
      </c>
    </row>
    <row r="45" spans="2:6" ht="12" customHeight="1" x14ac:dyDescent="0.3">
      <c r="B45" s="33" t="s">
        <v>121</v>
      </c>
      <c r="C45" s="36">
        <v>2</v>
      </c>
      <c r="D45" s="6" t="s">
        <v>55</v>
      </c>
      <c r="E45" s="6" t="s">
        <v>55</v>
      </c>
      <c r="F45" s="6" t="s">
        <v>57</v>
      </c>
    </row>
    <row r="46" spans="2:6" ht="12" customHeight="1" x14ac:dyDescent="0.3">
      <c r="B46" s="33" t="s">
        <v>122</v>
      </c>
      <c r="C46" s="36">
        <v>2</v>
      </c>
      <c r="D46" s="6" t="s">
        <v>55</v>
      </c>
      <c r="E46" s="6" t="s">
        <v>55</v>
      </c>
      <c r="F46" s="6" t="s">
        <v>57</v>
      </c>
    </row>
    <row r="47" spans="2:6" ht="12" customHeight="1" x14ac:dyDescent="0.3">
      <c r="B47" s="33" t="s">
        <v>123</v>
      </c>
      <c r="C47" s="36">
        <v>2</v>
      </c>
      <c r="D47" s="6" t="s">
        <v>55</v>
      </c>
      <c r="E47" s="6" t="s">
        <v>55</v>
      </c>
      <c r="F47" s="6" t="s">
        <v>57</v>
      </c>
    </row>
    <row r="48" spans="2:6" ht="12" customHeight="1" x14ac:dyDescent="0.3">
      <c r="B48" s="33" t="s">
        <v>124</v>
      </c>
      <c r="C48" s="36">
        <v>2</v>
      </c>
      <c r="D48" s="6" t="s">
        <v>55</v>
      </c>
      <c r="E48" s="6" t="s">
        <v>55</v>
      </c>
      <c r="F48" s="6" t="s">
        <v>57</v>
      </c>
    </row>
    <row r="49" spans="2:6" ht="12" customHeight="1" x14ac:dyDescent="0.3">
      <c r="B49" s="33" t="s">
        <v>125</v>
      </c>
      <c r="C49" s="36">
        <v>2</v>
      </c>
      <c r="D49" s="6" t="s">
        <v>55</v>
      </c>
      <c r="E49" s="6" t="s">
        <v>55</v>
      </c>
      <c r="F49" s="6" t="s">
        <v>57</v>
      </c>
    </row>
    <row r="50" spans="2:6" ht="12" customHeight="1" x14ac:dyDescent="0.3">
      <c r="B50" s="33"/>
      <c r="C50" s="36"/>
      <c r="D50" s="6"/>
      <c r="F50" s="229" t="s">
        <v>126</v>
      </c>
    </row>
    <row r="51" spans="2:6" ht="12" customHeight="1" thickBot="1" x14ac:dyDescent="0.35">
      <c r="B51" s="33"/>
      <c r="C51" s="36"/>
      <c r="D51" s="6"/>
    </row>
    <row r="52" spans="2:6" ht="30" customHeight="1" x14ac:dyDescent="0.3">
      <c r="B52" s="38" t="s">
        <v>90</v>
      </c>
      <c r="C52" s="46" t="s">
        <v>51</v>
      </c>
      <c r="D52" s="56" t="s">
        <v>91</v>
      </c>
      <c r="E52" s="56" t="s">
        <v>92</v>
      </c>
      <c r="F52" s="46" t="s">
        <v>93</v>
      </c>
    </row>
    <row r="53" spans="2:6" ht="12" customHeight="1" x14ac:dyDescent="0.3">
      <c r="B53" s="33"/>
      <c r="C53" s="36"/>
      <c r="D53" s="6"/>
      <c r="E53" s="6"/>
      <c r="F53" s="6"/>
    </row>
    <row r="54" spans="2:6" ht="12" customHeight="1" x14ac:dyDescent="0.3">
      <c r="B54" s="33" t="s">
        <v>127</v>
      </c>
      <c r="C54" s="36">
        <v>1</v>
      </c>
      <c r="D54" s="6" t="s">
        <v>55</v>
      </c>
      <c r="E54" s="6" t="s">
        <v>57</v>
      </c>
      <c r="F54" s="6" t="s">
        <v>57</v>
      </c>
    </row>
    <row r="55" spans="2:6" ht="12" customHeight="1" x14ac:dyDescent="0.3">
      <c r="B55" s="33" t="s">
        <v>128</v>
      </c>
      <c r="C55" s="36">
        <v>2</v>
      </c>
      <c r="D55" s="6" t="s">
        <v>55</v>
      </c>
      <c r="E55" s="6" t="s">
        <v>55</v>
      </c>
      <c r="F55" s="6" t="s">
        <v>57</v>
      </c>
    </row>
    <row r="56" spans="2:6" ht="12" customHeight="1" x14ac:dyDescent="0.3">
      <c r="B56" s="33" t="s">
        <v>129</v>
      </c>
      <c r="C56" s="36">
        <v>3</v>
      </c>
      <c r="D56" s="6" t="s">
        <v>55</v>
      </c>
      <c r="E56" s="6" t="s">
        <v>55</v>
      </c>
      <c r="F56" s="6" t="s">
        <v>130</v>
      </c>
    </row>
    <row r="57" spans="2:6" ht="12" customHeight="1" x14ac:dyDescent="0.3">
      <c r="B57" s="33" t="s">
        <v>131</v>
      </c>
      <c r="C57" s="36">
        <v>2</v>
      </c>
      <c r="D57" s="6" t="s">
        <v>55</v>
      </c>
      <c r="E57" s="6" t="s">
        <v>55</v>
      </c>
      <c r="F57" s="6" t="s">
        <v>57</v>
      </c>
    </row>
    <row r="58" spans="2:6" ht="12" customHeight="1" x14ac:dyDescent="0.3">
      <c r="B58" s="33" t="s">
        <v>132</v>
      </c>
      <c r="C58" s="36">
        <v>2</v>
      </c>
      <c r="D58" s="6" t="s">
        <v>55</v>
      </c>
      <c r="E58" s="6" t="s">
        <v>55</v>
      </c>
      <c r="F58" s="6" t="s">
        <v>57</v>
      </c>
    </row>
    <row r="59" spans="2:6" ht="12" customHeight="1" x14ac:dyDescent="0.3">
      <c r="B59" s="33" t="s">
        <v>133</v>
      </c>
      <c r="C59" s="36">
        <v>1</v>
      </c>
      <c r="D59" s="6" t="s">
        <v>55</v>
      </c>
      <c r="E59" s="6" t="s">
        <v>57</v>
      </c>
      <c r="F59" s="6" t="s">
        <v>57</v>
      </c>
    </row>
    <row r="60" spans="2:6" ht="12" customHeight="1" x14ac:dyDescent="0.3">
      <c r="B60" s="33" t="s">
        <v>134</v>
      </c>
      <c r="C60" s="36">
        <v>2</v>
      </c>
      <c r="D60" s="6" t="s">
        <v>55</v>
      </c>
      <c r="E60" s="6" t="s">
        <v>55</v>
      </c>
      <c r="F60" s="6" t="s">
        <v>57</v>
      </c>
    </row>
    <row r="61" spans="2:6" ht="12" customHeight="1" x14ac:dyDescent="0.3">
      <c r="B61" s="4"/>
      <c r="C61" s="36"/>
      <c r="D61" s="6"/>
      <c r="E61" s="6"/>
      <c r="F61" s="6"/>
    </row>
    <row r="62" spans="2:6" ht="12" customHeight="1" x14ac:dyDescent="0.3">
      <c r="B62" s="34" t="s">
        <v>63</v>
      </c>
      <c r="C62" s="36"/>
      <c r="D62" s="6"/>
      <c r="E62" s="6"/>
      <c r="F62" s="6"/>
    </row>
    <row r="63" spans="2:6" ht="12" customHeight="1" x14ac:dyDescent="0.3">
      <c r="B63" s="33" t="s">
        <v>135</v>
      </c>
      <c r="C63" s="36">
        <v>2</v>
      </c>
      <c r="D63" s="6" t="s">
        <v>55</v>
      </c>
      <c r="E63" s="6" t="s">
        <v>55</v>
      </c>
      <c r="F63" s="6" t="s">
        <v>57</v>
      </c>
    </row>
    <row r="64" spans="2:6" ht="12" customHeight="1" x14ac:dyDescent="0.3">
      <c r="B64" s="33" t="s">
        <v>136</v>
      </c>
      <c r="C64" s="36">
        <v>2</v>
      </c>
      <c r="D64" s="6" t="s">
        <v>55</v>
      </c>
      <c r="E64" s="6" t="s">
        <v>55</v>
      </c>
      <c r="F64" s="6" t="s">
        <v>57</v>
      </c>
    </row>
    <row r="65" spans="2:6" ht="12" customHeight="1" x14ac:dyDescent="0.3">
      <c r="B65" s="33" t="s">
        <v>137</v>
      </c>
      <c r="C65" s="36">
        <v>2</v>
      </c>
      <c r="D65" s="6" t="s">
        <v>55</v>
      </c>
      <c r="E65" s="6" t="s">
        <v>55</v>
      </c>
      <c r="F65" s="6" t="s">
        <v>57</v>
      </c>
    </row>
    <row r="66" spans="2:6" ht="12" customHeight="1" x14ac:dyDescent="0.3">
      <c r="B66" s="33" t="s">
        <v>138</v>
      </c>
      <c r="C66" s="36">
        <v>2</v>
      </c>
      <c r="D66" s="6" t="s">
        <v>55</v>
      </c>
      <c r="E66" s="6" t="s">
        <v>55</v>
      </c>
      <c r="F66" s="6" t="s">
        <v>57</v>
      </c>
    </row>
    <row r="67" spans="2:6" ht="12" customHeight="1" x14ac:dyDescent="0.3">
      <c r="B67" s="33" t="s">
        <v>139</v>
      </c>
      <c r="C67" s="36">
        <v>2</v>
      </c>
      <c r="D67" s="6" t="s">
        <v>55</v>
      </c>
      <c r="E67" s="6" t="s">
        <v>55</v>
      </c>
      <c r="F67" s="6" t="s">
        <v>57</v>
      </c>
    </row>
    <row r="68" spans="2:6" ht="12" customHeight="1" x14ac:dyDescent="0.3">
      <c r="B68" s="33" t="s">
        <v>140</v>
      </c>
      <c r="C68" s="36">
        <v>2</v>
      </c>
      <c r="D68" s="6" t="s">
        <v>55</v>
      </c>
      <c r="E68" s="6" t="s">
        <v>55</v>
      </c>
      <c r="F68" s="6" t="s">
        <v>57</v>
      </c>
    </row>
    <row r="69" spans="2:6" ht="12" customHeight="1" x14ac:dyDescent="0.3">
      <c r="B69" s="33" t="s">
        <v>141</v>
      </c>
      <c r="C69" s="36">
        <v>2</v>
      </c>
      <c r="D69" s="6" t="s">
        <v>55</v>
      </c>
      <c r="E69" s="6" t="s">
        <v>55</v>
      </c>
      <c r="F69" s="6" t="s">
        <v>57</v>
      </c>
    </row>
    <row r="70" spans="2:6" ht="12" customHeight="1" x14ac:dyDescent="0.3">
      <c r="B70" s="33" t="s">
        <v>142</v>
      </c>
      <c r="C70" s="36">
        <v>2</v>
      </c>
      <c r="D70" s="6" t="s">
        <v>55</v>
      </c>
      <c r="E70" s="6" t="s">
        <v>55</v>
      </c>
      <c r="F70" s="6" t="s">
        <v>57</v>
      </c>
    </row>
    <row r="71" spans="2:6" ht="12" customHeight="1" x14ac:dyDescent="0.3">
      <c r="B71" s="33" t="s">
        <v>143</v>
      </c>
      <c r="C71" s="36">
        <v>2</v>
      </c>
      <c r="D71" s="6" t="s">
        <v>55</v>
      </c>
      <c r="E71" s="6" t="s">
        <v>55</v>
      </c>
      <c r="F71" s="6" t="s">
        <v>57</v>
      </c>
    </row>
    <row r="72" spans="2:6" ht="12" customHeight="1" x14ac:dyDescent="0.3">
      <c r="B72" s="4"/>
      <c r="C72" s="36"/>
      <c r="D72" s="6"/>
      <c r="E72" s="6"/>
      <c r="F72" s="6"/>
    </row>
    <row r="73" spans="2:6" ht="12" customHeight="1" x14ac:dyDescent="0.3">
      <c r="B73" s="34" t="s">
        <v>64</v>
      </c>
      <c r="C73" s="36"/>
      <c r="D73" s="6"/>
      <c r="E73" s="6"/>
      <c r="F73" s="6"/>
    </row>
    <row r="74" spans="2:6" ht="12" customHeight="1" x14ac:dyDescent="0.3">
      <c r="B74" s="33" t="s">
        <v>144</v>
      </c>
      <c r="C74" s="36">
        <v>2</v>
      </c>
      <c r="D74" s="6" t="s">
        <v>55</v>
      </c>
      <c r="E74" s="6" t="s">
        <v>55</v>
      </c>
      <c r="F74" s="6" t="s">
        <v>57</v>
      </c>
    </row>
    <row r="75" spans="2:6" ht="12" customHeight="1" x14ac:dyDescent="0.3">
      <c r="B75" s="33" t="s">
        <v>145</v>
      </c>
      <c r="C75" s="36">
        <v>2</v>
      </c>
      <c r="D75" s="6" t="s">
        <v>55</v>
      </c>
      <c r="E75" s="6" t="s">
        <v>55</v>
      </c>
      <c r="F75" s="6" t="s">
        <v>57</v>
      </c>
    </row>
    <row r="76" spans="2:6" ht="12" customHeight="1" x14ac:dyDescent="0.3">
      <c r="B76" s="33" t="s">
        <v>146</v>
      </c>
      <c r="C76" s="36">
        <v>2</v>
      </c>
      <c r="D76" s="6" t="s">
        <v>55</v>
      </c>
      <c r="E76" s="6" t="s">
        <v>55</v>
      </c>
      <c r="F76" s="6" t="s">
        <v>57</v>
      </c>
    </row>
    <row r="77" spans="2:6" ht="12" customHeight="1" x14ac:dyDescent="0.3">
      <c r="B77" s="33" t="s">
        <v>147</v>
      </c>
      <c r="C77" s="36">
        <v>2</v>
      </c>
      <c r="D77" s="6" t="s">
        <v>55</v>
      </c>
      <c r="E77" s="6" t="s">
        <v>55</v>
      </c>
      <c r="F77" s="6" t="s">
        <v>57</v>
      </c>
    </row>
    <row r="78" spans="2:6" ht="12" customHeight="1" x14ac:dyDescent="0.3">
      <c r="B78" s="33" t="s">
        <v>148</v>
      </c>
      <c r="C78" s="36">
        <v>2</v>
      </c>
      <c r="D78" s="6" t="s">
        <v>55</v>
      </c>
      <c r="E78" s="6" t="s">
        <v>55</v>
      </c>
      <c r="F78" s="6" t="s">
        <v>57</v>
      </c>
    </row>
    <row r="79" spans="2:6" ht="12" customHeight="1" x14ac:dyDescent="0.3">
      <c r="B79" s="33" t="s">
        <v>149</v>
      </c>
      <c r="C79" s="36">
        <v>2</v>
      </c>
      <c r="D79" s="6" t="s">
        <v>55</v>
      </c>
      <c r="E79" s="6" t="s">
        <v>55</v>
      </c>
      <c r="F79" s="6" t="s">
        <v>57</v>
      </c>
    </row>
    <row r="80" spans="2:6" ht="12" customHeight="1" x14ac:dyDescent="0.3">
      <c r="B80" s="33" t="s">
        <v>150</v>
      </c>
      <c r="C80" s="36">
        <v>2</v>
      </c>
      <c r="D80" s="6" t="s">
        <v>55</v>
      </c>
      <c r="E80" s="6" t="s">
        <v>55</v>
      </c>
      <c r="F80" s="6" t="s">
        <v>57</v>
      </c>
    </row>
    <row r="81" spans="2:6" ht="12" customHeight="1" x14ac:dyDescent="0.3">
      <c r="B81" s="33" t="s">
        <v>151</v>
      </c>
      <c r="C81" s="36">
        <v>2</v>
      </c>
      <c r="D81" s="6" t="s">
        <v>55</v>
      </c>
      <c r="E81" s="6" t="s">
        <v>55</v>
      </c>
      <c r="F81" s="6" t="s">
        <v>57</v>
      </c>
    </row>
    <row r="82" spans="2:6" ht="12" customHeight="1" x14ac:dyDescent="0.3">
      <c r="B82" s="33" t="s">
        <v>152</v>
      </c>
      <c r="C82" s="36">
        <v>2</v>
      </c>
      <c r="D82" s="6" t="s">
        <v>55</v>
      </c>
      <c r="E82" s="6" t="s">
        <v>55</v>
      </c>
      <c r="F82" s="6" t="s">
        <v>57</v>
      </c>
    </row>
    <row r="83" spans="2:6" ht="12" customHeight="1" x14ac:dyDescent="0.3">
      <c r="B83" s="33" t="s">
        <v>153</v>
      </c>
      <c r="C83" s="36">
        <v>2</v>
      </c>
      <c r="D83" s="6" t="s">
        <v>55</v>
      </c>
      <c r="E83" s="6" t="s">
        <v>55</v>
      </c>
      <c r="F83" s="6" t="s">
        <v>57</v>
      </c>
    </row>
    <row r="84" spans="2:6" ht="12" customHeight="1" x14ac:dyDescent="0.3">
      <c r="B84" s="33" t="s">
        <v>154</v>
      </c>
      <c r="C84" s="36">
        <v>2</v>
      </c>
      <c r="D84" s="6" t="s">
        <v>55</v>
      </c>
      <c r="E84" s="6" t="s">
        <v>55</v>
      </c>
      <c r="F84" s="6" t="s">
        <v>57</v>
      </c>
    </row>
    <row r="85" spans="2:6" ht="12" customHeight="1" x14ac:dyDescent="0.3">
      <c r="B85" s="33" t="s">
        <v>155</v>
      </c>
      <c r="C85" s="36">
        <v>2</v>
      </c>
      <c r="D85" s="6" t="s">
        <v>55</v>
      </c>
      <c r="E85" s="6" t="s">
        <v>55</v>
      </c>
      <c r="F85" s="6" t="s">
        <v>57</v>
      </c>
    </row>
    <row r="86" spans="2:6" ht="12" customHeight="1" x14ac:dyDescent="0.3">
      <c r="B86" s="33" t="s">
        <v>156</v>
      </c>
      <c r="C86" s="36">
        <v>2</v>
      </c>
      <c r="D86" s="6" t="s">
        <v>55</v>
      </c>
      <c r="E86" s="6" t="s">
        <v>55</v>
      </c>
      <c r="F86" s="6" t="s">
        <v>57</v>
      </c>
    </row>
    <row r="87" spans="2:6" ht="12" customHeight="1" x14ac:dyDescent="0.3">
      <c r="B87" s="33" t="s">
        <v>157</v>
      </c>
      <c r="C87" s="36">
        <v>2</v>
      </c>
      <c r="D87" s="6" t="s">
        <v>55</v>
      </c>
      <c r="E87" s="6" t="s">
        <v>55</v>
      </c>
      <c r="F87" s="6" t="s">
        <v>57</v>
      </c>
    </row>
    <row r="88" spans="2:6" ht="12" customHeight="1" x14ac:dyDescent="0.3">
      <c r="B88" s="33" t="s">
        <v>158</v>
      </c>
      <c r="C88" s="36">
        <v>2</v>
      </c>
      <c r="D88" s="6" t="s">
        <v>55</v>
      </c>
      <c r="E88" s="6" t="s">
        <v>55</v>
      </c>
      <c r="F88" s="6" t="s">
        <v>57</v>
      </c>
    </row>
    <row r="89" spans="2:6" ht="12" customHeight="1" x14ac:dyDescent="0.3">
      <c r="B89" s="33" t="s">
        <v>159</v>
      </c>
      <c r="C89" s="36">
        <v>2</v>
      </c>
      <c r="D89" s="6" t="s">
        <v>55</v>
      </c>
      <c r="E89" s="6" t="s">
        <v>55</v>
      </c>
      <c r="F89" s="6" t="s">
        <v>57</v>
      </c>
    </row>
    <row r="90" spans="2:6" ht="12" customHeight="1" x14ac:dyDescent="0.3">
      <c r="B90" s="33" t="s">
        <v>160</v>
      </c>
      <c r="C90" s="36">
        <v>2</v>
      </c>
      <c r="D90" s="6" t="s">
        <v>55</v>
      </c>
      <c r="E90" s="6" t="s">
        <v>55</v>
      </c>
      <c r="F90" s="6" t="s">
        <v>57</v>
      </c>
    </row>
    <row r="91" spans="2:6" ht="12" customHeight="1" x14ac:dyDescent="0.3">
      <c r="B91" s="33" t="s">
        <v>161</v>
      </c>
      <c r="C91" s="36">
        <v>2</v>
      </c>
      <c r="D91" s="6" t="s">
        <v>55</v>
      </c>
      <c r="E91" s="6" t="s">
        <v>55</v>
      </c>
      <c r="F91" s="6" t="s">
        <v>57</v>
      </c>
    </row>
    <row r="92" spans="2:6" ht="12" customHeight="1" x14ac:dyDescent="0.3">
      <c r="B92" s="33" t="s">
        <v>162</v>
      </c>
      <c r="C92" s="36">
        <v>2</v>
      </c>
      <c r="D92" s="6" t="s">
        <v>55</v>
      </c>
      <c r="E92" s="6" t="s">
        <v>55</v>
      </c>
      <c r="F92" s="6" t="s">
        <v>57</v>
      </c>
    </row>
    <row r="93" spans="2:6" ht="12" customHeight="1" x14ac:dyDescent="0.3">
      <c r="B93" s="33" t="s">
        <v>163</v>
      </c>
      <c r="C93" s="36">
        <v>2</v>
      </c>
      <c r="D93" s="6" t="s">
        <v>55</v>
      </c>
      <c r="E93" s="6" t="s">
        <v>55</v>
      </c>
      <c r="F93" s="6" t="s">
        <v>57</v>
      </c>
    </row>
    <row r="94" spans="2:6" ht="12" customHeight="1" x14ac:dyDescent="0.3">
      <c r="B94" s="33" t="s">
        <v>164</v>
      </c>
      <c r="C94" s="36">
        <v>2</v>
      </c>
      <c r="D94" s="6" t="s">
        <v>55</v>
      </c>
      <c r="E94" s="6" t="s">
        <v>55</v>
      </c>
      <c r="F94" s="6" t="s">
        <v>57</v>
      </c>
    </row>
    <row r="95" spans="2:6" ht="12" customHeight="1" x14ac:dyDescent="0.3">
      <c r="B95" s="33" t="s">
        <v>165</v>
      </c>
      <c r="C95" s="36">
        <v>2</v>
      </c>
      <c r="D95" s="6" t="s">
        <v>55</v>
      </c>
      <c r="E95" s="6" t="s">
        <v>55</v>
      </c>
      <c r="F95" s="6" t="s">
        <v>57</v>
      </c>
    </row>
    <row r="96" spans="2:6" ht="12" customHeight="1" x14ac:dyDescent="0.3">
      <c r="B96" s="4"/>
      <c r="C96" s="36"/>
      <c r="D96" s="6"/>
      <c r="E96" s="6"/>
      <c r="F96" s="6"/>
    </row>
    <row r="97" spans="2:6" ht="12" customHeight="1" x14ac:dyDescent="0.3">
      <c r="B97" s="34" t="s">
        <v>65</v>
      </c>
      <c r="C97" s="36"/>
      <c r="D97" s="6"/>
      <c r="E97" s="6"/>
      <c r="F97" s="6"/>
    </row>
    <row r="98" spans="2:6" ht="12" customHeight="1" x14ac:dyDescent="0.3">
      <c r="B98" s="33" t="s">
        <v>166</v>
      </c>
      <c r="C98" s="36">
        <v>2</v>
      </c>
      <c r="D98" s="6" t="s">
        <v>55</v>
      </c>
      <c r="E98" s="6" t="s">
        <v>55</v>
      </c>
      <c r="F98" s="6" t="s">
        <v>57</v>
      </c>
    </row>
    <row r="99" spans="2:6" ht="12" customHeight="1" x14ac:dyDescent="0.3">
      <c r="B99" s="33" t="s">
        <v>167</v>
      </c>
      <c r="C99" s="36">
        <v>2</v>
      </c>
      <c r="D99" s="6" t="s">
        <v>55</v>
      </c>
      <c r="E99" s="6" t="s">
        <v>55</v>
      </c>
      <c r="F99" s="6" t="s">
        <v>57</v>
      </c>
    </row>
    <row r="100" spans="2:6" ht="12" customHeight="1" x14ac:dyDescent="0.3">
      <c r="B100" s="33" t="s">
        <v>168</v>
      </c>
      <c r="C100" s="36">
        <v>2</v>
      </c>
      <c r="D100" s="6" t="s">
        <v>55</v>
      </c>
      <c r="E100" s="6" t="s">
        <v>55</v>
      </c>
      <c r="F100" s="6" t="s">
        <v>57</v>
      </c>
    </row>
    <row r="101" spans="2:6" ht="12" customHeight="1" x14ac:dyDescent="0.3">
      <c r="B101" s="33" t="s">
        <v>169</v>
      </c>
      <c r="C101" s="36">
        <v>2</v>
      </c>
      <c r="D101" s="6" t="s">
        <v>55</v>
      </c>
      <c r="E101" s="6" t="s">
        <v>55</v>
      </c>
      <c r="F101" s="6" t="s">
        <v>57</v>
      </c>
    </row>
    <row r="102" spans="2:6" ht="12" customHeight="1" x14ac:dyDescent="0.3">
      <c r="B102" s="4"/>
      <c r="C102" s="36"/>
      <c r="D102" s="6"/>
      <c r="E102" s="6"/>
      <c r="F102" s="6"/>
    </row>
    <row r="103" spans="2:6" ht="12" customHeight="1" x14ac:dyDescent="0.3">
      <c r="B103" s="34" t="s">
        <v>170</v>
      </c>
      <c r="C103" s="36"/>
      <c r="D103" s="6"/>
      <c r="E103" s="6"/>
      <c r="F103" s="6"/>
    </row>
    <row r="104" spans="2:6" ht="12" customHeight="1" x14ac:dyDescent="0.3">
      <c r="B104" s="33" t="s">
        <v>171</v>
      </c>
      <c r="C104" s="36">
        <v>2</v>
      </c>
      <c r="D104" s="6" t="s">
        <v>55</v>
      </c>
      <c r="E104" s="6" t="s">
        <v>55</v>
      </c>
      <c r="F104" s="6" t="s">
        <v>57</v>
      </c>
    </row>
    <row r="105" spans="2:6" ht="12" customHeight="1" x14ac:dyDescent="0.3">
      <c r="B105" s="33" t="s">
        <v>172</v>
      </c>
      <c r="C105" s="36">
        <v>2</v>
      </c>
      <c r="D105" s="6" t="s">
        <v>55</v>
      </c>
      <c r="E105" s="6" t="s">
        <v>55</v>
      </c>
      <c r="F105" s="6" t="s">
        <v>57</v>
      </c>
    </row>
    <row r="106" spans="2:6" ht="12" customHeight="1" x14ac:dyDescent="0.3">
      <c r="B106" s="33" t="s">
        <v>173</v>
      </c>
      <c r="C106" s="36">
        <v>2</v>
      </c>
      <c r="D106" s="6" t="s">
        <v>55</v>
      </c>
      <c r="E106" s="6" t="s">
        <v>55</v>
      </c>
      <c r="F106" s="6" t="s">
        <v>57</v>
      </c>
    </row>
    <row r="107" spans="2:6" ht="12" customHeight="1" x14ac:dyDescent="0.3">
      <c r="B107" s="33" t="s">
        <v>174</v>
      </c>
      <c r="C107" s="36">
        <v>1</v>
      </c>
      <c r="D107" s="6" t="s">
        <v>57</v>
      </c>
      <c r="E107" s="6" t="s">
        <v>55</v>
      </c>
      <c r="F107" s="6" t="s">
        <v>57</v>
      </c>
    </row>
    <row r="108" spans="2:6" ht="12" customHeight="1" x14ac:dyDescent="0.3">
      <c r="B108" s="33" t="s">
        <v>175</v>
      </c>
      <c r="C108" s="36">
        <v>2</v>
      </c>
      <c r="D108" s="6" t="s">
        <v>55</v>
      </c>
      <c r="E108" s="6" t="s">
        <v>55</v>
      </c>
      <c r="F108" s="6" t="s">
        <v>57</v>
      </c>
    </row>
    <row r="109" spans="2:6" ht="12" customHeight="1" x14ac:dyDescent="0.3">
      <c r="B109" s="33" t="s">
        <v>176</v>
      </c>
      <c r="C109" s="36">
        <v>1</v>
      </c>
      <c r="D109" s="6" t="s">
        <v>57</v>
      </c>
      <c r="E109" s="6" t="s">
        <v>55</v>
      </c>
      <c r="F109" s="6" t="s">
        <v>57</v>
      </c>
    </row>
    <row r="110" spans="2:6" ht="12" customHeight="1" x14ac:dyDescent="0.3">
      <c r="B110" s="33" t="s">
        <v>177</v>
      </c>
      <c r="C110" s="36">
        <v>2</v>
      </c>
      <c r="D110" s="6" t="s">
        <v>55</v>
      </c>
      <c r="E110" s="6" t="s">
        <v>55</v>
      </c>
      <c r="F110" s="6" t="s">
        <v>57</v>
      </c>
    </row>
    <row r="111" spans="2:6" ht="12" customHeight="1" x14ac:dyDescent="0.3">
      <c r="B111" s="33"/>
      <c r="C111" s="36"/>
      <c r="D111" s="6"/>
      <c r="E111" s="6"/>
      <c r="F111" s="229" t="s">
        <v>126</v>
      </c>
    </row>
    <row r="112" spans="2:6" ht="12" customHeight="1" thickBot="1" x14ac:dyDescent="0.35">
      <c r="B112" s="33"/>
      <c r="C112" s="36"/>
      <c r="D112" s="6"/>
      <c r="E112" s="6"/>
    </row>
    <row r="113" spans="2:6" ht="30" customHeight="1" x14ac:dyDescent="0.3">
      <c r="B113" s="38" t="s">
        <v>90</v>
      </c>
      <c r="C113" s="46" t="s">
        <v>51</v>
      </c>
      <c r="D113" s="56" t="s">
        <v>91</v>
      </c>
      <c r="E113" s="56" t="s">
        <v>92</v>
      </c>
      <c r="F113" s="46" t="s">
        <v>93</v>
      </c>
    </row>
    <row r="114" spans="2:6" ht="12" customHeight="1" x14ac:dyDescent="0.3">
      <c r="B114" s="33"/>
      <c r="C114" s="36"/>
      <c r="D114" s="6"/>
      <c r="E114" s="6"/>
      <c r="F114" s="6"/>
    </row>
    <row r="115" spans="2:6" ht="12" customHeight="1" x14ac:dyDescent="0.3">
      <c r="B115" s="33" t="s">
        <v>178</v>
      </c>
      <c r="C115" s="36">
        <v>2</v>
      </c>
      <c r="D115" s="6" t="s">
        <v>55</v>
      </c>
      <c r="E115" s="6" t="s">
        <v>55</v>
      </c>
      <c r="F115" s="6" t="s">
        <v>57</v>
      </c>
    </row>
    <row r="116" spans="2:6" ht="12" customHeight="1" x14ac:dyDescent="0.3">
      <c r="B116" s="33" t="s">
        <v>179</v>
      </c>
      <c r="C116" s="36">
        <v>2</v>
      </c>
      <c r="D116" s="6" t="s">
        <v>55</v>
      </c>
      <c r="E116" s="6" t="s">
        <v>55</v>
      </c>
      <c r="F116" s="6" t="s">
        <v>57</v>
      </c>
    </row>
    <row r="117" spans="2:6" ht="12" customHeight="1" x14ac:dyDescent="0.3">
      <c r="B117" s="33" t="s">
        <v>180</v>
      </c>
      <c r="C117" s="36">
        <v>2</v>
      </c>
      <c r="D117" s="6" t="s">
        <v>55</v>
      </c>
      <c r="E117" s="6" t="s">
        <v>55</v>
      </c>
      <c r="F117" s="6" t="s">
        <v>57</v>
      </c>
    </row>
    <row r="118" spans="2:6" ht="12" customHeight="1" x14ac:dyDescent="0.3">
      <c r="B118" s="33" t="s">
        <v>181</v>
      </c>
      <c r="C118" s="36">
        <v>1</v>
      </c>
      <c r="D118" s="6" t="s">
        <v>57</v>
      </c>
      <c r="E118" s="6" t="s">
        <v>55</v>
      </c>
      <c r="F118" s="6" t="s">
        <v>57</v>
      </c>
    </row>
    <row r="119" spans="2:6" ht="12" customHeight="1" x14ac:dyDescent="0.3">
      <c r="B119" s="33" t="s">
        <v>182</v>
      </c>
      <c r="C119" s="36">
        <v>2</v>
      </c>
      <c r="D119" s="6" t="s">
        <v>55</v>
      </c>
      <c r="E119" s="6" t="s">
        <v>55</v>
      </c>
      <c r="F119" s="6" t="s">
        <v>57</v>
      </c>
    </row>
    <row r="120" spans="2:6" ht="12" customHeight="1" x14ac:dyDescent="0.3">
      <c r="B120" s="33" t="s">
        <v>183</v>
      </c>
      <c r="C120" s="36">
        <v>2</v>
      </c>
      <c r="D120" s="6" t="s">
        <v>55</v>
      </c>
      <c r="E120" s="6" t="s">
        <v>55</v>
      </c>
      <c r="F120" s="6" t="s">
        <v>57</v>
      </c>
    </row>
    <row r="121" spans="2:6" ht="12" customHeight="1" x14ac:dyDescent="0.3">
      <c r="B121" s="33" t="s">
        <v>184</v>
      </c>
      <c r="C121" s="36">
        <v>2</v>
      </c>
      <c r="D121" s="6" t="s">
        <v>55</v>
      </c>
      <c r="E121" s="6" t="s">
        <v>55</v>
      </c>
      <c r="F121" s="6" t="s">
        <v>57</v>
      </c>
    </row>
    <row r="122" spans="2:6" ht="12" customHeight="1" x14ac:dyDescent="0.3">
      <c r="B122" s="33" t="s">
        <v>185</v>
      </c>
      <c r="C122" s="36">
        <v>2</v>
      </c>
      <c r="D122" s="6" t="s">
        <v>55</v>
      </c>
      <c r="E122" s="6" t="s">
        <v>55</v>
      </c>
      <c r="F122" s="6" t="s">
        <v>57</v>
      </c>
    </row>
    <row r="123" spans="2:6" ht="12" customHeight="1" x14ac:dyDescent="0.3">
      <c r="B123" s="4"/>
      <c r="C123" s="36"/>
      <c r="D123" s="6"/>
      <c r="E123" s="6"/>
      <c r="F123" s="6"/>
    </row>
    <row r="124" spans="2:6" ht="12" customHeight="1" x14ac:dyDescent="0.3">
      <c r="B124" s="34" t="s">
        <v>186</v>
      </c>
      <c r="C124" s="36"/>
      <c r="D124" s="6"/>
      <c r="E124" s="6"/>
      <c r="F124" s="6"/>
    </row>
    <row r="125" spans="2:6" ht="12" customHeight="1" x14ac:dyDescent="0.3">
      <c r="B125" s="33" t="s">
        <v>187</v>
      </c>
      <c r="C125" s="36">
        <v>2</v>
      </c>
      <c r="D125" s="6" t="s">
        <v>55</v>
      </c>
      <c r="E125" s="6" t="s">
        <v>55</v>
      </c>
      <c r="F125" s="6" t="s">
        <v>57</v>
      </c>
    </row>
    <row r="126" spans="2:6" ht="12" customHeight="1" x14ac:dyDescent="0.3">
      <c r="B126" s="33" t="s">
        <v>188</v>
      </c>
      <c r="C126" s="36">
        <v>2</v>
      </c>
      <c r="D126" s="6" t="s">
        <v>55</v>
      </c>
      <c r="E126" s="6" t="s">
        <v>55</v>
      </c>
      <c r="F126" s="6" t="s">
        <v>57</v>
      </c>
    </row>
    <row r="127" spans="2:6" ht="12" customHeight="1" x14ac:dyDescent="0.3">
      <c r="B127" s="33" t="s">
        <v>189</v>
      </c>
      <c r="C127" s="36">
        <v>2</v>
      </c>
      <c r="D127" s="6" t="s">
        <v>55</v>
      </c>
      <c r="E127" s="6" t="s">
        <v>55</v>
      </c>
      <c r="F127" s="6" t="s">
        <v>57</v>
      </c>
    </row>
    <row r="128" spans="2:6" ht="12" customHeight="1" x14ac:dyDescent="0.3">
      <c r="B128" s="33" t="s">
        <v>190</v>
      </c>
      <c r="C128" s="36">
        <v>2</v>
      </c>
      <c r="D128" s="6" t="s">
        <v>55</v>
      </c>
      <c r="E128" s="6" t="s">
        <v>55</v>
      </c>
      <c r="F128" s="6" t="s">
        <v>57</v>
      </c>
    </row>
    <row r="129" spans="2:6" ht="12" customHeight="1" x14ac:dyDescent="0.3">
      <c r="B129" s="33" t="s">
        <v>191</v>
      </c>
      <c r="C129" s="36">
        <v>2</v>
      </c>
      <c r="D129" s="6" t="s">
        <v>55</v>
      </c>
      <c r="E129" s="6" t="s">
        <v>55</v>
      </c>
      <c r="F129" s="6" t="s">
        <v>57</v>
      </c>
    </row>
    <row r="130" spans="2:6" ht="12" customHeight="1" x14ac:dyDescent="0.3">
      <c r="B130" s="33" t="s">
        <v>192</v>
      </c>
      <c r="C130" s="36">
        <v>2</v>
      </c>
      <c r="D130" s="6" t="s">
        <v>55</v>
      </c>
      <c r="E130" s="6" t="s">
        <v>55</v>
      </c>
      <c r="F130" s="6" t="s">
        <v>57</v>
      </c>
    </row>
    <row r="131" spans="2:6" ht="12" customHeight="1" x14ac:dyDescent="0.3">
      <c r="B131" s="33" t="s">
        <v>193</v>
      </c>
      <c r="C131" s="36">
        <v>2</v>
      </c>
      <c r="D131" s="6" t="s">
        <v>55</v>
      </c>
      <c r="E131" s="6" t="s">
        <v>55</v>
      </c>
      <c r="F131" s="6" t="s">
        <v>57</v>
      </c>
    </row>
    <row r="132" spans="2:6" ht="12" customHeight="1" x14ac:dyDescent="0.3">
      <c r="B132" s="33" t="s">
        <v>194</v>
      </c>
      <c r="C132" s="36">
        <v>2</v>
      </c>
      <c r="D132" s="6" t="s">
        <v>55</v>
      </c>
      <c r="E132" s="6" t="s">
        <v>55</v>
      </c>
      <c r="F132" s="6" t="s">
        <v>57</v>
      </c>
    </row>
    <row r="133" spans="2:6" ht="12" customHeight="1" x14ac:dyDescent="0.3">
      <c r="B133" s="4"/>
      <c r="C133" s="36"/>
      <c r="D133" s="6"/>
      <c r="E133" s="6"/>
      <c r="F133" s="6"/>
    </row>
    <row r="134" spans="2:6" ht="12" customHeight="1" x14ac:dyDescent="0.3">
      <c r="B134" s="34" t="s">
        <v>195</v>
      </c>
      <c r="C134" s="36"/>
      <c r="D134" s="6"/>
      <c r="E134" s="6"/>
      <c r="F134" s="6"/>
    </row>
    <row r="135" spans="2:6" ht="12" customHeight="1" x14ac:dyDescent="0.3">
      <c r="B135" s="33" t="s">
        <v>196</v>
      </c>
      <c r="C135" s="36">
        <v>1</v>
      </c>
      <c r="D135" s="6" t="s">
        <v>55</v>
      </c>
      <c r="E135" s="6" t="s">
        <v>57</v>
      </c>
      <c r="F135" s="6" t="s">
        <v>57</v>
      </c>
    </row>
    <row r="136" spans="2:6" ht="12" customHeight="1" x14ac:dyDescent="0.3">
      <c r="B136" s="33" t="s">
        <v>197</v>
      </c>
      <c r="C136" s="36">
        <v>2</v>
      </c>
      <c r="D136" s="6" t="s">
        <v>55</v>
      </c>
      <c r="E136" s="6" t="s">
        <v>55</v>
      </c>
      <c r="F136" s="6" t="s">
        <v>57</v>
      </c>
    </row>
    <row r="137" spans="2:6" ht="12" customHeight="1" x14ac:dyDescent="0.3">
      <c r="B137" s="33" t="s">
        <v>198</v>
      </c>
      <c r="C137" s="36">
        <v>1</v>
      </c>
      <c r="D137" s="6" t="s">
        <v>55</v>
      </c>
      <c r="E137" s="6" t="s">
        <v>57</v>
      </c>
      <c r="F137" s="6" t="s">
        <v>57</v>
      </c>
    </row>
    <row r="138" spans="2:6" ht="12" customHeight="1" x14ac:dyDescent="0.3">
      <c r="B138" s="33" t="s">
        <v>199</v>
      </c>
      <c r="C138" s="36">
        <v>1</v>
      </c>
      <c r="D138" s="6" t="s">
        <v>55</v>
      </c>
      <c r="E138" s="6" t="s">
        <v>57</v>
      </c>
      <c r="F138" s="6" t="s">
        <v>57</v>
      </c>
    </row>
    <row r="139" spans="2:6" ht="12" customHeight="1" x14ac:dyDescent="0.3">
      <c r="B139" s="33" t="s">
        <v>200</v>
      </c>
      <c r="C139" s="36">
        <v>1</v>
      </c>
      <c r="D139" s="6" t="s">
        <v>55</v>
      </c>
      <c r="E139" s="6" t="s">
        <v>57</v>
      </c>
      <c r="F139" s="6" t="s">
        <v>57</v>
      </c>
    </row>
    <row r="140" spans="2:6" ht="12" customHeight="1" x14ac:dyDescent="0.3">
      <c r="B140" s="33" t="s">
        <v>201</v>
      </c>
      <c r="C140" s="36">
        <v>1</v>
      </c>
      <c r="D140" s="6" t="s">
        <v>55</v>
      </c>
      <c r="E140" s="6" t="s">
        <v>57</v>
      </c>
      <c r="F140" s="6" t="s">
        <v>57</v>
      </c>
    </row>
    <row r="141" spans="2:6" ht="12" customHeight="1" x14ac:dyDescent="0.3">
      <c r="B141" s="33" t="s">
        <v>202</v>
      </c>
      <c r="C141" s="36">
        <v>1</v>
      </c>
      <c r="D141" s="6" t="s">
        <v>55</v>
      </c>
      <c r="E141" s="6" t="s">
        <v>57</v>
      </c>
      <c r="F141" s="6" t="s">
        <v>57</v>
      </c>
    </row>
    <row r="142" spans="2:6" ht="12" customHeight="1" x14ac:dyDescent="0.3">
      <c r="B142" s="35"/>
      <c r="C142" s="36"/>
      <c r="D142" s="6"/>
      <c r="E142" s="6"/>
      <c r="F142" s="6"/>
    </row>
    <row r="143" spans="2:6" ht="12" customHeight="1" x14ac:dyDescent="0.3">
      <c r="B143" s="34" t="s">
        <v>69</v>
      </c>
      <c r="C143" s="36"/>
      <c r="D143" s="6"/>
      <c r="E143" s="6"/>
      <c r="F143" s="6"/>
    </row>
    <row r="144" spans="2:6" ht="12" customHeight="1" x14ac:dyDescent="0.3">
      <c r="B144" s="33" t="s">
        <v>203</v>
      </c>
      <c r="C144" s="36">
        <v>2</v>
      </c>
      <c r="D144" s="6" t="s">
        <v>55</v>
      </c>
      <c r="E144" s="6" t="s">
        <v>55</v>
      </c>
      <c r="F144" s="6" t="s">
        <v>57</v>
      </c>
    </row>
    <row r="145" spans="2:6" ht="12" customHeight="1" x14ac:dyDescent="0.3">
      <c r="B145" s="33" t="s">
        <v>204</v>
      </c>
      <c r="C145" s="36">
        <v>2</v>
      </c>
      <c r="D145" s="6" t="s">
        <v>55</v>
      </c>
      <c r="E145" s="6" t="s">
        <v>55</v>
      </c>
      <c r="F145" s="6" t="s">
        <v>57</v>
      </c>
    </row>
    <row r="146" spans="2:6" ht="12" customHeight="1" x14ac:dyDescent="0.3">
      <c r="B146" s="33" t="s">
        <v>205</v>
      </c>
      <c r="C146" s="36">
        <v>1</v>
      </c>
      <c r="D146" s="6" t="s">
        <v>55</v>
      </c>
      <c r="E146" s="6" t="s">
        <v>57</v>
      </c>
      <c r="F146" s="6" t="s">
        <v>57</v>
      </c>
    </row>
    <row r="147" spans="2:6" ht="12" customHeight="1" x14ac:dyDescent="0.3">
      <c r="B147" s="33" t="s">
        <v>206</v>
      </c>
      <c r="C147" s="36">
        <v>2</v>
      </c>
      <c r="D147" s="6" t="s">
        <v>55</v>
      </c>
      <c r="E147" s="6" t="s">
        <v>55</v>
      </c>
      <c r="F147" s="6" t="s">
        <v>57</v>
      </c>
    </row>
    <row r="148" spans="2:6" ht="12" customHeight="1" x14ac:dyDescent="0.3">
      <c r="B148" s="33" t="s">
        <v>207</v>
      </c>
      <c r="C148" s="36">
        <v>1</v>
      </c>
      <c r="D148" s="6" t="s">
        <v>55</v>
      </c>
      <c r="E148" s="6" t="s">
        <v>57</v>
      </c>
      <c r="F148" s="6" t="s">
        <v>57</v>
      </c>
    </row>
    <row r="149" spans="2:6" ht="12" customHeight="1" x14ac:dyDescent="0.3">
      <c r="B149" s="33" t="s">
        <v>208</v>
      </c>
      <c r="C149" s="36">
        <v>2</v>
      </c>
      <c r="D149" s="6" t="s">
        <v>55</v>
      </c>
      <c r="E149" s="6" t="s">
        <v>55</v>
      </c>
      <c r="F149" s="6" t="s">
        <v>57</v>
      </c>
    </row>
    <row r="150" spans="2:6" ht="12" customHeight="1" x14ac:dyDescent="0.3">
      <c r="B150" s="33" t="s">
        <v>127</v>
      </c>
      <c r="C150" s="36">
        <v>2</v>
      </c>
      <c r="D150" s="6" t="s">
        <v>55</v>
      </c>
      <c r="E150" s="6" t="s">
        <v>55</v>
      </c>
      <c r="F150" s="6" t="s">
        <v>57</v>
      </c>
    </row>
    <row r="151" spans="2:6" ht="12" customHeight="1" x14ac:dyDescent="0.3">
      <c r="B151" s="33" t="s">
        <v>209</v>
      </c>
      <c r="C151" s="36">
        <v>2</v>
      </c>
      <c r="D151" s="6" t="s">
        <v>55</v>
      </c>
      <c r="E151" s="6" t="s">
        <v>55</v>
      </c>
      <c r="F151" s="6" t="s">
        <v>57</v>
      </c>
    </row>
    <row r="152" spans="2:6" ht="12" customHeight="1" x14ac:dyDescent="0.3">
      <c r="B152" s="33" t="s">
        <v>210</v>
      </c>
      <c r="C152" s="36">
        <v>2</v>
      </c>
      <c r="D152" s="6" t="s">
        <v>55</v>
      </c>
      <c r="E152" s="6" t="s">
        <v>55</v>
      </c>
      <c r="F152" s="6" t="s">
        <v>57</v>
      </c>
    </row>
    <row r="153" spans="2:6" ht="12" customHeight="1" x14ac:dyDescent="0.3">
      <c r="B153" s="33" t="s">
        <v>211</v>
      </c>
      <c r="C153" s="36">
        <v>2</v>
      </c>
      <c r="D153" s="6" t="s">
        <v>55</v>
      </c>
      <c r="E153" s="6" t="s">
        <v>55</v>
      </c>
      <c r="F153" s="6" t="s">
        <v>57</v>
      </c>
    </row>
    <row r="154" spans="2:6" ht="12" customHeight="1" x14ac:dyDescent="0.3">
      <c r="B154" s="33" t="s">
        <v>212</v>
      </c>
      <c r="C154" s="36">
        <v>2</v>
      </c>
      <c r="D154" s="6" t="s">
        <v>55</v>
      </c>
      <c r="E154" s="6" t="s">
        <v>55</v>
      </c>
      <c r="F154" s="6" t="s">
        <v>57</v>
      </c>
    </row>
    <row r="155" spans="2:6" ht="12" customHeight="1" x14ac:dyDescent="0.3">
      <c r="B155" s="33" t="s">
        <v>213</v>
      </c>
      <c r="C155" s="36">
        <v>2</v>
      </c>
      <c r="D155" s="6" t="s">
        <v>55</v>
      </c>
      <c r="E155" s="6" t="s">
        <v>55</v>
      </c>
      <c r="F155" s="6" t="s">
        <v>57</v>
      </c>
    </row>
    <row r="156" spans="2:6" ht="12" customHeight="1" x14ac:dyDescent="0.3">
      <c r="B156" s="33" t="s">
        <v>214</v>
      </c>
      <c r="C156" s="36">
        <v>2</v>
      </c>
      <c r="D156" s="6" t="s">
        <v>55</v>
      </c>
      <c r="E156" s="6" t="s">
        <v>55</v>
      </c>
      <c r="F156" s="6" t="s">
        <v>57</v>
      </c>
    </row>
    <row r="157" spans="2:6" ht="12" customHeight="1" x14ac:dyDescent="0.3">
      <c r="B157" s="33" t="s">
        <v>215</v>
      </c>
      <c r="C157" s="36">
        <v>2</v>
      </c>
      <c r="D157" s="6" t="s">
        <v>55</v>
      </c>
      <c r="E157" s="6" t="s">
        <v>55</v>
      </c>
      <c r="F157" s="6" t="s">
        <v>57</v>
      </c>
    </row>
    <row r="158" spans="2:6" ht="12" customHeight="1" x14ac:dyDescent="0.3">
      <c r="B158" s="33" t="s">
        <v>216</v>
      </c>
      <c r="C158" s="36">
        <v>2</v>
      </c>
      <c r="D158" s="6" t="s">
        <v>55</v>
      </c>
      <c r="E158" s="6" t="s">
        <v>55</v>
      </c>
      <c r="F158" s="6" t="s">
        <v>57</v>
      </c>
    </row>
    <row r="159" spans="2:6" ht="12" customHeight="1" x14ac:dyDescent="0.3">
      <c r="B159" s="33" t="s">
        <v>217</v>
      </c>
      <c r="C159" s="36">
        <v>2</v>
      </c>
      <c r="D159" s="6" t="s">
        <v>55</v>
      </c>
      <c r="E159" s="6" t="s">
        <v>55</v>
      </c>
      <c r="F159" s="6" t="s">
        <v>57</v>
      </c>
    </row>
    <row r="160" spans="2:6" ht="12" customHeight="1" x14ac:dyDescent="0.3">
      <c r="B160" s="33" t="s">
        <v>218</v>
      </c>
      <c r="C160" s="36">
        <v>2</v>
      </c>
      <c r="D160" s="6" t="s">
        <v>55</v>
      </c>
      <c r="E160" s="6" t="s">
        <v>55</v>
      </c>
      <c r="F160" s="6" t="s">
        <v>57</v>
      </c>
    </row>
    <row r="161" spans="2:6" ht="12" customHeight="1" x14ac:dyDescent="0.3">
      <c r="B161" s="33" t="s">
        <v>219</v>
      </c>
      <c r="C161" s="36">
        <v>2</v>
      </c>
      <c r="D161" s="6" t="s">
        <v>55</v>
      </c>
      <c r="E161" s="6" t="s">
        <v>55</v>
      </c>
      <c r="F161" s="6" t="s">
        <v>57</v>
      </c>
    </row>
    <row r="162" spans="2:6" ht="12" customHeight="1" x14ac:dyDescent="0.3">
      <c r="B162" s="33" t="s">
        <v>220</v>
      </c>
      <c r="C162" s="36">
        <v>2</v>
      </c>
      <c r="D162" s="6" t="s">
        <v>55</v>
      </c>
      <c r="E162" s="6" t="s">
        <v>55</v>
      </c>
      <c r="F162" s="6" t="s">
        <v>57</v>
      </c>
    </row>
    <row r="163" spans="2:6" ht="12" customHeight="1" x14ac:dyDescent="0.3">
      <c r="B163" s="33" t="s">
        <v>221</v>
      </c>
      <c r="C163" s="36">
        <v>2</v>
      </c>
      <c r="D163" s="6" t="s">
        <v>55</v>
      </c>
      <c r="E163" s="6" t="s">
        <v>55</v>
      </c>
      <c r="F163" s="6" t="s">
        <v>57</v>
      </c>
    </row>
    <row r="164" spans="2:6" ht="12" customHeight="1" x14ac:dyDescent="0.3">
      <c r="B164" s="4"/>
      <c r="C164" s="36"/>
      <c r="D164" s="6"/>
      <c r="E164" s="6"/>
      <c r="F164" s="6"/>
    </row>
    <row r="165" spans="2:6" ht="12" customHeight="1" x14ac:dyDescent="0.3">
      <c r="B165" s="34" t="s">
        <v>70</v>
      </c>
      <c r="C165" s="36"/>
      <c r="D165" s="6"/>
      <c r="E165" s="6"/>
      <c r="F165" s="6"/>
    </row>
    <row r="166" spans="2:6" ht="12" customHeight="1" x14ac:dyDescent="0.3">
      <c r="B166" s="33" t="s">
        <v>222</v>
      </c>
      <c r="C166" s="36">
        <v>2</v>
      </c>
      <c r="D166" s="6" t="s">
        <v>55</v>
      </c>
      <c r="E166" s="6" t="s">
        <v>55</v>
      </c>
      <c r="F166" s="6" t="s">
        <v>57</v>
      </c>
    </row>
    <row r="167" spans="2:6" ht="25.2" customHeight="1" x14ac:dyDescent="0.3">
      <c r="B167" s="33" t="s">
        <v>223</v>
      </c>
      <c r="C167" s="36">
        <v>2</v>
      </c>
      <c r="D167" s="6" t="s">
        <v>55</v>
      </c>
      <c r="E167" s="6" t="s">
        <v>55</v>
      </c>
      <c r="F167" s="6" t="s">
        <v>57</v>
      </c>
    </row>
    <row r="168" spans="2:6" ht="12" customHeight="1" x14ac:dyDescent="0.3">
      <c r="B168" s="33" t="s">
        <v>224</v>
      </c>
      <c r="C168" s="36">
        <v>2</v>
      </c>
      <c r="D168" s="6" t="s">
        <v>55</v>
      </c>
      <c r="E168" s="6" t="s">
        <v>55</v>
      </c>
      <c r="F168" s="6" t="s">
        <v>57</v>
      </c>
    </row>
    <row r="169" spans="2:6" ht="27.6" customHeight="1" x14ac:dyDescent="0.3">
      <c r="B169" s="44" t="s">
        <v>225</v>
      </c>
      <c r="C169" s="36">
        <v>2</v>
      </c>
      <c r="D169" s="6" t="s">
        <v>55</v>
      </c>
      <c r="E169" s="6" t="s">
        <v>55</v>
      </c>
      <c r="F169" s="6" t="s">
        <v>57</v>
      </c>
    </row>
    <row r="170" spans="2:6" ht="12" customHeight="1" x14ac:dyDescent="0.3">
      <c r="B170" s="33" t="s">
        <v>226</v>
      </c>
      <c r="C170" s="36">
        <v>2</v>
      </c>
      <c r="D170" s="6" t="s">
        <v>55</v>
      </c>
      <c r="E170" s="6" t="s">
        <v>55</v>
      </c>
      <c r="F170" s="6" t="s">
        <v>57</v>
      </c>
    </row>
    <row r="171" spans="2:6" ht="12" customHeight="1" x14ac:dyDescent="0.3">
      <c r="B171" s="33" t="s">
        <v>227</v>
      </c>
      <c r="C171" s="36">
        <v>2</v>
      </c>
      <c r="D171" s="6" t="s">
        <v>55</v>
      </c>
      <c r="E171" s="6" t="s">
        <v>55</v>
      </c>
      <c r="F171" s="6" t="s">
        <v>57</v>
      </c>
    </row>
    <row r="172" spans="2:6" ht="12" customHeight="1" x14ac:dyDescent="0.3">
      <c r="B172" s="33" t="s">
        <v>228</v>
      </c>
      <c r="C172" s="36">
        <v>2</v>
      </c>
      <c r="D172" s="6" t="s">
        <v>55</v>
      </c>
      <c r="E172" s="6" t="s">
        <v>55</v>
      </c>
      <c r="F172" s="6" t="s">
        <v>57</v>
      </c>
    </row>
    <row r="173" spans="2:6" ht="12" customHeight="1" x14ac:dyDescent="0.3">
      <c r="B173" s="33"/>
      <c r="C173" s="36"/>
      <c r="D173" s="6"/>
      <c r="E173" s="6"/>
      <c r="F173" s="229" t="s">
        <v>126</v>
      </c>
    </row>
    <row r="174" spans="2:6" ht="12" customHeight="1" thickBot="1" x14ac:dyDescent="0.35">
      <c r="B174" s="33"/>
      <c r="C174" s="36"/>
      <c r="D174" s="6"/>
      <c r="E174" s="6"/>
    </row>
    <row r="175" spans="2:6" ht="30" customHeight="1" x14ac:dyDescent="0.3">
      <c r="B175" s="38" t="s">
        <v>90</v>
      </c>
      <c r="C175" s="46" t="s">
        <v>51</v>
      </c>
      <c r="D175" s="56" t="s">
        <v>91</v>
      </c>
      <c r="E175" s="56" t="s">
        <v>92</v>
      </c>
      <c r="F175" s="46" t="s">
        <v>93</v>
      </c>
    </row>
    <row r="176" spans="2:6" ht="12" customHeight="1" x14ac:dyDescent="0.3">
      <c r="B176" s="33"/>
      <c r="C176" s="36"/>
      <c r="D176" s="6"/>
      <c r="E176" s="6"/>
      <c r="F176" s="6"/>
    </row>
    <row r="177" spans="2:6" ht="12" customHeight="1" x14ac:dyDescent="0.3">
      <c r="B177" s="33" t="s">
        <v>229</v>
      </c>
      <c r="C177" s="36">
        <v>2</v>
      </c>
      <c r="D177" s="6" t="s">
        <v>55</v>
      </c>
      <c r="E177" s="6" t="s">
        <v>55</v>
      </c>
      <c r="F177" s="6" t="s">
        <v>57</v>
      </c>
    </row>
    <row r="178" spans="2:6" ht="12" customHeight="1" x14ac:dyDescent="0.3">
      <c r="B178" s="33" t="s">
        <v>230</v>
      </c>
      <c r="C178" s="36">
        <v>2</v>
      </c>
      <c r="D178" s="6" t="s">
        <v>55</v>
      </c>
      <c r="E178" s="6" t="s">
        <v>55</v>
      </c>
      <c r="F178" s="6" t="s">
        <v>57</v>
      </c>
    </row>
    <row r="179" spans="2:6" ht="12" customHeight="1" x14ac:dyDescent="0.3">
      <c r="B179" s="33" t="s">
        <v>231</v>
      </c>
      <c r="C179" s="36">
        <v>2</v>
      </c>
      <c r="D179" s="6" t="s">
        <v>55</v>
      </c>
      <c r="E179" s="6" t="s">
        <v>55</v>
      </c>
      <c r="F179" s="6" t="s">
        <v>57</v>
      </c>
    </row>
    <row r="180" spans="2:6" ht="12" customHeight="1" x14ac:dyDescent="0.3">
      <c r="B180" s="33" t="s">
        <v>232</v>
      </c>
      <c r="C180" s="36">
        <v>1</v>
      </c>
      <c r="D180" s="6" t="s">
        <v>55</v>
      </c>
      <c r="E180" s="6" t="s">
        <v>57</v>
      </c>
      <c r="F180" s="6" t="s">
        <v>57</v>
      </c>
    </row>
    <row r="181" spans="2:6" ht="12" customHeight="1" x14ac:dyDescent="0.3">
      <c r="B181" s="33" t="s">
        <v>233</v>
      </c>
      <c r="C181" s="36">
        <v>2</v>
      </c>
      <c r="D181" s="6" t="s">
        <v>55</v>
      </c>
      <c r="E181" s="6" t="s">
        <v>55</v>
      </c>
      <c r="F181" s="6" t="s">
        <v>57</v>
      </c>
    </row>
    <row r="182" spans="2:6" ht="12" customHeight="1" x14ac:dyDescent="0.3">
      <c r="B182" s="33" t="s">
        <v>234</v>
      </c>
      <c r="C182" s="36">
        <v>1</v>
      </c>
      <c r="D182" s="6" t="s">
        <v>55</v>
      </c>
      <c r="E182" s="6" t="s">
        <v>57</v>
      </c>
      <c r="F182" s="6" t="s">
        <v>57</v>
      </c>
    </row>
    <row r="183" spans="2:6" ht="12" customHeight="1" x14ac:dyDescent="0.3">
      <c r="B183" s="33" t="s">
        <v>235</v>
      </c>
      <c r="C183" s="36">
        <v>2</v>
      </c>
      <c r="D183" s="6" t="s">
        <v>55</v>
      </c>
      <c r="E183" s="6" t="s">
        <v>55</v>
      </c>
      <c r="F183" s="6" t="s">
        <v>57</v>
      </c>
    </row>
    <row r="184" spans="2:6" ht="12" customHeight="1" x14ac:dyDescent="0.3">
      <c r="B184" s="33" t="s">
        <v>236</v>
      </c>
      <c r="C184" s="36">
        <v>2</v>
      </c>
      <c r="D184" s="6" t="s">
        <v>55</v>
      </c>
      <c r="E184" s="6" t="s">
        <v>55</v>
      </c>
      <c r="F184" s="6" t="s">
        <v>57</v>
      </c>
    </row>
    <row r="185" spans="2:6" ht="12" customHeight="1" x14ac:dyDescent="0.3">
      <c r="B185" s="33" t="s">
        <v>237</v>
      </c>
      <c r="C185" s="36">
        <v>2</v>
      </c>
      <c r="D185" s="6" t="s">
        <v>55</v>
      </c>
      <c r="E185" s="6" t="s">
        <v>55</v>
      </c>
      <c r="F185" s="6" t="s">
        <v>57</v>
      </c>
    </row>
    <row r="186" spans="2:6" ht="12" customHeight="1" x14ac:dyDescent="0.3">
      <c r="B186" s="33" t="s">
        <v>238</v>
      </c>
      <c r="C186" s="36">
        <v>1</v>
      </c>
      <c r="D186" s="6" t="s">
        <v>55</v>
      </c>
      <c r="E186" s="6" t="s">
        <v>57</v>
      </c>
      <c r="F186" s="6" t="s">
        <v>57</v>
      </c>
    </row>
    <row r="187" spans="2:6" ht="12" customHeight="1" x14ac:dyDescent="0.3">
      <c r="B187" s="33" t="s">
        <v>239</v>
      </c>
      <c r="C187" s="36">
        <v>2</v>
      </c>
      <c r="D187" s="6" t="s">
        <v>55</v>
      </c>
      <c r="E187" s="6" t="s">
        <v>55</v>
      </c>
      <c r="F187" s="6" t="s">
        <v>57</v>
      </c>
    </row>
    <row r="188" spans="2:6" ht="12" customHeight="1" x14ac:dyDescent="0.3">
      <c r="B188" s="33" t="s">
        <v>240</v>
      </c>
      <c r="C188" s="36">
        <v>2</v>
      </c>
      <c r="D188" s="6" t="s">
        <v>55</v>
      </c>
      <c r="E188" s="6" t="s">
        <v>55</v>
      </c>
      <c r="F188" s="6" t="s">
        <v>57</v>
      </c>
    </row>
    <row r="189" spans="2:6" ht="12" customHeight="1" x14ac:dyDescent="0.3">
      <c r="B189" s="33" t="s">
        <v>241</v>
      </c>
      <c r="C189" s="36">
        <v>2</v>
      </c>
      <c r="D189" s="6" t="s">
        <v>55</v>
      </c>
      <c r="E189" s="6" t="s">
        <v>55</v>
      </c>
      <c r="F189" s="6" t="s">
        <v>57</v>
      </c>
    </row>
    <row r="190" spans="2:6" ht="12" customHeight="1" x14ac:dyDescent="0.3">
      <c r="B190" s="33" t="s">
        <v>242</v>
      </c>
      <c r="C190" s="36">
        <v>2</v>
      </c>
      <c r="D190" s="6" t="s">
        <v>55</v>
      </c>
      <c r="E190" s="6" t="s">
        <v>55</v>
      </c>
      <c r="F190" s="6" t="s">
        <v>57</v>
      </c>
    </row>
    <row r="191" spans="2:6" ht="12" customHeight="1" x14ac:dyDescent="0.3">
      <c r="B191" s="33" t="s">
        <v>243</v>
      </c>
      <c r="C191" s="36">
        <v>2</v>
      </c>
      <c r="D191" s="6" t="s">
        <v>55</v>
      </c>
      <c r="E191" s="6" t="s">
        <v>55</v>
      </c>
      <c r="F191" s="6" t="s">
        <v>57</v>
      </c>
    </row>
    <row r="192" spans="2:6" ht="12" customHeight="1" x14ac:dyDescent="0.3">
      <c r="B192" s="33" t="s">
        <v>244</v>
      </c>
      <c r="C192" s="36">
        <v>2</v>
      </c>
      <c r="D192" s="6" t="s">
        <v>55</v>
      </c>
      <c r="E192" s="6" t="s">
        <v>55</v>
      </c>
      <c r="F192" s="6" t="s">
        <v>57</v>
      </c>
    </row>
    <row r="193" spans="2:6" ht="12" customHeight="1" x14ac:dyDescent="0.3">
      <c r="B193" s="33" t="s">
        <v>245</v>
      </c>
      <c r="C193" s="36">
        <v>2</v>
      </c>
      <c r="D193" s="6" t="s">
        <v>55</v>
      </c>
      <c r="E193" s="6" t="s">
        <v>55</v>
      </c>
      <c r="F193" s="6" t="s">
        <v>57</v>
      </c>
    </row>
    <row r="194" spans="2:6" ht="12" customHeight="1" x14ac:dyDescent="0.3">
      <c r="B194" s="33" t="s">
        <v>246</v>
      </c>
      <c r="C194" s="36">
        <v>1</v>
      </c>
      <c r="D194" s="6" t="s">
        <v>57</v>
      </c>
      <c r="E194" s="6" t="s">
        <v>55</v>
      </c>
      <c r="F194" s="6" t="s">
        <v>57</v>
      </c>
    </row>
    <row r="195" spans="2:6" ht="12" customHeight="1" x14ac:dyDescent="0.3">
      <c r="B195" s="33" t="s">
        <v>247</v>
      </c>
      <c r="C195" s="36">
        <v>2</v>
      </c>
      <c r="D195" s="6" t="s">
        <v>55</v>
      </c>
      <c r="E195" s="6" t="s">
        <v>55</v>
      </c>
      <c r="F195" s="6" t="s">
        <v>57</v>
      </c>
    </row>
    <row r="196" spans="2:6" ht="12" customHeight="1" x14ac:dyDescent="0.3">
      <c r="B196" s="33" t="s">
        <v>248</v>
      </c>
      <c r="C196" s="36">
        <v>2</v>
      </c>
      <c r="D196" s="6" t="s">
        <v>55</v>
      </c>
      <c r="E196" s="6" t="s">
        <v>55</v>
      </c>
      <c r="F196" s="6" t="s">
        <v>57</v>
      </c>
    </row>
    <row r="197" spans="2:6" ht="12" customHeight="1" x14ac:dyDescent="0.3">
      <c r="B197" s="33" t="s">
        <v>249</v>
      </c>
      <c r="C197" s="36">
        <v>2</v>
      </c>
      <c r="D197" s="6" t="s">
        <v>55</v>
      </c>
      <c r="E197" s="6" t="s">
        <v>55</v>
      </c>
      <c r="F197" s="6" t="s">
        <v>57</v>
      </c>
    </row>
    <row r="198" spans="2:6" ht="12" customHeight="1" x14ac:dyDescent="0.3">
      <c r="B198" s="33" t="s">
        <v>250</v>
      </c>
      <c r="C198" s="36">
        <v>1</v>
      </c>
      <c r="D198" s="6" t="s">
        <v>55</v>
      </c>
      <c r="E198" s="6" t="s">
        <v>57</v>
      </c>
      <c r="F198" s="6" t="s">
        <v>57</v>
      </c>
    </row>
    <row r="199" spans="2:6" ht="12" customHeight="1" x14ac:dyDescent="0.3">
      <c r="B199" s="33" t="s">
        <v>251</v>
      </c>
      <c r="C199" s="36">
        <v>2</v>
      </c>
      <c r="D199" s="6" t="s">
        <v>55</v>
      </c>
      <c r="E199" s="6" t="s">
        <v>55</v>
      </c>
      <c r="F199" s="6" t="s">
        <v>57</v>
      </c>
    </row>
    <row r="200" spans="2:6" ht="12" customHeight="1" x14ac:dyDescent="0.3">
      <c r="B200" s="33" t="s">
        <v>252</v>
      </c>
      <c r="C200" s="36">
        <v>1</v>
      </c>
      <c r="D200" s="6" t="s">
        <v>55</v>
      </c>
      <c r="E200" s="6" t="s">
        <v>57</v>
      </c>
      <c r="F200" s="6" t="s">
        <v>57</v>
      </c>
    </row>
    <row r="201" spans="2:6" ht="12" customHeight="1" x14ac:dyDescent="0.3">
      <c r="B201" s="33" t="s">
        <v>253</v>
      </c>
      <c r="C201" s="36">
        <v>1</v>
      </c>
      <c r="D201" s="6" t="s">
        <v>57</v>
      </c>
      <c r="E201" s="6" t="s">
        <v>55</v>
      </c>
      <c r="F201" s="6" t="s">
        <v>57</v>
      </c>
    </row>
    <row r="202" spans="2:6" ht="12" customHeight="1" x14ac:dyDescent="0.3">
      <c r="B202" s="33" t="s">
        <v>254</v>
      </c>
      <c r="C202" s="36">
        <v>1</v>
      </c>
      <c r="D202" s="6" t="s">
        <v>55</v>
      </c>
      <c r="E202" s="6" t="s">
        <v>57</v>
      </c>
      <c r="F202" s="6" t="s">
        <v>57</v>
      </c>
    </row>
    <row r="203" spans="2:6" ht="12" customHeight="1" x14ac:dyDescent="0.3">
      <c r="B203" s="33" t="s">
        <v>255</v>
      </c>
      <c r="C203" s="36">
        <v>2</v>
      </c>
      <c r="D203" s="6" t="s">
        <v>55</v>
      </c>
      <c r="E203" s="6" t="s">
        <v>55</v>
      </c>
      <c r="F203" s="6" t="s">
        <v>57</v>
      </c>
    </row>
    <row r="204" spans="2:6" ht="12" customHeight="1" x14ac:dyDescent="0.3">
      <c r="B204" s="33" t="s">
        <v>256</v>
      </c>
      <c r="C204" s="36">
        <v>2</v>
      </c>
      <c r="D204" s="6" t="s">
        <v>55</v>
      </c>
      <c r="E204" s="6" t="s">
        <v>55</v>
      </c>
      <c r="F204" s="6" t="s">
        <v>57</v>
      </c>
    </row>
    <row r="205" spans="2:6" ht="12" customHeight="1" x14ac:dyDescent="0.3">
      <c r="B205" s="33" t="s">
        <v>257</v>
      </c>
      <c r="C205" s="36">
        <v>2</v>
      </c>
      <c r="D205" s="6" t="s">
        <v>55</v>
      </c>
      <c r="E205" s="6" t="s">
        <v>55</v>
      </c>
      <c r="F205" s="6" t="s">
        <v>57</v>
      </c>
    </row>
    <row r="206" spans="2:6" ht="12" customHeight="1" x14ac:dyDescent="0.3">
      <c r="B206" s="33" t="s">
        <v>258</v>
      </c>
      <c r="C206" s="36">
        <v>2</v>
      </c>
      <c r="D206" s="6" t="s">
        <v>55</v>
      </c>
      <c r="E206" s="6" t="s">
        <v>55</v>
      </c>
      <c r="F206" s="6" t="s">
        <v>57</v>
      </c>
    </row>
    <row r="207" spans="2:6" ht="12" customHeight="1" x14ac:dyDescent="0.3">
      <c r="B207" s="33" t="s">
        <v>259</v>
      </c>
      <c r="C207" s="36">
        <v>2</v>
      </c>
      <c r="D207" s="6" t="s">
        <v>55</v>
      </c>
      <c r="E207" s="6" t="s">
        <v>55</v>
      </c>
      <c r="F207" s="6" t="s">
        <v>57</v>
      </c>
    </row>
    <row r="208" spans="2:6" ht="12" customHeight="1" x14ac:dyDescent="0.3">
      <c r="B208" s="33" t="s">
        <v>260</v>
      </c>
      <c r="C208" s="36">
        <v>2</v>
      </c>
      <c r="D208" s="6" t="s">
        <v>55</v>
      </c>
      <c r="E208" s="6" t="s">
        <v>55</v>
      </c>
      <c r="F208" s="6" t="s">
        <v>57</v>
      </c>
    </row>
    <row r="209" spans="2:6" ht="12" customHeight="1" x14ac:dyDescent="0.3">
      <c r="B209" s="33" t="s">
        <v>261</v>
      </c>
      <c r="C209" s="36">
        <v>2</v>
      </c>
      <c r="D209" s="6" t="s">
        <v>55</v>
      </c>
      <c r="E209" s="6" t="s">
        <v>55</v>
      </c>
      <c r="F209" s="6" t="s">
        <v>57</v>
      </c>
    </row>
    <row r="210" spans="2:6" ht="12" customHeight="1" x14ac:dyDescent="0.3">
      <c r="B210" s="4"/>
      <c r="C210" s="36"/>
      <c r="D210" s="6"/>
      <c r="E210" s="6"/>
      <c r="F210" s="6"/>
    </row>
    <row r="211" spans="2:6" ht="12" customHeight="1" x14ac:dyDescent="0.3">
      <c r="B211" s="34" t="s">
        <v>71</v>
      </c>
      <c r="C211" s="36"/>
      <c r="D211" s="6"/>
      <c r="E211" s="6"/>
      <c r="F211" s="6"/>
    </row>
    <row r="212" spans="2:6" ht="12" customHeight="1" x14ac:dyDescent="0.3">
      <c r="B212" s="33" t="s">
        <v>262</v>
      </c>
      <c r="C212" s="36">
        <v>1</v>
      </c>
      <c r="D212" s="6" t="s">
        <v>55</v>
      </c>
      <c r="E212" s="6" t="s">
        <v>57</v>
      </c>
      <c r="F212" s="6" t="s">
        <v>57</v>
      </c>
    </row>
    <row r="213" spans="2:6" ht="12" customHeight="1" x14ac:dyDescent="0.3">
      <c r="B213" s="33" t="s">
        <v>263</v>
      </c>
      <c r="C213" s="36">
        <v>2</v>
      </c>
      <c r="D213" s="6" t="s">
        <v>55</v>
      </c>
      <c r="E213" s="6" t="s">
        <v>55</v>
      </c>
      <c r="F213" s="6" t="s">
        <v>57</v>
      </c>
    </row>
    <row r="214" spans="2:6" ht="12" customHeight="1" x14ac:dyDescent="0.3">
      <c r="B214" s="33" t="s">
        <v>264</v>
      </c>
      <c r="C214" s="36">
        <v>2</v>
      </c>
      <c r="D214" s="6" t="s">
        <v>55</v>
      </c>
      <c r="E214" s="6" t="s">
        <v>55</v>
      </c>
      <c r="F214" s="6" t="s">
        <v>57</v>
      </c>
    </row>
    <row r="215" spans="2:6" ht="12" customHeight="1" x14ac:dyDescent="0.3">
      <c r="B215" s="33" t="s">
        <v>265</v>
      </c>
      <c r="C215" s="36">
        <v>2</v>
      </c>
      <c r="D215" s="6" t="s">
        <v>55</v>
      </c>
      <c r="E215" s="6" t="s">
        <v>55</v>
      </c>
      <c r="F215" s="6" t="s">
        <v>57</v>
      </c>
    </row>
    <row r="216" spans="2:6" ht="12" customHeight="1" x14ac:dyDescent="0.3">
      <c r="B216" s="33" t="s">
        <v>266</v>
      </c>
      <c r="C216" s="36">
        <v>2</v>
      </c>
      <c r="D216" s="6" t="s">
        <v>55</v>
      </c>
      <c r="E216" s="6" t="s">
        <v>55</v>
      </c>
      <c r="F216" s="6" t="s">
        <v>57</v>
      </c>
    </row>
    <row r="217" spans="2:6" ht="12" customHeight="1" x14ac:dyDescent="0.3">
      <c r="B217" s="33" t="s">
        <v>267</v>
      </c>
      <c r="C217" s="36">
        <v>2</v>
      </c>
      <c r="D217" s="6" t="s">
        <v>55</v>
      </c>
      <c r="E217" s="6" t="s">
        <v>55</v>
      </c>
      <c r="F217" s="6" t="s">
        <v>57</v>
      </c>
    </row>
    <row r="218" spans="2:6" ht="12" customHeight="1" x14ac:dyDescent="0.3">
      <c r="B218" s="33" t="s">
        <v>268</v>
      </c>
      <c r="C218" s="36">
        <v>2</v>
      </c>
      <c r="D218" s="6" t="s">
        <v>55</v>
      </c>
      <c r="E218" s="6" t="s">
        <v>55</v>
      </c>
      <c r="F218" s="6" t="s">
        <v>57</v>
      </c>
    </row>
    <row r="219" spans="2:6" ht="12" customHeight="1" x14ac:dyDescent="0.3">
      <c r="B219" s="33" t="s">
        <v>269</v>
      </c>
      <c r="C219" s="36">
        <v>2</v>
      </c>
      <c r="D219" s="6" t="s">
        <v>55</v>
      </c>
      <c r="E219" s="6" t="s">
        <v>55</v>
      </c>
      <c r="F219" s="6" t="s">
        <v>57</v>
      </c>
    </row>
    <row r="220" spans="2:6" ht="12" customHeight="1" x14ac:dyDescent="0.3">
      <c r="B220" s="33" t="s">
        <v>270</v>
      </c>
      <c r="C220" s="36">
        <v>3</v>
      </c>
      <c r="D220" s="6" t="s">
        <v>55</v>
      </c>
      <c r="E220" s="6" t="s">
        <v>55</v>
      </c>
      <c r="F220" s="6" t="s">
        <v>130</v>
      </c>
    </row>
    <row r="221" spans="2:6" ht="12" customHeight="1" x14ac:dyDescent="0.3">
      <c r="B221" s="33" t="s">
        <v>271</v>
      </c>
      <c r="C221" s="36">
        <v>2</v>
      </c>
      <c r="D221" s="6" t="s">
        <v>55</v>
      </c>
      <c r="E221" s="6" t="s">
        <v>55</v>
      </c>
      <c r="F221" s="6" t="s">
        <v>57</v>
      </c>
    </row>
    <row r="222" spans="2:6" ht="12" customHeight="1" x14ac:dyDescent="0.3">
      <c r="B222" s="33" t="s">
        <v>272</v>
      </c>
      <c r="C222" s="36">
        <v>2</v>
      </c>
      <c r="D222" s="6" t="s">
        <v>55</v>
      </c>
      <c r="E222" s="6" t="s">
        <v>55</v>
      </c>
      <c r="F222" s="6" t="s">
        <v>57</v>
      </c>
    </row>
    <row r="223" spans="2:6" ht="12" customHeight="1" x14ac:dyDescent="0.3">
      <c r="B223" s="4"/>
      <c r="C223" s="36"/>
      <c r="D223" s="6"/>
      <c r="E223" s="6"/>
      <c r="F223" s="6"/>
    </row>
    <row r="224" spans="2:6" ht="12" customHeight="1" x14ac:dyDescent="0.3">
      <c r="B224" s="34" t="s">
        <v>273</v>
      </c>
      <c r="C224" s="36"/>
      <c r="D224" s="6"/>
      <c r="E224" s="6"/>
      <c r="F224" s="6"/>
    </row>
    <row r="225" spans="2:6" ht="12" customHeight="1" x14ac:dyDescent="0.3">
      <c r="B225" s="33" t="s">
        <v>274</v>
      </c>
      <c r="C225" s="36">
        <v>2</v>
      </c>
      <c r="D225" s="6" t="s">
        <v>55</v>
      </c>
      <c r="E225" s="6" t="s">
        <v>55</v>
      </c>
      <c r="F225" s="6" t="s">
        <v>57</v>
      </c>
    </row>
    <row r="226" spans="2:6" ht="12" customHeight="1" x14ac:dyDescent="0.3">
      <c r="B226" s="33" t="s">
        <v>275</v>
      </c>
      <c r="C226" s="36">
        <v>2</v>
      </c>
      <c r="D226" s="6" t="s">
        <v>55</v>
      </c>
      <c r="E226" s="6" t="s">
        <v>55</v>
      </c>
      <c r="F226" s="6" t="s">
        <v>57</v>
      </c>
    </row>
    <row r="227" spans="2:6" ht="12" customHeight="1" x14ac:dyDescent="0.3">
      <c r="B227" s="33" t="s">
        <v>276</v>
      </c>
      <c r="C227" s="36">
        <v>2</v>
      </c>
      <c r="D227" s="6" t="s">
        <v>55</v>
      </c>
      <c r="E227" s="6" t="s">
        <v>55</v>
      </c>
      <c r="F227" s="6" t="s">
        <v>57</v>
      </c>
    </row>
    <row r="228" spans="2:6" ht="12" customHeight="1" x14ac:dyDescent="0.3">
      <c r="B228" s="33" t="s">
        <v>277</v>
      </c>
      <c r="C228" s="36">
        <v>2</v>
      </c>
      <c r="D228" s="6" t="s">
        <v>55</v>
      </c>
      <c r="E228" s="6" t="s">
        <v>55</v>
      </c>
      <c r="F228" s="6" t="s">
        <v>57</v>
      </c>
    </row>
    <row r="229" spans="2:6" ht="12" customHeight="1" x14ac:dyDescent="0.3">
      <c r="B229" s="33" t="s">
        <v>278</v>
      </c>
      <c r="C229" s="36">
        <v>2</v>
      </c>
      <c r="D229" s="6" t="s">
        <v>55</v>
      </c>
      <c r="E229" s="6" t="s">
        <v>55</v>
      </c>
      <c r="F229" s="6" t="s">
        <v>57</v>
      </c>
    </row>
    <row r="230" spans="2:6" ht="12" customHeight="1" x14ac:dyDescent="0.3">
      <c r="B230" s="4"/>
      <c r="C230" s="36"/>
      <c r="D230" s="6"/>
      <c r="E230" s="6"/>
      <c r="F230" s="6"/>
    </row>
    <row r="231" spans="2:6" ht="12" customHeight="1" x14ac:dyDescent="0.3">
      <c r="B231" s="34" t="s">
        <v>73</v>
      </c>
      <c r="C231" s="36"/>
      <c r="D231" s="6"/>
      <c r="E231" s="6"/>
      <c r="F231" s="6"/>
    </row>
    <row r="232" spans="2:6" ht="12" customHeight="1" x14ac:dyDescent="0.3">
      <c r="B232" s="33" t="s">
        <v>279</v>
      </c>
      <c r="C232" s="36">
        <v>2</v>
      </c>
      <c r="D232" s="6" t="s">
        <v>55</v>
      </c>
      <c r="E232" s="6" t="s">
        <v>55</v>
      </c>
      <c r="F232" s="6" t="s">
        <v>57</v>
      </c>
    </row>
    <row r="233" spans="2:6" ht="12" customHeight="1" x14ac:dyDescent="0.3">
      <c r="B233" s="33" t="s">
        <v>280</v>
      </c>
      <c r="C233" s="36">
        <v>2</v>
      </c>
      <c r="D233" s="6" t="s">
        <v>55</v>
      </c>
      <c r="E233" s="6" t="s">
        <v>55</v>
      </c>
      <c r="F233" s="6" t="s">
        <v>57</v>
      </c>
    </row>
    <row r="234" spans="2:6" ht="12" customHeight="1" x14ac:dyDescent="0.3">
      <c r="B234" s="33" t="s">
        <v>281</v>
      </c>
      <c r="C234" s="36">
        <v>2</v>
      </c>
      <c r="D234" s="6" t="s">
        <v>55</v>
      </c>
      <c r="E234" s="6" t="s">
        <v>55</v>
      </c>
      <c r="F234" s="6" t="s">
        <v>57</v>
      </c>
    </row>
    <row r="235" spans="2:6" ht="12" customHeight="1" x14ac:dyDescent="0.3">
      <c r="B235" s="33"/>
      <c r="C235" s="36"/>
      <c r="D235" s="6"/>
      <c r="E235" s="6"/>
      <c r="F235" s="229" t="s">
        <v>126</v>
      </c>
    </row>
    <row r="236" spans="2:6" ht="12" customHeight="1" x14ac:dyDescent="0.3">
      <c r="B236" s="33"/>
      <c r="C236" s="36"/>
      <c r="D236" s="6"/>
      <c r="E236" s="6"/>
    </row>
    <row r="237" spans="2:6" ht="12" customHeight="1" thickBot="1" x14ac:dyDescent="0.35">
      <c r="B237" s="33"/>
      <c r="C237" s="36"/>
      <c r="D237" s="6"/>
      <c r="E237" s="6"/>
    </row>
    <row r="238" spans="2:6" ht="30" customHeight="1" x14ac:dyDescent="0.3">
      <c r="B238" s="38" t="s">
        <v>90</v>
      </c>
      <c r="C238" s="46" t="s">
        <v>51</v>
      </c>
      <c r="D238" s="56" t="s">
        <v>91</v>
      </c>
      <c r="E238" s="56" t="s">
        <v>92</v>
      </c>
      <c r="F238" s="46" t="s">
        <v>93</v>
      </c>
    </row>
    <row r="239" spans="2:6" ht="12" customHeight="1" x14ac:dyDescent="0.3">
      <c r="B239" s="4"/>
      <c r="C239" s="36"/>
      <c r="D239" s="6"/>
      <c r="E239" s="6"/>
      <c r="F239" s="6"/>
    </row>
    <row r="240" spans="2:6" ht="12" customHeight="1" x14ac:dyDescent="0.3">
      <c r="B240" s="34" t="s">
        <v>74</v>
      </c>
      <c r="C240" s="36"/>
      <c r="D240" s="6"/>
      <c r="E240" s="6"/>
      <c r="F240" s="6"/>
    </row>
    <row r="241" spans="2:6" ht="12" customHeight="1" x14ac:dyDescent="0.3">
      <c r="B241" s="33" t="s">
        <v>282</v>
      </c>
      <c r="C241" s="36">
        <v>2</v>
      </c>
      <c r="D241" s="6" t="s">
        <v>55</v>
      </c>
      <c r="E241" s="6" t="s">
        <v>55</v>
      </c>
      <c r="F241" s="6" t="s">
        <v>57</v>
      </c>
    </row>
    <row r="242" spans="2:6" ht="12" customHeight="1" x14ac:dyDescent="0.3">
      <c r="B242" s="33" t="s">
        <v>283</v>
      </c>
      <c r="C242" s="36">
        <v>2</v>
      </c>
      <c r="D242" s="6" t="s">
        <v>55</v>
      </c>
      <c r="E242" s="6" t="s">
        <v>55</v>
      </c>
      <c r="F242" s="6" t="s">
        <v>57</v>
      </c>
    </row>
    <row r="243" spans="2:6" ht="12" customHeight="1" x14ac:dyDescent="0.3">
      <c r="B243" s="33" t="s">
        <v>284</v>
      </c>
      <c r="C243" s="36">
        <v>2</v>
      </c>
      <c r="D243" s="6" t="s">
        <v>55</v>
      </c>
      <c r="E243" s="6" t="s">
        <v>55</v>
      </c>
      <c r="F243" s="6" t="s">
        <v>57</v>
      </c>
    </row>
    <row r="244" spans="2:6" ht="12" customHeight="1" x14ac:dyDescent="0.3">
      <c r="B244" s="33" t="s">
        <v>285</v>
      </c>
      <c r="C244" s="36">
        <v>2</v>
      </c>
      <c r="D244" s="6" t="s">
        <v>55</v>
      </c>
      <c r="E244" s="6" t="s">
        <v>55</v>
      </c>
      <c r="F244" s="6" t="s">
        <v>57</v>
      </c>
    </row>
    <row r="245" spans="2:6" ht="12" customHeight="1" x14ac:dyDescent="0.3">
      <c r="B245" s="33" t="s">
        <v>286</v>
      </c>
      <c r="C245" s="36">
        <v>2</v>
      </c>
      <c r="D245" s="6" t="s">
        <v>55</v>
      </c>
      <c r="E245" s="6" t="s">
        <v>55</v>
      </c>
      <c r="F245" s="6" t="s">
        <v>57</v>
      </c>
    </row>
    <row r="246" spans="2:6" ht="12" customHeight="1" x14ac:dyDescent="0.3">
      <c r="B246" s="33" t="s">
        <v>287</v>
      </c>
      <c r="C246" s="36">
        <v>2</v>
      </c>
      <c r="D246" s="6" t="s">
        <v>55</v>
      </c>
      <c r="E246" s="6" t="s">
        <v>55</v>
      </c>
      <c r="F246" s="6" t="s">
        <v>57</v>
      </c>
    </row>
    <row r="247" spans="2:6" ht="12" customHeight="1" x14ac:dyDescent="0.3">
      <c r="B247" s="33" t="s">
        <v>288</v>
      </c>
      <c r="C247" s="36">
        <v>2</v>
      </c>
      <c r="D247" s="6" t="s">
        <v>55</v>
      </c>
      <c r="E247" s="6" t="s">
        <v>55</v>
      </c>
      <c r="F247" s="6" t="s">
        <v>57</v>
      </c>
    </row>
    <row r="248" spans="2:6" ht="12" customHeight="1" x14ac:dyDescent="0.3">
      <c r="B248" s="33" t="s">
        <v>289</v>
      </c>
      <c r="C248" s="36">
        <v>2</v>
      </c>
      <c r="D248" s="6" t="s">
        <v>55</v>
      </c>
      <c r="E248" s="6" t="s">
        <v>55</v>
      </c>
      <c r="F248" s="6" t="s">
        <v>57</v>
      </c>
    </row>
    <row r="249" spans="2:6" ht="12" customHeight="1" x14ac:dyDescent="0.3">
      <c r="B249" s="33" t="s">
        <v>290</v>
      </c>
      <c r="C249" s="36">
        <v>2</v>
      </c>
      <c r="D249" s="6" t="s">
        <v>55</v>
      </c>
      <c r="E249" s="6" t="s">
        <v>55</v>
      </c>
      <c r="F249" s="6" t="s">
        <v>57</v>
      </c>
    </row>
    <row r="250" spans="2:6" ht="12" customHeight="1" x14ac:dyDescent="0.3">
      <c r="B250" s="33" t="s">
        <v>291</v>
      </c>
      <c r="C250" s="36">
        <v>2</v>
      </c>
      <c r="D250" s="6" t="s">
        <v>55</v>
      </c>
      <c r="E250" s="6" t="s">
        <v>55</v>
      </c>
      <c r="F250" s="6" t="s">
        <v>57</v>
      </c>
    </row>
    <row r="251" spans="2:6" ht="12" customHeight="1" x14ac:dyDescent="0.3">
      <c r="B251" s="33" t="s">
        <v>292</v>
      </c>
      <c r="C251" s="36">
        <v>2</v>
      </c>
      <c r="D251" s="6" t="s">
        <v>55</v>
      </c>
      <c r="E251" s="6" t="s">
        <v>55</v>
      </c>
      <c r="F251" s="6" t="s">
        <v>57</v>
      </c>
    </row>
    <row r="252" spans="2:6" ht="12" customHeight="1" x14ac:dyDescent="0.3">
      <c r="B252" s="33" t="s">
        <v>293</v>
      </c>
      <c r="C252" s="36">
        <v>2</v>
      </c>
      <c r="D252" s="6" t="s">
        <v>55</v>
      </c>
      <c r="E252" s="6" t="s">
        <v>55</v>
      </c>
      <c r="F252" s="6" t="s">
        <v>57</v>
      </c>
    </row>
    <row r="253" spans="2:6" ht="12" customHeight="1" x14ac:dyDescent="0.3">
      <c r="B253" s="33" t="s">
        <v>294</v>
      </c>
      <c r="C253" s="36">
        <v>2</v>
      </c>
      <c r="D253" s="6" t="s">
        <v>55</v>
      </c>
      <c r="E253" s="6" t="s">
        <v>55</v>
      </c>
      <c r="F253" s="6" t="s">
        <v>57</v>
      </c>
    </row>
    <row r="254" spans="2:6" ht="12" customHeight="1" x14ac:dyDescent="0.3">
      <c r="B254" s="33" t="s">
        <v>295</v>
      </c>
      <c r="C254" s="36">
        <v>2</v>
      </c>
      <c r="D254" s="6" t="s">
        <v>55</v>
      </c>
      <c r="E254" s="6" t="s">
        <v>55</v>
      </c>
      <c r="F254" s="6" t="s">
        <v>57</v>
      </c>
    </row>
    <row r="255" spans="2:6" ht="12" customHeight="1" x14ac:dyDescent="0.3">
      <c r="B255" s="4"/>
      <c r="C255" s="36"/>
      <c r="D255" s="6"/>
      <c r="E255" s="6"/>
      <c r="F255" s="6"/>
    </row>
    <row r="256" spans="2:6" ht="12" customHeight="1" x14ac:dyDescent="0.3">
      <c r="B256" s="34" t="s">
        <v>75</v>
      </c>
      <c r="C256" s="36"/>
      <c r="D256" s="6"/>
      <c r="E256" s="6"/>
      <c r="F256" s="6"/>
    </row>
    <row r="257" spans="2:6" ht="12" customHeight="1" x14ac:dyDescent="0.3">
      <c r="B257" s="33" t="s">
        <v>296</v>
      </c>
      <c r="C257" s="36">
        <v>2</v>
      </c>
      <c r="D257" s="6" t="s">
        <v>55</v>
      </c>
      <c r="E257" s="6" t="s">
        <v>55</v>
      </c>
      <c r="F257" s="6" t="s">
        <v>57</v>
      </c>
    </row>
    <row r="258" spans="2:6" ht="12" customHeight="1" x14ac:dyDescent="0.3">
      <c r="B258" s="33" t="s">
        <v>297</v>
      </c>
      <c r="C258" s="36">
        <v>2</v>
      </c>
      <c r="D258" s="6" t="s">
        <v>55</v>
      </c>
      <c r="E258" s="6" t="s">
        <v>55</v>
      </c>
      <c r="F258" s="6" t="s">
        <v>57</v>
      </c>
    </row>
    <row r="259" spans="2:6" ht="12" customHeight="1" x14ac:dyDescent="0.3">
      <c r="B259" s="33" t="s">
        <v>298</v>
      </c>
      <c r="C259" s="36">
        <v>2</v>
      </c>
      <c r="D259" s="6" t="s">
        <v>55</v>
      </c>
      <c r="E259" s="6" t="s">
        <v>55</v>
      </c>
      <c r="F259" s="6" t="s">
        <v>57</v>
      </c>
    </row>
    <row r="260" spans="2:6" ht="12" customHeight="1" x14ac:dyDescent="0.3">
      <c r="B260" s="33" t="s">
        <v>299</v>
      </c>
      <c r="C260" s="36">
        <v>1</v>
      </c>
      <c r="D260" s="6" t="s">
        <v>55</v>
      </c>
      <c r="E260" s="6" t="s">
        <v>57</v>
      </c>
      <c r="F260" s="6" t="s">
        <v>57</v>
      </c>
    </row>
    <row r="261" spans="2:6" ht="12" customHeight="1" x14ac:dyDescent="0.3">
      <c r="B261" s="33" t="s">
        <v>300</v>
      </c>
      <c r="C261" s="36">
        <v>1</v>
      </c>
      <c r="D261" s="6" t="s">
        <v>55</v>
      </c>
      <c r="E261" s="6" t="s">
        <v>57</v>
      </c>
      <c r="F261" s="6" t="s">
        <v>57</v>
      </c>
    </row>
    <row r="262" spans="2:6" ht="12" customHeight="1" x14ac:dyDescent="0.3">
      <c r="B262" s="33" t="s">
        <v>301</v>
      </c>
      <c r="C262" s="36">
        <v>2</v>
      </c>
      <c r="D262" s="6" t="s">
        <v>55</v>
      </c>
      <c r="E262" s="6" t="s">
        <v>55</v>
      </c>
      <c r="F262" s="6" t="s">
        <v>57</v>
      </c>
    </row>
    <row r="263" spans="2:6" ht="12" customHeight="1" x14ac:dyDescent="0.3">
      <c r="B263" s="33" t="s">
        <v>302</v>
      </c>
      <c r="C263" s="36">
        <v>2</v>
      </c>
      <c r="D263" s="6" t="s">
        <v>55</v>
      </c>
      <c r="E263" s="6" t="s">
        <v>55</v>
      </c>
      <c r="F263" s="6" t="s">
        <v>57</v>
      </c>
    </row>
    <row r="264" spans="2:6" ht="12" customHeight="1" x14ac:dyDescent="0.3">
      <c r="B264" s="33" t="s">
        <v>303</v>
      </c>
      <c r="C264" s="36">
        <v>2</v>
      </c>
      <c r="D264" s="6" t="s">
        <v>55</v>
      </c>
      <c r="E264" s="6" t="s">
        <v>55</v>
      </c>
      <c r="F264" s="6" t="s">
        <v>57</v>
      </c>
    </row>
    <row r="265" spans="2:6" ht="12" customHeight="1" x14ac:dyDescent="0.3">
      <c r="B265" s="33" t="s">
        <v>304</v>
      </c>
      <c r="C265" s="36">
        <v>2</v>
      </c>
      <c r="D265" s="6" t="s">
        <v>55</v>
      </c>
      <c r="E265" s="6" t="s">
        <v>55</v>
      </c>
      <c r="F265" s="6" t="s">
        <v>57</v>
      </c>
    </row>
    <row r="266" spans="2:6" ht="12" customHeight="1" x14ac:dyDescent="0.3">
      <c r="B266" s="33" t="s">
        <v>305</v>
      </c>
      <c r="C266" s="36">
        <v>1</v>
      </c>
      <c r="D266" s="6" t="s">
        <v>55</v>
      </c>
      <c r="E266" s="6" t="s">
        <v>57</v>
      </c>
      <c r="F266" s="6" t="s">
        <v>57</v>
      </c>
    </row>
    <row r="267" spans="2:6" ht="12" customHeight="1" x14ac:dyDescent="0.3">
      <c r="B267" s="4"/>
      <c r="C267" s="36"/>
      <c r="D267" s="6"/>
      <c r="E267" s="6"/>
      <c r="F267" s="6"/>
    </row>
    <row r="268" spans="2:6" ht="12" customHeight="1" x14ac:dyDescent="0.3">
      <c r="B268" s="34" t="s">
        <v>76</v>
      </c>
      <c r="C268" s="36"/>
      <c r="D268" s="6"/>
      <c r="E268" s="6"/>
      <c r="F268" s="6"/>
    </row>
    <row r="269" spans="2:6" ht="12" customHeight="1" x14ac:dyDescent="0.3">
      <c r="B269" s="33" t="s">
        <v>306</v>
      </c>
      <c r="C269" s="36">
        <v>2</v>
      </c>
      <c r="D269" s="6" t="s">
        <v>55</v>
      </c>
      <c r="E269" s="6" t="s">
        <v>55</v>
      </c>
      <c r="F269" s="6" t="s">
        <v>57</v>
      </c>
    </row>
    <row r="270" spans="2:6" ht="12" customHeight="1" x14ac:dyDescent="0.3">
      <c r="B270" s="33" t="s">
        <v>307</v>
      </c>
      <c r="C270" s="36">
        <v>2</v>
      </c>
      <c r="D270" s="6" t="s">
        <v>55</v>
      </c>
      <c r="E270" s="6" t="s">
        <v>55</v>
      </c>
      <c r="F270" s="6" t="s">
        <v>57</v>
      </c>
    </row>
    <row r="271" spans="2:6" ht="12" customHeight="1" x14ac:dyDescent="0.3">
      <c r="B271" s="33" t="s">
        <v>308</v>
      </c>
      <c r="C271" s="36">
        <v>2</v>
      </c>
      <c r="D271" s="6" t="s">
        <v>55</v>
      </c>
      <c r="E271" s="6" t="s">
        <v>55</v>
      </c>
      <c r="F271" s="6" t="s">
        <v>57</v>
      </c>
    </row>
    <row r="272" spans="2:6" ht="12" customHeight="1" x14ac:dyDescent="0.3">
      <c r="B272" s="33" t="s">
        <v>309</v>
      </c>
      <c r="C272" s="36">
        <v>2</v>
      </c>
      <c r="D272" s="6" t="s">
        <v>55</v>
      </c>
      <c r="E272" s="6" t="s">
        <v>55</v>
      </c>
      <c r="F272" s="6" t="s">
        <v>57</v>
      </c>
    </row>
    <row r="273" spans="2:6" ht="12" customHeight="1" x14ac:dyDescent="0.3">
      <c r="B273" s="33" t="s">
        <v>310</v>
      </c>
      <c r="C273" s="36">
        <v>2</v>
      </c>
      <c r="D273" s="6" t="s">
        <v>55</v>
      </c>
      <c r="E273" s="6" t="s">
        <v>55</v>
      </c>
      <c r="F273" s="6" t="s">
        <v>57</v>
      </c>
    </row>
    <row r="274" spans="2:6" ht="12" customHeight="1" x14ac:dyDescent="0.3">
      <c r="B274" s="33" t="s">
        <v>311</v>
      </c>
      <c r="C274" s="36">
        <v>2</v>
      </c>
      <c r="D274" s="6" t="s">
        <v>55</v>
      </c>
      <c r="E274" s="6" t="s">
        <v>55</v>
      </c>
      <c r="F274" s="6" t="s">
        <v>57</v>
      </c>
    </row>
    <row r="275" spans="2:6" ht="12" customHeight="1" x14ac:dyDescent="0.3">
      <c r="B275" s="33" t="s">
        <v>312</v>
      </c>
      <c r="C275" s="36">
        <v>2</v>
      </c>
      <c r="D275" s="6" t="s">
        <v>55</v>
      </c>
      <c r="E275" s="6" t="s">
        <v>55</v>
      </c>
      <c r="F275" s="6" t="s">
        <v>57</v>
      </c>
    </row>
    <row r="276" spans="2:6" ht="12" customHeight="1" x14ac:dyDescent="0.3">
      <c r="B276" s="33" t="s">
        <v>313</v>
      </c>
      <c r="C276" s="36">
        <v>2</v>
      </c>
      <c r="D276" s="6" t="s">
        <v>55</v>
      </c>
      <c r="E276" s="6" t="s">
        <v>55</v>
      </c>
      <c r="F276" s="6" t="s">
        <v>57</v>
      </c>
    </row>
    <row r="277" spans="2:6" ht="12" customHeight="1" x14ac:dyDescent="0.3">
      <c r="B277" s="33" t="s">
        <v>314</v>
      </c>
      <c r="C277" s="36">
        <v>2</v>
      </c>
      <c r="D277" s="6" t="s">
        <v>55</v>
      </c>
      <c r="E277" s="6" t="s">
        <v>55</v>
      </c>
      <c r="F277" s="6" t="s">
        <v>57</v>
      </c>
    </row>
    <row r="278" spans="2:6" ht="12" customHeight="1" x14ac:dyDescent="0.3">
      <c r="B278" s="33" t="s">
        <v>315</v>
      </c>
      <c r="C278" s="36">
        <v>2</v>
      </c>
      <c r="D278" s="6" t="s">
        <v>55</v>
      </c>
      <c r="E278" s="6" t="s">
        <v>55</v>
      </c>
      <c r="F278" s="6" t="s">
        <v>57</v>
      </c>
    </row>
    <row r="279" spans="2:6" ht="12" customHeight="1" x14ac:dyDescent="0.3">
      <c r="B279" s="33" t="s">
        <v>316</v>
      </c>
      <c r="C279" s="36">
        <v>2</v>
      </c>
      <c r="D279" s="6" t="s">
        <v>55</v>
      </c>
      <c r="E279" s="6" t="s">
        <v>55</v>
      </c>
      <c r="F279" s="6" t="s">
        <v>57</v>
      </c>
    </row>
    <row r="280" spans="2:6" ht="12" customHeight="1" x14ac:dyDescent="0.3">
      <c r="B280" s="33" t="s">
        <v>317</v>
      </c>
      <c r="C280" s="36">
        <v>2</v>
      </c>
      <c r="D280" s="6" t="s">
        <v>55</v>
      </c>
      <c r="E280" s="6" t="s">
        <v>55</v>
      </c>
      <c r="F280" s="6" t="s">
        <v>57</v>
      </c>
    </row>
    <row r="281" spans="2:6" ht="12" customHeight="1" x14ac:dyDescent="0.3">
      <c r="B281" s="33" t="s">
        <v>318</v>
      </c>
      <c r="C281" s="36">
        <v>2</v>
      </c>
      <c r="D281" s="6" t="s">
        <v>55</v>
      </c>
      <c r="E281" s="6" t="s">
        <v>55</v>
      </c>
      <c r="F281" s="6" t="s">
        <v>57</v>
      </c>
    </row>
    <row r="282" spans="2:6" ht="12" customHeight="1" x14ac:dyDescent="0.3">
      <c r="B282" s="33" t="s">
        <v>319</v>
      </c>
      <c r="C282" s="36">
        <v>2</v>
      </c>
      <c r="D282" s="6" t="s">
        <v>55</v>
      </c>
      <c r="E282" s="6" t="s">
        <v>55</v>
      </c>
      <c r="F282" s="6" t="s">
        <v>57</v>
      </c>
    </row>
    <row r="283" spans="2:6" ht="12" customHeight="1" x14ac:dyDescent="0.3">
      <c r="B283" s="33" t="s">
        <v>320</v>
      </c>
      <c r="C283" s="36">
        <v>2</v>
      </c>
      <c r="D283" s="6" t="s">
        <v>55</v>
      </c>
      <c r="E283" s="6" t="s">
        <v>55</v>
      </c>
      <c r="F283" s="6" t="s">
        <v>57</v>
      </c>
    </row>
    <row r="284" spans="2:6" ht="12" customHeight="1" x14ac:dyDescent="0.3">
      <c r="B284" s="33" t="s">
        <v>321</v>
      </c>
      <c r="C284" s="36">
        <v>2</v>
      </c>
      <c r="D284" s="6" t="s">
        <v>55</v>
      </c>
      <c r="E284" s="6" t="s">
        <v>55</v>
      </c>
      <c r="F284" s="6" t="s">
        <v>57</v>
      </c>
    </row>
    <row r="285" spans="2:6" ht="12" customHeight="1" x14ac:dyDescent="0.3">
      <c r="B285" s="4"/>
      <c r="C285" s="36"/>
      <c r="D285" s="6"/>
      <c r="E285" s="6"/>
      <c r="F285" s="6"/>
    </row>
    <row r="286" spans="2:6" ht="12" customHeight="1" x14ac:dyDescent="0.3">
      <c r="B286" s="34" t="s">
        <v>77</v>
      </c>
      <c r="C286" s="36"/>
      <c r="D286" s="6"/>
      <c r="E286" s="6"/>
      <c r="F286" s="6"/>
    </row>
    <row r="287" spans="2:6" ht="12" customHeight="1" x14ac:dyDescent="0.3">
      <c r="B287" s="33" t="s">
        <v>322</v>
      </c>
      <c r="C287" s="36">
        <v>2</v>
      </c>
      <c r="D287" s="6" t="s">
        <v>55</v>
      </c>
      <c r="E287" s="6" t="s">
        <v>55</v>
      </c>
      <c r="F287" s="6" t="s">
        <v>57</v>
      </c>
    </row>
    <row r="288" spans="2:6" ht="12" customHeight="1" x14ac:dyDescent="0.3">
      <c r="B288" s="33" t="s">
        <v>323</v>
      </c>
      <c r="C288" s="36">
        <v>2</v>
      </c>
      <c r="D288" s="6" t="s">
        <v>55</v>
      </c>
      <c r="E288" s="6" t="s">
        <v>55</v>
      </c>
      <c r="F288" s="6" t="s">
        <v>57</v>
      </c>
    </row>
    <row r="289" spans="2:6" ht="12" customHeight="1" x14ac:dyDescent="0.3">
      <c r="B289" s="33" t="s">
        <v>324</v>
      </c>
      <c r="C289" s="36">
        <v>1</v>
      </c>
      <c r="D289" s="6" t="s">
        <v>55</v>
      </c>
      <c r="E289" s="6" t="s">
        <v>57</v>
      </c>
      <c r="F289" s="6" t="s">
        <v>57</v>
      </c>
    </row>
    <row r="290" spans="2:6" ht="12" customHeight="1" x14ac:dyDescent="0.3">
      <c r="B290" s="33" t="s">
        <v>325</v>
      </c>
      <c r="C290" s="36">
        <v>1</v>
      </c>
      <c r="D290" s="6" t="s">
        <v>55</v>
      </c>
      <c r="E290" s="6" t="s">
        <v>57</v>
      </c>
      <c r="F290" s="6" t="s">
        <v>57</v>
      </c>
    </row>
    <row r="291" spans="2:6" ht="12" customHeight="1" x14ac:dyDescent="0.3">
      <c r="B291" s="33" t="s">
        <v>326</v>
      </c>
      <c r="C291" s="36">
        <v>2</v>
      </c>
      <c r="D291" s="6" t="s">
        <v>55</v>
      </c>
      <c r="E291" s="6" t="s">
        <v>55</v>
      </c>
      <c r="F291" s="6" t="s">
        <v>57</v>
      </c>
    </row>
    <row r="292" spans="2:6" ht="12" customHeight="1" x14ac:dyDescent="0.3">
      <c r="B292" s="33" t="s">
        <v>327</v>
      </c>
      <c r="C292" s="36">
        <v>2</v>
      </c>
      <c r="D292" s="6" t="s">
        <v>55</v>
      </c>
      <c r="E292" s="6" t="s">
        <v>55</v>
      </c>
      <c r="F292" s="6" t="s">
        <v>57</v>
      </c>
    </row>
    <row r="293" spans="2:6" ht="12" customHeight="1" x14ac:dyDescent="0.3">
      <c r="B293" s="4"/>
      <c r="C293" s="36"/>
      <c r="D293" s="6"/>
      <c r="E293" s="6"/>
      <c r="F293" s="6"/>
    </row>
    <row r="294" spans="2:6" ht="12" customHeight="1" x14ac:dyDescent="0.3">
      <c r="B294" s="34" t="s">
        <v>78</v>
      </c>
      <c r="C294" s="36"/>
      <c r="D294" s="6"/>
      <c r="E294" s="6"/>
      <c r="F294" s="6"/>
    </row>
    <row r="295" spans="2:6" ht="12" customHeight="1" x14ac:dyDescent="0.3">
      <c r="B295" s="33" t="s">
        <v>328</v>
      </c>
      <c r="C295" s="36">
        <v>2</v>
      </c>
      <c r="D295" s="6" t="s">
        <v>55</v>
      </c>
      <c r="E295" s="6" t="s">
        <v>55</v>
      </c>
      <c r="F295" s="6" t="s">
        <v>57</v>
      </c>
    </row>
    <row r="296" spans="2:6" ht="12" customHeight="1" x14ac:dyDescent="0.3">
      <c r="B296" s="33" t="s">
        <v>329</v>
      </c>
      <c r="C296" s="36">
        <v>2</v>
      </c>
      <c r="D296" s="6" t="s">
        <v>55</v>
      </c>
      <c r="E296" s="6" t="s">
        <v>55</v>
      </c>
      <c r="F296" s="6" t="s">
        <v>57</v>
      </c>
    </row>
    <row r="297" spans="2:6" ht="12" customHeight="1" x14ac:dyDescent="0.3">
      <c r="B297" s="33"/>
      <c r="C297" s="36"/>
      <c r="D297" s="6"/>
      <c r="E297" s="6"/>
      <c r="F297" s="229" t="s">
        <v>126</v>
      </c>
    </row>
    <row r="298" spans="2:6" ht="12" customHeight="1" x14ac:dyDescent="0.3">
      <c r="B298" s="33"/>
      <c r="C298" s="36"/>
      <c r="D298" s="6"/>
      <c r="E298" s="6"/>
    </row>
    <row r="299" spans="2:6" ht="12" customHeight="1" thickBot="1" x14ac:dyDescent="0.35">
      <c r="B299" s="33"/>
      <c r="C299" s="36"/>
      <c r="D299" s="6"/>
      <c r="E299" s="6"/>
    </row>
    <row r="300" spans="2:6" ht="30" customHeight="1" x14ac:dyDescent="0.3">
      <c r="B300" s="38" t="s">
        <v>90</v>
      </c>
      <c r="C300" s="46" t="s">
        <v>51</v>
      </c>
      <c r="D300" s="56" t="s">
        <v>91</v>
      </c>
      <c r="E300" s="56" t="s">
        <v>92</v>
      </c>
      <c r="F300" s="46" t="s">
        <v>93</v>
      </c>
    </row>
    <row r="301" spans="2:6" ht="12" customHeight="1" x14ac:dyDescent="0.3">
      <c r="B301" s="33"/>
      <c r="C301" s="36"/>
      <c r="D301" s="6"/>
      <c r="E301" s="6"/>
    </row>
    <row r="302" spans="2:6" ht="12" customHeight="1" x14ac:dyDescent="0.3">
      <c r="B302" s="33" t="s">
        <v>330</v>
      </c>
      <c r="C302" s="36">
        <v>1</v>
      </c>
      <c r="D302" s="6" t="s">
        <v>55</v>
      </c>
      <c r="E302" s="6" t="s">
        <v>57</v>
      </c>
      <c r="F302" s="6" t="s">
        <v>57</v>
      </c>
    </row>
    <row r="303" spans="2:6" ht="12" customHeight="1" x14ac:dyDescent="0.3">
      <c r="B303" s="33" t="s">
        <v>331</v>
      </c>
      <c r="C303" s="36">
        <v>2</v>
      </c>
      <c r="D303" s="6" t="s">
        <v>55</v>
      </c>
      <c r="E303" s="6" t="s">
        <v>55</v>
      </c>
      <c r="F303" s="6" t="s">
        <v>57</v>
      </c>
    </row>
    <row r="304" spans="2:6" ht="12" customHeight="1" x14ac:dyDescent="0.3">
      <c r="B304" s="33"/>
      <c r="C304" s="36"/>
      <c r="D304" s="6"/>
      <c r="E304" s="6"/>
    </row>
    <row r="305" spans="2:6" ht="12" customHeight="1" x14ac:dyDescent="0.3">
      <c r="B305" s="34" t="s">
        <v>79</v>
      </c>
      <c r="C305" s="36"/>
      <c r="D305" s="6"/>
      <c r="E305" s="6"/>
      <c r="F305" s="6"/>
    </row>
    <row r="306" spans="2:6" ht="12" customHeight="1" x14ac:dyDescent="0.3">
      <c r="B306" s="33" t="s">
        <v>332</v>
      </c>
      <c r="C306" s="36">
        <v>2</v>
      </c>
      <c r="D306" s="6" t="s">
        <v>55</v>
      </c>
      <c r="E306" s="6" t="s">
        <v>55</v>
      </c>
      <c r="F306" s="6" t="s">
        <v>57</v>
      </c>
    </row>
    <row r="307" spans="2:6" ht="12" customHeight="1" x14ac:dyDescent="0.3">
      <c r="B307" s="33" t="s">
        <v>333</v>
      </c>
      <c r="C307" s="36">
        <v>2</v>
      </c>
      <c r="D307" s="6" t="s">
        <v>55</v>
      </c>
      <c r="E307" s="6" t="s">
        <v>55</v>
      </c>
      <c r="F307" s="6" t="s">
        <v>57</v>
      </c>
    </row>
    <row r="308" spans="2:6" ht="12" customHeight="1" x14ac:dyDescent="0.3">
      <c r="B308" s="33" t="s">
        <v>334</v>
      </c>
      <c r="C308" s="36">
        <v>2</v>
      </c>
      <c r="D308" s="6" t="s">
        <v>55</v>
      </c>
      <c r="E308" s="6" t="s">
        <v>55</v>
      </c>
      <c r="F308" s="6" t="s">
        <v>57</v>
      </c>
    </row>
    <row r="309" spans="2:6" ht="12" customHeight="1" x14ac:dyDescent="0.3">
      <c r="B309" s="33" t="s">
        <v>335</v>
      </c>
      <c r="C309" s="36">
        <v>2</v>
      </c>
      <c r="D309" s="6" t="s">
        <v>55</v>
      </c>
      <c r="E309" s="6" t="s">
        <v>55</v>
      </c>
      <c r="F309" s="6" t="s">
        <v>57</v>
      </c>
    </row>
    <row r="310" spans="2:6" ht="12" customHeight="1" x14ac:dyDescent="0.3">
      <c r="B310" s="33" t="s">
        <v>336</v>
      </c>
      <c r="C310" s="36">
        <v>2</v>
      </c>
      <c r="D310" s="6" t="s">
        <v>55</v>
      </c>
      <c r="E310" s="6" t="s">
        <v>55</v>
      </c>
      <c r="F310" s="6" t="s">
        <v>57</v>
      </c>
    </row>
    <row r="311" spans="2:6" ht="12" customHeight="1" x14ac:dyDescent="0.3">
      <c r="B311" s="33" t="s">
        <v>337</v>
      </c>
      <c r="C311" s="36">
        <v>2</v>
      </c>
      <c r="D311" s="6" t="s">
        <v>55</v>
      </c>
      <c r="E311" s="6" t="s">
        <v>55</v>
      </c>
      <c r="F311" s="6" t="s">
        <v>57</v>
      </c>
    </row>
    <row r="312" spans="2:6" ht="12" customHeight="1" x14ac:dyDescent="0.3">
      <c r="B312" s="33" t="s">
        <v>338</v>
      </c>
      <c r="C312" s="36">
        <v>2</v>
      </c>
      <c r="D312" s="6" t="s">
        <v>55</v>
      </c>
      <c r="E312" s="6" t="s">
        <v>55</v>
      </c>
      <c r="F312" s="6" t="s">
        <v>57</v>
      </c>
    </row>
    <row r="313" spans="2:6" ht="12" customHeight="1" x14ac:dyDescent="0.3">
      <c r="B313" s="4"/>
      <c r="C313" s="36"/>
      <c r="D313" s="6"/>
      <c r="E313" s="6"/>
      <c r="F313" s="6"/>
    </row>
    <row r="314" spans="2:6" ht="12" customHeight="1" x14ac:dyDescent="0.3">
      <c r="B314" s="34" t="s">
        <v>80</v>
      </c>
      <c r="C314" s="36"/>
      <c r="D314" s="6"/>
      <c r="E314" s="6"/>
      <c r="F314" s="6"/>
    </row>
    <row r="315" spans="2:6" ht="12" customHeight="1" x14ac:dyDescent="0.3">
      <c r="B315" s="33" t="s">
        <v>339</v>
      </c>
      <c r="C315" s="36">
        <v>2</v>
      </c>
      <c r="D315" s="6" t="s">
        <v>55</v>
      </c>
      <c r="E315" s="6" t="s">
        <v>55</v>
      </c>
      <c r="F315" s="6" t="s">
        <v>57</v>
      </c>
    </row>
    <row r="316" spans="2:6" ht="12" customHeight="1" x14ac:dyDescent="0.3">
      <c r="B316" s="33" t="s">
        <v>340</v>
      </c>
      <c r="C316" s="36">
        <v>1</v>
      </c>
      <c r="D316" s="6" t="s">
        <v>55</v>
      </c>
      <c r="E316" s="6" t="s">
        <v>57</v>
      </c>
      <c r="F316" s="6" t="s">
        <v>57</v>
      </c>
    </row>
    <row r="317" spans="2:6" ht="12" customHeight="1" x14ac:dyDescent="0.3">
      <c r="B317" s="33" t="s">
        <v>341</v>
      </c>
      <c r="C317" s="36">
        <v>2</v>
      </c>
      <c r="D317" s="6" t="s">
        <v>55</v>
      </c>
      <c r="E317" s="6" t="s">
        <v>55</v>
      </c>
      <c r="F317" s="6" t="s">
        <v>57</v>
      </c>
    </row>
    <row r="318" spans="2:6" ht="12" customHeight="1" x14ac:dyDescent="0.3">
      <c r="B318" s="33" t="s">
        <v>342</v>
      </c>
      <c r="C318" s="36">
        <v>2</v>
      </c>
      <c r="D318" s="6" t="s">
        <v>55</v>
      </c>
      <c r="E318" s="6" t="s">
        <v>55</v>
      </c>
      <c r="F318" s="6" t="s">
        <v>57</v>
      </c>
    </row>
    <row r="319" spans="2:6" ht="12" customHeight="1" x14ac:dyDescent="0.3">
      <c r="B319" s="33" t="s">
        <v>343</v>
      </c>
      <c r="C319" s="36">
        <v>2</v>
      </c>
      <c r="D319" s="6" t="s">
        <v>55</v>
      </c>
      <c r="E319" s="6" t="s">
        <v>55</v>
      </c>
      <c r="F319" s="6" t="s">
        <v>57</v>
      </c>
    </row>
    <row r="320" spans="2:6" ht="12" customHeight="1" x14ac:dyDescent="0.3">
      <c r="B320" s="33" t="s">
        <v>344</v>
      </c>
      <c r="C320" s="36">
        <v>1</v>
      </c>
      <c r="D320" s="6" t="s">
        <v>55</v>
      </c>
      <c r="E320" s="6" t="s">
        <v>57</v>
      </c>
      <c r="F320" s="6" t="s">
        <v>57</v>
      </c>
    </row>
    <row r="321" spans="2:6" ht="12" customHeight="1" x14ac:dyDescent="0.3">
      <c r="B321" s="33" t="s">
        <v>345</v>
      </c>
      <c r="C321" s="36">
        <v>2</v>
      </c>
      <c r="D321" s="6" t="s">
        <v>55</v>
      </c>
      <c r="E321" s="6" t="s">
        <v>55</v>
      </c>
      <c r="F321" s="6" t="s">
        <v>57</v>
      </c>
    </row>
    <row r="322" spans="2:6" ht="12" customHeight="1" x14ac:dyDescent="0.3">
      <c r="B322" s="4"/>
      <c r="C322" s="36"/>
      <c r="D322" s="6"/>
      <c r="E322" s="6"/>
      <c r="F322" s="6"/>
    </row>
    <row r="323" spans="2:6" ht="12" customHeight="1" x14ac:dyDescent="0.3">
      <c r="B323" s="34" t="s">
        <v>81</v>
      </c>
      <c r="C323" s="36"/>
      <c r="D323" s="6"/>
      <c r="E323" s="6"/>
      <c r="F323" s="6"/>
    </row>
    <row r="324" spans="2:6" ht="12" customHeight="1" x14ac:dyDescent="0.3">
      <c r="B324" s="33" t="s">
        <v>346</v>
      </c>
      <c r="C324" s="36">
        <v>2</v>
      </c>
      <c r="D324" s="6" t="s">
        <v>55</v>
      </c>
      <c r="E324" s="6" t="s">
        <v>55</v>
      </c>
      <c r="F324" s="6" t="s">
        <v>57</v>
      </c>
    </row>
    <row r="325" spans="2:6" ht="12" customHeight="1" x14ac:dyDescent="0.3">
      <c r="B325" s="33" t="s">
        <v>347</v>
      </c>
      <c r="C325" s="36">
        <v>2</v>
      </c>
      <c r="D325" s="6" t="s">
        <v>55</v>
      </c>
      <c r="E325" s="6" t="s">
        <v>55</v>
      </c>
      <c r="F325" s="6" t="s">
        <v>57</v>
      </c>
    </row>
    <row r="326" spans="2:6" ht="12" customHeight="1" x14ac:dyDescent="0.3">
      <c r="B326" s="33" t="s">
        <v>348</v>
      </c>
      <c r="C326" s="36">
        <v>2</v>
      </c>
      <c r="D326" s="6" t="s">
        <v>55</v>
      </c>
      <c r="E326" s="6" t="s">
        <v>55</v>
      </c>
      <c r="F326" s="6" t="s">
        <v>57</v>
      </c>
    </row>
    <row r="327" spans="2:6" ht="12" customHeight="1" x14ac:dyDescent="0.3">
      <c r="B327" s="33" t="s">
        <v>349</v>
      </c>
      <c r="C327" s="36">
        <v>2</v>
      </c>
      <c r="D327" s="6" t="s">
        <v>55</v>
      </c>
      <c r="E327" s="6" t="s">
        <v>55</v>
      </c>
      <c r="F327" s="6" t="s">
        <v>57</v>
      </c>
    </row>
    <row r="328" spans="2:6" ht="12" customHeight="1" x14ac:dyDescent="0.3">
      <c r="B328" s="33" t="s">
        <v>350</v>
      </c>
      <c r="C328" s="36">
        <v>2</v>
      </c>
      <c r="D328" s="6" t="s">
        <v>55</v>
      </c>
      <c r="E328" s="6" t="s">
        <v>55</v>
      </c>
      <c r="F328" s="6" t="s">
        <v>57</v>
      </c>
    </row>
    <row r="329" spans="2:6" ht="12" customHeight="1" x14ac:dyDescent="0.3">
      <c r="B329" s="33" t="s">
        <v>351</v>
      </c>
      <c r="C329" s="36">
        <v>2</v>
      </c>
      <c r="D329" s="6" t="s">
        <v>55</v>
      </c>
      <c r="E329" s="6" t="s">
        <v>55</v>
      </c>
      <c r="F329" s="6" t="s">
        <v>57</v>
      </c>
    </row>
    <row r="330" spans="2:6" ht="12" customHeight="1" x14ac:dyDescent="0.3">
      <c r="B330" s="33" t="s">
        <v>352</v>
      </c>
      <c r="C330" s="36">
        <v>2</v>
      </c>
      <c r="D330" s="6" t="s">
        <v>55</v>
      </c>
      <c r="E330" s="6" t="s">
        <v>55</v>
      </c>
      <c r="F330" s="6" t="s">
        <v>57</v>
      </c>
    </row>
    <row r="331" spans="2:6" ht="12" customHeight="1" x14ac:dyDescent="0.3">
      <c r="B331" s="4"/>
      <c r="C331" s="36"/>
      <c r="D331" s="6"/>
      <c r="E331" s="6"/>
      <c r="F331" s="6"/>
    </row>
    <row r="332" spans="2:6" ht="12" customHeight="1" x14ac:dyDescent="0.3">
      <c r="B332" s="34" t="s">
        <v>82</v>
      </c>
      <c r="C332" s="36"/>
      <c r="D332" s="6"/>
      <c r="E332" s="6"/>
      <c r="F332" s="6"/>
    </row>
    <row r="333" spans="2:6" ht="12" customHeight="1" x14ac:dyDescent="0.3">
      <c r="B333" s="33" t="s">
        <v>353</v>
      </c>
      <c r="C333" s="36">
        <v>1</v>
      </c>
      <c r="D333" s="6" t="s">
        <v>55</v>
      </c>
      <c r="E333" s="6" t="s">
        <v>57</v>
      </c>
      <c r="F333" s="6" t="s">
        <v>57</v>
      </c>
    </row>
    <row r="334" spans="2:6" ht="12" customHeight="1" x14ac:dyDescent="0.3">
      <c r="B334" s="33" t="s">
        <v>354</v>
      </c>
      <c r="C334" s="36">
        <v>1</v>
      </c>
      <c r="D334" s="6" t="s">
        <v>55</v>
      </c>
      <c r="E334" s="6" t="s">
        <v>57</v>
      </c>
      <c r="F334" s="6" t="s">
        <v>57</v>
      </c>
    </row>
    <row r="335" spans="2:6" ht="12" customHeight="1" x14ac:dyDescent="0.3">
      <c r="B335" s="33" t="s">
        <v>355</v>
      </c>
      <c r="C335" s="36">
        <v>1</v>
      </c>
      <c r="D335" s="6" t="s">
        <v>55</v>
      </c>
      <c r="E335" s="6" t="s">
        <v>57</v>
      </c>
      <c r="F335" s="6" t="s">
        <v>57</v>
      </c>
    </row>
    <row r="336" spans="2:6" ht="12" customHeight="1" x14ac:dyDescent="0.3">
      <c r="B336" s="33" t="s">
        <v>356</v>
      </c>
      <c r="C336" s="36">
        <v>1</v>
      </c>
      <c r="D336" s="6" t="s">
        <v>55</v>
      </c>
      <c r="E336" s="6" t="s">
        <v>57</v>
      </c>
      <c r="F336" s="6" t="s">
        <v>57</v>
      </c>
    </row>
    <row r="337" spans="2:6" ht="12" customHeight="1" x14ac:dyDescent="0.3">
      <c r="B337" s="33" t="s">
        <v>357</v>
      </c>
      <c r="C337" s="36">
        <v>1</v>
      </c>
      <c r="D337" s="6" t="s">
        <v>55</v>
      </c>
      <c r="E337" s="6" t="s">
        <v>57</v>
      </c>
      <c r="F337" s="6" t="s">
        <v>57</v>
      </c>
    </row>
    <row r="338" spans="2:6" ht="12" customHeight="1" x14ac:dyDescent="0.3">
      <c r="B338" s="33" t="s">
        <v>358</v>
      </c>
      <c r="C338" s="36">
        <v>1</v>
      </c>
      <c r="D338" s="6" t="s">
        <v>55</v>
      </c>
      <c r="E338" s="6" t="s">
        <v>57</v>
      </c>
      <c r="F338" s="6" t="s">
        <v>57</v>
      </c>
    </row>
    <row r="339" spans="2:6" ht="12" customHeight="1" x14ac:dyDescent="0.3">
      <c r="B339" s="4"/>
      <c r="C339" s="36"/>
      <c r="D339" s="6"/>
      <c r="E339" s="6"/>
      <c r="F339" s="6"/>
    </row>
    <row r="340" spans="2:6" ht="12" customHeight="1" x14ac:dyDescent="0.3">
      <c r="B340" s="34" t="s">
        <v>83</v>
      </c>
      <c r="C340" s="36"/>
      <c r="D340" s="6"/>
      <c r="E340" s="6"/>
      <c r="F340" s="6"/>
    </row>
    <row r="341" spans="2:6" ht="12" customHeight="1" x14ac:dyDescent="0.3">
      <c r="B341" s="33" t="s">
        <v>359</v>
      </c>
      <c r="C341" s="36">
        <v>2</v>
      </c>
      <c r="D341" s="6" t="s">
        <v>55</v>
      </c>
      <c r="E341" s="6" t="s">
        <v>55</v>
      </c>
      <c r="F341" s="6" t="s">
        <v>57</v>
      </c>
    </row>
    <row r="342" spans="2:6" ht="12" customHeight="1" x14ac:dyDescent="0.3">
      <c r="B342" s="33" t="s">
        <v>360</v>
      </c>
      <c r="C342" s="36">
        <v>2</v>
      </c>
      <c r="D342" s="6" t="s">
        <v>55</v>
      </c>
      <c r="E342" s="6" t="s">
        <v>55</v>
      </c>
      <c r="F342" s="6" t="s">
        <v>57</v>
      </c>
    </row>
    <row r="343" spans="2:6" ht="12" customHeight="1" x14ac:dyDescent="0.3">
      <c r="B343" s="33" t="s">
        <v>361</v>
      </c>
      <c r="C343" s="36">
        <v>2</v>
      </c>
      <c r="D343" s="6" t="s">
        <v>55</v>
      </c>
      <c r="E343" s="6" t="s">
        <v>55</v>
      </c>
      <c r="F343" s="6" t="s">
        <v>57</v>
      </c>
    </row>
    <row r="344" spans="2:6" ht="12" customHeight="1" x14ac:dyDescent="0.3">
      <c r="B344" s="33" t="s">
        <v>362</v>
      </c>
      <c r="C344" s="36">
        <v>2</v>
      </c>
      <c r="D344" s="6" t="s">
        <v>55</v>
      </c>
      <c r="E344" s="6" t="s">
        <v>55</v>
      </c>
      <c r="F344" s="6" t="s">
        <v>57</v>
      </c>
    </row>
    <row r="345" spans="2:6" ht="12" customHeight="1" x14ac:dyDescent="0.3">
      <c r="B345" s="33" t="s">
        <v>363</v>
      </c>
      <c r="C345" s="36">
        <v>2</v>
      </c>
      <c r="D345" s="6" t="s">
        <v>55</v>
      </c>
      <c r="E345" s="6" t="s">
        <v>55</v>
      </c>
      <c r="F345" s="6" t="s">
        <v>57</v>
      </c>
    </row>
    <row r="346" spans="2:6" ht="12" customHeight="1" x14ac:dyDescent="0.3">
      <c r="B346" s="33" t="s">
        <v>364</v>
      </c>
      <c r="C346" s="36">
        <v>2</v>
      </c>
      <c r="D346" s="6" t="s">
        <v>55</v>
      </c>
      <c r="E346" s="6" t="s">
        <v>55</v>
      </c>
      <c r="F346" s="6" t="s">
        <v>57</v>
      </c>
    </row>
    <row r="347" spans="2:6" ht="12" customHeight="1" x14ac:dyDescent="0.3">
      <c r="B347" s="33" t="s">
        <v>365</v>
      </c>
      <c r="C347" s="36">
        <v>2</v>
      </c>
      <c r="D347" s="6" t="s">
        <v>55</v>
      </c>
      <c r="E347" s="6" t="s">
        <v>55</v>
      </c>
      <c r="F347" s="6" t="s">
        <v>57</v>
      </c>
    </row>
    <row r="348" spans="2:6" ht="12" customHeight="1" x14ac:dyDescent="0.3">
      <c r="B348" s="33" t="s">
        <v>366</v>
      </c>
      <c r="C348" s="36">
        <v>2</v>
      </c>
      <c r="D348" s="6" t="s">
        <v>55</v>
      </c>
      <c r="E348" s="6" t="s">
        <v>55</v>
      </c>
      <c r="F348" s="6" t="s">
        <v>57</v>
      </c>
    </row>
    <row r="349" spans="2:6" ht="12" customHeight="1" x14ac:dyDescent="0.3">
      <c r="B349" s="4"/>
      <c r="C349" s="36"/>
      <c r="D349" s="6"/>
      <c r="E349" s="6"/>
      <c r="F349" s="6"/>
    </row>
    <row r="350" spans="2:6" ht="12" customHeight="1" x14ac:dyDescent="0.3">
      <c r="B350" s="34" t="s">
        <v>84</v>
      </c>
      <c r="C350" s="36"/>
      <c r="D350" s="6"/>
      <c r="E350" s="6"/>
      <c r="F350" s="6"/>
    </row>
    <row r="351" spans="2:6" ht="12" customHeight="1" x14ac:dyDescent="0.3">
      <c r="B351" s="33" t="s">
        <v>367</v>
      </c>
      <c r="C351" s="36">
        <v>2</v>
      </c>
      <c r="D351" s="6" t="s">
        <v>55</v>
      </c>
      <c r="E351" s="6" t="s">
        <v>55</v>
      </c>
      <c r="F351" s="6" t="s">
        <v>57</v>
      </c>
    </row>
    <row r="352" spans="2:6" ht="12" customHeight="1" x14ac:dyDescent="0.3">
      <c r="B352" s="33" t="s">
        <v>368</v>
      </c>
      <c r="C352" s="36">
        <v>2</v>
      </c>
      <c r="D352" s="6" t="s">
        <v>55</v>
      </c>
      <c r="E352" s="6" t="s">
        <v>55</v>
      </c>
      <c r="F352" s="6" t="s">
        <v>57</v>
      </c>
    </row>
    <row r="353" spans="2:6" ht="12" customHeight="1" x14ac:dyDescent="0.3">
      <c r="B353" s="33" t="s">
        <v>369</v>
      </c>
      <c r="C353" s="36">
        <v>2</v>
      </c>
      <c r="D353" s="6" t="s">
        <v>55</v>
      </c>
      <c r="E353" s="6" t="s">
        <v>55</v>
      </c>
      <c r="F353" s="6" t="s">
        <v>57</v>
      </c>
    </row>
    <row r="354" spans="2:6" ht="12" customHeight="1" x14ac:dyDescent="0.3">
      <c r="B354" s="4"/>
      <c r="C354" s="36"/>
      <c r="D354" s="6"/>
      <c r="E354" s="6"/>
      <c r="F354" s="6"/>
    </row>
    <row r="355" spans="2:6" ht="12" customHeight="1" x14ac:dyDescent="0.3">
      <c r="B355" s="34" t="s">
        <v>85</v>
      </c>
      <c r="C355" s="36"/>
      <c r="D355" s="6"/>
      <c r="E355" s="6"/>
      <c r="F355" s="6"/>
    </row>
    <row r="356" spans="2:6" ht="12" customHeight="1" x14ac:dyDescent="0.3">
      <c r="B356" s="33" t="s">
        <v>370</v>
      </c>
      <c r="C356" s="36">
        <v>2</v>
      </c>
      <c r="D356" s="6" t="s">
        <v>55</v>
      </c>
      <c r="E356" s="6" t="s">
        <v>55</v>
      </c>
      <c r="F356" s="6" t="s">
        <v>57</v>
      </c>
    </row>
    <row r="357" spans="2:6" ht="12" customHeight="1" x14ac:dyDescent="0.3">
      <c r="B357" s="33" t="s">
        <v>371</v>
      </c>
      <c r="C357" s="36">
        <v>2</v>
      </c>
      <c r="D357" s="6" t="s">
        <v>55</v>
      </c>
      <c r="E357" s="6" t="s">
        <v>55</v>
      </c>
      <c r="F357" s="6" t="s">
        <v>57</v>
      </c>
    </row>
    <row r="358" spans="2:6" ht="12" customHeight="1" x14ac:dyDescent="0.3">
      <c r="B358" s="33"/>
      <c r="C358" s="36"/>
      <c r="D358" s="6"/>
      <c r="E358" s="6"/>
      <c r="F358" s="229" t="s">
        <v>126</v>
      </c>
    </row>
    <row r="359" spans="2:6" ht="12" customHeight="1" x14ac:dyDescent="0.3">
      <c r="B359" s="33"/>
      <c r="C359" s="36"/>
      <c r="D359" s="6"/>
      <c r="E359" s="6"/>
    </row>
    <row r="360" spans="2:6" ht="12" customHeight="1" x14ac:dyDescent="0.3">
      <c r="B360" s="33"/>
      <c r="C360" s="36"/>
      <c r="D360" s="6"/>
      <c r="E360" s="6"/>
    </row>
    <row r="361" spans="2:6" ht="12" customHeight="1" thickBot="1" x14ac:dyDescent="0.35">
      <c r="B361" s="33"/>
      <c r="C361" s="36"/>
      <c r="D361" s="6"/>
      <c r="E361" s="6"/>
    </row>
    <row r="362" spans="2:6" ht="30" customHeight="1" x14ac:dyDescent="0.3">
      <c r="B362" s="38" t="s">
        <v>90</v>
      </c>
      <c r="C362" s="46" t="s">
        <v>51</v>
      </c>
      <c r="D362" s="56" t="s">
        <v>91</v>
      </c>
      <c r="E362" s="56" t="s">
        <v>92</v>
      </c>
      <c r="F362" s="46" t="s">
        <v>93</v>
      </c>
    </row>
    <row r="363" spans="2:6" ht="12" customHeight="1" x14ac:dyDescent="0.3">
      <c r="B363" s="33" t="s">
        <v>372</v>
      </c>
      <c r="C363" s="36">
        <v>2</v>
      </c>
      <c r="D363" s="6" t="s">
        <v>55</v>
      </c>
      <c r="E363" s="6" t="s">
        <v>55</v>
      </c>
      <c r="F363" s="6" t="s">
        <v>57</v>
      </c>
    </row>
    <row r="364" spans="2:6" ht="12" customHeight="1" x14ac:dyDescent="0.3">
      <c r="B364" s="33" t="s">
        <v>373</v>
      </c>
      <c r="C364" s="36">
        <v>2</v>
      </c>
      <c r="D364" s="6" t="s">
        <v>55</v>
      </c>
      <c r="E364" s="6" t="s">
        <v>55</v>
      </c>
      <c r="F364" s="6" t="s">
        <v>57</v>
      </c>
    </row>
    <row r="365" spans="2:6" ht="12" customHeight="1" x14ac:dyDescent="0.3">
      <c r="B365" s="33" t="s">
        <v>374</v>
      </c>
      <c r="C365" s="36">
        <v>2</v>
      </c>
      <c r="D365" s="6" t="s">
        <v>55</v>
      </c>
      <c r="E365" s="6" t="s">
        <v>55</v>
      </c>
      <c r="F365" s="6" t="s">
        <v>57</v>
      </c>
    </row>
    <row r="366" spans="2:6" ht="12" customHeight="1" x14ac:dyDescent="0.3">
      <c r="B366" s="33" t="s">
        <v>375</v>
      </c>
      <c r="C366" s="36">
        <v>2</v>
      </c>
      <c r="D366" s="6" t="s">
        <v>55</v>
      </c>
      <c r="E366" s="6" t="s">
        <v>55</v>
      </c>
      <c r="F366" s="6" t="s">
        <v>57</v>
      </c>
    </row>
    <row r="367" spans="2:6" ht="12" customHeight="1" x14ac:dyDescent="0.3">
      <c r="B367" s="33" t="s">
        <v>376</v>
      </c>
      <c r="C367" s="36">
        <v>2</v>
      </c>
      <c r="D367" s="6" t="s">
        <v>55</v>
      </c>
      <c r="E367" s="6" t="s">
        <v>55</v>
      </c>
      <c r="F367" s="6" t="s">
        <v>57</v>
      </c>
    </row>
    <row r="368" spans="2:6" ht="12" customHeight="1" x14ac:dyDescent="0.3">
      <c r="B368" s="33" t="s">
        <v>377</v>
      </c>
      <c r="C368" s="36">
        <v>1</v>
      </c>
      <c r="D368" s="6" t="s">
        <v>55</v>
      </c>
      <c r="E368" s="6" t="s">
        <v>57</v>
      </c>
      <c r="F368" s="6" t="s">
        <v>57</v>
      </c>
    </row>
    <row r="369" spans="2:6" ht="12" customHeight="1" x14ac:dyDescent="0.3">
      <c r="B369" s="33" t="s">
        <v>378</v>
      </c>
      <c r="C369" s="36">
        <v>2</v>
      </c>
      <c r="D369" s="6" t="s">
        <v>55</v>
      </c>
      <c r="E369" s="6" t="s">
        <v>55</v>
      </c>
      <c r="F369" s="6" t="s">
        <v>57</v>
      </c>
    </row>
    <row r="370" spans="2:6" ht="12" customHeight="1" x14ac:dyDescent="0.3">
      <c r="B370" s="33" t="s">
        <v>379</v>
      </c>
      <c r="C370" s="36">
        <v>2</v>
      </c>
      <c r="D370" s="6" t="s">
        <v>55</v>
      </c>
      <c r="E370" s="6" t="s">
        <v>55</v>
      </c>
      <c r="F370" s="6" t="s">
        <v>57</v>
      </c>
    </row>
    <row r="371" spans="2:6" ht="12" customHeight="1" x14ac:dyDescent="0.3">
      <c r="B371" s="33" t="s">
        <v>380</v>
      </c>
      <c r="C371" s="36">
        <v>2</v>
      </c>
      <c r="D371" s="6" t="s">
        <v>55</v>
      </c>
      <c r="E371" s="6" t="s">
        <v>55</v>
      </c>
      <c r="F371" s="6" t="s">
        <v>57</v>
      </c>
    </row>
    <row r="372" spans="2:6" ht="12" customHeight="1" x14ac:dyDescent="0.3">
      <c r="B372" s="33" t="s">
        <v>381</v>
      </c>
      <c r="C372" s="36">
        <v>2</v>
      </c>
      <c r="D372" s="6" t="s">
        <v>55</v>
      </c>
      <c r="E372" s="6" t="s">
        <v>55</v>
      </c>
      <c r="F372" s="6" t="s">
        <v>57</v>
      </c>
    </row>
    <row r="373" spans="2:6" ht="12" customHeight="1" x14ac:dyDescent="0.3">
      <c r="B373" s="33" t="s">
        <v>382</v>
      </c>
      <c r="C373" s="36">
        <v>2</v>
      </c>
      <c r="D373" s="6" t="s">
        <v>55</v>
      </c>
      <c r="E373" s="6" t="s">
        <v>55</v>
      </c>
      <c r="F373" s="6" t="s">
        <v>57</v>
      </c>
    </row>
    <row r="374" spans="2:6" ht="12" customHeight="1" x14ac:dyDescent="0.3">
      <c r="B374" s="33" t="s">
        <v>383</v>
      </c>
      <c r="C374" s="36">
        <v>2</v>
      </c>
      <c r="D374" s="6" t="s">
        <v>55</v>
      </c>
      <c r="E374" s="6" t="s">
        <v>55</v>
      </c>
      <c r="F374" s="6" t="s">
        <v>57</v>
      </c>
    </row>
    <row r="375" spans="2:6" ht="12" customHeight="1" x14ac:dyDescent="0.3">
      <c r="B375" s="33" t="s">
        <v>384</v>
      </c>
      <c r="C375" s="36">
        <v>2</v>
      </c>
      <c r="D375" s="6" t="s">
        <v>55</v>
      </c>
      <c r="E375" s="6" t="s">
        <v>55</v>
      </c>
      <c r="F375" s="6" t="s">
        <v>57</v>
      </c>
    </row>
    <row r="376" spans="2:6" ht="12" customHeight="1" x14ac:dyDescent="0.3">
      <c r="B376" s="33" t="s">
        <v>385</v>
      </c>
      <c r="C376" s="36">
        <v>2</v>
      </c>
      <c r="D376" s="6" t="s">
        <v>55</v>
      </c>
      <c r="E376" s="6" t="s">
        <v>55</v>
      </c>
      <c r="F376" s="6" t="s">
        <v>57</v>
      </c>
    </row>
    <row r="377" spans="2:6" ht="12" customHeight="1" x14ac:dyDescent="0.3">
      <c r="B377" s="33" t="s">
        <v>386</v>
      </c>
      <c r="C377" s="36">
        <v>2</v>
      </c>
      <c r="D377" s="6" t="s">
        <v>55</v>
      </c>
      <c r="E377" s="6" t="s">
        <v>55</v>
      </c>
      <c r="F377" s="6" t="s">
        <v>57</v>
      </c>
    </row>
    <row r="378" spans="2:6" ht="12" customHeight="1" x14ac:dyDescent="0.3">
      <c r="B378" s="33" t="s">
        <v>387</v>
      </c>
      <c r="C378" s="36">
        <v>2</v>
      </c>
      <c r="D378" s="6" t="s">
        <v>55</v>
      </c>
      <c r="E378" s="6" t="s">
        <v>55</v>
      </c>
      <c r="F378" s="6" t="s">
        <v>57</v>
      </c>
    </row>
    <row r="379" spans="2:6" ht="12" customHeight="1" x14ac:dyDescent="0.3">
      <c r="B379" s="33" t="s">
        <v>388</v>
      </c>
      <c r="C379" s="36">
        <v>2</v>
      </c>
      <c r="D379" s="6" t="s">
        <v>55</v>
      </c>
      <c r="E379" s="6" t="s">
        <v>55</v>
      </c>
      <c r="F379" s="6" t="s">
        <v>57</v>
      </c>
    </row>
    <row r="380" spans="2:6" ht="12" customHeight="1" x14ac:dyDescent="0.3">
      <c r="B380" s="4"/>
      <c r="C380" s="36"/>
      <c r="D380" s="6"/>
      <c r="E380" s="6"/>
      <c r="F380" s="6"/>
    </row>
    <row r="381" spans="2:6" ht="12" customHeight="1" x14ac:dyDescent="0.3">
      <c r="B381" s="34" t="s">
        <v>86</v>
      </c>
      <c r="C381" s="36"/>
      <c r="D381" s="6"/>
      <c r="E381" s="6"/>
      <c r="F381" s="6"/>
    </row>
    <row r="382" spans="2:6" ht="12" customHeight="1" x14ac:dyDescent="0.3">
      <c r="B382" s="33" t="s">
        <v>389</v>
      </c>
      <c r="C382" s="36">
        <v>2</v>
      </c>
      <c r="D382" s="6" t="s">
        <v>55</v>
      </c>
      <c r="E382" s="6" t="s">
        <v>55</v>
      </c>
      <c r="F382" s="6" t="s">
        <v>57</v>
      </c>
    </row>
    <row r="383" spans="2:6" ht="12" customHeight="1" x14ac:dyDescent="0.3">
      <c r="B383" s="33" t="s">
        <v>390</v>
      </c>
      <c r="C383" s="36">
        <v>2</v>
      </c>
      <c r="D383" s="6" t="s">
        <v>55</v>
      </c>
      <c r="E383" s="6" t="s">
        <v>55</v>
      </c>
      <c r="F383" s="6" t="s">
        <v>57</v>
      </c>
    </row>
    <row r="384" spans="2:6" ht="12" customHeight="1" x14ac:dyDescent="0.3">
      <c r="B384" s="33" t="s">
        <v>391</v>
      </c>
      <c r="C384" s="36">
        <v>2</v>
      </c>
      <c r="D384" s="6" t="s">
        <v>55</v>
      </c>
      <c r="E384" s="6" t="s">
        <v>55</v>
      </c>
      <c r="F384" s="6" t="s">
        <v>57</v>
      </c>
    </row>
    <row r="385" spans="2:8" x14ac:dyDescent="0.3">
      <c r="B385" s="33" t="s">
        <v>392</v>
      </c>
      <c r="C385" s="36">
        <v>2</v>
      </c>
      <c r="D385" s="6" t="s">
        <v>55</v>
      </c>
      <c r="E385" s="6" t="s">
        <v>55</v>
      </c>
      <c r="F385" s="6" t="s">
        <v>57</v>
      </c>
    </row>
    <row r="386" spans="2:8" ht="24" customHeight="1" x14ac:dyDescent="0.3">
      <c r="B386" s="33" t="s">
        <v>393</v>
      </c>
      <c r="C386" s="36">
        <v>2</v>
      </c>
      <c r="D386" s="6" t="s">
        <v>55</v>
      </c>
      <c r="E386" s="6" t="s">
        <v>55</v>
      </c>
      <c r="F386" s="6" t="s">
        <v>57</v>
      </c>
      <c r="H386" s="42"/>
    </row>
    <row r="387" spans="2:8" x14ac:dyDescent="0.3">
      <c r="B387" s="33" t="s">
        <v>394</v>
      </c>
      <c r="C387" s="36">
        <v>2</v>
      </c>
      <c r="D387" s="6" t="s">
        <v>55</v>
      </c>
      <c r="E387" s="6" t="s">
        <v>55</v>
      </c>
      <c r="F387" s="6" t="s">
        <v>57</v>
      </c>
    </row>
    <row r="388" spans="2:8" x14ac:dyDescent="0.3">
      <c r="B388" s="4"/>
      <c r="C388" s="36"/>
      <c r="D388" s="6"/>
      <c r="E388" s="6"/>
      <c r="F388" s="6"/>
    </row>
    <row r="389" spans="2:8" x14ac:dyDescent="0.3">
      <c r="B389" s="34" t="s">
        <v>87</v>
      </c>
      <c r="C389" s="36"/>
      <c r="D389" s="6"/>
      <c r="E389" s="6"/>
      <c r="F389" s="6"/>
    </row>
    <row r="390" spans="2:8" x14ac:dyDescent="0.3">
      <c r="B390" s="33" t="s">
        <v>395</v>
      </c>
      <c r="C390" s="36">
        <v>2</v>
      </c>
      <c r="D390" s="6" t="s">
        <v>55</v>
      </c>
      <c r="E390" s="6" t="s">
        <v>55</v>
      </c>
      <c r="F390" s="6" t="s">
        <v>57</v>
      </c>
    </row>
    <row r="391" spans="2:8" x14ac:dyDescent="0.3">
      <c r="B391" s="33" t="s">
        <v>396</v>
      </c>
      <c r="C391" s="36">
        <v>2</v>
      </c>
      <c r="D391" s="6" t="s">
        <v>55</v>
      </c>
      <c r="E391" s="6" t="s">
        <v>55</v>
      </c>
      <c r="F391" s="6" t="s">
        <v>57</v>
      </c>
    </row>
    <row r="392" spans="2:8" x14ac:dyDescent="0.3">
      <c r="B392" s="33" t="s">
        <v>397</v>
      </c>
      <c r="C392" s="36">
        <v>2</v>
      </c>
      <c r="D392" s="6" t="s">
        <v>55</v>
      </c>
      <c r="E392" s="6" t="s">
        <v>55</v>
      </c>
      <c r="F392" s="6" t="s">
        <v>57</v>
      </c>
    </row>
    <row r="393" spans="2:8" x14ac:dyDescent="0.3">
      <c r="B393" s="33" t="s">
        <v>398</v>
      </c>
      <c r="C393" s="36">
        <v>2</v>
      </c>
      <c r="D393" s="6" t="s">
        <v>55</v>
      </c>
      <c r="E393" s="6" t="s">
        <v>55</v>
      </c>
      <c r="F393" s="6" t="s">
        <v>57</v>
      </c>
    </row>
    <row r="394" spans="2:8" ht="15" thickBot="1" x14ac:dyDescent="0.35">
      <c r="B394" s="1"/>
      <c r="C394" s="1"/>
      <c r="D394" s="1"/>
      <c r="E394" s="1"/>
      <c r="F394" s="1"/>
      <c r="G394" s="42"/>
    </row>
    <row r="395" spans="2:8" x14ac:dyDescent="0.3"/>
    <row r="396" spans="2:8" ht="52.2" customHeight="1" x14ac:dyDescent="0.3">
      <c r="B396" s="250" t="s">
        <v>88</v>
      </c>
      <c r="C396" s="250"/>
      <c r="D396" s="250"/>
      <c r="E396" s="250"/>
      <c r="F396" s="250"/>
    </row>
    <row r="397" spans="2:8" x14ac:dyDescent="0.3"/>
  </sheetData>
  <mergeCells count="2">
    <mergeCell ref="B1:F1"/>
    <mergeCell ref="B396:F396"/>
  </mergeCells>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043DB-54FC-4098-B6C4-05548C308C55}">
  <sheetPr>
    <tabColor theme="0" tint="-0.249977111117893"/>
  </sheetPr>
  <dimension ref="A1:M42"/>
  <sheetViews>
    <sheetView showRowColHeaders="0" workbookViewId="0">
      <selection activeCell="B1" sqref="B1:L1"/>
    </sheetView>
  </sheetViews>
  <sheetFormatPr baseColWidth="10" defaultColWidth="0" defaultRowHeight="14.4" zeroHeight="1" x14ac:dyDescent="0.3"/>
  <cols>
    <col min="1" max="1" width="8.77734375" style="84" customWidth="1"/>
    <col min="2" max="2" width="12.5546875" style="84" customWidth="1"/>
    <col min="3" max="3" width="0.5546875" style="84" customWidth="1"/>
    <col min="4" max="4" width="6.88671875" style="84" customWidth="1"/>
    <col min="5" max="5" width="0.5546875" style="84" customWidth="1"/>
    <col min="6" max="6" width="6.88671875" style="84" customWidth="1"/>
    <col min="7" max="7" width="0.5546875" style="84" customWidth="1"/>
    <col min="8" max="8" width="6.88671875" style="84" customWidth="1"/>
    <col min="9" max="9" width="0.5546875" style="84" customWidth="1"/>
    <col min="10" max="10" width="6.88671875" style="84" customWidth="1"/>
    <col min="11" max="11" width="0.5546875" style="84" customWidth="1"/>
    <col min="12" max="12" width="6.88671875" style="84" customWidth="1"/>
    <col min="13" max="13" width="1.77734375" style="84" customWidth="1"/>
    <col min="14" max="16384" width="11.44140625" style="84" hidden="1"/>
  </cols>
  <sheetData>
    <row r="1" spans="2:12" ht="95.25" customHeight="1" x14ac:dyDescent="0.3">
      <c r="B1" s="273" t="s">
        <v>471</v>
      </c>
      <c r="C1" s="273"/>
      <c r="D1" s="273"/>
      <c r="E1" s="273"/>
      <c r="F1" s="273"/>
      <c r="G1" s="273"/>
      <c r="H1" s="273"/>
      <c r="I1" s="273"/>
      <c r="J1" s="273"/>
      <c r="K1" s="273"/>
      <c r="L1" s="273"/>
    </row>
    <row r="2" spans="2:12" ht="15" thickBot="1" x14ac:dyDescent="0.35">
      <c r="B2" s="98"/>
      <c r="C2" s="98"/>
      <c r="D2" s="98"/>
      <c r="E2" s="98"/>
      <c r="F2" s="98"/>
      <c r="G2" s="98"/>
      <c r="H2" s="98"/>
      <c r="I2" s="98"/>
      <c r="J2" s="98"/>
      <c r="K2" s="98"/>
      <c r="L2" s="98"/>
    </row>
    <row r="3" spans="2:12" ht="20.399999999999999" x14ac:dyDescent="0.3">
      <c r="B3" s="144" t="s">
        <v>50</v>
      </c>
      <c r="C3" s="144"/>
      <c r="D3" s="144" t="s">
        <v>51</v>
      </c>
      <c r="E3" s="144"/>
      <c r="F3" s="144" t="s">
        <v>466</v>
      </c>
      <c r="G3" s="144"/>
      <c r="H3" s="145" t="s">
        <v>467</v>
      </c>
      <c r="I3" s="145"/>
      <c r="J3" s="145" t="s">
        <v>468</v>
      </c>
      <c r="K3" s="144"/>
      <c r="L3" s="145" t="s">
        <v>469</v>
      </c>
    </row>
    <row r="4" spans="2:12" ht="12" customHeight="1" x14ac:dyDescent="0.3">
      <c r="B4" s="110"/>
      <c r="C4" s="110"/>
      <c r="D4" s="110"/>
      <c r="E4" s="110"/>
      <c r="F4" s="110"/>
      <c r="G4" s="110"/>
      <c r="H4" s="110"/>
      <c r="I4" s="110"/>
      <c r="J4" s="110"/>
      <c r="K4" s="110"/>
      <c r="L4" s="110"/>
    </row>
    <row r="5" spans="2:12" ht="12" customHeight="1" x14ac:dyDescent="0.3">
      <c r="B5" s="146" t="s">
        <v>437</v>
      </c>
      <c r="C5" s="147"/>
      <c r="D5" s="148">
        <f>SUM(F5:L5)</f>
        <v>100</v>
      </c>
      <c r="E5" s="147"/>
      <c r="F5" s="148">
        <v>61.759232584404124</v>
      </c>
      <c r="G5" s="148"/>
      <c r="H5" s="148">
        <v>15.766038852006067</v>
      </c>
      <c r="I5" s="148"/>
      <c r="J5" s="148">
        <v>4.8638464691856873</v>
      </c>
      <c r="K5" s="148"/>
      <c r="L5" s="148">
        <v>17.610882094404122</v>
      </c>
    </row>
    <row r="6" spans="2:12" ht="12" customHeight="1" x14ac:dyDescent="0.3">
      <c r="B6" s="149"/>
      <c r="C6" s="150"/>
      <c r="D6" s="150"/>
      <c r="E6" s="150"/>
      <c r="F6" s="108"/>
      <c r="G6" s="108"/>
      <c r="H6" s="108"/>
      <c r="I6" s="108"/>
      <c r="J6" s="108"/>
      <c r="K6" s="108"/>
      <c r="L6" s="108"/>
    </row>
    <row r="7" spans="2:12" ht="12" customHeight="1" x14ac:dyDescent="0.3">
      <c r="B7" s="149" t="s">
        <v>54</v>
      </c>
      <c r="C7" s="150"/>
      <c r="D7" s="108">
        <f>SUM(F7:L7)</f>
        <v>100</v>
      </c>
      <c r="E7" s="150"/>
      <c r="F7" s="108">
        <v>73.130690373660926</v>
      </c>
      <c r="G7" s="108"/>
      <c r="H7" s="108">
        <v>6.2784285343002972</v>
      </c>
      <c r="I7" s="108"/>
      <c r="J7" s="108">
        <v>2.7427443202485109</v>
      </c>
      <c r="K7" s="108"/>
      <c r="L7" s="108">
        <v>17.848136771790262</v>
      </c>
    </row>
    <row r="8" spans="2:12" ht="12" customHeight="1" x14ac:dyDescent="0.3">
      <c r="B8" s="149" t="s">
        <v>56</v>
      </c>
      <c r="C8" s="150"/>
      <c r="D8" s="108">
        <f t="shared" ref="D8:D38" si="0">SUM(F8:L8)</f>
        <v>100</v>
      </c>
      <c r="E8" s="150"/>
      <c r="F8" s="108">
        <v>49.825059886995469</v>
      </c>
      <c r="G8" s="108"/>
      <c r="H8" s="108">
        <v>17.777875976502681</v>
      </c>
      <c r="I8" s="108"/>
      <c r="J8" s="108">
        <v>2.0337470367733324</v>
      </c>
      <c r="K8" s="108"/>
      <c r="L8" s="108">
        <v>30.363317099728516</v>
      </c>
    </row>
    <row r="9" spans="2:12" ht="12" customHeight="1" x14ac:dyDescent="0.3">
      <c r="B9" s="149" t="s">
        <v>58</v>
      </c>
      <c r="C9" s="150"/>
      <c r="D9" s="108">
        <f t="shared" si="0"/>
        <v>100</v>
      </c>
      <c r="E9" s="150"/>
      <c r="F9" s="108">
        <v>48.644578312918298</v>
      </c>
      <c r="G9" s="108"/>
      <c r="H9" s="108">
        <v>22.959924805670795</v>
      </c>
      <c r="I9" s="108"/>
      <c r="J9" s="108">
        <v>4.8363667433631958</v>
      </c>
      <c r="K9" s="108"/>
      <c r="L9" s="108">
        <v>23.559130138047706</v>
      </c>
    </row>
    <row r="10" spans="2:12" ht="12" customHeight="1" x14ac:dyDescent="0.3">
      <c r="B10" s="149" t="s">
        <v>59</v>
      </c>
      <c r="C10" s="150"/>
      <c r="D10" s="108">
        <f t="shared" si="0"/>
        <v>100.00000000000001</v>
      </c>
      <c r="E10" s="150"/>
      <c r="F10" s="108">
        <v>77.22571617063619</v>
      </c>
      <c r="G10" s="108"/>
      <c r="H10" s="108">
        <v>13.029355292178654</v>
      </c>
      <c r="I10" s="108"/>
      <c r="J10" s="108">
        <v>4.999097068935054</v>
      </c>
      <c r="K10" s="108"/>
      <c r="L10" s="108">
        <v>4.7458314682501106</v>
      </c>
    </row>
    <row r="11" spans="2:12" ht="12" customHeight="1" x14ac:dyDescent="0.3">
      <c r="B11" s="149" t="s">
        <v>60</v>
      </c>
      <c r="C11" s="150"/>
      <c r="D11" s="108">
        <f t="shared" si="0"/>
        <v>100.00000000000001</v>
      </c>
      <c r="E11" s="150"/>
      <c r="F11" s="108">
        <v>76.559431488551027</v>
      </c>
      <c r="G11" s="108"/>
      <c r="H11" s="108">
        <v>2.8887784455030725</v>
      </c>
      <c r="I11" s="108"/>
      <c r="J11" s="108">
        <v>2.8785568640813861</v>
      </c>
      <c r="K11" s="108"/>
      <c r="L11" s="108">
        <v>17.673233201864523</v>
      </c>
    </row>
    <row r="12" spans="2:12" ht="12" customHeight="1" x14ac:dyDescent="0.3">
      <c r="B12" s="149" t="s">
        <v>61</v>
      </c>
      <c r="C12" s="150"/>
      <c r="D12" s="108">
        <f t="shared" si="0"/>
        <v>100</v>
      </c>
      <c r="E12" s="150"/>
      <c r="F12" s="108">
        <v>75.835805978320806</v>
      </c>
      <c r="G12" s="108"/>
      <c r="H12" s="108">
        <v>6.4604145432527158</v>
      </c>
      <c r="I12" s="108"/>
      <c r="J12" s="108">
        <v>5.0249442062073744</v>
      </c>
      <c r="K12" s="108"/>
      <c r="L12" s="108">
        <v>12.678835272219107</v>
      </c>
    </row>
    <row r="13" spans="2:12" ht="12" customHeight="1" x14ac:dyDescent="0.3">
      <c r="B13" s="149" t="s">
        <v>62</v>
      </c>
      <c r="C13" s="150"/>
      <c r="D13" s="108">
        <f t="shared" si="0"/>
        <v>100</v>
      </c>
      <c r="E13" s="150"/>
      <c r="F13" s="108">
        <v>62.55129146070886</v>
      </c>
      <c r="G13" s="108"/>
      <c r="H13" s="108">
        <v>17.761516817701061</v>
      </c>
      <c r="I13" s="108"/>
      <c r="J13" s="108">
        <v>14.367366773385532</v>
      </c>
      <c r="K13" s="108"/>
      <c r="L13" s="108">
        <v>5.3198249482045501</v>
      </c>
    </row>
    <row r="14" spans="2:12" ht="12" customHeight="1" x14ac:dyDescent="0.3">
      <c r="B14" s="149" t="s">
        <v>63</v>
      </c>
      <c r="C14" s="150"/>
      <c r="D14" s="108">
        <f t="shared" si="0"/>
        <v>100</v>
      </c>
      <c r="E14" s="150"/>
      <c r="F14" s="108">
        <v>65.784312871240402</v>
      </c>
      <c r="G14" s="108"/>
      <c r="H14" s="108">
        <v>3.8836157170394707</v>
      </c>
      <c r="I14" s="108"/>
      <c r="J14" s="108">
        <v>1.5432456186253787</v>
      </c>
      <c r="K14" s="108"/>
      <c r="L14" s="108">
        <v>28.788825793094741</v>
      </c>
    </row>
    <row r="15" spans="2:12" ht="12" customHeight="1" x14ac:dyDescent="0.3">
      <c r="B15" s="149" t="s">
        <v>64</v>
      </c>
      <c r="C15" s="150"/>
      <c r="D15" s="108">
        <f t="shared" si="0"/>
        <v>100</v>
      </c>
      <c r="E15" s="150"/>
      <c r="F15" s="108">
        <v>36.840225610894969</v>
      </c>
      <c r="G15" s="108"/>
      <c r="H15" s="108">
        <v>9.8326971976902868</v>
      </c>
      <c r="I15" s="108"/>
      <c r="J15" s="108">
        <v>4.8687240251426882</v>
      </c>
      <c r="K15" s="108"/>
      <c r="L15" s="108">
        <v>48.458353166272047</v>
      </c>
    </row>
    <row r="16" spans="2:12" ht="12" customHeight="1" x14ac:dyDescent="0.3">
      <c r="B16" s="149" t="s">
        <v>65</v>
      </c>
      <c r="C16" s="150"/>
      <c r="D16" s="108">
        <f t="shared" si="0"/>
        <v>99.999999999999986</v>
      </c>
      <c r="E16" s="150"/>
      <c r="F16" s="108">
        <v>80.316845104078212</v>
      </c>
      <c r="G16" s="108"/>
      <c r="H16" s="108">
        <v>6.7974405763206418</v>
      </c>
      <c r="I16" s="108"/>
      <c r="J16" s="108">
        <v>2.6031993132824884</v>
      </c>
      <c r="K16" s="108"/>
      <c r="L16" s="108">
        <v>10.282515006318652</v>
      </c>
    </row>
    <row r="17" spans="2:12" ht="12" customHeight="1" x14ac:dyDescent="0.3">
      <c r="B17" s="149" t="s">
        <v>66</v>
      </c>
      <c r="C17" s="150"/>
      <c r="D17" s="108">
        <f t="shared" si="0"/>
        <v>100.00000000000003</v>
      </c>
      <c r="E17" s="150"/>
      <c r="F17" s="108">
        <v>72.438642299502092</v>
      </c>
      <c r="G17" s="108"/>
      <c r="H17" s="108">
        <v>2.7310785516163438</v>
      </c>
      <c r="I17" s="108"/>
      <c r="J17" s="108">
        <v>3.1999220305613196</v>
      </c>
      <c r="K17" s="108"/>
      <c r="L17" s="108">
        <v>21.630357118320255</v>
      </c>
    </row>
    <row r="18" spans="2:12" ht="12" customHeight="1" x14ac:dyDescent="0.3">
      <c r="B18" s="149" t="s">
        <v>67</v>
      </c>
      <c r="C18" s="150"/>
      <c r="D18" s="108">
        <f t="shared" si="0"/>
        <v>99.999999999999986</v>
      </c>
      <c r="E18" s="150"/>
      <c r="F18" s="108">
        <v>37.029942015875569</v>
      </c>
      <c r="G18" s="108"/>
      <c r="H18" s="108">
        <v>55.608564107077051</v>
      </c>
      <c r="I18" s="108"/>
      <c r="J18" s="108">
        <v>5.6361941989677389</v>
      </c>
      <c r="K18" s="108"/>
      <c r="L18" s="108">
        <v>1.7252996780796277</v>
      </c>
    </row>
    <row r="19" spans="2:12" ht="12" customHeight="1" x14ac:dyDescent="0.3">
      <c r="B19" s="149" t="s">
        <v>68</v>
      </c>
      <c r="C19" s="150"/>
      <c r="D19" s="108">
        <f t="shared" si="0"/>
        <v>100</v>
      </c>
      <c r="E19" s="150"/>
      <c r="F19" s="108">
        <v>64.684829699910338</v>
      </c>
      <c r="G19" s="108"/>
      <c r="H19" s="108">
        <v>28.01729786506953</v>
      </c>
      <c r="I19" s="108"/>
      <c r="J19" s="108">
        <v>2.0224399025215738</v>
      </c>
      <c r="K19" s="108"/>
      <c r="L19" s="108">
        <v>5.2754325324985629</v>
      </c>
    </row>
    <row r="20" spans="2:12" ht="12" customHeight="1" x14ac:dyDescent="0.3">
      <c r="B20" s="149" t="s">
        <v>69</v>
      </c>
      <c r="C20" s="150"/>
      <c r="D20" s="108">
        <f t="shared" si="0"/>
        <v>99.999999999999986</v>
      </c>
      <c r="E20" s="150"/>
      <c r="F20" s="108">
        <v>70.105430350878947</v>
      </c>
      <c r="G20" s="108"/>
      <c r="H20" s="108">
        <v>5.4621534068094908</v>
      </c>
      <c r="I20" s="108"/>
      <c r="J20" s="108">
        <v>4.9346444738121633</v>
      </c>
      <c r="K20" s="108"/>
      <c r="L20" s="108">
        <v>19.497771768499391</v>
      </c>
    </row>
    <row r="21" spans="2:12" ht="12" customHeight="1" x14ac:dyDescent="0.3">
      <c r="B21" s="149" t="s">
        <v>70</v>
      </c>
      <c r="C21" s="150"/>
      <c r="D21" s="108">
        <f t="shared" si="0"/>
        <v>100</v>
      </c>
      <c r="E21" s="150"/>
      <c r="F21" s="108">
        <v>62.956920150992637</v>
      </c>
      <c r="G21" s="108"/>
      <c r="H21" s="108">
        <v>14.081984705408383</v>
      </c>
      <c r="I21" s="108"/>
      <c r="J21" s="108">
        <v>4.9018515486415044</v>
      </c>
      <c r="K21" s="108"/>
      <c r="L21" s="108">
        <v>18.059243594957486</v>
      </c>
    </row>
    <row r="22" spans="2:12" ht="12" customHeight="1" x14ac:dyDescent="0.3">
      <c r="B22" s="149" t="s">
        <v>71</v>
      </c>
      <c r="C22" s="150"/>
      <c r="D22" s="108">
        <f t="shared" si="0"/>
        <v>100</v>
      </c>
      <c r="E22" s="150"/>
      <c r="F22" s="108">
        <v>74.497420436084028</v>
      </c>
      <c r="G22" s="108"/>
      <c r="H22" s="108">
        <v>5.4166915481517952</v>
      </c>
      <c r="I22" s="108"/>
      <c r="J22" s="108">
        <v>5.4178426289475823</v>
      </c>
      <c r="K22" s="108"/>
      <c r="L22" s="108">
        <v>14.668045386816603</v>
      </c>
    </row>
    <row r="23" spans="2:12" ht="12" customHeight="1" x14ac:dyDescent="0.3">
      <c r="B23" s="149" t="s">
        <v>72</v>
      </c>
      <c r="C23" s="150"/>
      <c r="D23" s="108">
        <f t="shared" si="0"/>
        <v>100</v>
      </c>
      <c r="E23" s="150"/>
      <c r="F23" s="108">
        <v>40.446008801202055</v>
      </c>
      <c r="G23" s="108"/>
      <c r="H23" s="108">
        <v>47.765871075893919</v>
      </c>
      <c r="I23" s="108"/>
      <c r="J23" s="108">
        <v>8.3650894220186469</v>
      </c>
      <c r="K23" s="108"/>
      <c r="L23" s="108">
        <v>3.4230307008853753</v>
      </c>
    </row>
    <row r="24" spans="2:12" ht="12" customHeight="1" x14ac:dyDescent="0.3">
      <c r="B24" s="149" t="s">
        <v>73</v>
      </c>
      <c r="C24" s="150"/>
      <c r="D24" s="108">
        <f t="shared" si="0"/>
        <v>100</v>
      </c>
      <c r="E24" s="150"/>
      <c r="F24" s="108">
        <v>74.81599634448277</v>
      </c>
      <c r="G24" s="108"/>
      <c r="H24" s="108">
        <v>6.201339683354937</v>
      </c>
      <c r="I24" s="108"/>
      <c r="J24" s="108">
        <v>4.4568223261527145</v>
      </c>
      <c r="K24" s="108"/>
      <c r="L24" s="108">
        <v>14.525841646009576</v>
      </c>
    </row>
    <row r="25" spans="2:12" ht="12" customHeight="1" x14ac:dyDescent="0.3">
      <c r="B25" s="149" t="s">
        <v>74</v>
      </c>
      <c r="C25" s="150"/>
      <c r="D25" s="108">
        <f t="shared" si="0"/>
        <v>100</v>
      </c>
      <c r="E25" s="150"/>
      <c r="F25" s="108">
        <v>62.447980315813069</v>
      </c>
      <c r="G25" s="108"/>
      <c r="H25" s="108">
        <v>12.803361635986052</v>
      </c>
      <c r="I25" s="108"/>
      <c r="J25" s="108">
        <v>7.499503338957525</v>
      </c>
      <c r="K25" s="108"/>
      <c r="L25" s="108">
        <v>17.249154709243353</v>
      </c>
    </row>
    <row r="26" spans="2:12" ht="12" customHeight="1" x14ac:dyDescent="0.3">
      <c r="B26" s="149" t="s">
        <v>75</v>
      </c>
      <c r="C26" s="150"/>
      <c r="D26" s="108">
        <f t="shared" si="0"/>
        <v>99.999999999999986</v>
      </c>
      <c r="E26" s="150"/>
      <c r="F26" s="108">
        <v>12.56946012964432</v>
      </c>
      <c r="G26" s="108"/>
      <c r="H26" s="108">
        <v>76.315409344199111</v>
      </c>
      <c r="I26" s="108"/>
      <c r="J26" s="108">
        <v>6.0720565994353448</v>
      </c>
      <c r="K26" s="108"/>
      <c r="L26" s="108">
        <v>5.0430739267212203</v>
      </c>
    </row>
    <row r="27" spans="2:12" ht="12" customHeight="1" x14ac:dyDescent="0.3">
      <c r="B27" s="149" t="s">
        <v>76</v>
      </c>
      <c r="C27" s="150"/>
      <c r="D27" s="108">
        <f t="shared" si="0"/>
        <v>100</v>
      </c>
      <c r="E27" s="150"/>
      <c r="F27" s="108">
        <v>76.563795443917783</v>
      </c>
      <c r="G27" s="108"/>
      <c r="H27" s="108">
        <v>12.897778458022932</v>
      </c>
      <c r="I27" s="108"/>
      <c r="J27" s="108">
        <v>3.281698395670511</v>
      </c>
      <c r="K27" s="108"/>
      <c r="L27" s="108">
        <v>7.2567277023887735</v>
      </c>
    </row>
    <row r="28" spans="2:12" ht="12" customHeight="1" x14ac:dyDescent="0.3">
      <c r="B28" s="149" t="s">
        <v>77</v>
      </c>
      <c r="C28" s="150"/>
      <c r="D28" s="108">
        <f t="shared" si="0"/>
        <v>100</v>
      </c>
      <c r="E28" s="150"/>
      <c r="F28" s="108">
        <v>68.740913515347017</v>
      </c>
      <c r="G28" s="108"/>
      <c r="H28" s="108">
        <v>21.154935107979796</v>
      </c>
      <c r="I28" s="108"/>
      <c r="J28" s="108">
        <v>0.5766093834899092</v>
      </c>
      <c r="K28" s="108"/>
      <c r="L28" s="108">
        <v>9.5275419931832772</v>
      </c>
    </row>
    <row r="29" spans="2:12" ht="12" customHeight="1" x14ac:dyDescent="0.3">
      <c r="B29" s="149" t="s">
        <v>78</v>
      </c>
      <c r="C29" s="150"/>
      <c r="D29" s="108">
        <f t="shared" si="0"/>
        <v>99.999999999999986</v>
      </c>
      <c r="E29" s="150"/>
      <c r="F29" s="108">
        <v>51.961375041081205</v>
      </c>
      <c r="G29" s="108"/>
      <c r="H29" s="108">
        <v>14.706107658614979</v>
      </c>
      <c r="I29" s="108"/>
      <c r="J29" s="108">
        <v>4.2687018809907373</v>
      </c>
      <c r="K29" s="108"/>
      <c r="L29" s="108">
        <v>29.063815419313073</v>
      </c>
    </row>
    <row r="30" spans="2:12" ht="12" customHeight="1" x14ac:dyDescent="0.3">
      <c r="B30" s="149" t="s">
        <v>79</v>
      </c>
      <c r="C30" s="150"/>
      <c r="D30" s="108">
        <f t="shared" si="0"/>
        <v>100</v>
      </c>
      <c r="E30" s="150"/>
      <c r="F30" s="108">
        <v>77.454322116109537</v>
      </c>
      <c r="G30" s="108"/>
      <c r="H30" s="108">
        <v>10.194453160301125</v>
      </c>
      <c r="I30" s="108"/>
      <c r="J30" s="108">
        <v>2.4057890220939715</v>
      </c>
      <c r="K30" s="108"/>
      <c r="L30" s="108">
        <v>9.9454357014953647</v>
      </c>
    </row>
    <row r="31" spans="2:12" ht="12" customHeight="1" x14ac:dyDescent="0.3">
      <c r="B31" s="149" t="s">
        <v>80</v>
      </c>
      <c r="C31" s="150"/>
      <c r="D31" s="108">
        <f t="shared" si="0"/>
        <v>100.00000000000003</v>
      </c>
      <c r="E31" s="150"/>
      <c r="F31" s="108">
        <v>54.041281261006858</v>
      </c>
      <c r="G31" s="108"/>
      <c r="H31" s="108">
        <v>11.783316082447762</v>
      </c>
      <c r="I31" s="108"/>
      <c r="J31" s="108">
        <v>2.1957106605912831</v>
      </c>
      <c r="K31" s="108"/>
      <c r="L31" s="108">
        <v>31.979691995954113</v>
      </c>
    </row>
    <row r="32" spans="2:12" ht="12" customHeight="1" x14ac:dyDescent="0.3">
      <c r="B32" s="149" t="s">
        <v>81</v>
      </c>
      <c r="C32" s="150"/>
      <c r="D32" s="108">
        <f t="shared" si="0"/>
        <v>100</v>
      </c>
      <c r="E32" s="150"/>
      <c r="F32" s="108">
        <v>73.215646859997094</v>
      </c>
      <c r="G32" s="108"/>
      <c r="H32" s="108">
        <v>10.903636409491808</v>
      </c>
      <c r="I32" s="108"/>
      <c r="J32" s="108">
        <v>2.0308583782460943</v>
      </c>
      <c r="K32" s="108"/>
      <c r="L32" s="108">
        <v>13.849858352264995</v>
      </c>
    </row>
    <row r="33" spans="2:12" ht="12" customHeight="1" x14ac:dyDescent="0.3">
      <c r="B33" s="149" t="s">
        <v>82</v>
      </c>
      <c r="C33" s="150"/>
      <c r="D33" s="108">
        <f t="shared" si="0"/>
        <v>99.999999999999986</v>
      </c>
      <c r="E33" s="150"/>
      <c r="F33" s="108">
        <v>86.607910651935484</v>
      </c>
      <c r="G33" s="108"/>
      <c r="H33" s="108">
        <v>3.1166427509707071</v>
      </c>
      <c r="I33" s="108"/>
      <c r="J33" s="108">
        <v>4.0797626622436143</v>
      </c>
      <c r="K33" s="108"/>
      <c r="L33" s="108">
        <v>6.1956839348501775</v>
      </c>
    </row>
    <row r="34" spans="2:12" ht="12" customHeight="1" x14ac:dyDescent="0.3">
      <c r="B34" s="149" t="s">
        <v>83</v>
      </c>
      <c r="C34" s="150"/>
      <c r="D34" s="108">
        <f t="shared" si="0"/>
        <v>100.00000000000003</v>
      </c>
      <c r="E34" s="150"/>
      <c r="F34" s="108">
        <v>68.448232080105768</v>
      </c>
      <c r="G34" s="108"/>
      <c r="H34" s="108">
        <v>8.3275152683135705</v>
      </c>
      <c r="I34" s="108"/>
      <c r="J34" s="108">
        <v>3.2720629326910498</v>
      </c>
      <c r="K34" s="108"/>
      <c r="L34" s="108">
        <v>19.95218971888962</v>
      </c>
    </row>
    <row r="35" spans="2:12" ht="12" customHeight="1" x14ac:dyDescent="0.3">
      <c r="B35" s="149" t="s">
        <v>84</v>
      </c>
      <c r="C35" s="150"/>
      <c r="D35" s="108">
        <f t="shared" si="0"/>
        <v>100</v>
      </c>
      <c r="E35" s="150"/>
      <c r="F35" s="108">
        <v>57.983046175930738</v>
      </c>
      <c r="G35" s="108"/>
      <c r="H35" s="108">
        <v>15.342480979388585</v>
      </c>
      <c r="I35" s="108"/>
      <c r="J35" s="108">
        <v>23.691799850718365</v>
      </c>
      <c r="K35" s="108"/>
      <c r="L35" s="108">
        <v>2.9826729939623138</v>
      </c>
    </row>
    <row r="36" spans="2:12" ht="12" customHeight="1" x14ac:dyDescent="0.3">
      <c r="B36" s="149" t="s">
        <v>85</v>
      </c>
      <c r="C36" s="150"/>
      <c r="D36" s="108">
        <f t="shared" si="0"/>
        <v>100.00000000000001</v>
      </c>
      <c r="E36" s="150"/>
      <c r="F36" s="108">
        <v>69.984864227617919</v>
      </c>
      <c r="G36" s="108"/>
      <c r="H36" s="108">
        <v>14.045407152740131</v>
      </c>
      <c r="I36" s="108"/>
      <c r="J36" s="108">
        <v>2.8824506181398113</v>
      </c>
      <c r="K36" s="108"/>
      <c r="L36" s="108">
        <v>13.087278001502156</v>
      </c>
    </row>
    <row r="37" spans="2:12" ht="12" customHeight="1" x14ac:dyDescent="0.3">
      <c r="B37" s="149" t="s">
        <v>86</v>
      </c>
      <c r="C37" s="150"/>
      <c r="D37" s="108">
        <f t="shared" si="0"/>
        <v>100.00000000000001</v>
      </c>
      <c r="E37" s="150"/>
      <c r="F37" s="108">
        <v>70.564482438186431</v>
      </c>
      <c r="G37" s="108"/>
      <c r="H37" s="108">
        <v>7.7101679282902831</v>
      </c>
      <c r="I37" s="108"/>
      <c r="J37" s="108">
        <v>5.9868735878179473</v>
      </c>
      <c r="K37" s="108"/>
      <c r="L37" s="108">
        <v>15.738476045705335</v>
      </c>
    </row>
    <row r="38" spans="2:12" ht="12" customHeight="1" x14ac:dyDescent="0.3">
      <c r="B38" s="149" t="s">
        <v>87</v>
      </c>
      <c r="C38" s="150"/>
      <c r="D38" s="108">
        <f t="shared" si="0"/>
        <v>99.999999999999986</v>
      </c>
      <c r="E38" s="150"/>
      <c r="F38" s="108">
        <v>76.201642014069435</v>
      </c>
      <c r="G38" s="108"/>
      <c r="H38" s="108">
        <v>2.9141363286975865</v>
      </c>
      <c r="I38" s="108"/>
      <c r="J38" s="108">
        <v>10.272774120437283</v>
      </c>
      <c r="K38" s="108"/>
      <c r="L38" s="108">
        <v>10.611447536795689</v>
      </c>
    </row>
    <row r="39" spans="2:12" ht="12" customHeight="1" thickBot="1" x14ac:dyDescent="0.35">
      <c r="B39" s="98"/>
      <c r="C39" s="98"/>
      <c r="D39" s="98"/>
      <c r="E39" s="98"/>
      <c r="F39" s="98"/>
      <c r="G39" s="98"/>
      <c r="H39" s="98"/>
      <c r="I39" s="98"/>
      <c r="J39" s="98"/>
      <c r="K39" s="98"/>
      <c r="L39" s="98"/>
    </row>
    <row r="40" spans="2:12" x14ac:dyDescent="0.3"/>
    <row r="41" spans="2:12" ht="60" customHeight="1" x14ac:dyDescent="0.3">
      <c r="B41" s="286" t="s">
        <v>462</v>
      </c>
      <c r="C41" s="286"/>
      <c r="D41" s="286"/>
      <c r="E41" s="286"/>
      <c r="F41" s="286"/>
      <c r="G41" s="286"/>
      <c r="H41" s="286"/>
      <c r="I41" s="286"/>
      <c r="J41" s="286"/>
      <c r="K41" s="286"/>
      <c r="L41" s="286"/>
    </row>
    <row r="42" spans="2:12" x14ac:dyDescent="0.3"/>
  </sheetData>
  <mergeCells count="2">
    <mergeCell ref="B1:L1"/>
    <mergeCell ref="B41:L41"/>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CB2C3-88AC-443A-8EFA-D8B5C4485EE9}">
  <sheetPr>
    <tabColor theme="0" tint="-0.249977111117893"/>
  </sheetPr>
  <dimension ref="A1:S44"/>
  <sheetViews>
    <sheetView showRowColHeaders="0" zoomScaleNormal="100" workbookViewId="0">
      <selection activeCell="B1" sqref="B1:R1"/>
    </sheetView>
  </sheetViews>
  <sheetFormatPr baseColWidth="10" defaultColWidth="0" defaultRowHeight="14.4" zeroHeight="1" x14ac:dyDescent="0.3"/>
  <cols>
    <col min="1" max="1" width="8.77734375" style="84" customWidth="1"/>
    <col min="2" max="2" width="12.88671875" style="84" customWidth="1"/>
    <col min="3" max="3" width="0.5546875" style="84" customWidth="1"/>
    <col min="4" max="6" width="5.33203125" style="84" customWidth="1"/>
    <col min="7" max="7" width="0.5546875" style="84" customWidth="1"/>
    <col min="8" max="10" width="5.33203125" style="84" customWidth="1"/>
    <col min="11" max="11" width="0.5546875" style="84" customWidth="1"/>
    <col min="12" max="14" width="5.33203125" style="84" customWidth="1"/>
    <col min="15" max="15" width="0.5546875" style="84" customWidth="1"/>
    <col min="16" max="18" width="5.33203125" style="84" customWidth="1"/>
    <col min="19" max="19" width="1.77734375" style="84" customWidth="1"/>
    <col min="20" max="16384" width="11.44140625" style="84" hidden="1"/>
  </cols>
  <sheetData>
    <row r="1" spans="2:18" ht="69.599999999999994" customHeight="1" x14ac:dyDescent="0.3">
      <c r="B1" s="273" t="s">
        <v>472</v>
      </c>
      <c r="C1" s="273"/>
      <c r="D1" s="273"/>
      <c r="E1" s="273"/>
      <c r="F1" s="273"/>
      <c r="G1" s="273"/>
      <c r="H1" s="273"/>
      <c r="I1" s="273"/>
      <c r="J1" s="273"/>
      <c r="K1" s="273"/>
      <c r="L1" s="273"/>
      <c r="M1" s="273"/>
      <c r="N1" s="273"/>
      <c r="O1" s="273"/>
      <c r="P1" s="273"/>
      <c r="Q1" s="273"/>
      <c r="R1" s="273"/>
    </row>
    <row r="2" spans="2:18" ht="15" thickBot="1" x14ac:dyDescent="0.35">
      <c r="B2" s="98"/>
      <c r="C2" s="98"/>
      <c r="D2" s="98"/>
      <c r="E2" s="98"/>
      <c r="F2" s="98"/>
      <c r="G2" s="98"/>
      <c r="H2" s="98"/>
      <c r="I2" s="98"/>
      <c r="J2" s="98"/>
      <c r="K2" s="98"/>
      <c r="L2" s="98"/>
      <c r="M2" s="98"/>
      <c r="N2" s="98"/>
      <c r="O2" s="98"/>
      <c r="P2" s="98"/>
      <c r="Q2" s="98"/>
      <c r="R2" s="98"/>
    </row>
    <row r="3" spans="2:18" ht="14.4" customHeight="1" x14ac:dyDescent="0.3">
      <c r="B3" s="296" t="s">
        <v>50</v>
      </c>
      <c r="C3" s="133"/>
      <c r="D3" s="290" t="s">
        <v>466</v>
      </c>
      <c r="E3" s="290"/>
      <c r="F3" s="290"/>
      <c r="G3" s="133"/>
      <c r="H3" s="290" t="s">
        <v>467</v>
      </c>
      <c r="I3" s="290"/>
      <c r="J3" s="290"/>
      <c r="K3" s="133"/>
      <c r="L3" s="292" t="s">
        <v>473</v>
      </c>
      <c r="M3" s="292"/>
      <c r="N3" s="292"/>
      <c r="O3" s="133"/>
      <c r="P3" s="294" t="s">
        <v>469</v>
      </c>
      <c r="Q3" s="294"/>
      <c r="R3" s="294"/>
    </row>
    <row r="4" spans="2:18" ht="14.4" customHeight="1" x14ac:dyDescent="0.3">
      <c r="B4" s="296"/>
      <c r="C4" s="133"/>
      <c r="D4" s="291"/>
      <c r="E4" s="291"/>
      <c r="F4" s="291"/>
      <c r="G4" s="140"/>
      <c r="H4" s="291"/>
      <c r="I4" s="291"/>
      <c r="J4" s="291"/>
      <c r="K4" s="140"/>
      <c r="L4" s="293"/>
      <c r="M4" s="293"/>
      <c r="N4" s="293"/>
      <c r="O4" s="141"/>
      <c r="P4" s="295"/>
      <c r="Q4" s="295"/>
      <c r="R4" s="295"/>
    </row>
    <row r="5" spans="2:18" ht="21.6" customHeight="1" x14ac:dyDescent="0.3">
      <c r="B5" s="297"/>
      <c r="C5" s="135"/>
      <c r="D5" s="136" t="s">
        <v>51</v>
      </c>
      <c r="E5" s="142" t="s">
        <v>422</v>
      </c>
      <c r="F5" s="143" t="s">
        <v>423</v>
      </c>
      <c r="G5" s="143"/>
      <c r="H5" s="142" t="s">
        <v>51</v>
      </c>
      <c r="I5" s="142" t="s">
        <v>422</v>
      </c>
      <c r="J5" s="143" t="s">
        <v>423</v>
      </c>
      <c r="K5" s="143"/>
      <c r="L5" s="142" t="s">
        <v>51</v>
      </c>
      <c r="M5" s="142" t="s">
        <v>422</v>
      </c>
      <c r="N5" s="143" t="s">
        <v>423</v>
      </c>
      <c r="O5" s="143"/>
      <c r="P5" s="142" t="s">
        <v>51</v>
      </c>
      <c r="Q5" s="142" t="s">
        <v>422</v>
      </c>
      <c r="R5" s="143" t="s">
        <v>423</v>
      </c>
    </row>
    <row r="6" spans="2:18" ht="12" customHeight="1" x14ac:dyDescent="0.3">
      <c r="B6" s="110"/>
      <c r="C6" s="110"/>
      <c r="D6" s="112"/>
      <c r="E6" s="112"/>
      <c r="F6" s="112"/>
      <c r="G6" s="112"/>
      <c r="H6" s="112"/>
      <c r="I6" s="110"/>
      <c r="J6" s="110"/>
      <c r="K6" s="110"/>
      <c r="L6" s="110"/>
      <c r="M6" s="110"/>
      <c r="N6" s="110"/>
      <c r="O6" s="110"/>
      <c r="P6" s="110"/>
      <c r="Q6" s="110"/>
      <c r="R6" s="110"/>
    </row>
    <row r="7" spans="2:18" ht="12" customHeight="1" x14ac:dyDescent="0.3">
      <c r="B7" s="111" t="s">
        <v>437</v>
      </c>
      <c r="C7" s="111"/>
      <c r="D7" s="89">
        <f>SUM(E7:F7)</f>
        <v>99.999999999999972</v>
      </c>
      <c r="E7" s="89">
        <v>39.73197036725977</v>
      </c>
      <c r="F7" s="89">
        <v>60.268029632740209</v>
      </c>
      <c r="G7" s="89"/>
      <c r="H7" s="89">
        <f>SUM(I7:J7)</f>
        <v>100.00000000000001</v>
      </c>
      <c r="I7" s="89">
        <v>38.991515850717811</v>
      </c>
      <c r="J7" s="89">
        <v>61.008484149282204</v>
      </c>
      <c r="K7" s="89"/>
      <c r="L7" s="89">
        <f>SUM(M7:N7)</f>
        <v>100</v>
      </c>
      <c r="M7" s="89">
        <v>33.58684793350465</v>
      </c>
      <c r="N7" s="89">
        <v>66.413152066495357</v>
      </c>
      <c r="O7" s="89"/>
      <c r="P7" s="89">
        <f>SUM(Q7:R7)</f>
        <v>99.999999999999972</v>
      </c>
      <c r="Q7" s="89">
        <v>31.11330659722794</v>
      </c>
      <c r="R7" s="89">
        <v>68.886693402772039</v>
      </c>
    </row>
    <row r="8" spans="2:18" ht="12" customHeight="1" x14ac:dyDescent="0.3">
      <c r="B8" s="110"/>
      <c r="C8" s="110"/>
      <c r="D8" s="91"/>
      <c r="E8" s="91"/>
      <c r="F8" s="91"/>
      <c r="G8" s="91"/>
      <c r="H8" s="91"/>
      <c r="I8" s="91"/>
      <c r="J8" s="91"/>
      <c r="K8" s="91"/>
      <c r="L8" s="91"/>
      <c r="M8" s="91"/>
      <c r="N8" s="91"/>
      <c r="O8" s="91"/>
      <c r="P8" s="91"/>
      <c r="Q8" s="91"/>
      <c r="R8" s="91"/>
    </row>
    <row r="9" spans="2:18" ht="12" customHeight="1" x14ac:dyDescent="0.3">
      <c r="B9" s="110" t="s">
        <v>54</v>
      </c>
      <c r="C9" s="110"/>
      <c r="D9" s="94">
        <f>SUM(E9:F9)</f>
        <v>100</v>
      </c>
      <c r="E9" s="94">
        <v>37.709965144628349</v>
      </c>
      <c r="F9" s="94">
        <v>62.290034855371644</v>
      </c>
      <c r="G9" s="94"/>
      <c r="H9" s="94">
        <f>SUM(I9:J9)</f>
        <v>100</v>
      </c>
      <c r="I9" s="94">
        <v>25.686361506994686</v>
      </c>
      <c r="J9" s="94">
        <v>74.313638493005314</v>
      </c>
      <c r="K9" s="94"/>
      <c r="L9" s="94">
        <f>SUM(M9:N9)</f>
        <v>99.999999999999986</v>
      </c>
      <c r="M9" s="94">
        <v>38.458100558727622</v>
      </c>
      <c r="N9" s="94">
        <v>61.541899441272363</v>
      </c>
      <c r="O9" s="94"/>
      <c r="P9" s="94">
        <f>SUM(Q9:R9)</f>
        <v>100</v>
      </c>
      <c r="Q9" s="94">
        <v>40.21233959787169</v>
      </c>
      <c r="R9" s="94">
        <v>59.787660402128317</v>
      </c>
    </row>
    <row r="10" spans="2:18" ht="12" customHeight="1" x14ac:dyDescent="0.3">
      <c r="B10" s="110" t="s">
        <v>56</v>
      </c>
      <c r="C10" s="110"/>
      <c r="D10" s="94">
        <f t="shared" ref="D10:D40" si="0">SUM(E10:F10)</f>
        <v>100</v>
      </c>
      <c r="E10" s="94">
        <v>25.409974214604937</v>
      </c>
      <c r="F10" s="94">
        <v>74.590025785395071</v>
      </c>
      <c r="G10" s="94"/>
      <c r="H10" s="94">
        <f t="shared" ref="H10:H40" si="1">SUM(I10:J10)</f>
        <v>100</v>
      </c>
      <c r="I10" s="94">
        <v>23.25702186251576</v>
      </c>
      <c r="J10" s="94">
        <v>76.742978137484243</v>
      </c>
      <c r="K10" s="94"/>
      <c r="L10" s="94">
        <f t="shared" ref="L10:L40" si="2">SUM(M10:N10)</f>
        <v>100</v>
      </c>
      <c r="M10" s="94">
        <v>28.338859834481561</v>
      </c>
      <c r="N10" s="94">
        <v>71.661140165518447</v>
      </c>
      <c r="O10" s="94"/>
      <c r="P10" s="94">
        <f t="shared" ref="P10:P40" si="3">SUM(Q10:R10)</f>
        <v>100</v>
      </c>
      <c r="Q10" s="94">
        <v>17.517764855056864</v>
      </c>
      <c r="R10" s="94">
        <v>82.482235144943132</v>
      </c>
    </row>
    <row r="11" spans="2:18" ht="12" customHeight="1" x14ac:dyDescent="0.3">
      <c r="B11" s="110" t="s">
        <v>58</v>
      </c>
      <c r="C11" s="110"/>
      <c r="D11" s="94">
        <f t="shared" si="0"/>
        <v>99.999999999999986</v>
      </c>
      <c r="E11" s="94">
        <v>12.940587907907036</v>
      </c>
      <c r="F11" s="94">
        <v>87.059412092092956</v>
      </c>
      <c r="G11" s="94"/>
      <c r="H11" s="94">
        <f t="shared" si="1"/>
        <v>100</v>
      </c>
      <c r="I11" s="94">
        <v>15.387289236517004</v>
      </c>
      <c r="J11" s="94">
        <v>84.612710763482994</v>
      </c>
      <c r="K11" s="94"/>
      <c r="L11" s="94">
        <f t="shared" si="2"/>
        <v>100</v>
      </c>
      <c r="M11" s="94">
        <v>0</v>
      </c>
      <c r="N11" s="94">
        <v>100</v>
      </c>
      <c r="O11" s="94"/>
      <c r="P11" s="94">
        <f t="shared" si="3"/>
        <v>99.999999999999986</v>
      </c>
      <c r="Q11" s="94">
        <v>13.184045005413475</v>
      </c>
      <c r="R11" s="94">
        <v>86.815954994586505</v>
      </c>
    </row>
    <row r="12" spans="2:18" ht="12" customHeight="1" x14ac:dyDescent="0.3">
      <c r="B12" s="110" t="s">
        <v>59</v>
      </c>
      <c r="C12" s="110"/>
      <c r="D12" s="94">
        <f t="shared" si="0"/>
        <v>99.999999999999986</v>
      </c>
      <c r="E12" s="94">
        <v>18.248574564360286</v>
      </c>
      <c r="F12" s="94">
        <v>81.751425435639703</v>
      </c>
      <c r="G12" s="94"/>
      <c r="H12" s="94">
        <f t="shared" si="1"/>
        <v>100</v>
      </c>
      <c r="I12" s="94">
        <v>18.621250023256597</v>
      </c>
      <c r="J12" s="94">
        <v>81.378749976743407</v>
      </c>
      <c r="K12" s="94"/>
      <c r="L12" s="94">
        <f t="shared" si="2"/>
        <v>100</v>
      </c>
      <c r="M12" s="94">
        <v>18.685407316279402</v>
      </c>
      <c r="N12" s="94">
        <v>81.314592683720605</v>
      </c>
      <c r="O12" s="94"/>
      <c r="P12" s="94">
        <f t="shared" si="3"/>
        <v>100</v>
      </c>
      <c r="Q12" s="94">
        <v>4.0189035556091737</v>
      </c>
      <c r="R12" s="94">
        <v>95.981096444390829</v>
      </c>
    </row>
    <row r="13" spans="2:18" ht="12" customHeight="1" x14ac:dyDescent="0.3">
      <c r="B13" s="110" t="s">
        <v>60</v>
      </c>
      <c r="C13" s="110"/>
      <c r="D13" s="94">
        <f t="shared" si="0"/>
        <v>100</v>
      </c>
      <c r="E13" s="94">
        <v>47.39642187701574</v>
      </c>
      <c r="F13" s="94">
        <v>52.60357812298426</v>
      </c>
      <c r="G13" s="94"/>
      <c r="H13" s="94">
        <f t="shared" si="1"/>
        <v>99.999999999999986</v>
      </c>
      <c r="I13" s="94">
        <v>36.72605701644612</v>
      </c>
      <c r="J13" s="94">
        <v>63.273942983553866</v>
      </c>
      <c r="K13" s="94"/>
      <c r="L13" s="94">
        <f t="shared" si="2"/>
        <v>100</v>
      </c>
      <c r="M13" s="94">
        <v>39.97068161365312</v>
      </c>
      <c r="N13" s="94">
        <v>60.029318386346887</v>
      </c>
      <c r="O13" s="94"/>
      <c r="P13" s="94">
        <f t="shared" si="3"/>
        <v>100</v>
      </c>
      <c r="Q13" s="94">
        <v>38.808737256641109</v>
      </c>
      <c r="R13" s="94">
        <v>61.191262743358891</v>
      </c>
    </row>
    <row r="14" spans="2:18" ht="12" customHeight="1" x14ac:dyDescent="0.3">
      <c r="B14" s="110" t="s">
        <v>61</v>
      </c>
      <c r="C14" s="110"/>
      <c r="D14" s="94">
        <f t="shared" si="0"/>
        <v>100</v>
      </c>
      <c r="E14" s="94">
        <v>57.224258185443375</v>
      </c>
      <c r="F14" s="94">
        <v>42.775741814556618</v>
      </c>
      <c r="G14" s="94"/>
      <c r="H14" s="94">
        <f t="shared" si="1"/>
        <v>100</v>
      </c>
      <c r="I14" s="94">
        <v>57.679944898105006</v>
      </c>
      <c r="J14" s="94">
        <v>42.320055101894994</v>
      </c>
      <c r="K14" s="94"/>
      <c r="L14" s="94">
        <f t="shared" si="2"/>
        <v>100</v>
      </c>
      <c r="M14" s="94">
        <v>64.290934559159354</v>
      </c>
      <c r="N14" s="94">
        <v>35.709065440840646</v>
      </c>
      <c r="O14" s="94"/>
      <c r="P14" s="94">
        <f t="shared" si="3"/>
        <v>100</v>
      </c>
      <c r="Q14" s="94">
        <v>62.700502408072644</v>
      </c>
      <c r="R14" s="94">
        <v>37.299497591927356</v>
      </c>
    </row>
    <row r="15" spans="2:18" ht="12" customHeight="1" x14ac:dyDescent="0.3">
      <c r="B15" s="110" t="s">
        <v>62</v>
      </c>
      <c r="C15" s="110"/>
      <c r="D15" s="94">
        <f t="shared" si="0"/>
        <v>100</v>
      </c>
      <c r="E15" s="94">
        <v>44.311035982021728</v>
      </c>
      <c r="F15" s="94">
        <v>55.688964017978272</v>
      </c>
      <c r="G15" s="94"/>
      <c r="H15" s="94">
        <f t="shared" si="1"/>
        <v>100</v>
      </c>
      <c r="I15" s="94">
        <v>33.998473541960756</v>
      </c>
      <c r="J15" s="94">
        <v>66.001526458039237</v>
      </c>
      <c r="K15" s="94"/>
      <c r="L15" s="94">
        <f t="shared" si="2"/>
        <v>100</v>
      </c>
      <c r="M15" s="94">
        <v>43.074488561051353</v>
      </c>
      <c r="N15" s="94">
        <v>56.925511438948654</v>
      </c>
      <c r="O15" s="94"/>
      <c r="P15" s="94">
        <f t="shared" si="3"/>
        <v>100</v>
      </c>
      <c r="Q15" s="94">
        <v>35.091623481557797</v>
      </c>
      <c r="R15" s="94">
        <v>64.908376518442196</v>
      </c>
    </row>
    <row r="16" spans="2:18" ht="12" customHeight="1" x14ac:dyDescent="0.3">
      <c r="B16" s="110" t="s">
        <v>63</v>
      </c>
      <c r="C16" s="110"/>
      <c r="D16" s="94">
        <f t="shared" si="0"/>
        <v>100</v>
      </c>
      <c r="E16" s="94">
        <v>42.877306616778498</v>
      </c>
      <c r="F16" s="94">
        <v>57.122693383221502</v>
      </c>
      <c r="G16" s="94"/>
      <c r="H16" s="94">
        <f t="shared" si="1"/>
        <v>100</v>
      </c>
      <c r="I16" s="94">
        <v>20.06855727639099</v>
      </c>
      <c r="J16" s="94">
        <v>79.93144272360901</v>
      </c>
      <c r="K16" s="94"/>
      <c r="L16" s="94">
        <f t="shared" si="2"/>
        <v>100</v>
      </c>
      <c r="M16" s="94">
        <v>47.239619995564709</v>
      </c>
      <c r="N16" s="94">
        <v>52.760380004435291</v>
      </c>
      <c r="O16" s="94"/>
      <c r="P16" s="94">
        <f t="shared" si="3"/>
        <v>100</v>
      </c>
      <c r="Q16" s="94">
        <v>31.122804599394442</v>
      </c>
      <c r="R16" s="94">
        <v>68.877195400605558</v>
      </c>
    </row>
    <row r="17" spans="2:18" ht="12" customHeight="1" x14ac:dyDescent="0.3">
      <c r="B17" s="110" t="s">
        <v>64</v>
      </c>
      <c r="C17" s="110"/>
      <c r="D17" s="94">
        <f t="shared" si="0"/>
        <v>100</v>
      </c>
      <c r="E17" s="94">
        <v>22.00621064286619</v>
      </c>
      <c r="F17" s="94">
        <v>77.993789357133807</v>
      </c>
      <c r="G17" s="94"/>
      <c r="H17" s="94">
        <f t="shared" si="1"/>
        <v>100</v>
      </c>
      <c r="I17" s="94">
        <v>11.189605795230669</v>
      </c>
      <c r="J17" s="94">
        <v>88.810394204769324</v>
      </c>
      <c r="K17" s="94"/>
      <c r="L17" s="94">
        <f t="shared" si="2"/>
        <v>100</v>
      </c>
      <c r="M17" s="94">
        <v>19.281562531574941</v>
      </c>
      <c r="N17" s="94">
        <v>80.718437468425066</v>
      </c>
      <c r="O17" s="94"/>
      <c r="P17" s="94">
        <f t="shared" si="3"/>
        <v>99.999999999999986</v>
      </c>
      <c r="Q17" s="94">
        <v>29.768300611221065</v>
      </c>
      <c r="R17" s="94">
        <v>70.231699388778921</v>
      </c>
    </row>
    <row r="18" spans="2:18" ht="12" customHeight="1" x14ac:dyDescent="0.3">
      <c r="B18" s="110" t="s">
        <v>65</v>
      </c>
      <c r="C18" s="110"/>
      <c r="D18" s="94">
        <f t="shared" si="0"/>
        <v>99.999999999999986</v>
      </c>
      <c r="E18" s="94">
        <v>44.608122388765779</v>
      </c>
      <c r="F18" s="94">
        <v>55.391877611234207</v>
      </c>
      <c r="G18" s="94"/>
      <c r="H18" s="94">
        <f t="shared" si="1"/>
        <v>100</v>
      </c>
      <c r="I18" s="94">
        <v>35.73365874151866</v>
      </c>
      <c r="J18" s="94">
        <v>64.266341258481347</v>
      </c>
      <c r="K18" s="94"/>
      <c r="L18" s="94">
        <f t="shared" si="2"/>
        <v>100</v>
      </c>
      <c r="M18" s="94">
        <v>59.984213450096583</v>
      </c>
      <c r="N18" s="94">
        <v>40.01578654990341</v>
      </c>
      <c r="O18" s="94"/>
      <c r="P18" s="94">
        <f t="shared" si="3"/>
        <v>100</v>
      </c>
      <c r="Q18" s="94">
        <v>22.499797807760672</v>
      </c>
      <c r="R18" s="94">
        <v>77.500202192239328</v>
      </c>
    </row>
    <row r="19" spans="2:18" ht="12" customHeight="1" x14ac:dyDescent="0.3">
      <c r="B19" s="110" t="s">
        <v>66</v>
      </c>
      <c r="C19" s="110"/>
      <c r="D19" s="94">
        <f t="shared" si="0"/>
        <v>100</v>
      </c>
      <c r="E19" s="94">
        <v>41.406919146048097</v>
      </c>
      <c r="F19" s="94">
        <v>58.593080853951896</v>
      </c>
      <c r="G19" s="94"/>
      <c r="H19" s="94">
        <f t="shared" si="1"/>
        <v>100</v>
      </c>
      <c r="I19" s="94">
        <v>17.884815170336367</v>
      </c>
      <c r="J19" s="94">
        <v>82.115184829663633</v>
      </c>
      <c r="K19" s="94"/>
      <c r="L19" s="94">
        <f t="shared" si="2"/>
        <v>100</v>
      </c>
      <c r="M19" s="94">
        <v>26.083208636045775</v>
      </c>
      <c r="N19" s="94">
        <v>73.916791363954232</v>
      </c>
      <c r="O19" s="94"/>
      <c r="P19" s="94">
        <f t="shared" si="3"/>
        <v>100.00000000000001</v>
      </c>
      <c r="Q19" s="94">
        <v>31.8704596276426</v>
      </c>
      <c r="R19" s="94">
        <v>68.129540372357411</v>
      </c>
    </row>
    <row r="20" spans="2:18" ht="12" customHeight="1" x14ac:dyDescent="0.3">
      <c r="B20" s="110" t="s">
        <v>67</v>
      </c>
      <c r="C20" s="110"/>
      <c r="D20" s="94">
        <f t="shared" si="0"/>
        <v>100</v>
      </c>
      <c r="E20" s="94">
        <v>45.654144681880666</v>
      </c>
      <c r="F20" s="94">
        <v>54.345855318119341</v>
      </c>
      <c r="G20" s="94"/>
      <c r="H20" s="94">
        <f t="shared" si="1"/>
        <v>100.00000000000001</v>
      </c>
      <c r="I20" s="94">
        <v>44.649665064284484</v>
      </c>
      <c r="J20" s="94">
        <v>55.35033493571553</v>
      </c>
      <c r="K20" s="94"/>
      <c r="L20" s="94">
        <f t="shared" si="2"/>
        <v>100</v>
      </c>
      <c r="M20" s="94">
        <v>43.568082308943254</v>
      </c>
      <c r="N20" s="94">
        <v>56.431917691056746</v>
      </c>
      <c r="O20" s="94"/>
      <c r="P20" s="94">
        <f t="shared" si="3"/>
        <v>100.00000000000001</v>
      </c>
      <c r="Q20" s="94">
        <v>10.082406801860964</v>
      </c>
      <c r="R20" s="94">
        <v>89.917593198139045</v>
      </c>
    </row>
    <row r="21" spans="2:18" ht="12" customHeight="1" x14ac:dyDescent="0.3">
      <c r="B21" s="110" t="s">
        <v>68</v>
      </c>
      <c r="C21" s="110"/>
      <c r="D21" s="94">
        <f t="shared" si="0"/>
        <v>100</v>
      </c>
      <c r="E21" s="94">
        <v>51.330564776070098</v>
      </c>
      <c r="F21" s="94">
        <v>48.669435223929909</v>
      </c>
      <c r="G21" s="94"/>
      <c r="H21" s="94">
        <f t="shared" si="1"/>
        <v>100</v>
      </c>
      <c r="I21" s="94">
        <v>44.604302694722669</v>
      </c>
      <c r="J21" s="94">
        <v>55.395697305277324</v>
      </c>
      <c r="K21" s="94"/>
      <c r="L21" s="94">
        <f t="shared" si="2"/>
        <v>100.00000000000003</v>
      </c>
      <c r="M21" s="94">
        <v>43.768893523383753</v>
      </c>
      <c r="N21" s="94">
        <v>56.231106476616269</v>
      </c>
      <c r="O21" s="94"/>
      <c r="P21" s="94">
        <f t="shared" si="3"/>
        <v>100</v>
      </c>
      <c r="Q21" s="94">
        <v>41.952902248833517</v>
      </c>
      <c r="R21" s="94">
        <v>58.047097751166476</v>
      </c>
    </row>
    <row r="22" spans="2:18" ht="12" customHeight="1" x14ac:dyDescent="0.3">
      <c r="B22" s="110" t="s">
        <v>69</v>
      </c>
      <c r="C22" s="110"/>
      <c r="D22" s="94">
        <f t="shared" si="0"/>
        <v>99.999999999999986</v>
      </c>
      <c r="E22" s="94">
        <v>35.934146486723662</v>
      </c>
      <c r="F22" s="94">
        <v>64.065853513276323</v>
      </c>
      <c r="G22" s="94"/>
      <c r="H22" s="94">
        <f t="shared" si="1"/>
        <v>100</v>
      </c>
      <c r="I22" s="94">
        <v>21.603284974307776</v>
      </c>
      <c r="J22" s="94">
        <v>78.396715025692217</v>
      </c>
      <c r="K22" s="94"/>
      <c r="L22" s="94">
        <f t="shared" si="2"/>
        <v>100</v>
      </c>
      <c r="M22" s="94">
        <v>23.04549048175631</v>
      </c>
      <c r="N22" s="94">
        <v>76.954509518243697</v>
      </c>
      <c r="O22" s="94"/>
      <c r="P22" s="94">
        <f t="shared" si="3"/>
        <v>100</v>
      </c>
      <c r="Q22" s="94">
        <v>23.910411230257342</v>
      </c>
      <c r="R22" s="94">
        <v>76.089588769742662</v>
      </c>
    </row>
    <row r="23" spans="2:18" ht="12" customHeight="1" x14ac:dyDescent="0.3">
      <c r="B23" s="110" t="s">
        <v>70</v>
      </c>
      <c r="C23" s="110"/>
      <c r="D23" s="94">
        <f t="shared" si="0"/>
        <v>100</v>
      </c>
      <c r="E23" s="94">
        <v>35.382880905448722</v>
      </c>
      <c r="F23" s="94">
        <v>64.617119094551285</v>
      </c>
      <c r="G23" s="94"/>
      <c r="H23" s="94">
        <f t="shared" si="1"/>
        <v>100.00000000000001</v>
      </c>
      <c r="I23" s="94">
        <v>30.222677504157996</v>
      </c>
      <c r="J23" s="94">
        <v>69.777322495842014</v>
      </c>
      <c r="K23" s="94"/>
      <c r="L23" s="94">
        <f t="shared" si="2"/>
        <v>100</v>
      </c>
      <c r="M23" s="94">
        <v>18.263731057421971</v>
      </c>
      <c r="N23" s="94">
        <v>81.736268942578036</v>
      </c>
      <c r="O23" s="94"/>
      <c r="P23" s="94">
        <f t="shared" si="3"/>
        <v>100</v>
      </c>
      <c r="Q23" s="94">
        <v>23.621640338815496</v>
      </c>
      <c r="R23" s="94">
        <v>76.378359661184504</v>
      </c>
    </row>
    <row r="24" spans="2:18" ht="12" customHeight="1" x14ac:dyDescent="0.3">
      <c r="B24" s="110" t="s">
        <v>71</v>
      </c>
      <c r="C24" s="110"/>
      <c r="D24" s="94">
        <f t="shared" si="0"/>
        <v>100</v>
      </c>
      <c r="E24" s="94">
        <v>41.34680373504596</v>
      </c>
      <c r="F24" s="94">
        <v>58.653196264954033</v>
      </c>
      <c r="G24" s="94"/>
      <c r="H24" s="94">
        <f t="shared" si="1"/>
        <v>99.999999999999986</v>
      </c>
      <c r="I24" s="94">
        <v>25.087749375896166</v>
      </c>
      <c r="J24" s="94">
        <v>74.91225062410382</v>
      </c>
      <c r="K24" s="94"/>
      <c r="L24" s="94">
        <f t="shared" si="2"/>
        <v>100</v>
      </c>
      <c r="M24" s="94">
        <v>45.713375743520274</v>
      </c>
      <c r="N24" s="94">
        <v>54.286624256479733</v>
      </c>
      <c r="O24" s="94"/>
      <c r="P24" s="94">
        <f t="shared" si="3"/>
        <v>100</v>
      </c>
      <c r="Q24" s="94">
        <v>44.615627615494333</v>
      </c>
      <c r="R24" s="94">
        <v>55.384372384505667</v>
      </c>
    </row>
    <row r="25" spans="2:18" ht="12" customHeight="1" x14ac:dyDescent="0.3">
      <c r="B25" s="110" t="s">
        <v>72</v>
      </c>
      <c r="C25" s="110"/>
      <c r="D25" s="94">
        <f t="shared" si="0"/>
        <v>100</v>
      </c>
      <c r="E25" s="94">
        <v>20.294106397175725</v>
      </c>
      <c r="F25" s="94">
        <v>79.705893602824275</v>
      </c>
      <c r="G25" s="94"/>
      <c r="H25" s="94">
        <f t="shared" si="1"/>
        <v>100</v>
      </c>
      <c r="I25" s="94">
        <v>24.925281097009815</v>
      </c>
      <c r="J25" s="94">
        <v>75.074718902990185</v>
      </c>
      <c r="K25" s="94"/>
      <c r="L25" s="94">
        <f t="shared" si="2"/>
        <v>100</v>
      </c>
      <c r="M25" s="94">
        <v>24.960572987837782</v>
      </c>
      <c r="N25" s="94">
        <v>75.039427012162221</v>
      </c>
      <c r="O25" s="94"/>
      <c r="P25" s="94">
        <f t="shared" si="3"/>
        <v>100</v>
      </c>
      <c r="Q25" s="94">
        <v>14.268689373569643</v>
      </c>
      <c r="R25" s="94">
        <v>85.731310626430357</v>
      </c>
    </row>
    <row r="26" spans="2:18" ht="12" customHeight="1" x14ac:dyDescent="0.3">
      <c r="B26" s="110" t="s">
        <v>73</v>
      </c>
      <c r="C26" s="110"/>
      <c r="D26" s="94">
        <f t="shared" si="0"/>
        <v>100</v>
      </c>
      <c r="E26" s="94">
        <v>40.466429395370973</v>
      </c>
      <c r="F26" s="94">
        <v>59.533570604629027</v>
      </c>
      <c r="G26" s="94"/>
      <c r="H26" s="94">
        <f t="shared" si="1"/>
        <v>100</v>
      </c>
      <c r="I26" s="94">
        <v>18.165808052207151</v>
      </c>
      <c r="J26" s="94">
        <v>81.834191947792846</v>
      </c>
      <c r="K26" s="94"/>
      <c r="L26" s="94">
        <f t="shared" si="2"/>
        <v>100</v>
      </c>
      <c r="M26" s="94">
        <v>40.571208782901763</v>
      </c>
      <c r="N26" s="94">
        <v>59.42879121709823</v>
      </c>
      <c r="O26" s="94"/>
      <c r="P26" s="94">
        <f t="shared" si="3"/>
        <v>100</v>
      </c>
      <c r="Q26" s="94">
        <v>41.236756875873063</v>
      </c>
      <c r="R26" s="94">
        <v>58.763243124126937</v>
      </c>
    </row>
    <row r="27" spans="2:18" ht="12" customHeight="1" x14ac:dyDescent="0.3">
      <c r="B27" s="110" t="s">
        <v>74</v>
      </c>
      <c r="C27" s="110"/>
      <c r="D27" s="94">
        <f t="shared" si="0"/>
        <v>100</v>
      </c>
      <c r="E27" s="94">
        <v>40.186499614810828</v>
      </c>
      <c r="F27" s="94">
        <v>59.813500385189165</v>
      </c>
      <c r="G27" s="94"/>
      <c r="H27" s="94">
        <f t="shared" si="1"/>
        <v>100</v>
      </c>
      <c r="I27" s="94">
        <v>33.647357396482235</v>
      </c>
      <c r="J27" s="94">
        <v>66.352642603517765</v>
      </c>
      <c r="K27" s="94"/>
      <c r="L27" s="94">
        <f t="shared" si="2"/>
        <v>100.00000000000001</v>
      </c>
      <c r="M27" s="94">
        <v>26.148330214139747</v>
      </c>
      <c r="N27" s="94">
        <v>73.851669785860267</v>
      </c>
      <c r="O27" s="94"/>
      <c r="P27" s="94">
        <f t="shared" si="3"/>
        <v>100</v>
      </c>
      <c r="Q27" s="94">
        <v>44.025430889982822</v>
      </c>
      <c r="R27" s="94">
        <v>55.974569110017178</v>
      </c>
    </row>
    <row r="28" spans="2:18" ht="12" customHeight="1" x14ac:dyDescent="0.3">
      <c r="B28" s="110" t="s">
        <v>75</v>
      </c>
      <c r="C28" s="110"/>
      <c r="D28" s="94">
        <f t="shared" si="0"/>
        <v>100</v>
      </c>
      <c r="E28" s="94">
        <v>60.353786349906549</v>
      </c>
      <c r="F28" s="94">
        <v>39.646213650093451</v>
      </c>
      <c r="G28" s="94"/>
      <c r="H28" s="94">
        <f t="shared" si="1"/>
        <v>100</v>
      </c>
      <c r="I28" s="94">
        <v>65.165783863958694</v>
      </c>
      <c r="J28" s="94">
        <v>34.834216136041313</v>
      </c>
      <c r="K28" s="94"/>
      <c r="L28" s="94">
        <f t="shared" si="2"/>
        <v>100</v>
      </c>
      <c r="M28" s="94">
        <v>47.704946780179277</v>
      </c>
      <c r="N28" s="94">
        <v>52.29505321982073</v>
      </c>
      <c r="O28" s="94"/>
      <c r="P28" s="94">
        <f t="shared" si="3"/>
        <v>100</v>
      </c>
      <c r="Q28" s="94">
        <v>60.55876684455761</v>
      </c>
      <c r="R28" s="94">
        <v>39.441233155442397</v>
      </c>
    </row>
    <row r="29" spans="2:18" ht="12" customHeight="1" x14ac:dyDescent="0.3">
      <c r="B29" s="110" t="s">
        <v>76</v>
      </c>
      <c r="C29" s="110"/>
      <c r="D29" s="94">
        <f t="shared" si="0"/>
        <v>100</v>
      </c>
      <c r="E29" s="94">
        <v>49.591925164225039</v>
      </c>
      <c r="F29" s="94">
        <v>50.408074835774961</v>
      </c>
      <c r="G29" s="94"/>
      <c r="H29" s="94">
        <f t="shared" si="1"/>
        <v>100</v>
      </c>
      <c r="I29" s="94">
        <v>48.983365578313496</v>
      </c>
      <c r="J29" s="94">
        <v>51.016634421686511</v>
      </c>
      <c r="K29" s="94"/>
      <c r="L29" s="94">
        <f t="shared" si="2"/>
        <v>100</v>
      </c>
      <c r="M29" s="94">
        <v>43.758543120926817</v>
      </c>
      <c r="N29" s="94">
        <v>56.241456879073183</v>
      </c>
      <c r="O29" s="94"/>
      <c r="P29" s="94">
        <f t="shared" si="3"/>
        <v>100</v>
      </c>
      <c r="Q29" s="94">
        <v>46.3685551996169</v>
      </c>
      <c r="R29" s="94">
        <v>53.6314448003831</v>
      </c>
    </row>
    <row r="30" spans="2:18" ht="12" customHeight="1" x14ac:dyDescent="0.3">
      <c r="B30" s="110" t="s">
        <v>77</v>
      </c>
      <c r="C30" s="110"/>
      <c r="D30" s="94">
        <f t="shared" si="0"/>
        <v>100</v>
      </c>
      <c r="E30" s="94">
        <v>38.734812845653849</v>
      </c>
      <c r="F30" s="94">
        <v>61.265187154346144</v>
      </c>
      <c r="G30" s="94"/>
      <c r="H30" s="94">
        <f t="shared" si="1"/>
        <v>100.00000000000001</v>
      </c>
      <c r="I30" s="94">
        <v>31.376182355230537</v>
      </c>
      <c r="J30" s="94">
        <v>68.623817644769474</v>
      </c>
      <c r="K30" s="94"/>
      <c r="L30" s="94">
        <f t="shared" si="2"/>
        <v>100</v>
      </c>
      <c r="M30" s="94">
        <v>39.974407461814117</v>
      </c>
      <c r="N30" s="94">
        <v>60.025592538185876</v>
      </c>
      <c r="O30" s="94"/>
      <c r="P30" s="94">
        <f t="shared" si="3"/>
        <v>100</v>
      </c>
      <c r="Q30" s="94">
        <v>22.513868764182369</v>
      </c>
      <c r="R30" s="94">
        <v>77.486131235817638</v>
      </c>
    </row>
    <row r="31" spans="2:18" ht="12" customHeight="1" x14ac:dyDescent="0.3">
      <c r="B31" s="110" t="s">
        <v>78</v>
      </c>
      <c r="C31" s="110"/>
      <c r="D31" s="94">
        <f t="shared" si="0"/>
        <v>100</v>
      </c>
      <c r="E31" s="94">
        <v>40.678885963459834</v>
      </c>
      <c r="F31" s="94">
        <v>59.321114036540166</v>
      </c>
      <c r="G31" s="94"/>
      <c r="H31" s="94">
        <f t="shared" si="1"/>
        <v>100</v>
      </c>
      <c r="I31" s="94">
        <v>24.148233266923729</v>
      </c>
      <c r="J31" s="94">
        <v>75.851766733076275</v>
      </c>
      <c r="K31" s="94"/>
      <c r="L31" s="94">
        <f t="shared" si="2"/>
        <v>100</v>
      </c>
      <c r="M31" s="94">
        <v>23.78806931931689</v>
      </c>
      <c r="N31" s="94">
        <v>76.21193068068311</v>
      </c>
      <c r="O31" s="94"/>
      <c r="P31" s="94">
        <f t="shared" si="3"/>
        <v>100</v>
      </c>
      <c r="Q31" s="94">
        <v>26.991741754390087</v>
      </c>
      <c r="R31" s="94">
        <v>73.008258245609909</v>
      </c>
    </row>
    <row r="32" spans="2:18" ht="12" customHeight="1" x14ac:dyDescent="0.3">
      <c r="B32" s="110" t="s">
        <v>79</v>
      </c>
      <c r="C32" s="110"/>
      <c r="D32" s="94">
        <f t="shared" si="0"/>
        <v>100</v>
      </c>
      <c r="E32" s="94">
        <v>36.462457588959737</v>
      </c>
      <c r="F32" s="94">
        <v>63.537542411040263</v>
      </c>
      <c r="G32" s="94"/>
      <c r="H32" s="94">
        <f t="shared" si="1"/>
        <v>100</v>
      </c>
      <c r="I32" s="94">
        <v>37.319764342569222</v>
      </c>
      <c r="J32" s="94">
        <v>62.680235657430771</v>
      </c>
      <c r="K32" s="94"/>
      <c r="L32" s="94">
        <f t="shared" si="2"/>
        <v>100</v>
      </c>
      <c r="M32" s="94">
        <v>40.15334164845585</v>
      </c>
      <c r="N32" s="94">
        <v>59.846658351544157</v>
      </c>
      <c r="O32" s="94"/>
      <c r="P32" s="94">
        <f t="shared" si="3"/>
        <v>100</v>
      </c>
      <c r="Q32" s="94">
        <v>28.844376287493144</v>
      </c>
      <c r="R32" s="94">
        <v>71.155623712506852</v>
      </c>
    </row>
    <row r="33" spans="2:18" ht="12" customHeight="1" x14ac:dyDescent="0.3">
      <c r="B33" s="110" t="s">
        <v>80</v>
      </c>
      <c r="C33" s="110"/>
      <c r="D33" s="94">
        <f t="shared" si="0"/>
        <v>100</v>
      </c>
      <c r="E33" s="94">
        <v>41.33564991965909</v>
      </c>
      <c r="F33" s="94">
        <v>58.66435008034091</v>
      </c>
      <c r="G33" s="94"/>
      <c r="H33" s="94">
        <f t="shared" si="1"/>
        <v>100</v>
      </c>
      <c r="I33" s="94">
        <v>34.630990446903148</v>
      </c>
      <c r="J33" s="94">
        <v>65.369009553096845</v>
      </c>
      <c r="K33" s="94"/>
      <c r="L33" s="94">
        <f t="shared" si="2"/>
        <v>100</v>
      </c>
      <c r="M33" s="94">
        <v>35.596792169816972</v>
      </c>
      <c r="N33" s="94">
        <v>64.403207830183021</v>
      </c>
      <c r="O33" s="94"/>
      <c r="P33" s="94">
        <f t="shared" si="3"/>
        <v>99.999999999999986</v>
      </c>
      <c r="Q33" s="94">
        <v>43.909391605454772</v>
      </c>
      <c r="R33" s="94">
        <v>56.090608394545214</v>
      </c>
    </row>
    <row r="34" spans="2:18" ht="12" customHeight="1" x14ac:dyDescent="0.3">
      <c r="B34" s="110" t="s">
        <v>81</v>
      </c>
      <c r="C34" s="110"/>
      <c r="D34" s="94">
        <f t="shared" si="0"/>
        <v>100</v>
      </c>
      <c r="E34" s="94">
        <v>22.961231937668039</v>
      </c>
      <c r="F34" s="94">
        <v>77.038768062331954</v>
      </c>
      <c r="G34" s="94"/>
      <c r="H34" s="94">
        <f t="shared" si="1"/>
        <v>100</v>
      </c>
      <c r="I34" s="94">
        <v>12.557323752565036</v>
      </c>
      <c r="J34" s="94">
        <v>87.44267624743496</v>
      </c>
      <c r="K34" s="94"/>
      <c r="L34" s="94">
        <f t="shared" si="2"/>
        <v>100</v>
      </c>
      <c r="M34" s="94">
        <v>12.643098492489324</v>
      </c>
      <c r="N34" s="94">
        <v>87.356901507510671</v>
      </c>
      <c r="O34" s="94"/>
      <c r="P34" s="94">
        <f t="shared" si="3"/>
        <v>99.999999999999986</v>
      </c>
      <c r="Q34" s="94">
        <v>14.668267983240032</v>
      </c>
      <c r="R34" s="94">
        <v>85.331732016759958</v>
      </c>
    </row>
    <row r="35" spans="2:18" ht="12" customHeight="1" x14ac:dyDescent="0.3">
      <c r="B35" s="110" t="s">
        <v>82</v>
      </c>
      <c r="C35" s="110"/>
      <c r="D35" s="94">
        <f t="shared" si="0"/>
        <v>100</v>
      </c>
      <c r="E35" s="94">
        <v>40.558487514321428</v>
      </c>
      <c r="F35" s="94">
        <v>59.441512485678572</v>
      </c>
      <c r="G35" s="94"/>
      <c r="H35" s="94">
        <f t="shared" si="1"/>
        <v>100</v>
      </c>
      <c r="I35" s="94">
        <v>42.915833792884499</v>
      </c>
      <c r="J35" s="94">
        <v>57.084166207115508</v>
      </c>
      <c r="K35" s="94"/>
      <c r="L35" s="94">
        <f t="shared" si="2"/>
        <v>100</v>
      </c>
      <c r="M35" s="94">
        <v>24.978870949975768</v>
      </c>
      <c r="N35" s="94">
        <v>75.021129050024228</v>
      </c>
      <c r="O35" s="94"/>
      <c r="P35" s="94">
        <f t="shared" si="3"/>
        <v>100</v>
      </c>
      <c r="Q35" s="94">
        <v>44.455798977890055</v>
      </c>
      <c r="R35" s="94">
        <v>55.544201022109938</v>
      </c>
    </row>
    <row r="36" spans="2:18" ht="12" customHeight="1" x14ac:dyDescent="0.3">
      <c r="B36" s="110" t="s">
        <v>83</v>
      </c>
      <c r="C36" s="110"/>
      <c r="D36" s="94">
        <f t="shared" si="0"/>
        <v>100</v>
      </c>
      <c r="E36" s="94">
        <v>36.08985639101148</v>
      </c>
      <c r="F36" s="94">
        <v>63.910143608988513</v>
      </c>
      <c r="G36" s="94"/>
      <c r="H36" s="94">
        <f t="shared" si="1"/>
        <v>100</v>
      </c>
      <c r="I36" s="94">
        <v>19.145167247314561</v>
      </c>
      <c r="J36" s="94">
        <v>80.854832752685439</v>
      </c>
      <c r="K36" s="94"/>
      <c r="L36" s="94">
        <f t="shared" si="2"/>
        <v>100</v>
      </c>
      <c r="M36" s="94">
        <v>38.471031564305143</v>
      </c>
      <c r="N36" s="94">
        <v>61.528968435694864</v>
      </c>
      <c r="O36" s="94"/>
      <c r="P36" s="94">
        <f t="shared" si="3"/>
        <v>100</v>
      </c>
      <c r="Q36" s="94">
        <v>21.999015733713396</v>
      </c>
      <c r="R36" s="94">
        <v>78.000984266286608</v>
      </c>
    </row>
    <row r="37" spans="2:18" ht="12" customHeight="1" x14ac:dyDescent="0.3">
      <c r="B37" s="110" t="s">
        <v>84</v>
      </c>
      <c r="C37" s="110"/>
      <c r="D37" s="94">
        <f t="shared" si="0"/>
        <v>100</v>
      </c>
      <c r="E37" s="94">
        <v>31.352536039232316</v>
      </c>
      <c r="F37" s="94">
        <v>68.647463960767681</v>
      </c>
      <c r="G37" s="94"/>
      <c r="H37" s="94">
        <f t="shared" si="1"/>
        <v>100</v>
      </c>
      <c r="I37" s="94">
        <v>27.887219240464827</v>
      </c>
      <c r="J37" s="94">
        <v>72.11278075953517</v>
      </c>
      <c r="K37" s="94"/>
      <c r="L37" s="94">
        <f t="shared" si="2"/>
        <v>100</v>
      </c>
      <c r="M37" s="94">
        <v>33.333062128365384</v>
      </c>
      <c r="N37" s="94">
        <v>66.666937871634616</v>
      </c>
      <c r="O37" s="94"/>
      <c r="P37" s="94">
        <f t="shared" si="3"/>
        <v>100.00000000000001</v>
      </c>
      <c r="Q37" s="94">
        <v>33.354158022050569</v>
      </c>
      <c r="R37" s="94">
        <v>66.645841977949445</v>
      </c>
    </row>
    <row r="38" spans="2:18" ht="12" customHeight="1" x14ac:dyDescent="0.3">
      <c r="B38" s="110" t="s">
        <v>85</v>
      </c>
      <c r="C38" s="110"/>
      <c r="D38" s="94">
        <f t="shared" si="0"/>
        <v>100</v>
      </c>
      <c r="E38" s="94">
        <v>47.81887596885862</v>
      </c>
      <c r="F38" s="94">
        <v>52.18112403114138</v>
      </c>
      <c r="G38" s="94"/>
      <c r="H38" s="94">
        <f t="shared" si="1"/>
        <v>99.999999999999986</v>
      </c>
      <c r="I38" s="94">
        <v>43.391030004126712</v>
      </c>
      <c r="J38" s="94">
        <v>56.608969995873274</v>
      </c>
      <c r="K38" s="94"/>
      <c r="L38" s="94">
        <f t="shared" si="2"/>
        <v>100</v>
      </c>
      <c r="M38" s="94">
        <v>53.892045162915878</v>
      </c>
      <c r="N38" s="94">
        <v>46.107954837084129</v>
      </c>
      <c r="O38" s="94"/>
      <c r="P38" s="94">
        <f t="shared" si="3"/>
        <v>100</v>
      </c>
      <c r="Q38" s="94">
        <v>39.040843648573343</v>
      </c>
      <c r="R38" s="94">
        <v>60.959156351426657</v>
      </c>
    </row>
    <row r="39" spans="2:18" ht="12" customHeight="1" x14ac:dyDescent="0.3">
      <c r="B39" s="110" t="s">
        <v>86</v>
      </c>
      <c r="C39" s="110"/>
      <c r="D39" s="94">
        <f t="shared" si="0"/>
        <v>100</v>
      </c>
      <c r="E39" s="94">
        <v>49.747037497253402</v>
      </c>
      <c r="F39" s="94">
        <v>50.252962502746598</v>
      </c>
      <c r="G39" s="94"/>
      <c r="H39" s="94">
        <f t="shared" si="1"/>
        <v>100</v>
      </c>
      <c r="I39" s="94">
        <v>49.99271120134965</v>
      </c>
      <c r="J39" s="94">
        <v>50.00728879865035</v>
      </c>
      <c r="K39" s="94"/>
      <c r="L39" s="94">
        <f t="shared" si="2"/>
        <v>100</v>
      </c>
      <c r="M39" s="94">
        <v>34.208716426617045</v>
      </c>
      <c r="N39" s="94">
        <v>65.791283573382955</v>
      </c>
      <c r="O39" s="94"/>
      <c r="P39" s="94">
        <f t="shared" si="3"/>
        <v>100</v>
      </c>
      <c r="Q39" s="94">
        <v>52.867008664127965</v>
      </c>
      <c r="R39" s="94">
        <v>47.132991335872035</v>
      </c>
    </row>
    <row r="40" spans="2:18" ht="12" customHeight="1" x14ac:dyDescent="0.3">
      <c r="B40" s="110" t="s">
        <v>87</v>
      </c>
      <c r="C40" s="110"/>
      <c r="D40" s="94">
        <f t="shared" si="0"/>
        <v>100</v>
      </c>
      <c r="E40" s="94">
        <v>42.515682288792689</v>
      </c>
      <c r="F40" s="94">
        <v>57.484317711207311</v>
      </c>
      <c r="G40" s="94"/>
      <c r="H40" s="94">
        <f t="shared" si="1"/>
        <v>99.999999999999986</v>
      </c>
      <c r="I40" s="94">
        <v>53.191367824900247</v>
      </c>
      <c r="J40" s="94">
        <v>46.808632175099739</v>
      </c>
      <c r="K40" s="94"/>
      <c r="L40" s="94">
        <f t="shared" si="2"/>
        <v>100</v>
      </c>
      <c r="M40" s="94">
        <v>40.84745366380362</v>
      </c>
      <c r="N40" s="94">
        <v>59.152546336196387</v>
      </c>
      <c r="O40" s="94"/>
      <c r="P40" s="94">
        <f t="shared" si="3"/>
        <v>100</v>
      </c>
      <c r="Q40" s="94">
        <v>41.619797499994661</v>
      </c>
      <c r="R40" s="94">
        <v>58.380202500005339</v>
      </c>
    </row>
    <row r="41" spans="2:18" ht="12" customHeight="1" thickBot="1" x14ac:dyDescent="0.35">
      <c r="B41" s="98"/>
      <c r="C41" s="98"/>
      <c r="D41" s="98"/>
      <c r="E41" s="98"/>
      <c r="F41" s="98"/>
      <c r="G41" s="98"/>
      <c r="H41" s="98"/>
      <c r="I41" s="98"/>
      <c r="J41" s="98"/>
      <c r="K41" s="98"/>
      <c r="L41" s="98"/>
      <c r="M41" s="98"/>
      <c r="N41" s="98"/>
      <c r="O41" s="98"/>
      <c r="P41" s="98"/>
      <c r="Q41" s="98"/>
      <c r="R41" s="98"/>
    </row>
    <row r="42" spans="2:18" x14ac:dyDescent="0.3"/>
    <row r="43" spans="2:18" ht="40.049999999999997" customHeight="1" x14ac:dyDescent="0.3">
      <c r="B43" s="286" t="s">
        <v>462</v>
      </c>
      <c r="C43" s="286"/>
      <c r="D43" s="286"/>
      <c r="E43" s="286"/>
      <c r="F43" s="286"/>
      <c r="G43" s="286"/>
      <c r="H43" s="286"/>
      <c r="I43" s="286"/>
      <c r="J43" s="286"/>
      <c r="K43" s="286"/>
      <c r="L43" s="286"/>
      <c r="M43" s="286"/>
      <c r="N43" s="286"/>
      <c r="O43" s="286"/>
      <c r="P43" s="286"/>
      <c r="Q43" s="286"/>
      <c r="R43" s="286"/>
    </row>
    <row r="44" spans="2:18" x14ac:dyDescent="0.3"/>
  </sheetData>
  <mergeCells count="7">
    <mergeCell ref="B1:R1"/>
    <mergeCell ref="B43:R43"/>
    <mergeCell ref="D3:F4"/>
    <mergeCell ref="H3:J4"/>
    <mergeCell ref="L3:N4"/>
    <mergeCell ref="P3:R4"/>
    <mergeCell ref="B3:B5"/>
  </mergeCells>
  <pageMargins left="0.7" right="0.7" top="0.75" bottom="0.75" header="0.3" footer="0.3"/>
  <pageSetup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1AFD7-F67C-4393-9645-9D75542CB453}">
  <sheetPr>
    <tabColor theme="0" tint="-0.249977111117893"/>
  </sheetPr>
  <dimension ref="A1:AA44"/>
  <sheetViews>
    <sheetView showRowColHeaders="0" zoomScaleNormal="100" workbookViewId="0">
      <selection activeCell="B1" sqref="B1:R1"/>
    </sheetView>
  </sheetViews>
  <sheetFormatPr baseColWidth="10" defaultColWidth="0" defaultRowHeight="14.4" zeroHeight="1" x14ac:dyDescent="0.3"/>
  <cols>
    <col min="1" max="1" width="8.77734375" style="84" customWidth="1"/>
    <col min="2" max="2" width="12.88671875" style="84" customWidth="1"/>
    <col min="3" max="3" width="0.5546875" style="84" customWidth="1"/>
    <col min="4" max="6" width="5.33203125" style="84" customWidth="1"/>
    <col min="7" max="7" width="0.5546875" style="84" customWidth="1"/>
    <col min="8" max="10" width="5.33203125" style="84" customWidth="1"/>
    <col min="11" max="11" width="0.5546875" style="84" customWidth="1"/>
    <col min="12" max="14" width="5.33203125" style="84" customWidth="1"/>
    <col min="15" max="15" width="0.5546875" style="84" customWidth="1"/>
    <col min="16" max="18" width="5.33203125" style="84" customWidth="1"/>
    <col min="19" max="19" width="1.77734375" style="84" customWidth="1"/>
    <col min="20" max="25" width="11.44140625" style="84" hidden="1" customWidth="1"/>
    <col min="26" max="26" width="11.5546875" style="110" hidden="1" customWidth="1"/>
    <col min="27" max="27" width="11.5546875" style="84" hidden="1" customWidth="1"/>
    <col min="28" max="16384" width="11.44140625" style="84" hidden="1"/>
  </cols>
  <sheetData>
    <row r="1" spans="2:18" ht="66.599999999999994" customHeight="1" x14ac:dyDescent="0.3">
      <c r="B1" s="273" t="s">
        <v>474</v>
      </c>
      <c r="C1" s="273"/>
      <c r="D1" s="273"/>
      <c r="E1" s="273"/>
      <c r="F1" s="273"/>
      <c r="G1" s="273"/>
      <c r="H1" s="273"/>
      <c r="I1" s="273"/>
      <c r="J1" s="273"/>
      <c r="K1" s="273"/>
      <c r="L1" s="273"/>
      <c r="M1" s="273"/>
      <c r="N1" s="273"/>
      <c r="O1" s="273"/>
      <c r="P1" s="273"/>
      <c r="Q1" s="273"/>
      <c r="R1" s="273"/>
    </row>
    <row r="2" spans="2:18" ht="15" thickBot="1" x14ac:dyDescent="0.35">
      <c r="B2" s="98"/>
      <c r="C2" s="98"/>
      <c r="D2" s="98"/>
      <c r="E2" s="98"/>
      <c r="F2" s="98"/>
      <c r="G2" s="98"/>
      <c r="H2" s="98"/>
      <c r="I2" s="98"/>
      <c r="J2" s="98"/>
      <c r="K2" s="98"/>
      <c r="L2" s="98"/>
      <c r="M2" s="98"/>
      <c r="N2" s="98"/>
      <c r="O2" s="98"/>
      <c r="P2" s="98"/>
      <c r="Q2" s="98"/>
      <c r="R2" s="98"/>
    </row>
    <row r="3" spans="2:18" ht="14.4" customHeight="1" x14ac:dyDescent="0.3">
      <c r="B3" s="292" t="s">
        <v>50</v>
      </c>
      <c r="C3" s="132"/>
      <c r="D3" s="290" t="s">
        <v>466</v>
      </c>
      <c r="E3" s="290"/>
      <c r="F3" s="290"/>
      <c r="G3" s="133"/>
      <c r="H3" s="290" t="s">
        <v>467</v>
      </c>
      <c r="I3" s="290"/>
      <c r="J3" s="290"/>
      <c r="K3" s="133"/>
      <c r="L3" s="292" t="s">
        <v>473</v>
      </c>
      <c r="M3" s="292"/>
      <c r="N3" s="292"/>
      <c r="O3" s="133"/>
      <c r="P3" s="294" t="s">
        <v>469</v>
      </c>
      <c r="Q3" s="294"/>
      <c r="R3" s="294"/>
    </row>
    <row r="4" spans="2:18" ht="14.4" customHeight="1" x14ac:dyDescent="0.3">
      <c r="B4" s="296"/>
      <c r="C4" s="133"/>
      <c r="D4" s="291"/>
      <c r="E4" s="291"/>
      <c r="F4" s="291"/>
      <c r="G4" s="151"/>
      <c r="H4" s="291"/>
      <c r="I4" s="291"/>
      <c r="J4" s="291"/>
      <c r="K4" s="151"/>
      <c r="L4" s="293"/>
      <c r="M4" s="293"/>
      <c r="N4" s="293"/>
      <c r="O4" s="134"/>
      <c r="P4" s="295"/>
      <c r="Q4" s="295"/>
      <c r="R4" s="295"/>
    </row>
    <row r="5" spans="2:18" ht="21.6" customHeight="1" x14ac:dyDescent="0.3">
      <c r="B5" s="297"/>
      <c r="C5" s="135"/>
      <c r="D5" s="136" t="s">
        <v>51</v>
      </c>
      <c r="E5" s="142" t="s">
        <v>422</v>
      </c>
      <c r="F5" s="143" t="s">
        <v>423</v>
      </c>
      <c r="G5" s="143"/>
      <c r="H5" s="142" t="s">
        <v>51</v>
      </c>
      <c r="I5" s="142" t="s">
        <v>422</v>
      </c>
      <c r="J5" s="143" t="s">
        <v>423</v>
      </c>
      <c r="K5" s="143"/>
      <c r="L5" s="142" t="s">
        <v>51</v>
      </c>
      <c r="M5" s="142" t="s">
        <v>422</v>
      </c>
      <c r="N5" s="143" t="s">
        <v>423</v>
      </c>
      <c r="O5" s="143"/>
      <c r="P5" s="142" t="s">
        <v>51</v>
      </c>
      <c r="Q5" s="142" t="s">
        <v>422</v>
      </c>
      <c r="R5" s="143" t="s">
        <v>423</v>
      </c>
    </row>
    <row r="6" spans="2:18" ht="12" customHeight="1" x14ac:dyDescent="0.3">
      <c r="B6" s="110"/>
      <c r="C6" s="110"/>
      <c r="D6" s="112"/>
      <c r="E6" s="112"/>
      <c r="F6" s="110"/>
      <c r="G6" s="110"/>
      <c r="K6" s="110"/>
      <c r="L6" s="110"/>
      <c r="M6" s="110"/>
      <c r="N6" s="110"/>
      <c r="O6" s="110"/>
      <c r="P6" s="110"/>
      <c r="Q6" s="110"/>
      <c r="R6" s="110"/>
    </row>
    <row r="7" spans="2:18" ht="12" customHeight="1" x14ac:dyDescent="0.3">
      <c r="B7" s="111" t="s">
        <v>437</v>
      </c>
      <c r="C7" s="111"/>
      <c r="D7" s="89">
        <f>SUM(E7:F7)</f>
        <v>100.00000000000003</v>
      </c>
      <c r="E7" s="89">
        <v>37.886738181425535</v>
      </c>
      <c r="F7" s="89">
        <v>62.113261818574486</v>
      </c>
      <c r="G7" s="89"/>
      <c r="H7" s="89">
        <f>SUM(I7:J7)</f>
        <v>100</v>
      </c>
      <c r="I7" s="89">
        <v>34.082283391963465</v>
      </c>
      <c r="J7" s="89">
        <v>65.917716608036542</v>
      </c>
      <c r="K7" s="89"/>
      <c r="L7" s="89">
        <f>SUM(M7:N7)</f>
        <v>100</v>
      </c>
      <c r="M7" s="89">
        <v>38.806478571060438</v>
      </c>
      <c r="N7" s="89">
        <v>61.193521428939569</v>
      </c>
      <c r="O7" s="89"/>
      <c r="P7" s="89">
        <f>SUM(Q7:R7)</f>
        <v>99.999999999999972</v>
      </c>
      <c r="Q7" s="89">
        <v>30.266852564490186</v>
      </c>
      <c r="R7" s="89">
        <v>69.733147435509792</v>
      </c>
    </row>
    <row r="8" spans="2:18" ht="12" customHeight="1" x14ac:dyDescent="0.3">
      <c r="B8" s="110"/>
      <c r="C8" s="110"/>
      <c r="D8" s="90"/>
      <c r="E8" s="91"/>
      <c r="F8" s="91"/>
      <c r="G8" s="91"/>
      <c r="H8" s="91"/>
      <c r="I8" s="91"/>
      <c r="J8" s="91"/>
      <c r="K8" s="91"/>
      <c r="L8" s="91"/>
      <c r="M8" s="91"/>
      <c r="N8" s="91"/>
      <c r="O8" s="91"/>
      <c r="P8" s="91"/>
      <c r="Q8" s="91"/>
      <c r="R8" s="91"/>
    </row>
    <row r="9" spans="2:18" ht="12" customHeight="1" x14ac:dyDescent="0.3">
      <c r="B9" s="110" t="s">
        <v>54</v>
      </c>
      <c r="C9" s="110"/>
      <c r="D9" s="94">
        <f>SUM(E9:F9)</f>
        <v>100.00000000000001</v>
      </c>
      <c r="E9" s="94">
        <v>31.594035683195798</v>
      </c>
      <c r="F9" s="94">
        <v>68.405964316804216</v>
      </c>
      <c r="G9" s="94"/>
      <c r="H9" s="94">
        <f>SUM(I9:J9)</f>
        <v>99.999999999999986</v>
      </c>
      <c r="I9" s="94">
        <v>42.859042804795422</v>
      </c>
      <c r="J9" s="94">
        <v>57.140957195204564</v>
      </c>
      <c r="K9" s="94"/>
      <c r="L9" s="94">
        <f>SUM(M9:N9)</f>
        <v>100.00000000000001</v>
      </c>
      <c r="M9" s="94">
        <v>24.25521676514246</v>
      </c>
      <c r="N9" s="94">
        <v>75.74478323485755</v>
      </c>
      <c r="O9" s="94"/>
      <c r="P9" s="94">
        <f>SUM(Q9:R9)</f>
        <v>100</v>
      </c>
      <c r="Q9" s="94">
        <v>32.319399536357807</v>
      </c>
      <c r="R9" s="94">
        <v>67.680600463642193</v>
      </c>
    </row>
    <row r="10" spans="2:18" ht="12" customHeight="1" x14ac:dyDescent="0.3">
      <c r="B10" s="110" t="s">
        <v>56</v>
      </c>
      <c r="C10" s="110"/>
      <c r="D10" s="94">
        <f t="shared" ref="D10:D40" si="0">SUM(E10:F10)</f>
        <v>100</v>
      </c>
      <c r="E10" s="94">
        <v>24.138009510441677</v>
      </c>
      <c r="F10" s="94">
        <v>75.861990489558323</v>
      </c>
      <c r="G10" s="94"/>
      <c r="H10" s="94">
        <f t="shared" ref="H10:H40" si="1">SUM(I10:J10)</f>
        <v>99.999999999999986</v>
      </c>
      <c r="I10" s="94">
        <v>19.764320008205889</v>
      </c>
      <c r="J10" s="94">
        <v>80.2356799917941</v>
      </c>
      <c r="K10" s="94"/>
      <c r="L10" s="94">
        <f t="shared" ref="L10:L40" si="2">SUM(M10:N10)</f>
        <v>100</v>
      </c>
      <c r="M10" s="94">
        <v>26.376203453995345</v>
      </c>
      <c r="N10" s="94">
        <v>73.623796546004655</v>
      </c>
      <c r="O10" s="94"/>
      <c r="P10" s="94">
        <f t="shared" ref="P10:P40" si="3">SUM(Q10:R10)</f>
        <v>100</v>
      </c>
      <c r="Q10" s="94">
        <v>29.36037540570436</v>
      </c>
      <c r="R10" s="94">
        <v>70.63962459429564</v>
      </c>
    </row>
    <row r="11" spans="2:18" ht="12" customHeight="1" x14ac:dyDescent="0.3">
      <c r="B11" s="110" t="s">
        <v>58</v>
      </c>
      <c r="C11" s="110"/>
      <c r="D11" s="94">
        <f t="shared" si="0"/>
        <v>100</v>
      </c>
      <c r="E11" s="94">
        <v>24.065801034930015</v>
      </c>
      <c r="F11" s="94">
        <v>75.934198965069982</v>
      </c>
      <c r="G11" s="94"/>
      <c r="H11" s="94">
        <f t="shared" si="1"/>
        <v>100</v>
      </c>
      <c r="I11" s="94">
        <v>38.461171234436961</v>
      </c>
      <c r="J11" s="94">
        <v>61.538828765563039</v>
      </c>
      <c r="K11" s="94"/>
      <c r="L11" s="94">
        <f t="shared" si="2"/>
        <v>100</v>
      </c>
      <c r="M11" s="94">
        <v>24.743250923167224</v>
      </c>
      <c r="N11" s="94">
        <v>75.256749076832776</v>
      </c>
      <c r="O11" s="94"/>
      <c r="P11" s="94">
        <f t="shared" si="3"/>
        <v>100</v>
      </c>
      <c r="Q11" s="94">
        <v>19.812197211962719</v>
      </c>
      <c r="R11" s="94">
        <v>80.187802788037288</v>
      </c>
    </row>
    <row r="12" spans="2:18" ht="12" customHeight="1" x14ac:dyDescent="0.3">
      <c r="B12" s="110" t="s">
        <v>59</v>
      </c>
      <c r="C12" s="110"/>
      <c r="D12" s="94">
        <f t="shared" si="0"/>
        <v>100</v>
      </c>
      <c r="E12" s="94">
        <v>23.780909885580034</v>
      </c>
      <c r="F12" s="94">
        <v>76.21909011441997</v>
      </c>
      <c r="G12" s="94"/>
      <c r="H12" s="94">
        <f t="shared" si="1"/>
        <v>100</v>
      </c>
      <c r="I12" s="94">
        <v>16.597972592541542</v>
      </c>
      <c r="J12" s="94">
        <v>83.402027407458462</v>
      </c>
      <c r="K12" s="94"/>
      <c r="L12" s="94">
        <f t="shared" si="2"/>
        <v>100</v>
      </c>
      <c r="M12" s="94">
        <v>19.053614164386168</v>
      </c>
      <c r="N12" s="94">
        <v>80.946385835613839</v>
      </c>
      <c r="O12" s="94"/>
      <c r="P12" s="94">
        <f t="shared" si="3"/>
        <v>100</v>
      </c>
      <c r="Q12" s="94">
        <v>14.874434072597706</v>
      </c>
      <c r="R12" s="94">
        <v>85.125565927402292</v>
      </c>
    </row>
    <row r="13" spans="2:18" ht="12" customHeight="1" x14ac:dyDescent="0.3">
      <c r="B13" s="110" t="s">
        <v>60</v>
      </c>
      <c r="C13" s="110"/>
      <c r="D13" s="94">
        <f t="shared" si="0"/>
        <v>100</v>
      </c>
      <c r="E13" s="94">
        <v>48.505488905627892</v>
      </c>
      <c r="F13" s="94">
        <v>51.494511094372101</v>
      </c>
      <c r="G13" s="94"/>
      <c r="H13" s="94">
        <f t="shared" si="1"/>
        <v>100</v>
      </c>
      <c r="I13" s="94">
        <v>58.300796475464466</v>
      </c>
      <c r="J13" s="94">
        <v>41.699203524535527</v>
      </c>
      <c r="K13" s="94"/>
      <c r="L13" s="94">
        <f t="shared" si="2"/>
        <v>100</v>
      </c>
      <c r="M13" s="94">
        <v>61.673973837912357</v>
      </c>
      <c r="N13" s="94">
        <v>38.326026162087643</v>
      </c>
      <c r="O13" s="94"/>
      <c r="P13" s="94">
        <f t="shared" si="3"/>
        <v>100</v>
      </c>
      <c r="Q13" s="94">
        <v>41.811350644811981</v>
      </c>
      <c r="R13" s="94">
        <v>58.188649355188019</v>
      </c>
    </row>
    <row r="14" spans="2:18" ht="12" customHeight="1" x14ac:dyDescent="0.3">
      <c r="B14" s="110" t="s">
        <v>61</v>
      </c>
      <c r="C14" s="110"/>
      <c r="D14" s="94">
        <f t="shared" si="0"/>
        <v>100</v>
      </c>
      <c r="E14" s="94">
        <v>49.99340745395444</v>
      </c>
      <c r="F14" s="94">
        <v>50.00659254604556</v>
      </c>
      <c r="G14" s="94"/>
      <c r="H14" s="94">
        <f t="shared" si="1"/>
        <v>99.999999999999986</v>
      </c>
      <c r="I14" s="94">
        <v>44.433279166905123</v>
      </c>
      <c r="J14" s="94">
        <v>55.566720833094863</v>
      </c>
      <c r="K14" s="94"/>
      <c r="L14" s="94">
        <f t="shared" si="2"/>
        <v>100</v>
      </c>
      <c r="M14" s="94">
        <v>53.876473788337364</v>
      </c>
      <c r="N14" s="94">
        <v>46.123526211662643</v>
      </c>
      <c r="O14" s="94"/>
      <c r="P14" s="94">
        <f t="shared" si="3"/>
        <v>100</v>
      </c>
      <c r="Q14" s="94">
        <v>50.002690712036177</v>
      </c>
      <c r="R14" s="94">
        <v>49.997309287963823</v>
      </c>
    </row>
    <row r="15" spans="2:18" ht="12" customHeight="1" x14ac:dyDescent="0.3">
      <c r="B15" s="110" t="s">
        <v>62</v>
      </c>
      <c r="C15" s="110"/>
      <c r="D15" s="94">
        <f t="shared" si="0"/>
        <v>100</v>
      </c>
      <c r="E15" s="94">
        <v>43.556307170850971</v>
      </c>
      <c r="F15" s="94">
        <v>56.443692829149036</v>
      </c>
      <c r="G15" s="94"/>
      <c r="H15" s="94">
        <f t="shared" si="1"/>
        <v>100</v>
      </c>
      <c r="I15" s="94">
        <v>44.172080149675672</v>
      </c>
      <c r="J15" s="94">
        <v>55.827919850324328</v>
      </c>
      <c r="K15" s="94"/>
      <c r="L15" s="94">
        <f t="shared" si="2"/>
        <v>100</v>
      </c>
      <c r="M15" s="94">
        <v>32.533957914264697</v>
      </c>
      <c r="N15" s="94">
        <v>67.466042085735296</v>
      </c>
      <c r="O15" s="94"/>
      <c r="P15" s="94">
        <f t="shared" si="3"/>
        <v>100</v>
      </c>
      <c r="Q15" s="94">
        <v>28.397673532702399</v>
      </c>
      <c r="R15" s="94">
        <v>71.602326467297601</v>
      </c>
    </row>
    <row r="16" spans="2:18" ht="12" customHeight="1" x14ac:dyDescent="0.3">
      <c r="B16" s="110" t="s">
        <v>63</v>
      </c>
      <c r="C16" s="110"/>
      <c r="D16" s="94">
        <f t="shared" si="0"/>
        <v>100</v>
      </c>
      <c r="E16" s="94">
        <v>33.706663083414021</v>
      </c>
      <c r="F16" s="94">
        <v>66.293336916585972</v>
      </c>
      <c r="G16" s="94"/>
      <c r="H16" s="94">
        <f t="shared" si="1"/>
        <v>100.00000000000003</v>
      </c>
      <c r="I16" s="94">
        <v>44.165776792528796</v>
      </c>
      <c r="J16" s="94">
        <v>55.834223207471226</v>
      </c>
      <c r="K16" s="94"/>
      <c r="L16" s="94">
        <f t="shared" si="2"/>
        <v>100</v>
      </c>
      <c r="M16" s="94">
        <v>26.830108216569787</v>
      </c>
      <c r="N16" s="94">
        <v>73.169891783430216</v>
      </c>
      <c r="O16" s="94"/>
      <c r="P16" s="94">
        <f t="shared" si="3"/>
        <v>99.999999999999986</v>
      </c>
      <c r="Q16" s="94">
        <v>28.257569928238613</v>
      </c>
      <c r="R16" s="94">
        <v>71.742430071761376</v>
      </c>
    </row>
    <row r="17" spans="2:18" ht="12" customHeight="1" x14ac:dyDescent="0.3">
      <c r="B17" s="110" t="s">
        <v>64</v>
      </c>
      <c r="C17" s="110"/>
      <c r="D17" s="94">
        <f t="shared" si="0"/>
        <v>100</v>
      </c>
      <c r="E17" s="94">
        <v>22.454159677997207</v>
      </c>
      <c r="F17" s="94">
        <v>77.545840322002789</v>
      </c>
      <c r="G17" s="94"/>
      <c r="H17" s="94">
        <f t="shared" si="1"/>
        <v>100</v>
      </c>
      <c r="I17" s="94">
        <v>17.071397293784997</v>
      </c>
      <c r="J17" s="94">
        <v>82.928602706215003</v>
      </c>
      <c r="K17" s="94"/>
      <c r="L17" s="94">
        <f t="shared" si="2"/>
        <v>100</v>
      </c>
      <c r="M17" s="94">
        <v>17.529280086161606</v>
      </c>
      <c r="N17" s="94">
        <v>82.470719913838394</v>
      </c>
      <c r="O17" s="94"/>
      <c r="P17" s="94">
        <f t="shared" si="3"/>
        <v>100</v>
      </c>
      <c r="Q17" s="94">
        <v>26.736132751199403</v>
      </c>
      <c r="R17" s="94">
        <v>73.263867248800594</v>
      </c>
    </row>
    <row r="18" spans="2:18" ht="12" customHeight="1" x14ac:dyDescent="0.3">
      <c r="B18" s="110" t="s">
        <v>65</v>
      </c>
      <c r="C18" s="110"/>
      <c r="D18" s="94">
        <f t="shared" si="0"/>
        <v>100</v>
      </c>
      <c r="E18" s="94">
        <v>47.65872368557153</v>
      </c>
      <c r="F18" s="94">
        <v>52.341276314428477</v>
      </c>
      <c r="G18" s="94"/>
      <c r="H18" s="94">
        <f t="shared" si="1"/>
        <v>100</v>
      </c>
      <c r="I18" s="94">
        <v>41.160566542057552</v>
      </c>
      <c r="J18" s="94">
        <v>58.839433457942448</v>
      </c>
      <c r="K18" s="94"/>
      <c r="L18" s="94">
        <f t="shared" si="2"/>
        <v>100</v>
      </c>
      <c r="M18" s="94">
        <v>41.149729234284926</v>
      </c>
      <c r="N18" s="94">
        <v>58.850270765715074</v>
      </c>
      <c r="O18" s="94"/>
      <c r="P18" s="94">
        <f t="shared" si="3"/>
        <v>100</v>
      </c>
      <c r="Q18" s="94">
        <v>34.500767445697313</v>
      </c>
      <c r="R18" s="94">
        <v>65.499232554302694</v>
      </c>
    </row>
    <row r="19" spans="2:18" ht="12" customHeight="1" x14ac:dyDescent="0.3">
      <c r="B19" s="110" t="s">
        <v>66</v>
      </c>
      <c r="C19" s="110"/>
      <c r="D19" s="94">
        <f t="shared" si="0"/>
        <v>99.999999999999986</v>
      </c>
      <c r="E19" s="94">
        <v>36.036120649184099</v>
      </c>
      <c r="F19" s="94">
        <v>63.963879350815887</v>
      </c>
      <c r="G19" s="94"/>
      <c r="H19" s="94">
        <f t="shared" si="1"/>
        <v>100</v>
      </c>
      <c r="I19" s="94">
        <v>23.054205312818876</v>
      </c>
      <c r="J19" s="94">
        <v>76.94579468718112</v>
      </c>
      <c r="K19" s="94"/>
      <c r="L19" s="94">
        <f t="shared" si="2"/>
        <v>100</v>
      </c>
      <c r="M19" s="94">
        <v>19.94027304833773</v>
      </c>
      <c r="N19" s="94">
        <v>80.05972695166227</v>
      </c>
      <c r="O19" s="94"/>
      <c r="P19" s="94">
        <f t="shared" si="3"/>
        <v>100</v>
      </c>
      <c r="Q19" s="94">
        <v>30.296118060303034</v>
      </c>
      <c r="R19" s="94">
        <v>69.70388193969697</v>
      </c>
    </row>
    <row r="20" spans="2:18" ht="12" customHeight="1" x14ac:dyDescent="0.3">
      <c r="B20" s="110" t="s">
        <v>67</v>
      </c>
      <c r="C20" s="110"/>
      <c r="D20" s="94">
        <f t="shared" si="0"/>
        <v>100</v>
      </c>
      <c r="E20" s="94">
        <v>46.45490276586056</v>
      </c>
      <c r="F20" s="94">
        <v>53.545097234139448</v>
      </c>
      <c r="G20" s="94"/>
      <c r="H20" s="94">
        <f t="shared" si="1"/>
        <v>100</v>
      </c>
      <c r="I20" s="94">
        <v>39.928280537526987</v>
      </c>
      <c r="J20" s="94">
        <v>60.071719462473006</v>
      </c>
      <c r="K20" s="94"/>
      <c r="L20" s="94">
        <f t="shared" si="2"/>
        <v>100</v>
      </c>
      <c r="M20" s="94">
        <v>47.44320920762128</v>
      </c>
      <c r="N20" s="94">
        <v>52.556790792378713</v>
      </c>
      <c r="O20" s="94"/>
      <c r="P20" s="94">
        <f t="shared" si="3"/>
        <v>100</v>
      </c>
      <c r="Q20" s="94">
        <v>62.559843880325261</v>
      </c>
      <c r="R20" s="94">
        <v>37.440156119674739</v>
      </c>
    </row>
    <row r="21" spans="2:18" ht="12" customHeight="1" x14ac:dyDescent="0.3">
      <c r="B21" s="110" t="s">
        <v>68</v>
      </c>
      <c r="C21" s="110"/>
      <c r="D21" s="94">
        <f t="shared" si="0"/>
        <v>100.00000000000001</v>
      </c>
      <c r="E21" s="94">
        <v>47.72391604746219</v>
      </c>
      <c r="F21" s="94">
        <v>52.276083952537824</v>
      </c>
      <c r="G21" s="94"/>
      <c r="H21" s="94">
        <f t="shared" si="1"/>
        <v>100</v>
      </c>
      <c r="I21" s="94">
        <v>38.530771216127732</v>
      </c>
      <c r="J21" s="94">
        <v>61.469228783872268</v>
      </c>
      <c r="K21" s="94"/>
      <c r="L21" s="94">
        <f t="shared" si="2"/>
        <v>100</v>
      </c>
      <c r="M21" s="94">
        <v>52.30682756650944</v>
      </c>
      <c r="N21" s="94">
        <v>47.69317243349056</v>
      </c>
      <c r="O21" s="94"/>
      <c r="P21" s="94">
        <f t="shared" si="3"/>
        <v>100</v>
      </c>
      <c r="Q21" s="94">
        <v>35.68118564677313</v>
      </c>
      <c r="R21" s="94">
        <v>64.31881435322687</v>
      </c>
    </row>
    <row r="22" spans="2:18" ht="12" customHeight="1" x14ac:dyDescent="0.3">
      <c r="B22" s="110" t="s">
        <v>69</v>
      </c>
      <c r="C22" s="110"/>
      <c r="D22" s="94">
        <f t="shared" si="0"/>
        <v>100</v>
      </c>
      <c r="E22" s="94">
        <v>38.123348873324886</v>
      </c>
      <c r="F22" s="94">
        <v>61.876651126675121</v>
      </c>
      <c r="G22" s="94"/>
      <c r="H22" s="94">
        <f t="shared" si="1"/>
        <v>100.00000000000003</v>
      </c>
      <c r="I22" s="94">
        <v>26.613446588702566</v>
      </c>
      <c r="J22" s="94">
        <v>73.386553411297456</v>
      </c>
      <c r="K22" s="94"/>
      <c r="L22" s="94">
        <f t="shared" si="2"/>
        <v>100</v>
      </c>
      <c r="M22" s="94">
        <v>38.289402948806675</v>
      </c>
      <c r="N22" s="94">
        <v>61.710597051193325</v>
      </c>
      <c r="O22" s="94"/>
      <c r="P22" s="94">
        <f t="shared" si="3"/>
        <v>100</v>
      </c>
      <c r="Q22" s="94">
        <v>31.302914905202929</v>
      </c>
      <c r="R22" s="94">
        <v>68.697085094797075</v>
      </c>
    </row>
    <row r="23" spans="2:18" ht="12" customHeight="1" x14ac:dyDescent="0.3">
      <c r="B23" s="110" t="s">
        <v>70</v>
      </c>
      <c r="C23" s="110"/>
      <c r="D23" s="94">
        <f t="shared" si="0"/>
        <v>99.999999999999986</v>
      </c>
      <c r="E23" s="94">
        <v>28.952300256065438</v>
      </c>
      <c r="F23" s="94">
        <v>71.047699743934544</v>
      </c>
      <c r="G23" s="94"/>
      <c r="H23" s="94">
        <f t="shared" si="1"/>
        <v>100</v>
      </c>
      <c r="I23" s="94">
        <v>15.850927182757877</v>
      </c>
      <c r="J23" s="94">
        <v>84.149072817242129</v>
      </c>
      <c r="K23" s="94"/>
      <c r="L23" s="94">
        <f t="shared" si="2"/>
        <v>99.999999999999986</v>
      </c>
      <c r="M23" s="94">
        <v>25.166085422257755</v>
      </c>
      <c r="N23" s="94">
        <v>74.833914577742235</v>
      </c>
      <c r="O23" s="94"/>
      <c r="P23" s="94">
        <f t="shared" si="3"/>
        <v>99.999999999999986</v>
      </c>
      <c r="Q23" s="94">
        <v>23.525093642734266</v>
      </c>
      <c r="R23" s="94">
        <v>76.474906357265723</v>
      </c>
    </row>
    <row r="24" spans="2:18" ht="12" customHeight="1" x14ac:dyDescent="0.3">
      <c r="B24" s="110" t="s">
        <v>71</v>
      </c>
      <c r="C24" s="110"/>
      <c r="D24" s="94">
        <f t="shared" si="0"/>
        <v>100</v>
      </c>
      <c r="E24" s="94">
        <v>36.605952886318946</v>
      </c>
      <c r="F24" s="94">
        <v>63.394047113681054</v>
      </c>
      <c r="G24" s="94"/>
      <c r="H24" s="94">
        <f t="shared" si="1"/>
        <v>100</v>
      </c>
      <c r="I24" s="94">
        <v>55.380224397683328</v>
      </c>
      <c r="J24" s="94">
        <v>44.619775602316672</v>
      </c>
      <c r="K24" s="94"/>
      <c r="L24" s="94">
        <f t="shared" si="2"/>
        <v>100</v>
      </c>
      <c r="M24" s="94">
        <v>13.10199714271565</v>
      </c>
      <c r="N24" s="94">
        <v>86.898002857284354</v>
      </c>
      <c r="O24" s="94"/>
      <c r="P24" s="94">
        <f t="shared" si="3"/>
        <v>100</v>
      </c>
      <c r="Q24" s="94">
        <v>36.166055193070918</v>
      </c>
      <c r="R24" s="94">
        <v>63.83394480692909</v>
      </c>
    </row>
    <row r="25" spans="2:18" ht="12" customHeight="1" x14ac:dyDescent="0.3">
      <c r="B25" s="110" t="s">
        <v>72</v>
      </c>
      <c r="C25" s="110"/>
      <c r="D25" s="94">
        <f t="shared" si="0"/>
        <v>99.999999999999986</v>
      </c>
      <c r="E25" s="94">
        <v>15.714466343306203</v>
      </c>
      <c r="F25" s="94">
        <v>84.285533656693786</v>
      </c>
      <c r="G25" s="94"/>
      <c r="H25" s="94">
        <f t="shared" si="1"/>
        <v>100</v>
      </c>
      <c r="I25" s="94">
        <v>23.650516033770209</v>
      </c>
      <c r="J25" s="94">
        <v>76.349483966229784</v>
      </c>
      <c r="K25" s="94"/>
      <c r="L25" s="94">
        <f t="shared" si="2"/>
        <v>99.999999999999972</v>
      </c>
      <c r="M25" s="94">
        <v>20.413211489806578</v>
      </c>
      <c r="N25" s="94">
        <v>79.586788510193401</v>
      </c>
      <c r="O25" s="94"/>
      <c r="P25" s="94">
        <f t="shared" si="3"/>
        <v>100</v>
      </c>
      <c r="Q25" s="94">
        <v>12.999305395802626</v>
      </c>
      <c r="R25" s="94">
        <v>87.000694604197378</v>
      </c>
    </row>
    <row r="26" spans="2:18" ht="12" customHeight="1" x14ac:dyDescent="0.3">
      <c r="B26" s="110" t="s">
        <v>73</v>
      </c>
      <c r="C26" s="110"/>
      <c r="D26" s="94">
        <f t="shared" si="0"/>
        <v>100</v>
      </c>
      <c r="E26" s="94">
        <v>36.610113909829408</v>
      </c>
      <c r="F26" s="94">
        <v>63.389886090170592</v>
      </c>
      <c r="G26" s="94"/>
      <c r="H26" s="94">
        <f t="shared" si="1"/>
        <v>100</v>
      </c>
      <c r="I26" s="94">
        <v>36.01010734467917</v>
      </c>
      <c r="J26" s="94">
        <v>63.989892655320837</v>
      </c>
      <c r="K26" s="94"/>
      <c r="L26" s="94">
        <f t="shared" si="2"/>
        <v>100</v>
      </c>
      <c r="M26" s="94">
        <v>21.964735165868838</v>
      </c>
      <c r="N26" s="94">
        <v>78.035264834131155</v>
      </c>
      <c r="O26" s="94"/>
      <c r="P26" s="94">
        <f t="shared" si="3"/>
        <v>99.999999999999986</v>
      </c>
      <c r="Q26" s="94">
        <v>43.05330074100528</v>
      </c>
      <c r="R26" s="94">
        <v>56.946699258994705</v>
      </c>
    </row>
    <row r="27" spans="2:18" ht="12" customHeight="1" x14ac:dyDescent="0.3">
      <c r="B27" s="110" t="s">
        <v>74</v>
      </c>
      <c r="C27" s="110"/>
      <c r="D27" s="94">
        <f t="shared" si="0"/>
        <v>100</v>
      </c>
      <c r="E27" s="94">
        <v>33.227606697638933</v>
      </c>
      <c r="F27" s="94">
        <v>66.772393302361067</v>
      </c>
      <c r="G27" s="94"/>
      <c r="H27" s="94">
        <f t="shared" si="1"/>
        <v>100</v>
      </c>
      <c r="I27" s="94">
        <v>26.220677135467696</v>
      </c>
      <c r="J27" s="94">
        <v>73.779322864532304</v>
      </c>
      <c r="K27" s="94"/>
      <c r="L27" s="94">
        <f t="shared" si="2"/>
        <v>100</v>
      </c>
      <c r="M27" s="94">
        <v>25.638519459047828</v>
      </c>
      <c r="N27" s="94">
        <v>74.361480540952172</v>
      </c>
      <c r="O27" s="94"/>
      <c r="P27" s="94">
        <f t="shared" si="3"/>
        <v>100</v>
      </c>
      <c r="Q27" s="94">
        <v>35.406384208015105</v>
      </c>
      <c r="R27" s="94">
        <v>64.593615791984888</v>
      </c>
    </row>
    <row r="28" spans="2:18" ht="12" customHeight="1" x14ac:dyDescent="0.3">
      <c r="B28" s="110" t="s">
        <v>75</v>
      </c>
      <c r="C28" s="110"/>
      <c r="D28" s="94">
        <f t="shared" si="0"/>
        <v>100</v>
      </c>
      <c r="E28" s="94">
        <v>59.218422612375456</v>
      </c>
      <c r="F28" s="94">
        <v>40.781577387624552</v>
      </c>
      <c r="G28" s="94"/>
      <c r="H28" s="94">
        <f t="shared" si="1"/>
        <v>100.00000000000001</v>
      </c>
      <c r="I28" s="94">
        <v>57.82539809702876</v>
      </c>
      <c r="J28" s="94">
        <v>42.174601902971254</v>
      </c>
      <c r="K28" s="94"/>
      <c r="L28" s="94">
        <f t="shared" si="2"/>
        <v>99.999999999999986</v>
      </c>
      <c r="M28" s="94">
        <v>64.510387304486144</v>
      </c>
      <c r="N28" s="94">
        <v>35.489612695513841</v>
      </c>
      <c r="O28" s="94"/>
      <c r="P28" s="94">
        <f t="shared" si="3"/>
        <v>99.999999999999986</v>
      </c>
      <c r="Q28" s="94">
        <v>46.081405413011368</v>
      </c>
      <c r="R28" s="94">
        <v>53.918594586988618</v>
      </c>
    </row>
    <row r="29" spans="2:18" ht="12" customHeight="1" x14ac:dyDescent="0.3">
      <c r="B29" s="110" t="s">
        <v>76</v>
      </c>
      <c r="C29" s="110"/>
      <c r="D29" s="94">
        <f t="shared" si="0"/>
        <v>100</v>
      </c>
      <c r="E29" s="94">
        <v>52.824745775767447</v>
      </c>
      <c r="F29" s="94">
        <v>47.175254224232553</v>
      </c>
      <c r="G29" s="94"/>
      <c r="H29" s="94">
        <f t="shared" si="1"/>
        <v>99.999999999999986</v>
      </c>
      <c r="I29" s="94">
        <v>27.817130428019599</v>
      </c>
      <c r="J29" s="94">
        <v>72.18286957198039</v>
      </c>
      <c r="K29" s="94"/>
      <c r="L29" s="94">
        <f t="shared" si="2"/>
        <v>100</v>
      </c>
      <c r="M29" s="94">
        <v>37.251037770556422</v>
      </c>
      <c r="N29" s="94">
        <v>62.748962229443585</v>
      </c>
      <c r="O29" s="94"/>
      <c r="P29" s="94">
        <f t="shared" si="3"/>
        <v>100</v>
      </c>
      <c r="Q29" s="94">
        <v>37.21630239046074</v>
      </c>
      <c r="R29" s="94">
        <v>62.783697609539267</v>
      </c>
    </row>
    <row r="30" spans="2:18" ht="12" customHeight="1" x14ac:dyDescent="0.3">
      <c r="B30" s="110" t="s">
        <v>77</v>
      </c>
      <c r="C30" s="110"/>
      <c r="D30" s="94">
        <f t="shared" si="0"/>
        <v>100</v>
      </c>
      <c r="E30" s="94">
        <v>31.417480937390941</v>
      </c>
      <c r="F30" s="94">
        <v>68.582519062609066</v>
      </c>
      <c r="G30" s="94"/>
      <c r="H30" s="94">
        <f t="shared" si="1"/>
        <v>100</v>
      </c>
      <c r="I30" s="94">
        <v>16.655948552968685</v>
      </c>
      <c r="J30" s="94">
        <v>83.344051447031319</v>
      </c>
      <c r="K30" s="94"/>
      <c r="L30" s="94">
        <f t="shared" si="2"/>
        <v>99.999999999999986</v>
      </c>
      <c r="M30" s="94">
        <v>20.513866605980429</v>
      </c>
      <c r="N30" s="94">
        <v>79.486133394019561</v>
      </c>
      <c r="O30" s="94"/>
      <c r="P30" s="94">
        <f t="shared" si="3"/>
        <v>100</v>
      </c>
      <c r="Q30" s="94">
        <v>31.38768894745569</v>
      </c>
      <c r="R30" s="94">
        <v>68.612311052544314</v>
      </c>
    </row>
    <row r="31" spans="2:18" ht="12" customHeight="1" x14ac:dyDescent="0.3">
      <c r="B31" s="110" t="s">
        <v>78</v>
      </c>
      <c r="C31" s="110"/>
      <c r="D31" s="94">
        <f t="shared" si="0"/>
        <v>100.00000000000001</v>
      </c>
      <c r="E31" s="94">
        <v>31.261239889867465</v>
      </c>
      <c r="F31" s="94">
        <v>68.738760110132546</v>
      </c>
      <c r="G31" s="94"/>
      <c r="H31" s="94">
        <f t="shared" si="1"/>
        <v>100</v>
      </c>
      <c r="I31" s="94">
        <v>47.593010747298507</v>
      </c>
      <c r="J31" s="94">
        <v>52.4069892527015</v>
      </c>
      <c r="K31" s="94"/>
      <c r="L31" s="94">
        <f t="shared" si="2"/>
        <v>100.00000000000001</v>
      </c>
      <c r="M31" s="94">
        <v>20.017663310984172</v>
      </c>
      <c r="N31" s="94">
        <v>79.982336689015838</v>
      </c>
      <c r="O31" s="94"/>
      <c r="P31" s="94">
        <f t="shared" si="3"/>
        <v>100.00000000000001</v>
      </c>
      <c r="Q31" s="94">
        <v>27.497782392728293</v>
      </c>
      <c r="R31" s="94">
        <v>72.502217607271717</v>
      </c>
    </row>
    <row r="32" spans="2:18" ht="12" customHeight="1" x14ac:dyDescent="0.3">
      <c r="B32" s="110" t="s">
        <v>79</v>
      </c>
      <c r="C32" s="110"/>
      <c r="D32" s="94">
        <f t="shared" si="0"/>
        <v>100</v>
      </c>
      <c r="E32" s="94">
        <v>37.648696837127041</v>
      </c>
      <c r="F32" s="94">
        <v>62.351303162872952</v>
      </c>
      <c r="G32" s="94"/>
      <c r="H32" s="94">
        <f t="shared" si="1"/>
        <v>99.999999999999986</v>
      </c>
      <c r="I32" s="94">
        <v>33.281437975454622</v>
      </c>
      <c r="J32" s="94">
        <v>66.718562024545363</v>
      </c>
      <c r="K32" s="94"/>
      <c r="L32" s="94">
        <f t="shared" si="2"/>
        <v>99.999999999999986</v>
      </c>
      <c r="M32" s="94">
        <v>32.893177591852265</v>
      </c>
      <c r="N32" s="94">
        <v>67.106822408147721</v>
      </c>
      <c r="O32" s="94"/>
      <c r="P32" s="94">
        <f t="shared" si="3"/>
        <v>100</v>
      </c>
      <c r="Q32" s="94">
        <v>22.218523056513277</v>
      </c>
      <c r="R32" s="94">
        <v>77.781476943486723</v>
      </c>
    </row>
    <row r="33" spans="2:18" ht="12" customHeight="1" x14ac:dyDescent="0.3">
      <c r="B33" s="110" t="s">
        <v>80</v>
      </c>
      <c r="C33" s="110"/>
      <c r="D33" s="94">
        <f t="shared" si="0"/>
        <v>100</v>
      </c>
      <c r="E33" s="94">
        <v>41.738733021744288</v>
      </c>
      <c r="F33" s="94">
        <v>58.261266978255712</v>
      </c>
      <c r="G33" s="94"/>
      <c r="H33" s="94">
        <f t="shared" si="1"/>
        <v>100</v>
      </c>
      <c r="I33" s="94">
        <v>42.826420753978773</v>
      </c>
      <c r="J33" s="94">
        <v>57.173579246021234</v>
      </c>
      <c r="K33" s="94"/>
      <c r="L33" s="94">
        <f t="shared" si="2"/>
        <v>100</v>
      </c>
      <c r="M33" s="94">
        <v>20.586441300942639</v>
      </c>
      <c r="N33" s="94">
        <v>79.413558699057361</v>
      </c>
      <c r="O33" s="94"/>
      <c r="P33" s="94">
        <f t="shared" si="3"/>
        <v>100</v>
      </c>
      <c r="Q33" s="94">
        <v>42.921008210932186</v>
      </c>
      <c r="R33" s="94">
        <v>57.078991789067814</v>
      </c>
    </row>
    <row r="34" spans="2:18" ht="12" customHeight="1" x14ac:dyDescent="0.3">
      <c r="B34" s="110" t="s">
        <v>81</v>
      </c>
      <c r="C34" s="110"/>
      <c r="D34" s="94">
        <f t="shared" si="0"/>
        <v>100</v>
      </c>
      <c r="E34" s="94">
        <v>24.32166274598465</v>
      </c>
      <c r="F34" s="94">
        <v>75.678337254015347</v>
      </c>
      <c r="G34" s="94"/>
      <c r="H34" s="94">
        <f t="shared" si="1"/>
        <v>100</v>
      </c>
      <c r="I34" s="94">
        <v>12.516691302960128</v>
      </c>
      <c r="J34" s="94">
        <v>87.483308697039874</v>
      </c>
      <c r="K34" s="94"/>
      <c r="L34" s="94">
        <f t="shared" si="2"/>
        <v>100</v>
      </c>
      <c r="M34" s="94">
        <v>15.129323079611931</v>
      </c>
      <c r="N34" s="94">
        <v>84.870676920388064</v>
      </c>
      <c r="O34" s="94"/>
      <c r="P34" s="94">
        <f t="shared" si="3"/>
        <v>100</v>
      </c>
      <c r="Q34" s="94">
        <v>7.6755569612754</v>
      </c>
      <c r="R34" s="94">
        <v>92.324443038724596</v>
      </c>
    </row>
    <row r="35" spans="2:18" ht="12" customHeight="1" x14ac:dyDescent="0.3">
      <c r="B35" s="110" t="s">
        <v>82</v>
      </c>
      <c r="C35" s="110"/>
      <c r="D35" s="94">
        <f t="shared" si="0"/>
        <v>100</v>
      </c>
      <c r="E35" s="94">
        <v>41.591467115795759</v>
      </c>
      <c r="F35" s="94">
        <v>58.408532884204234</v>
      </c>
      <c r="G35" s="94"/>
      <c r="H35" s="94">
        <f t="shared" si="1"/>
        <v>100</v>
      </c>
      <c r="I35" s="94">
        <v>38.452331847516305</v>
      </c>
      <c r="J35" s="94">
        <v>61.547668152483695</v>
      </c>
      <c r="K35" s="94"/>
      <c r="L35" s="94">
        <f t="shared" si="2"/>
        <v>99.999999999999986</v>
      </c>
      <c r="M35" s="94">
        <v>39.103886156937037</v>
      </c>
      <c r="N35" s="94">
        <v>60.896113843062949</v>
      </c>
      <c r="O35" s="94"/>
      <c r="P35" s="94">
        <f t="shared" si="3"/>
        <v>100</v>
      </c>
      <c r="Q35" s="94">
        <v>40.034581258115459</v>
      </c>
      <c r="R35" s="94">
        <v>59.965418741884548</v>
      </c>
    </row>
    <row r="36" spans="2:18" ht="12" customHeight="1" x14ac:dyDescent="0.3">
      <c r="B36" s="110" t="s">
        <v>83</v>
      </c>
      <c r="C36" s="110"/>
      <c r="D36" s="94">
        <f t="shared" si="0"/>
        <v>100</v>
      </c>
      <c r="E36" s="94">
        <v>33.160225312831706</v>
      </c>
      <c r="F36" s="94">
        <v>66.839774687168301</v>
      </c>
      <c r="G36" s="94"/>
      <c r="H36" s="94">
        <f t="shared" si="1"/>
        <v>100</v>
      </c>
      <c r="I36" s="94">
        <v>35.700054360629068</v>
      </c>
      <c r="J36" s="94">
        <v>64.299945639370932</v>
      </c>
      <c r="K36" s="94"/>
      <c r="L36" s="94">
        <f t="shared" si="2"/>
        <v>100</v>
      </c>
      <c r="M36" s="94">
        <v>25.55090133833431</v>
      </c>
      <c r="N36" s="94">
        <v>74.449098661665687</v>
      </c>
      <c r="O36" s="94"/>
      <c r="P36" s="94">
        <f t="shared" si="3"/>
        <v>100</v>
      </c>
      <c r="Q36" s="94">
        <v>26.434375490965461</v>
      </c>
      <c r="R36" s="94">
        <v>73.565624509034535</v>
      </c>
    </row>
    <row r="37" spans="2:18" ht="12" customHeight="1" x14ac:dyDescent="0.3">
      <c r="B37" s="110" t="s">
        <v>84</v>
      </c>
      <c r="C37" s="110"/>
      <c r="D37" s="94">
        <f t="shared" si="0"/>
        <v>100</v>
      </c>
      <c r="E37" s="94">
        <v>30.693762146192633</v>
      </c>
      <c r="F37" s="94">
        <v>69.306237853807374</v>
      </c>
      <c r="G37" s="94"/>
      <c r="H37" s="94">
        <f t="shared" si="1"/>
        <v>100</v>
      </c>
      <c r="I37" s="94">
        <v>29.44589472106238</v>
      </c>
      <c r="J37" s="94">
        <v>70.554105278937627</v>
      </c>
      <c r="K37" s="94"/>
      <c r="L37" s="94">
        <f t="shared" si="2"/>
        <v>100.00000000000001</v>
      </c>
      <c r="M37" s="94">
        <v>27.609806275543487</v>
      </c>
      <c r="N37" s="94">
        <v>72.390193724456523</v>
      </c>
      <c r="O37" s="94"/>
      <c r="P37" s="94">
        <f t="shared" si="3"/>
        <v>100</v>
      </c>
      <c r="Q37" s="94">
        <v>35.388663016938494</v>
      </c>
      <c r="R37" s="94">
        <v>64.611336983061506</v>
      </c>
    </row>
    <row r="38" spans="2:18" ht="12" customHeight="1" x14ac:dyDescent="0.3">
      <c r="B38" s="110" t="s">
        <v>85</v>
      </c>
      <c r="C38" s="110"/>
      <c r="D38" s="94">
        <f t="shared" si="0"/>
        <v>100</v>
      </c>
      <c r="E38" s="94">
        <v>49.589712540576571</v>
      </c>
      <c r="F38" s="94">
        <v>50.410287459423422</v>
      </c>
      <c r="G38" s="94"/>
      <c r="H38" s="94">
        <f t="shared" si="1"/>
        <v>100</v>
      </c>
      <c r="I38" s="94">
        <v>58.118605736223181</v>
      </c>
      <c r="J38" s="94">
        <v>41.881394263776819</v>
      </c>
      <c r="K38" s="94"/>
      <c r="L38" s="94">
        <f t="shared" si="2"/>
        <v>100</v>
      </c>
      <c r="M38" s="94">
        <v>55.97754222527066</v>
      </c>
      <c r="N38" s="94">
        <v>44.022457774729332</v>
      </c>
      <c r="O38" s="94"/>
      <c r="P38" s="94">
        <f t="shared" si="3"/>
        <v>100</v>
      </c>
      <c r="Q38" s="94">
        <v>43.438031306227629</v>
      </c>
      <c r="R38" s="94">
        <v>56.561968693772371</v>
      </c>
    </row>
    <row r="39" spans="2:18" ht="12" customHeight="1" x14ac:dyDescent="0.3">
      <c r="B39" s="110" t="s">
        <v>86</v>
      </c>
      <c r="C39" s="110"/>
      <c r="D39" s="94">
        <f t="shared" si="0"/>
        <v>100</v>
      </c>
      <c r="E39" s="94">
        <v>45.930016974589968</v>
      </c>
      <c r="F39" s="94">
        <v>54.069983025410032</v>
      </c>
      <c r="G39" s="94"/>
      <c r="H39" s="94">
        <f t="shared" si="1"/>
        <v>100</v>
      </c>
      <c r="I39" s="94">
        <v>46.927776166896138</v>
      </c>
      <c r="J39" s="94">
        <v>53.072223833103862</v>
      </c>
      <c r="K39" s="94"/>
      <c r="L39" s="94">
        <f t="shared" si="2"/>
        <v>100</v>
      </c>
      <c r="M39" s="94">
        <v>32.526277961378192</v>
      </c>
      <c r="N39" s="94">
        <v>67.473722038621815</v>
      </c>
      <c r="O39" s="94"/>
      <c r="P39" s="94">
        <f t="shared" si="3"/>
        <v>99.999999999999986</v>
      </c>
      <c r="Q39" s="94">
        <v>38.204253925021625</v>
      </c>
      <c r="R39" s="94">
        <v>61.795746074978361</v>
      </c>
    </row>
    <row r="40" spans="2:18" ht="12" customHeight="1" x14ac:dyDescent="0.3">
      <c r="B40" s="110" t="s">
        <v>87</v>
      </c>
      <c r="C40" s="110"/>
      <c r="D40" s="94">
        <f t="shared" si="0"/>
        <v>100</v>
      </c>
      <c r="E40" s="94">
        <v>48.239974636941824</v>
      </c>
      <c r="F40" s="94">
        <v>51.760025363058183</v>
      </c>
      <c r="G40" s="94"/>
      <c r="H40" s="94">
        <f t="shared" si="1"/>
        <v>100</v>
      </c>
      <c r="I40" s="94">
        <v>45.137471444789163</v>
      </c>
      <c r="J40" s="94">
        <v>54.862528555210829</v>
      </c>
      <c r="K40" s="94"/>
      <c r="L40" s="94">
        <f t="shared" si="2"/>
        <v>100.00000000000001</v>
      </c>
      <c r="M40" s="94">
        <v>77.743401931715809</v>
      </c>
      <c r="N40" s="94">
        <v>22.256598068284202</v>
      </c>
      <c r="O40" s="94"/>
      <c r="P40" s="94">
        <f t="shared" si="3"/>
        <v>100</v>
      </c>
      <c r="Q40" s="94">
        <v>41.870432242238728</v>
      </c>
      <c r="R40" s="94">
        <v>58.129567757761272</v>
      </c>
    </row>
    <row r="41" spans="2:18" ht="12" customHeight="1" thickBot="1" x14ac:dyDescent="0.35">
      <c r="B41" s="98"/>
      <c r="C41" s="98"/>
      <c r="D41" s="98"/>
      <c r="E41" s="98"/>
      <c r="F41" s="98"/>
      <c r="G41" s="98"/>
      <c r="H41" s="98"/>
      <c r="I41" s="98"/>
      <c r="J41" s="98"/>
      <c r="K41" s="98"/>
      <c r="L41" s="98"/>
      <c r="M41" s="98"/>
      <c r="N41" s="98"/>
      <c r="O41" s="98"/>
      <c r="P41" s="98"/>
      <c r="Q41" s="98"/>
      <c r="R41" s="98"/>
    </row>
    <row r="42" spans="2:18" x14ac:dyDescent="0.3"/>
    <row r="43" spans="2:18" ht="40.049999999999997" customHeight="1" x14ac:dyDescent="0.3">
      <c r="B43" s="298" t="s">
        <v>462</v>
      </c>
      <c r="C43" s="298"/>
      <c r="D43" s="298"/>
      <c r="E43" s="298"/>
      <c r="F43" s="298"/>
      <c r="G43" s="298"/>
      <c r="H43" s="298"/>
      <c r="I43" s="298"/>
      <c r="J43" s="298"/>
      <c r="K43" s="298"/>
      <c r="L43" s="298"/>
      <c r="M43" s="298"/>
      <c r="N43" s="298"/>
      <c r="O43" s="298"/>
      <c r="P43" s="298"/>
      <c r="Q43" s="298"/>
      <c r="R43" s="298"/>
    </row>
    <row r="44" spans="2:18" x14ac:dyDescent="0.3"/>
  </sheetData>
  <mergeCells count="7">
    <mergeCell ref="B1:R1"/>
    <mergeCell ref="B43:R43"/>
    <mergeCell ref="D3:F4"/>
    <mergeCell ref="H3:J4"/>
    <mergeCell ref="L3:N4"/>
    <mergeCell ref="P3:R4"/>
    <mergeCell ref="B3:B5"/>
  </mergeCells>
  <pageMargins left="0.7" right="0.7" top="0.75" bottom="0.75" header="0.3" footer="0.3"/>
  <pageSetup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FADBC-73E7-4B9E-83A9-3A359F126D6A}">
  <sheetPr>
    <tabColor theme="0" tint="-0.249977111117893"/>
  </sheetPr>
  <dimension ref="A1:S44"/>
  <sheetViews>
    <sheetView showRowColHeaders="0" zoomScaleNormal="100" workbookViewId="0">
      <selection activeCell="B1" sqref="B1:R1"/>
    </sheetView>
  </sheetViews>
  <sheetFormatPr baseColWidth="10" defaultColWidth="0" defaultRowHeight="14.4" zeroHeight="1" x14ac:dyDescent="0.3"/>
  <cols>
    <col min="1" max="1" width="8.77734375" style="84" customWidth="1"/>
    <col min="2" max="2" width="12.88671875" style="84" customWidth="1"/>
    <col min="3" max="3" width="0.5546875" style="84" customWidth="1"/>
    <col min="4" max="6" width="5.33203125" style="84" customWidth="1"/>
    <col min="7" max="7" width="0.5546875" style="84" customWidth="1"/>
    <col min="8" max="10" width="5.33203125" style="84" customWidth="1"/>
    <col min="11" max="11" width="0.5546875" style="84" customWidth="1"/>
    <col min="12" max="14" width="5.33203125" style="84" customWidth="1"/>
    <col min="15" max="15" width="0.5546875" style="84" customWidth="1"/>
    <col min="16" max="18" width="5.33203125" style="84" customWidth="1"/>
    <col min="19" max="19" width="1.77734375" style="84" customWidth="1"/>
    <col min="20" max="16384" width="11.44140625" style="84" hidden="1"/>
  </cols>
  <sheetData>
    <row r="1" spans="2:18" ht="82.2" customHeight="1" x14ac:dyDescent="0.3">
      <c r="B1" s="273" t="s">
        <v>475</v>
      </c>
      <c r="C1" s="273"/>
      <c r="D1" s="273"/>
      <c r="E1" s="273"/>
      <c r="F1" s="273"/>
      <c r="G1" s="273"/>
      <c r="H1" s="273"/>
      <c r="I1" s="273"/>
      <c r="J1" s="273"/>
      <c r="K1" s="273"/>
      <c r="L1" s="273"/>
      <c r="M1" s="273"/>
      <c r="N1" s="273"/>
      <c r="O1" s="273"/>
      <c r="P1" s="273"/>
      <c r="Q1" s="273"/>
      <c r="R1" s="273"/>
    </row>
    <row r="2" spans="2:18" ht="15" thickBot="1" x14ac:dyDescent="0.35">
      <c r="B2" s="98"/>
      <c r="C2" s="98"/>
      <c r="D2" s="98"/>
      <c r="E2" s="98"/>
      <c r="F2" s="98"/>
      <c r="G2" s="98"/>
      <c r="H2" s="98"/>
      <c r="I2" s="98"/>
      <c r="J2" s="98"/>
      <c r="K2" s="98"/>
      <c r="L2" s="98"/>
      <c r="M2" s="98"/>
      <c r="N2" s="98"/>
      <c r="O2" s="98"/>
      <c r="P2" s="98"/>
      <c r="Q2" s="98"/>
      <c r="R2" s="98"/>
    </row>
    <row r="3" spans="2:18" ht="14.4" customHeight="1" x14ac:dyDescent="0.3">
      <c r="B3" s="296" t="s">
        <v>50</v>
      </c>
      <c r="C3" s="133"/>
      <c r="D3" s="300" t="s">
        <v>466</v>
      </c>
      <c r="E3" s="300"/>
      <c r="F3" s="300"/>
      <c r="G3" s="133"/>
      <c r="H3" s="290" t="s">
        <v>467</v>
      </c>
      <c r="I3" s="290"/>
      <c r="J3" s="290"/>
      <c r="K3" s="133"/>
      <c r="L3" s="294" t="s">
        <v>473</v>
      </c>
      <c r="M3" s="294"/>
      <c r="N3" s="294"/>
      <c r="O3" s="133"/>
      <c r="P3" s="292" t="s">
        <v>469</v>
      </c>
      <c r="Q3" s="292"/>
      <c r="R3" s="292"/>
    </row>
    <row r="4" spans="2:18" ht="14.4" customHeight="1" x14ac:dyDescent="0.3">
      <c r="B4" s="296"/>
      <c r="C4" s="133"/>
      <c r="D4" s="301"/>
      <c r="E4" s="301"/>
      <c r="F4" s="301"/>
      <c r="G4" s="151"/>
      <c r="H4" s="291"/>
      <c r="I4" s="291"/>
      <c r="J4" s="291"/>
      <c r="K4" s="140"/>
      <c r="L4" s="295"/>
      <c r="M4" s="295"/>
      <c r="N4" s="295"/>
      <c r="O4" s="152"/>
      <c r="P4" s="293"/>
      <c r="Q4" s="293"/>
      <c r="R4" s="293"/>
    </row>
    <row r="5" spans="2:18" ht="21.6" customHeight="1" x14ac:dyDescent="0.3">
      <c r="B5" s="297"/>
      <c r="C5" s="135"/>
      <c r="D5" s="136" t="s">
        <v>51</v>
      </c>
      <c r="E5" s="142" t="s">
        <v>422</v>
      </c>
      <c r="F5" s="143" t="s">
        <v>423</v>
      </c>
      <c r="G5" s="143"/>
      <c r="H5" s="142" t="s">
        <v>51</v>
      </c>
      <c r="I5" s="142" t="s">
        <v>422</v>
      </c>
      <c r="J5" s="143" t="s">
        <v>423</v>
      </c>
      <c r="K5" s="143"/>
      <c r="L5" s="142" t="s">
        <v>51</v>
      </c>
      <c r="M5" s="142" t="s">
        <v>422</v>
      </c>
      <c r="N5" s="143" t="s">
        <v>423</v>
      </c>
      <c r="O5" s="143"/>
      <c r="P5" s="142" t="s">
        <v>51</v>
      </c>
      <c r="Q5" s="142" t="s">
        <v>422</v>
      </c>
      <c r="R5" s="143" t="s">
        <v>423</v>
      </c>
    </row>
    <row r="6" spans="2:18" ht="12" customHeight="1" x14ac:dyDescent="0.3">
      <c r="B6" s="110"/>
      <c r="C6" s="110"/>
      <c r="D6" s="110"/>
      <c r="E6" s="110"/>
      <c r="F6" s="110"/>
      <c r="G6" s="110"/>
      <c r="H6" s="110"/>
      <c r="I6" s="110"/>
      <c r="J6" s="110"/>
      <c r="K6" s="110"/>
      <c r="L6" s="110"/>
      <c r="M6" s="110"/>
      <c r="N6" s="110"/>
      <c r="O6" s="110"/>
      <c r="P6" s="110"/>
      <c r="Q6" s="110"/>
      <c r="R6" s="110"/>
    </row>
    <row r="7" spans="2:18" ht="12" customHeight="1" x14ac:dyDescent="0.3">
      <c r="B7" s="111" t="s">
        <v>437</v>
      </c>
      <c r="C7" s="111"/>
      <c r="D7" s="89">
        <f>SUM(E7:F7)</f>
        <v>100</v>
      </c>
      <c r="E7" s="89">
        <v>39.292735908242662</v>
      </c>
      <c r="F7" s="89">
        <v>60.707264091757331</v>
      </c>
      <c r="G7" s="89"/>
      <c r="H7" s="89">
        <f>SUM(I7:J7)</f>
        <v>100.00000000000001</v>
      </c>
      <c r="I7" s="89">
        <v>34.926219718895311</v>
      </c>
      <c r="J7" s="89">
        <v>65.073780281104703</v>
      </c>
      <c r="K7" s="89"/>
      <c r="L7" s="89">
        <f>SUM(M7:N7)</f>
        <v>100</v>
      </c>
      <c r="M7" s="89">
        <v>39.847743297390039</v>
      </c>
      <c r="N7" s="89">
        <v>60.152256702609954</v>
      </c>
      <c r="O7" s="89"/>
      <c r="P7" s="89">
        <f>SUM(Q7:R7)</f>
        <v>100.00000000000001</v>
      </c>
      <c r="Q7" s="89">
        <v>31.783792642739517</v>
      </c>
      <c r="R7" s="89">
        <v>68.216207357260501</v>
      </c>
    </row>
    <row r="8" spans="2:18" ht="12" customHeight="1" x14ac:dyDescent="0.3">
      <c r="B8" s="110"/>
      <c r="C8" s="110"/>
      <c r="D8" s="91"/>
      <c r="E8" s="91"/>
      <c r="F8" s="91"/>
      <c r="G8" s="91"/>
      <c r="H8" s="91"/>
      <c r="I8" s="91"/>
      <c r="J8" s="91"/>
      <c r="K8" s="91"/>
      <c r="L8" s="91"/>
      <c r="M8" s="91"/>
      <c r="N8" s="91"/>
      <c r="O8" s="91"/>
      <c r="P8" s="91"/>
      <c r="Q8" s="91"/>
      <c r="R8" s="91"/>
    </row>
    <row r="9" spans="2:18" ht="12" customHeight="1" x14ac:dyDescent="0.3">
      <c r="B9" s="110" t="s">
        <v>54</v>
      </c>
      <c r="C9" s="110"/>
      <c r="D9" s="94">
        <f>SUM(E9:F9)</f>
        <v>100</v>
      </c>
      <c r="E9" s="94">
        <v>37.534693255417594</v>
      </c>
      <c r="F9" s="94">
        <v>62.465306744582406</v>
      </c>
      <c r="G9" s="94"/>
      <c r="H9" s="94">
        <f>SUM(I9:J9)</f>
        <v>100</v>
      </c>
      <c r="I9" s="94">
        <v>14.286416430003834</v>
      </c>
      <c r="J9" s="94">
        <v>85.71358356999616</v>
      </c>
      <c r="K9" s="94"/>
      <c r="L9" s="94">
        <f>SUM(M9:N9)</f>
        <v>100</v>
      </c>
      <c r="M9" s="94">
        <v>28.121061871924546</v>
      </c>
      <c r="N9" s="94">
        <v>71.878938128075447</v>
      </c>
      <c r="O9" s="94"/>
      <c r="P9" s="94">
        <f>SUM(Q9:R9)</f>
        <v>100</v>
      </c>
      <c r="Q9" s="94">
        <v>35.165117681991873</v>
      </c>
      <c r="R9" s="94">
        <v>64.834882318008127</v>
      </c>
    </row>
    <row r="10" spans="2:18" ht="12" customHeight="1" x14ac:dyDescent="0.3">
      <c r="B10" s="110" t="s">
        <v>56</v>
      </c>
      <c r="C10" s="110"/>
      <c r="D10" s="94">
        <f t="shared" ref="D10:D40" si="0">SUM(E10:F10)</f>
        <v>100</v>
      </c>
      <c r="E10" s="94">
        <v>19.734128903992438</v>
      </c>
      <c r="F10" s="94">
        <v>80.265871096007558</v>
      </c>
      <c r="G10" s="94"/>
      <c r="H10" s="94">
        <f t="shared" ref="H10:H40" si="1">SUM(I10:J10)</f>
        <v>100</v>
      </c>
      <c r="I10" s="94">
        <v>18.283823036757443</v>
      </c>
      <c r="J10" s="94">
        <v>81.71617696324256</v>
      </c>
      <c r="K10" s="94"/>
      <c r="L10" s="94">
        <f t="shared" ref="L10:L40" si="2">SUM(M10:N10)</f>
        <v>100</v>
      </c>
      <c r="M10" s="94">
        <v>19.764011841246404</v>
      </c>
      <c r="N10" s="94">
        <v>80.235988158753599</v>
      </c>
      <c r="O10" s="94"/>
      <c r="P10" s="94">
        <f t="shared" ref="P10:P40" si="3">SUM(Q10:R10)</f>
        <v>100.00000000000001</v>
      </c>
      <c r="Q10" s="94">
        <v>27.438098519533721</v>
      </c>
      <c r="R10" s="94">
        <v>72.56190148046629</v>
      </c>
    </row>
    <row r="11" spans="2:18" ht="12" customHeight="1" x14ac:dyDescent="0.3">
      <c r="B11" s="110" t="s">
        <v>58</v>
      </c>
      <c r="C11" s="110"/>
      <c r="D11" s="94">
        <f t="shared" si="0"/>
        <v>100.00000000000001</v>
      </c>
      <c r="E11" s="94">
        <v>15.528182157502494</v>
      </c>
      <c r="F11" s="94">
        <v>84.471817842497515</v>
      </c>
      <c r="G11" s="94"/>
      <c r="H11" s="94">
        <f t="shared" si="1"/>
        <v>99.999999999999986</v>
      </c>
      <c r="I11" s="94">
        <v>6.2500000000000018</v>
      </c>
      <c r="J11" s="94">
        <v>93.749999999999986</v>
      </c>
      <c r="K11" s="94"/>
      <c r="L11" s="94">
        <f t="shared" si="2"/>
        <v>100</v>
      </c>
      <c r="M11" s="94">
        <v>18.431336061682533</v>
      </c>
      <c r="N11" s="94">
        <v>81.568663938317471</v>
      </c>
      <c r="O11" s="94"/>
      <c r="P11" s="94">
        <f t="shared" si="3"/>
        <v>100</v>
      </c>
      <c r="Q11" s="94">
        <v>17.948950446551244</v>
      </c>
      <c r="R11" s="94">
        <v>82.051049553448763</v>
      </c>
    </row>
    <row r="12" spans="2:18" ht="12" customHeight="1" x14ac:dyDescent="0.3">
      <c r="B12" s="110" t="s">
        <v>59</v>
      </c>
      <c r="C12" s="110"/>
      <c r="D12" s="94">
        <f t="shared" si="0"/>
        <v>100</v>
      </c>
      <c r="E12" s="94">
        <v>32.015450744491787</v>
      </c>
      <c r="F12" s="94">
        <v>67.984549255508213</v>
      </c>
      <c r="G12" s="94"/>
      <c r="H12" s="94">
        <f t="shared" si="1"/>
        <v>100</v>
      </c>
      <c r="I12" s="94">
        <v>49.939793723245742</v>
      </c>
      <c r="J12" s="94">
        <v>50.060206276754251</v>
      </c>
      <c r="K12" s="94"/>
      <c r="L12" s="94">
        <f t="shared" si="2"/>
        <v>99.999999999999986</v>
      </c>
      <c r="M12" s="94">
        <v>24.992300027773059</v>
      </c>
      <c r="N12" s="94">
        <v>75.007699972226931</v>
      </c>
      <c r="O12" s="94"/>
      <c r="P12" s="94">
        <f t="shared" si="3"/>
        <v>100</v>
      </c>
      <c r="Q12" s="94">
        <v>21.050406342480024</v>
      </c>
      <c r="R12" s="94">
        <v>78.949593657519983</v>
      </c>
    </row>
    <row r="13" spans="2:18" ht="12" customHeight="1" x14ac:dyDescent="0.3">
      <c r="B13" s="110" t="s">
        <v>60</v>
      </c>
      <c r="C13" s="110"/>
      <c r="D13" s="94">
        <f t="shared" si="0"/>
        <v>100</v>
      </c>
      <c r="E13" s="94">
        <v>41.214827505857713</v>
      </c>
      <c r="F13" s="94">
        <v>58.78517249414228</v>
      </c>
      <c r="G13" s="94"/>
      <c r="H13" s="94">
        <f t="shared" si="1"/>
        <v>100</v>
      </c>
      <c r="I13" s="94">
        <v>39.082353140843395</v>
      </c>
      <c r="J13" s="94">
        <v>60.917646859156605</v>
      </c>
      <c r="K13" s="94"/>
      <c r="L13" s="94">
        <f t="shared" si="2"/>
        <v>100</v>
      </c>
      <c r="M13" s="94">
        <v>38.935256338752687</v>
      </c>
      <c r="N13" s="94">
        <v>61.064743661247313</v>
      </c>
      <c r="O13" s="94"/>
      <c r="P13" s="94">
        <f t="shared" si="3"/>
        <v>100</v>
      </c>
      <c r="Q13" s="94">
        <v>32.489102447398857</v>
      </c>
      <c r="R13" s="94">
        <v>67.510897552601151</v>
      </c>
    </row>
    <row r="14" spans="2:18" ht="12" customHeight="1" x14ac:dyDescent="0.3">
      <c r="B14" s="110" t="s">
        <v>61</v>
      </c>
      <c r="C14" s="110"/>
      <c r="D14" s="94">
        <f t="shared" si="0"/>
        <v>100</v>
      </c>
      <c r="E14" s="94">
        <v>59.310742910208603</v>
      </c>
      <c r="F14" s="94">
        <v>40.689257089791404</v>
      </c>
      <c r="G14" s="94"/>
      <c r="H14" s="94">
        <f t="shared" si="1"/>
        <v>100</v>
      </c>
      <c r="I14" s="94">
        <v>61.901988979071618</v>
      </c>
      <c r="J14" s="94">
        <v>38.098011020928382</v>
      </c>
      <c r="K14" s="94"/>
      <c r="L14" s="94">
        <f t="shared" si="2"/>
        <v>100</v>
      </c>
      <c r="M14" s="94">
        <v>44.451306977485146</v>
      </c>
      <c r="N14" s="94">
        <v>55.548693022514847</v>
      </c>
      <c r="O14" s="94"/>
      <c r="P14" s="94">
        <f t="shared" si="3"/>
        <v>100</v>
      </c>
      <c r="Q14" s="94">
        <v>47.168504985053879</v>
      </c>
      <c r="R14" s="94">
        <v>52.831495014946114</v>
      </c>
    </row>
    <row r="15" spans="2:18" ht="12" customHeight="1" x14ac:dyDescent="0.3">
      <c r="B15" s="110" t="s">
        <v>62</v>
      </c>
      <c r="C15" s="110"/>
      <c r="D15" s="94">
        <f t="shared" si="0"/>
        <v>100</v>
      </c>
      <c r="E15" s="94">
        <v>45.793812731736779</v>
      </c>
      <c r="F15" s="94">
        <v>54.206187268263228</v>
      </c>
      <c r="G15" s="94"/>
      <c r="H15" s="94">
        <f t="shared" si="1"/>
        <v>100</v>
      </c>
      <c r="I15" s="94">
        <v>36.997771247051418</v>
      </c>
      <c r="J15" s="94">
        <v>63.002228752948582</v>
      </c>
      <c r="K15" s="94"/>
      <c r="L15" s="94">
        <f t="shared" si="2"/>
        <v>100</v>
      </c>
      <c r="M15" s="94">
        <v>35.390068454130201</v>
      </c>
      <c r="N15" s="94">
        <v>64.609931545869799</v>
      </c>
      <c r="O15" s="94"/>
      <c r="P15" s="94">
        <f t="shared" si="3"/>
        <v>100.00000000000001</v>
      </c>
      <c r="Q15" s="94">
        <v>27.150337466353474</v>
      </c>
      <c r="R15" s="94">
        <v>72.849662533646537</v>
      </c>
    </row>
    <row r="16" spans="2:18" ht="12" customHeight="1" x14ac:dyDescent="0.3">
      <c r="B16" s="110" t="s">
        <v>63</v>
      </c>
      <c r="C16" s="110"/>
      <c r="D16" s="94">
        <f t="shared" si="0"/>
        <v>100</v>
      </c>
      <c r="E16" s="94">
        <v>37.767734269908111</v>
      </c>
      <c r="F16" s="94">
        <v>62.232265730091882</v>
      </c>
      <c r="G16" s="94"/>
      <c r="H16" s="94">
        <f t="shared" si="1"/>
        <v>100</v>
      </c>
      <c r="I16" s="94">
        <v>21.690887072327605</v>
      </c>
      <c r="J16" s="94">
        <v>78.309112927672388</v>
      </c>
      <c r="K16" s="94"/>
      <c r="L16" s="94">
        <f t="shared" si="2"/>
        <v>100</v>
      </c>
      <c r="M16" s="94">
        <v>30.082743617311369</v>
      </c>
      <c r="N16" s="94">
        <v>69.917256382688635</v>
      </c>
      <c r="O16" s="94"/>
      <c r="P16" s="94">
        <f t="shared" si="3"/>
        <v>100</v>
      </c>
      <c r="Q16" s="94">
        <v>27.697332782947125</v>
      </c>
      <c r="R16" s="94">
        <v>72.302667217052871</v>
      </c>
    </row>
    <row r="17" spans="2:18" ht="12" customHeight="1" x14ac:dyDescent="0.3">
      <c r="B17" s="110" t="s">
        <v>64</v>
      </c>
      <c r="C17" s="110"/>
      <c r="D17" s="94">
        <f t="shared" si="0"/>
        <v>100</v>
      </c>
      <c r="E17" s="94">
        <v>21.13457337623317</v>
      </c>
      <c r="F17" s="94">
        <v>78.865426623766837</v>
      </c>
      <c r="G17" s="94"/>
      <c r="H17" s="94">
        <f t="shared" si="1"/>
        <v>100</v>
      </c>
      <c r="I17" s="94">
        <v>18.189346437881348</v>
      </c>
      <c r="J17" s="94">
        <v>81.810653562118645</v>
      </c>
      <c r="K17" s="94"/>
      <c r="L17" s="94">
        <f t="shared" si="2"/>
        <v>100</v>
      </c>
      <c r="M17" s="94">
        <v>31.392741625320632</v>
      </c>
      <c r="N17" s="94">
        <v>68.607258374679375</v>
      </c>
      <c r="O17" s="94"/>
      <c r="P17" s="94">
        <f t="shared" si="3"/>
        <v>100</v>
      </c>
      <c r="Q17" s="94">
        <v>29.699978337493171</v>
      </c>
      <c r="R17" s="94">
        <v>70.300021662506822</v>
      </c>
    </row>
    <row r="18" spans="2:18" ht="12" customHeight="1" x14ac:dyDescent="0.3">
      <c r="B18" s="110" t="s">
        <v>65</v>
      </c>
      <c r="C18" s="110"/>
      <c r="D18" s="94">
        <f t="shared" si="0"/>
        <v>100.00000000000003</v>
      </c>
      <c r="E18" s="94">
        <v>45.273602171217071</v>
      </c>
      <c r="F18" s="94">
        <v>54.72639782878295</v>
      </c>
      <c r="G18" s="94"/>
      <c r="H18" s="94">
        <f t="shared" si="1"/>
        <v>100</v>
      </c>
      <c r="I18" s="94">
        <v>46.68699471058563</v>
      </c>
      <c r="J18" s="94">
        <v>53.31300528941437</v>
      </c>
      <c r="K18" s="94"/>
      <c r="L18" s="94">
        <f t="shared" si="2"/>
        <v>100</v>
      </c>
      <c r="M18" s="94">
        <v>41.049553318019264</v>
      </c>
      <c r="N18" s="94">
        <v>58.950446681980729</v>
      </c>
      <c r="O18" s="94"/>
      <c r="P18" s="94">
        <f t="shared" si="3"/>
        <v>100</v>
      </c>
      <c r="Q18" s="94">
        <v>30.482594478205016</v>
      </c>
      <c r="R18" s="94">
        <v>69.517405521794984</v>
      </c>
    </row>
    <row r="19" spans="2:18" ht="12" customHeight="1" x14ac:dyDescent="0.3">
      <c r="B19" s="110" t="s">
        <v>66</v>
      </c>
      <c r="C19" s="110"/>
      <c r="D19" s="94">
        <f t="shared" si="0"/>
        <v>100</v>
      </c>
      <c r="E19" s="94">
        <v>39.36401609485101</v>
      </c>
      <c r="F19" s="94">
        <v>60.63598390514899</v>
      </c>
      <c r="G19" s="94"/>
      <c r="H19" s="94">
        <f t="shared" si="1"/>
        <v>100</v>
      </c>
      <c r="I19" s="94">
        <v>33.357050545013337</v>
      </c>
      <c r="J19" s="94">
        <v>66.642949454986663</v>
      </c>
      <c r="K19" s="94"/>
      <c r="L19" s="94">
        <f t="shared" si="2"/>
        <v>100</v>
      </c>
      <c r="M19" s="94">
        <v>33.418709251066268</v>
      </c>
      <c r="N19" s="94">
        <v>66.581290748933739</v>
      </c>
      <c r="O19" s="94"/>
      <c r="P19" s="94">
        <f t="shared" si="3"/>
        <v>100</v>
      </c>
      <c r="Q19" s="94">
        <v>29.613479366029882</v>
      </c>
      <c r="R19" s="94">
        <v>70.386520633970122</v>
      </c>
    </row>
    <row r="20" spans="2:18" ht="12" customHeight="1" x14ac:dyDescent="0.3">
      <c r="B20" s="110" t="s">
        <v>67</v>
      </c>
      <c r="C20" s="110"/>
      <c r="D20" s="94">
        <f t="shared" si="0"/>
        <v>100</v>
      </c>
      <c r="E20" s="94">
        <v>46.838740781817037</v>
      </c>
      <c r="F20" s="94">
        <v>53.161259218182963</v>
      </c>
      <c r="G20" s="94"/>
      <c r="H20" s="94">
        <f t="shared" si="1"/>
        <v>100</v>
      </c>
      <c r="I20" s="94">
        <v>69.346414363787716</v>
      </c>
      <c r="J20" s="94">
        <v>30.653585636212284</v>
      </c>
      <c r="K20" s="94"/>
      <c r="L20" s="94">
        <f t="shared" si="2"/>
        <v>100</v>
      </c>
      <c r="M20" s="94">
        <v>43.370657148889144</v>
      </c>
      <c r="N20" s="94">
        <v>56.629342851110863</v>
      </c>
      <c r="O20" s="94"/>
      <c r="P20" s="94">
        <f t="shared" si="3"/>
        <v>100</v>
      </c>
      <c r="Q20" s="94">
        <v>54.515223970399639</v>
      </c>
      <c r="R20" s="94">
        <v>45.484776029600361</v>
      </c>
    </row>
    <row r="21" spans="2:18" ht="12" customHeight="1" x14ac:dyDescent="0.3">
      <c r="B21" s="110" t="s">
        <v>68</v>
      </c>
      <c r="C21" s="110"/>
      <c r="D21" s="94">
        <f t="shared" si="0"/>
        <v>100.00000000000001</v>
      </c>
      <c r="E21" s="94">
        <v>50.965165708254034</v>
      </c>
      <c r="F21" s="94">
        <v>49.03483429174598</v>
      </c>
      <c r="G21" s="94"/>
      <c r="H21" s="94">
        <f t="shared" si="1"/>
        <v>100</v>
      </c>
      <c r="I21" s="94">
        <v>61.443395435539607</v>
      </c>
      <c r="J21" s="94">
        <v>38.556604564460386</v>
      </c>
      <c r="K21" s="94"/>
      <c r="L21" s="94">
        <f t="shared" si="2"/>
        <v>100</v>
      </c>
      <c r="M21" s="94">
        <v>43.889490862585198</v>
      </c>
      <c r="N21" s="94">
        <v>56.110509137414802</v>
      </c>
      <c r="O21" s="94"/>
      <c r="P21" s="94">
        <f t="shared" si="3"/>
        <v>100.00000000000001</v>
      </c>
      <c r="Q21" s="94">
        <v>35.343400004793949</v>
      </c>
      <c r="R21" s="94">
        <v>64.656599995206065</v>
      </c>
    </row>
    <row r="22" spans="2:18" ht="12" customHeight="1" x14ac:dyDescent="0.3">
      <c r="B22" s="110" t="s">
        <v>69</v>
      </c>
      <c r="C22" s="110"/>
      <c r="D22" s="94">
        <f t="shared" si="0"/>
        <v>100</v>
      </c>
      <c r="E22" s="94">
        <v>39.176604891221139</v>
      </c>
      <c r="F22" s="94">
        <v>60.823395108778854</v>
      </c>
      <c r="G22" s="94"/>
      <c r="H22" s="94">
        <f t="shared" si="1"/>
        <v>100</v>
      </c>
      <c r="I22" s="94">
        <v>38.51484901470991</v>
      </c>
      <c r="J22" s="94">
        <v>61.485150985290083</v>
      </c>
      <c r="K22" s="94"/>
      <c r="L22" s="94">
        <f t="shared" si="2"/>
        <v>100</v>
      </c>
      <c r="M22" s="94">
        <v>37.82210769323521</v>
      </c>
      <c r="N22" s="94">
        <v>62.17789230676479</v>
      </c>
      <c r="O22" s="94"/>
      <c r="P22" s="94">
        <f t="shared" si="3"/>
        <v>100</v>
      </c>
      <c r="Q22" s="94">
        <v>29.337292945044176</v>
      </c>
      <c r="R22" s="94">
        <v>70.662707054955817</v>
      </c>
    </row>
    <row r="23" spans="2:18" ht="12" customHeight="1" x14ac:dyDescent="0.3">
      <c r="B23" s="110" t="s">
        <v>70</v>
      </c>
      <c r="C23" s="110"/>
      <c r="D23" s="94">
        <f t="shared" si="0"/>
        <v>100</v>
      </c>
      <c r="E23" s="94">
        <v>32.700770448122043</v>
      </c>
      <c r="F23" s="94">
        <v>67.299229551877957</v>
      </c>
      <c r="G23" s="94"/>
      <c r="H23" s="94">
        <f t="shared" si="1"/>
        <v>100</v>
      </c>
      <c r="I23" s="94">
        <v>20.039610601862286</v>
      </c>
      <c r="J23" s="94">
        <v>79.960389398137707</v>
      </c>
      <c r="K23" s="94"/>
      <c r="L23" s="94">
        <f t="shared" si="2"/>
        <v>100</v>
      </c>
      <c r="M23" s="94">
        <v>31.912248257611065</v>
      </c>
      <c r="N23" s="94">
        <v>68.087751742388932</v>
      </c>
      <c r="O23" s="94"/>
      <c r="P23" s="94">
        <f t="shared" si="3"/>
        <v>100</v>
      </c>
      <c r="Q23" s="94">
        <v>28.586627537095545</v>
      </c>
      <c r="R23" s="94">
        <v>71.413372462904462</v>
      </c>
    </row>
    <row r="24" spans="2:18" ht="12" customHeight="1" x14ac:dyDescent="0.3">
      <c r="B24" s="110" t="s">
        <v>71</v>
      </c>
      <c r="C24" s="110"/>
      <c r="D24" s="94">
        <f t="shared" si="0"/>
        <v>100</v>
      </c>
      <c r="E24" s="94">
        <v>41.126037802058789</v>
      </c>
      <c r="F24" s="94">
        <v>58.873962197941218</v>
      </c>
      <c r="G24" s="94"/>
      <c r="H24" s="94">
        <f t="shared" si="1"/>
        <v>100</v>
      </c>
      <c r="I24" s="94">
        <v>29.235710934004906</v>
      </c>
      <c r="J24" s="94">
        <v>70.764289065995087</v>
      </c>
      <c r="K24" s="94"/>
      <c r="L24" s="94">
        <f t="shared" si="2"/>
        <v>100</v>
      </c>
      <c r="M24" s="94">
        <v>38.155745833701062</v>
      </c>
      <c r="N24" s="94">
        <v>61.844254166298938</v>
      </c>
      <c r="O24" s="94"/>
      <c r="P24" s="94">
        <f t="shared" si="3"/>
        <v>100</v>
      </c>
      <c r="Q24" s="94">
        <v>35.845523376617514</v>
      </c>
      <c r="R24" s="94">
        <v>64.154476623382479</v>
      </c>
    </row>
    <row r="25" spans="2:18" ht="12" customHeight="1" x14ac:dyDescent="0.3">
      <c r="B25" s="110" t="s">
        <v>72</v>
      </c>
      <c r="C25" s="110"/>
      <c r="D25" s="94">
        <f t="shared" si="0"/>
        <v>100.00000000000001</v>
      </c>
      <c r="E25" s="94">
        <v>19.546885141368062</v>
      </c>
      <c r="F25" s="94">
        <v>80.453114858631949</v>
      </c>
      <c r="G25" s="94"/>
      <c r="H25" s="94">
        <f t="shared" si="1"/>
        <v>100</v>
      </c>
      <c r="I25" s="94">
        <v>20.472088749247725</v>
      </c>
      <c r="J25" s="94">
        <v>79.527911250752283</v>
      </c>
      <c r="K25" s="94"/>
      <c r="L25" s="94">
        <f t="shared" si="2"/>
        <v>100</v>
      </c>
      <c r="M25" s="94">
        <v>24.655008360810449</v>
      </c>
      <c r="N25" s="94">
        <v>75.344991639189558</v>
      </c>
      <c r="O25" s="94"/>
      <c r="P25" s="94">
        <f t="shared" si="3"/>
        <v>100</v>
      </c>
      <c r="Q25" s="94">
        <v>18.720277663760367</v>
      </c>
      <c r="R25" s="94">
        <v>81.279722336239629</v>
      </c>
    </row>
    <row r="26" spans="2:18" ht="12" customHeight="1" x14ac:dyDescent="0.3">
      <c r="B26" s="110" t="s">
        <v>73</v>
      </c>
      <c r="C26" s="110"/>
      <c r="D26" s="94">
        <f t="shared" si="0"/>
        <v>100</v>
      </c>
      <c r="E26" s="94">
        <v>38.330123683357904</v>
      </c>
      <c r="F26" s="94">
        <v>61.669876316642103</v>
      </c>
      <c r="G26" s="94"/>
      <c r="H26" s="94">
        <f t="shared" si="1"/>
        <v>100</v>
      </c>
      <c r="I26" s="94">
        <v>56.521366016462373</v>
      </c>
      <c r="J26" s="94">
        <v>43.478633983537634</v>
      </c>
      <c r="K26" s="94"/>
      <c r="L26" s="94">
        <f t="shared" si="2"/>
        <v>100</v>
      </c>
      <c r="M26" s="94">
        <v>21.881277311841153</v>
      </c>
      <c r="N26" s="94">
        <v>78.118722688158854</v>
      </c>
      <c r="O26" s="94"/>
      <c r="P26" s="94">
        <f t="shared" si="3"/>
        <v>100</v>
      </c>
      <c r="Q26" s="94">
        <v>33.326826075160312</v>
      </c>
      <c r="R26" s="94">
        <v>66.673173924839688</v>
      </c>
    </row>
    <row r="27" spans="2:18" ht="12" customHeight="1" x14ac:dyDescent="0.3">
      <c r="B27" s="110" t="s">
        <v>74</v>
      </c>
      <c r="C27" s="110"/>
      <c r="D27" s="94">
        <f t="shared" si="0"/>
        <v>100.00000000000003</v>
      </c>
      <c r="E27" s="94">
        <v>38.655830990074776</v>
      </c>
      <c r="F27" s="94">
        <v>61.344169009925245</v>
      </c>
      <c r="G27" s="94"/>
      <c r="H27" s="94">
        <f t="shared" si="1"/>
        <v>100</v>
      </c>
      <c r="I27" s="94">
        <v>18.796334012547959</v>
      </c>
      <c r="J27" s="94">
        <v>81.203665987452041</v>
      </c>
      <c r="K27" s="94"/>
      <c r="L27" s="94">
        <f t="shared" si="2"/>
        <v>99.999999999999986</v>
      </c>
      <c r="M27" s="94">
        <v>26.853237103137278</v>
      </c>
      <c r="N27" s="94">
        <v>73.146762896862711</v>
      </c>
      <c r="O27" s="94"/>
      <c r="P27" s="94">
        <f t="shared" si="3"/>
        <v>100</v>
      </c>
      <c r="Q27" s="94">
        <v>38.243806099829101</v>
      </c>
      <c r="R27" s="94">
        <v>61.756193900170899</v>
      </c>
    </row>
    <row r="28" spans="2:18" ht="12" customHeight="1" x14ac:dyDescent="0.3">
      <c r="B28" s="110" t="s">
        <v>75</v>
      </c>
      <c r="C28" s="110"/>
      <c r="D28" s="94">
        <f t="shared" si="0"/>
        <v>100</v>
      </c>
      <c r="E28" s="94">
        <v>61.15986580065654</v>
      </c>
      <c r="F28" s="94">
        <v>38.84013419934346</v>
      </c>
      <c r="G28" s="94"/>
      <c r="H28" s="94">
        <f t="shared" si="1"/>
        <v>100</v>
      </c>
      <c r="I28" s="94">
        <v>60.897248724606953</v>
      </c>
      <c r="J28" s="94">
        <v>39.102751275393047</v>
      </c>
      <c r="K28" s="94"/>
      <c r="L28" s="94">
        <f t="shared" si="2"/>
        <v>100</v>
      </c>
      <c r="M28" s="94">
        <v>59.473922904960695</v>
      </c>
      <c r="N28" s="94">
        <v>40.526077095039312</v>
      </c>
      <c r="O28" s="94"/>
      <c r="P28" s="94">
        <f t="shared" si="3"/>
        <v>100</v>
      </c>
      <c r="Q28" s="94">
        <v>61.71943829371056</v>
      </c>
      <c r="R28" s="94">
        <v>38.280561706289433</v>
      </c>
    </row>
    <row r="29" spans="2:18" ht="12" customHeight="1" x14ac:dyDescent="0.3">
      <c r="B29" s="110" t="s">
        <v>76</v>
      </c>
      <c r="C29" s="110"/>
      <c r="D29" s="94">
        <f t="shared" si="0"/>
        <v>100</v>
      </c>
      <c r="E29" s="94">
        <v>54.158654622895718</v>
      </c>
      <c r="F29" s="94">
        <v>45.84134537710429</v>
      </c>
      <c r="G29" s="94"/>
      <c r="H29" s="94">
        <f t="shared" si="1"/>
        <v>100</v>
      </c>
      <c r="I29" s="94">
        <v>56.505155282757123</v>
      </c>
      <c r="J29" s="94">
        <v>43.49484471724287</v>
      </c>
      <c r="K29" s="94"/>
      <c r="L29" s="94">
        <f t="shared" si="2"/>
        <v>100</v>
      </c>
      <c r="M29" s="94">
        <v>48.868613730207159</v>
      </c>
      <c r="N29" s="94">
        <v>51.131386269792841</v>
      </c>
      <c r="O29" s="94"/>
      <c r="P29" s="94">
        <f t="shared" si="3"/>
        <v>100</v>
      </c>
      <c r="Q29" s="94">
        <v>33.309297446265234</v>
      </c>
      <c r="R29" s="94">
        <v>66.690702553734766</v>
      </c>
    </row>
    <row r="30" spans="2:18" ht="12" customHeight="1" x14ac:dyDescent="0.3">
      <c r="B30" s="110" t="s">
        <v>77</v>
      </c>
      <c r="C30" s="110"/>
      <c r="D30" s="94">
        <f t="shared" si="0"/>
        <v>100</v>
      </c>
      <c r="E30" s="94">
        <v>32.515775912504516</v>
      </c>
      <c r="F30" s="94">
        <v>67.484224087495477</v>
      </c>
      <c r="G30" s="94"/>
      <c r="H30" s="94">
        <f t="shared" si="1"/>
        <v>100</v>
      </c>
      <c r="I30" s="94">
        <v>0</v>
      </c>
      <c r="J30" s="94">
        <v>100</v>
      </c>
      <c r="K30" s="94"/>
      <c r="L30" s="94">
        <f t="shared" si="2"/>
        <v>100</v>
      </c>
      <c r="M30" s="94">
        <v>26.149662050093035</v>
      </c>
      <c r="N30" s="94">
        <v>73.850337949906958</v>
      </c>
      <c r="O30" s="94"/>
      <c r="P30" s="94">
        <f t="shared" si="3"/>
        <v>100</v>
      </c>
      <c r="Q30" s="94">
        <v>45.995431409367662</v>
      </c>
      <c r="R30" s="94">
        <v>54.004568590632331</v>
      </c>
    </row>
    <row r="31" spans="2:18" ht="12" customHeight="1" x14ac:dyDescent="0.3">
      <c r="B31" s="110" t="s">
        <v>78</v>
      </c>
      <c r="C31" s="110"/>
      <c r="D31" s="94">
        <f t="shared" si="0"/>
        <v>100</v>
      </c>
      <c r="E31" s="94">
        <v>36.27605936000878</v>
      </c>
      <c r="F31" s="94">
        <v>63.72394063999122</v>
      </c>
      <c r="G31" s="94"/>
      <c r="H31" s="94">
        <f t="shared" si="1"/>
        <v>100</v>
      </c>
      <c r="I31" s="94">
        <v>34.650578626586338</v>
      </c>
      <c r="J31" s="94">
        <v>65.349421373413662</v>
      </c>
      <c r="K31" s="94"/>
      <c r="L31" s="94">
        <f t="shared" si="2"/>
        <v>100</v>
      </c>
      <c r="M31" s="94">
        <v>26.59928044966292</v>
      </c>
      <c r="N31" s="94">
        <v>73.400719550337072</v>
      </c>
      <c r="O31" s="94"/>
      <c r="P31" s="94">
        <f t="shared" si="3"/>
        <v>100</v>
      </c>
      <c r="Q31" s="94">
        <v>28.651451432235479</v>
      </c>
      <c r="R31" s="94">
        <v>71.348548567764524</v>
      </c>
    </row>
    <row r="32" spans="2:18" ht="12" customHeight="1" x14ac:dyDescent="0.3">
      <c r="B32" s="110" t="s">
        <v>79</v>
      </c>
      <c r="C32" s="110"/>
      <c r="D32" s="94">
        <f t="shared" si="0"/>
        <v>100</v>
      </c>
      <c r="E32" s="94">
        <v>42.222934019791268</v>
      </c>
      <c r="F32" s="94">
        <v>57.777065980208732</v>
      </c>
      <c r="G32" s="94"/>
      <c r="H32" s="94">
        <f t="shared" si="1"/>
        <v>100</v>
      </c>
      <c r="I32" s="94">
        <v>42.8759267966254</v>
      </c>
      <c r="J32" s="94">
        <v>57.124073203374593</v>
      </c>
      <c r="K32" s="94"/>
      <c r="L32" s="94">
        <f t="shared" si="2"/>
        <v>99.999999999999986</v>
      </c>
      <c r="M32" s="94">
        <v>33.926691311327176</v>
      </c>
      <c r="N32" s="94">
        <v>66.07330868867281</v>
      </c>
      <c r="O32" s="94"/>
      <c r="P32" s="94">
        <f t="shared" si="3"/>
        <v>100</v>
      </c>
      <c r="Q32" s="94">
        <v>27.601187913678583</v>
      </c>
      <c r="R32" s="94">
        <v>72.398812086321414</v>
      </c>
    </row>
    <row r="33" spans="2:18" ht="12" customHeight="1" x14ac:dyDescent="0.3">
      <c r="B33" s="110" t="s">
        <v>80</v>
      </c>
      <c r="C33" s="110"/>
      <c r="D33" s="94">
        <f t="shared" si="0"/>
        <v>100</v>
      </c>
      <c r="E33" s="94">
        <v>38.191086793434678</v>
      </c>
      <c r="F33" s="94">
        <v>61.808913206565329</v>
      </c>
      <c r="G33" s="94"/>
      <c r="H33" s="94">
        <f t="shared" si="1"/>
        <v>99.999999999999986</v>
      </c>
      <c r="I33" s="94">
        <v>35.669868682019612</v>
      </c>
      <c r="J33" s="94">
        <v>64.330131317980374</v>
      </c>
      <c r="K33" s="94"/>
      <c r="L33" s="94">
        <f t="shared" si="2"/>
        <v>100</v>
      </c>
      <c r="M33" s="94">
        <v>33.353665540990903</v>
      </c>
      <c r="N33" s="94">
        <v>66.646334459009097</v>
      </c>
      <c r="O33" s="94"/>
      <c r="P33" s="94">
        <f t="shared" si="3"/>
        <v>100</v>
      </c>
      <c r="Q33" s="94">
        <v>48.087086734464826</v>
      </c>
      <c r="R33" s="94">
        <v>51.912913265535174</v>
      </c>
    </row>
    <row r="34" spans="2:18" ht="12" customHeight="1" x14ac:dyDescent="0.3">
      <c r="B34" s="110" t="s">
        <v>81</v>
      </c>
      <c r="C34" s="110"/>
      <c r="D34" s="94">
        <f t="shared" si="0"/>
        <v>99.999999999999986</v>
      </c>
      <c r="E34" s="94">
        <v>25.906308013573735</v>
      </c>
      <c r="F34" s="94">
        <v>74.093691986426251</v>
      </c>
      <c r="G34" s="94"/>
      <c r="H34" s="94">
        <f t="shared" si="1"/>
        <v>100.00000000000001</v>
      </c>
      <c r="I34" s="94">
        <v>27.285233775469859</v>
      </c>
      <c r="J34" s="94">
        <v>72.714766224530152</v>
      </c>
      <c r="K34" s="94"/>
      <c r="L34" s="94">
        <f t="shared" si="2"/>
        <v>99.999999999999986</v>
      </c>
      <c r="M34" s="94">
        <v>13.5510091025142</v>
      </c>
      <c r="N34" s="94">
        <v>86.448990897485785</v>
      </c>
      <c r="O34" s="94"/>
      <c r="P34" s="94">
        <f t="shared" si="3"/>
        <v>100.00000000000001</v>
      </c>
      <c r="Q34" s="94">
        <v>13.321797997774354</v>
      </c>
      <c r="R34" s="94">
        <v>86.67820200222566</v>
      </c>
    </row>
    <row r="35" spans="2:18" ht="12" customHeight="1" x14ac:dyDescent="0.3">
      <c r="B35" s="110" t="s">
        <v>82</v>
      </c>
      <c r="C35" s="110"/>
      <c r="D35" s="94">
        <f t="shared" si="0"/>
        <v>100</v>
      </c>
      <c r="E35" s="94">
        <v>40.788190793207875</v>
      </c>
      <c r="F35" s="94">
        <v>59.211809206792132</v>
      </c>
      <c r="G35" s="94"/>
      <c r="H35" s="94">
        <f t="shared" si="1"/>
        <v>100</v>
      </c>
      <c r="I35" s="94">
        <v>38.064107145387169</v>
      </c>
      <c r="J35" s="94">
        <v>61.935892854612838</v>
      </c>
      <c r="K35" s="94"/>
      <c r="L35" s="94">
        <f t="shared" si="2"/>
        <v>100</v>
      </c>
      <c r="M35" s="94">
        <v>6.3523920535730722</v>
      </c>
      <c r="N35" s="94">
        <v>93.64760794642693</v>
      </c>
      <c r="O35" s="94"/>
      <c r="P35" s="94">
        <f t="shared" si="3"/>
        <v>100</v>
      </c>
      <c r="Q35" s="94">
        <v>28.141217079420517</v>
      </c>
      <c r="R35" s="94">
        <v>71.858782920579486</v>
      </c>
    </row>
    <row r="36" spans="2:18" ht="12" customHeight="1" x14ac:dyDescent="0.3">
      <c r="B36" s="110" t="s">
        <v>83</v>
      </c>
      <c r="C36" s="110"/>
      <c r="D36" s="94">
        <f t="shared" si="0"/>
        <v>100</v>
      </c>
      <c r="E36" s="94">
        <v>38.665060267689476</v>
      </c>
      <c r="F36" s="94">
        <v>61.334939732310524</v>
      </c>
      <c r="G36" s="94"/>
      <c r="H36" s="94">
        <f t="shared" si="1"/>
        <v>99.999999999999986</v>
      </c>
      <c r="I36" s="94">
        <v>34.977127650985125</v>
      </c>
      <c r="J36" s="94">
        <v>65.022872349014861</v>
      </c>
      <c r="K36" s="94"/>
      <c r="L36" s="94">
        <f t="shared" si="2"/>
        <v>100.00000000000001</v>
      </c>
      <c r="M36" s="94">
        <v>23.570158191614851</v>
      </c>
      <c r="N36" s="94">
        <v>76.429841808385163</v>
      </c>
      <c r="O36" s="94"/>
      <c r="P36" s="94">
        <f t="shared" si="3"/>
        <v>100</v>
      </c>
      <c r="Q36" s="94">
        <v>32.733853701788995</v>
      </c>
      <c r="R36" s="94">
        <v>67.266146298210998</v>
      </c>
    </row>
    <row r="37" spans="2:18" ht="12" customHeight="1" x14ac:dyDescent="0.3">
      <c r="B37" s="110" t="s">
        <v>84</v>
      </c>
      <c r="C37" s="110"/>
      <c r="D37" s="94">
        <f t="shared" si="0"/>
        <v>100</v>
      </c>
      <c r="E37" s="94">
        <v>32.638044385742376</v>
      </c>
      <c r="F37" s="94">
        <v>67.361955614257624</v>
      </c>
      <c r="G37" s="94"/>
      <c r="H37" s="94">
        <f t="shared" si="1"/>
        <v>100</v>
      </c>
      <c r="I37" s="94">
        <v>31.949526867656562</v>
      </c>
      <c r="J37" s="94">
        <v>68.050473132343441</v>
      </c>
      <c r="K37" s="94"/>
      <c r="L37" s="94">
        <f t="shared" si="2"/>
        <v>100</v>
      </c>
      <c r="M37" s="94">
        <v>33.776300941583415</v>
      </c>
      <c r="N37" s="94">
        <v>66.223699058416585</v>
      </c>
      <c r="O37" s="94"/>
      <c r="P37" s="94">
        <f t="shared" si="3"/>
        <v>99.999999999999986</v>
      </c>
      <c r="Q37" s="94">
        <v>26.654826217139959</v>
      </c>
      <c r="R37" s="94">
        <v>73.34517378286003</v>
      </c>
    </row>
    <row r="38" spans="2:18" ht="12" customHeight="1" x14ac:dyDescent="0.3">
      <c r="B38" s="110" t="s">
        <v>85</v>
      </c>
      <c r="C38" s="110"/>
      <c r="D38" s="94">
        <f t="shared" si="0"/>
        <v>100</v>
      </c>
      <c r="E38" s="94">
        <v>45.890172487682278</v>
      </c>
      <c r="F38" s="94">
        <v>54.109827512317722</v>
      </c>
      <c r="G38" s="94"/>
      <c r="H38" s="94">
        <f t="shared" si="1"/>
        <v>99.999999999999986</v>
      </c>
      <c r="I38" s="94">
        <v>52.134774883061418</v>
      </c>
      <c r="J38" s="94">
        <v>47.865225116938568</v>
      </c>
      <c r="K38" s="94"/>
      <c r="L38" s="94">
        <f t="shared" si="2"/>
        <v>100.00000000000001</v>
      </c>
      <c r="M38" s="94">
        <v>46.048116953899601</v>
      </c>
      <c r="N38" s="94">
        <v>53.951883046100413</v>
      </c>
      <c r="O38" s="94"/>
      <c r="P38" s="94">
        <f t="shared" si="3"/>
        <v>99.999999999999972</v>
      </c>
      <c r="Q38" s="94">
        <v>36.739083477762073</v>
      </c>
      <c r="R38" s="94">
        <v>63.260916522237906</v>
      </c>
    </row>
    <row r="39" spans="2:18" ht="12" customHeight="1" x14ac:dyDescent="0.3">
      <c r="B39" s="110" t="s">
        <v>86</v>
      </c>
      <c r="C39" s="110"/>
      <c r="D39" s="94">
        <f t="shared" si="0"/>
        <v>100</v>
      </c>
      <c r="E39" s="94">
        <v>42.413751411123819</v>
      </c>
      <c r="F39" s="94">
        <v>57.586248588876188</v>
      </c>
      <c r="G39" s="94"/>
      <c r="H39" s="94">
        <f t="shared" si="1"/>
        <v>100.00000000000001</v>
      </c>
      <c r="I39" s="94">
        <v>31.281430387550994</v>
      </c>
      <c r="J39" s="94">
        <v>68.718569612449016</v>
      </c>
      <c r="K39" s="94"/>
      <c r="L39" s="94">
        <f t="shared" si="2"/>
        <v>99.999999999999986</v>
      </c>
      <c r="M39" s="94">
        <v>48.781821768412364</v>
      </c>
      <c r="N39" s="94">
        <v>51.218178231587622</v>
      </c>
      <c r="O39" s="94"/>
      <c r="P39" s="94">
        <f t="shared" si="3"/>
        <v>100</v>
      </c>
      <c r="Q39" s="94">
        <v>36.886576028657352</v>
      </c>
      <c r="R39" s="94">
        <v>63.113423971342641</v>
      </c>
    </row>
    <row r="40" spans="2:18" ht="12" customHeight="1" x14ac:dyDescent="0.3">
      <c r="B40" s="110" t="s">
        <v>87</v>
      </c>
      <c r="C40" s="110"/>
      <c r="D40" s="94">
        <f t="shared" si="0"/>
        <v>100</v>
      </c>
      <c r="E40" s="94">
        <v>45.171874383696327</v>
      </c>
      <c r="F40" s="94">
        <v>54.82812561630368</v>
      </c>
      <c r="G40" s="94"/>
      <c r="H40" s="94">
        <f t="shared" si="1"/>
        <v>100</v>
      </c>
      <c r="I40" s="94">
        <v>41.692217043573088</v>
      </c>
      <c r="J40" s="94">
        <v>58.307782956426912</v>
      </c>
      <c r="K40" s="94"/>
      <c r="L40" s="94">
        <f t="shared" si="2"/>
        <v>100</v>
      </c>
      <c r="M40" s="94">
        <v>17.683947516481204</v>
      </c>
      <c r="N40" s="94">
        <v>82.316052483518803</v>
      </c>
      <c r="O40" s="94"/>
      <c r="P40" s="94">
        <f t="shared" si="3"/>
        <v>100</v>
      </c>
      <c r="Q40" s="94">
        <v>38.67767207758294</v>
      </c>
      <c r="R40" s="94">
        <v>61.322327922417053</v>
      </c>
    </row>
    <row r="41" spans="2:18" ht="12" customHeight="1" thickBot="1" x14ac:dyDescent="0.35">
      <c r="B41" s="98"/>
      <c r="C41" s="98"/>
      <c r="D41" s="98"/>
      <c r="E41" s="98"/>
      <c r="F41" s="98"/>
      <c r="G41" s="98"/>
      <c r="H41" s="98"/>
      <c r="I41" s="98"/>
      <c r="J41" s="98"/>
      <c r="K41" s="98"/>
      <c r="L41" s="98"/>
      <c r="M41" s="98"/>
      <c r="N41" s="98"/>
      <c r="O41" s="98"/>
      <c r="P41" s="98"/>
      <c r="Q41" s="98"/>
      <c r="R41" s="98"/>
    </row>
    <row r="42" spans="2:18" x14ac:dyDescent="0.3"/>
    <row r="43" spans="2:18" ht="49.95" customHeight="1" x14ac:dyDescent="0.3">
      <c r="B43" s="299" t="s">
        <v>462</v>
      </c>
      <c r="C43" s="299"/>
      <c r="D43" s="299"/>
      <c r="E43" s="299"/>
      <c r="F43" s="299"/>
      <c r="G43" s="299"/>
      <c r="H43" s="299"/>
      <c r="I43" s="299"/>
      <c r="J43" s="299"/>
      <c r="K43" s="299"/>
      <c r="L43" s="299"/>
      <c r="M43" s="299"/>
      <c r="N43" s="299"/>
      <c r="O43" s="299"/>
      <c r="P43" s="299"/>
      <c r="Q43" s="299"/>
      <c r="R43" s="299"/>
    </row>
    <row r="44" spans="2:18" x14ac:dyDescent="0.3"/>
  </sheetData>
  <mergeCells count="7">
    <mergeCell ref="B1:R1"/>
    <mergeCell ref="B43:R43"/>
    <mergeCell ref="D3:F4"/>
    <mergeCell ref="H3:J4"/>
    <mergeCell ref="L3:N4"/>
    <mergeCell ref="P3:R4"/>
    <mergeCell ref="B3:B5"/>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96CA1-9A03-4C7E-BD34-71861D6F35BB}">
  <sheetPr>
    <tabColor theme="0" tint="-0.249977111117893"/>
  </sheetPr>
  <dimension ref="A1:L42"/>
  <sheetViews>
    <sheetView showRowColHeaders="0" zoomScaleNormal="100" workbookViewId="0">
      <selection activeCell="B1" sqref="B1:G1"/>
    </sheetView>
  </sheetViews>
  <sheetFormatPr baseColWidth="10" defaultColWidth="0" defaultRowHeight="14.4" zeroHeight="1" x14ac:dyDescent="0.3"/>
  <cols>
    <col min="1" max="1" width="8.77734375" style="84" customWidth="1"/>
    <col min="2" max="2" width="13.44140625" style="84" customWidth="1"/>
    <col min="3" max="3" width="0.5546875" style="84" customWidth="1"/>
    <col min="4" max="7" width="8.5546875" style="84" customWidth="1"/>
    <col min="8" max="8" width="1.77734375" style="84" customWidth="1"/>
    <col min="9" max="10" width="11.44140625" style="84" hidden="1" customWidth="1"/>
    <col min="11" max="11" width="11.5546875" style="110" hidden="1" customWidth="1"/>
    <col min="12" max="12" width="11.5546875" style="84" hidden="1" customWidth="1"/>
    <col min="13" max="16384" width="11.44140625" style="84" hidden="1"/>
  </cols>
  <sheetData>
    <row r="1" spans="2:7" ht="77.400000000000006" customHeight="1" x14ac:dyDescent="0.3">
      <c r="B1" s="273" t="s">
        <v>509</v>
      </c>
      <c r="C1" s="273"/>
      <c r="D1" s="273"/>
      <c r="E1" s="273"/>
      <c r="F1" s="273"/>
      <c r="G1" s="273"/>
    </row>
    <row r="2" spans="2:7" ht="15" thickBot="1" x14ac:dyDescent="0.35">
      <c r="B2" s="98"/>
      <c r="C2" s="98"/>
      <c r="D2" s="98"/>
      <c r="E2" s="98"/>
      <c r="F2" s="98"/>
      <c r="G2" s="98"/>
    </row>
    <row r="3" spans="2:7" ht="28.2" customHeight="1" x14ac:dyDescent="0.3">
      <c r="B3" s="86" t="s">
        <v>449</v>
      </c>
      <c r="C3" s="135"/>
      <c r="D3" s="136" t="s">
        <v>51</v>
      </c>
      <c r="E3" s="136" t="s">
        <v>476</v>
      </c>
      <c r="F3" s="137" t="s">
        <v>477</v>
      </c>
      <c r="G3" s="137" t="s">
        <v>478</v>
      </c>
    </row>
    <row r="4" spans="2:7" ht="12" customHeight="1" x14ac:dyDescent="0.3">
      <c r="B4" s="110"/>
      <c r="C4" s="110"/>
      <c r="D4" s="110"/>
      <c r="E4" s="110"/>
      <c r="F4" s="110"/>
      <c r="G4" s="110"/>
    </row>
    <row r="5" spans="2:7" ht="12" customHeight="1" x14ac:dyDescent="0.3">
      <c r="B5" s="111" t="s">
        <v>437</v>
      </c>
      <c r="C5" s="111"/>
      <c r="D5" s="89">
        <f>SUM(E5:G5)</f>
        <v>99.999999999999957</v>
      </c>
      <c r="E5" s="89">
        <v>93.276236273289555</v>
      </c>
      <c r="F5" s="89">
        <v>5.9800820061377244</v>
      </c>
      <c r="G5" s="89">
        <v>0.7436817205726779</v>
      </c>
    </row>
    <row r="6" spans="2:7" ht="12" customHeight="1" x14ac:dyDescent="0.3">
      <c r="B6" s="110"/>
      <c r="C6" s="110"/>
      <c r="D6" s="90"/>
      <c r="E6" s="91"/>
      <c r="F6" s="91"/>
      <c r="G6" s="91"/>
    </row>
    <row r="7" spans="2:7" ht="12" customHeight="1" x14ac:dyDescent="0.3">
      <c r="B7" s="110" t="s">
        <v>54</v>
      </c>
      <c r="C7" s="110"/>
      <c r="D7" s="94">
        <f>SUM(E7:G7)</f>
        <v>100</v>
      </c>
      <c r="E7" s="94">
        <v>93.934555592921171</v>
      </c>
      <c r="F7" s="94">
        <v>6.0654444070788305</v>
      </c>
      <c r="G7" s="94">
        <v>0</v>
      </c>
    </row>
    <row r="8" spans="2:7" ht="12" customHeight="1" x14ac:dyDescent="0.3">
      <c r="B8" s="110" t="s">
        <v>56</v>
      </c>
      <c r="C8" s="110"/>
      <c r="D8" s="94">
        <f t="shared" ref="D8:D38" si="0">SUM(E8:G8)</f>
        <v>100</v>
      </c>
      <c r="E8" s="94">
        <v>87.445083513850435</v>
      </c>
      <c r="F8" s="94">
        <v>10.17266799580999</v>
      </c>
      <c r="G8" s="94">
        <v>2.3822484903395797</v>
      </c>
    </row>
    <row r="9" spans="2:7" ht="12" customHeight="1" x14ac:dyDescent="0.3">
      <c r="B9" s="110" t="s">
        <v>58</v>
      </c>
      <c r="C9" s="110"/>
      <c r="D9" s="94">
        <f t="shared" si="0"/>
        <v>99.999999999999986</v>
      </c>
      <c r="E9" s="94">
        <v>81.316162143715928</v>
      </c>
      <c r="F9" s="94">
        <v>12.358998487276301</v>
      </c>
      <c r="G9" s="94">
        <v>6.324839369007762</v>
      </c>
    </row>
    <row r="10" spans="2:7" ht="12" customHeight="1" x14ac:dyDescent="0.3">
      <c r="B10" s="110" t="s">
        <v>59</v>
      </c>
      <c r="C10" s="110"/>
      <c r="D10" s="94">
        <f t="shared" si="0"/>
        <v>100</v>
      </c>
      <c r="E10" s="94">
        <v>80.568626791711736</v>
      </c>
      <c r="F10" s="94">
        <v>19.176386500140651</v>
      </c>
      <c r="G10" s="94">
        <v>0.25498670814761348</v>
      </c>
    </row>
    <row r="11" spans="2:7" ht="12" customHeight="1" x14ac:dyDescent="0.3">
      <c r="B11" s="110" t="s">
        <v>60</v>
      </c>
      <c r="C11" s="110"/>
      <c r="D11" s="94">
        <f t="shared" si="0"/>
        <v>100</v>
      </c>
      <c r="E11" s="94">
        <v>90.586030697732227</v>
      </c>
      <c r="F11" s="94">
        <v>9.2549855007527082</v>
      </c>
      <c r="G11" s="94">
        <v>0.15898380151506952</v>
      </c>
    </row>
    <row r="12" spans="2:7" ht="12" customHeight="1" x14ac:dyDescent="0.3">
      <c r="B12" s="110" t="s">
        <v>61</v>
      </c>
      <c r="C12" s="110"/>
      <c r="D12" s="94">
        <f t="shared" si="0"/>
        <v>99.999999999999986</v>
      </c>
      <c r="E12" s="94">
        <v>95.752562355142061</v>
      </c>
      <c r="F12" s="94">
        <v>4.2474376448579259</v>
      </c>
      <c r="G12" s="94">
        <v>0</v>
      </c>
    </row>
    <row r="13" spans="2:7" ht="12" customHeight="1" x14ac:dyDescent="0.3">
      <c r="B13" s="110" t="s">
        <v>62</v>
      </c>
      <c r="C13" s="110"/>
      <c r="D13" s="94">
        <f t="shared" si="0"/>
        <v>100</v>
      </c>
      <c r="E13" s="94">
        <v>88.75087645313701</v>
      </c>
      <c r="F13" s="94">
        <v>4.8881382450674753</v>
      </c>
      <c r="G13" s="94">
        <v>6.3609853017955134</v>
      </c>
    </row>
    <row r="14" spans="2:7" ht="12" customHeight="1" x14ac:dyDescent="0.3">
      <c r="B14" s="110" t="s">
        <v>63</v>
      </c>
      <c r="C14" s="110"/>
      <c r="D14" s="94">
        <f t="shared" si="0"/>
        <v>100</v>
      </c>
      <c r="E14" s="94">
        <v>79.741105567659872</v>
      </c>
      <c r="F14" s="94">
        <v>12.403220591532477</v>
      </c>
      <c r="G14" s="94">
        <v>7.855673840807647</v>
      </c>
    </row>
    <row r="15" spans="2:7" ht="12" customHeight="1" x14ac:dyDescent="0.3">
      <c r="B15" s="110" t="s">
        <v>64</v>
      </c>
      <c r="C15" s="110"/>
      <c r="D15" s="94">
        <f t="shared" si="0"/>
        <v>100</v>
      </c>
      <c r="E15" s="94">
        <v>95.213588617106709</v>
      </c>
      <c r="F15" s="94">
        <v>4.6439472926650494</v>
      </c>
      <c r="G15" s="94">
        <v>0.14246409022824086</v>
      </c>
    </row>
    <row r="16" spans="2:7" ht="12" customHeight="1" x14ac:dyDescent="0.3">
      <c r="B16" s="110" t="s">
        <v>65</v>
      </c>
      <c r="C16" s="110"/>
      <c r="D16" s="94">
        <f t="shared" si="0"/>
        <v>100.00000000000001</v>
      </c>
      <c r="E16" s="94">
        <v>96.018447466030793</v>
      </c>
      <c r="F16" s="94">
        <v>3.6346139643336266</v>
      </c>
      <c r="G16" s="94">
        <v>0.34693856963559161</v>
      </c>
    </row>
    <row r="17" spans="2:7" ht="12" customHeight="1" x14ac:dyDescent="0.3">
      <c r="B17" s="110" t="s">
        <v>66</v>
      </c>
      <c r="C17" s="110"/>
      <c r="D17" s="94">
        <f t="shared" si="0"/>
        <v>100</v>
      </c>
      <c r="E17" s="94">
        <v>92.717433625660632</v>
      </c>
      <c r="F17" s="94">
        <v>7.2825663743393738</v>
      </c>
      <c r="G17" s="94">
        <v>0</v>
      </c>
    </row>
    <row r="18" spans="2:7" ht="12" customHeight="1" x14ac:dyDescent="0.3">
      <c r="B18" s="110" t="s">
        <v>67</v>
      </c>
      <c r="C18" s="110"/>
      <c r="D18" s="94">
        <f t="shared" si="0"/>
        <v>100.00000000000001</v>
      </c>
      <c r="E18" s="94">
        <v>94.747211858754966</v>
      </c>
      <c r="F18" s="94">
        <v>4.4559196385410127</v>
      </c>
      <c r="G18" s="94">
        <v>0.79686850270402276</v>
      </c>
    </row>
    <row r="19" spans="2:7" ht="12" customHeight="1" x14ac:dyDescent="0.3">
      <c r="B19" s="110" t="s">
        <v>68</v>
      </c>
      <c r="C19" s="110"/>
      <c r="D19" s="94">
        <f t="shared" si="0"/>
        <v>100</v>
      </c>
      <c r="E19" s="94">
        <v>96.704406930423772</v>
      </c>
      <c r="F19" s="94">
        <v>3.295593069576233</v>
      </c>
      <c r="G19" s="94">
        <v>0</v>
      </c>
    </row>
    <row r="20" spans="2:7" ht="12" customHeight="1" x14ac:dyDescent="0.3">
      <c r="B20" s="110" t="s">
        <v>69</v>
      </c>
      <c r="C20" s="110"/>
      <c r="D20" s="94">
        <f t="shared" si="0"/>
        <v>100</v>
      </c>
      <c r="E20" s="94">
        <v>94.664834583214315</v>
      </c>
      <c r="F20" s="94">
        <v>5.3351654167856877</v>
      </c>
      <c r="G20" s="94">
        <v>0</v>
      </c>
    </row>
    <row r="21" spans="2:7" ht="12" customHeight="1" x14ac:dyDescent="0.3">
      <c r="B21" s="110" t="s">
        <v>70</v>
      </c>
      <c r="C21" s="110"/>
      <c r="D21" s="94">
        <f t="shared" si="0"/>
        <v>100</v>
      </c>
      <c r="E21" s="94">
        <v>95.189463852575443</v>
      </c>
      <c r="F21" s="94">
        <v>4.6743547285026406</v>
      </c>
      <c r="G21" s="94">
        <v>0.13618141892191871</v>
      </c>
    </row>
    <row r="22" spans="2:7" ht="12" customHeight="1" x14ac:dyDescent="0.3">
      <c r="B22" s="110" t="s">
        <v>71</v>
      </c>
      <c r="C22" s="110"/>
      <c r="D22" s="94">
        <f t="shared" si="0"/>
        <v>100.00000000000001</v>
      </c>
      <c r="E22" s="94">
        <v>93.352495657191483</v>
      </c>
      <c r="F22" s="94">
        <v>6.4868708800085049</v>
      </c>
      <c r="G22" s="94">
        <v>0.16063346280002652</v>
      </c>
    </row>
    <row r="23" spans="2:7" ht="12" customHeight="1" x14ac:dyDescent="0.3">
      <c r="B23" s="110" t="s">
        <v>72</v>
      </c>
      <c r="C23" s="110"/>
      <c r="D23" s="94">
        <f t="shared" si="0"/>
        <v>100.00000000000001</v>
      </c>
      <c r="E23" s="94">
        <v>90.25632843150602</v>
      </c>
      <c r="F23" s="94">
        <v>9.5425346026550883</v>
      </c>
      <c r="G23" s="94">
        <v>0.20113696583889396</v>
      </c>
    </row>
    <row r="24" spans="2:7" ht="12" customHeight="1" x14ac:dyDescent="0.3">
      <c r="B24" s="110" t="s">
        <v>73</v>
      </c>
      <c r="C24" s="110"/>
      <c r="D24" s="94">
        <f t="shared" si="0"/>
        <v>100.00000000000001</v>
      </c>
      <c r="E24" s="94">
        <v>89.316828739822299</v>
      </c>
      <c r="F24" s="94">
        <v>4.5797013638364064</v>
      </c>
      <c r="G24" s="94">
        <v>6.1034698963413039</v>
      </c>
    </row>
    <row r="25" spans="2:7" ht="12" customHeight="1" x14ac:dyDescent="0.3">
      <c r="B25" s="110" t="s">
        <v>74</v>
      </c>
      <c r="C25" s="110"/>
      <c r="D25" s="94">
        <f t="shared" si="0"/>
        <v>100</v>
      </c>
      <c r="E25" s="94">
        <v>88.564256537940281</v>
      </c>
      <c r="F25" s="94">
        <v>9.7655444746827786</v>
      </c>
      <c r="G25" s="94">
        <v>1.6701989873769332</v>
      </c>
    </row>
    <row r="26" spans="2:7" ht="12" customHeight="1" x14ac:dyDescent="0.3">
      <c r="B26" s="110" t="s">
        <v>75</v>
      </c>
      <c r="C26" s="110"/>
      <c r="D26" s="94">
        <f t="shared" si="0"/>
        <v>100</v>
      </c>
      <c r="E26" s="94">
        <v>94.971799670203595</v>
      </c>
      <c r="F26" s="94">
        <v>4.2875489284815895</v>
      </c>
      <c r="G26" s="94">
        <v>0.74065140131481444</v>
      </c>
    </row>
    <row r="27" spans="2:7" ht="12" customHeight="1" x14ac:dyDescent="0.3">
      <c r="B27" s="110" t="s">
        <v>76</v>
      </c>
      <c r="C27" s="110"/>
      <c r="D27" s="94">
        <f t="shared" si="0"/>
        <v>100.00000000000001</v>
      </c>
      <c r="E27" s="94">
        <v>96.535785186212735</v>
      </c>
      <c r="F27" s="94">
        <v>3.3190661173661464</v>
      </c>
      <c r="G27" s="94">
        <v>0.14514869642112505</v>
      </c>
    </row>
    <row r="28" spans="2:7" ht="12" customHeight="1" x14ac:dyDescent="0.3">
      <c r="B28" s="110" t="s">
        <v>77</v>
      </c>
      <c r="C28" s="110"/>
      <c r="D28" s="94">
        <f t="shared" si="0"/>
        <v>100.00000000000001</v>
      </c>
      <c r="E28" s="94">
        <v>94.420996660834462</v>
      </c>
      <c r="F28" s="94">
        <v>5.5790033391655571</v>
      </c>
      <c r="G28" s="94">
        <v>0</v>
      </c>
    </row>
    <row r="29" spans="2:7" ht="12" customHeight="1" x14ac:dyDescent="0.3">
      <c r="B29" s="110" t="s">
        <v>78</v>
      </c>
      <c r="C29" s="110"/>
      <c r="D29" s="94">
        <f t="shared" si="0"/>
        <v>100</v>
      </c>
      <c r="E29" s="94">
        <v>85.931360144045556</v>
      </c>
      <c r="F29" s="94">
        <v>14.068639855954446</v>
      </c>
      <c r="G29" s="94">
        <v>0</v>
      </c>
    </row>
    <row r="30" spans="2:7" ht="12" customHeight="1" x14ac:dyDescent="0.3">
      <c r="B30" s="110" t="s">
        <v>79</v>
      </c>
      <c r="C30" s="110"/>
      <c r="D30" s="94">
        <f t="shared" si="0"/>
        <v>100.00000000000001</v>
      </c>
      <c r="E30" s="94">
        <v>95.216713280365823</v>
      </c>
      <c r="F30" s="94">
        <v>4.7832867196341882</v>
      </c>
      <c r="G30" s="94">
        <v>0</v>
      </c>
    </row>
    <row r="31" spans="2:7" ht="12" customHeight="1" x14ac:dyDescent="0.3">
      <c r="B31" s="110" t="s">
        <v>80</v>
      </c>
      <c r="C31" s="110"/>
      <c r="D31" s="94">
        <f t="shared" si="0"/>
        <v>100.00000000000001</v>
      </c>
      <c r="E31" s="94">
        <v>92.779279335378845</v>
      </c>
      <c r="F31" s="94">
        <v>6.5769106030121414</v>
      </c>
      <c r="G31" s="94">
        <v>0.64381006160902465</v>
      </c>
    </row>
    <row r="32" spans="2:7" ht="12" customHeight="1" x14ac:dyDescent="0.3">
      <c r="B32" s="110" t="s">
        <v>81</v>
      </c>
      <c r="C32" s="110"/>
      <c r="D32" s="94">
        <f t="shared" si="0"/>
        <v>99.999999999999986</v>
      </c>
      <c r="E32" s="94">
        <v>88.42411208369731</v>
      </c>
      <c r="F32" s="94">
        <v>11.182064532339837</v>
      </c>
      <c r="G32" s="94">
        <v>0.3938233839628445</v>
      </c>
    </row>
    <row r="33" spans="2:7" ht="12" customHeight="1" x14ac:dyDescent="0.3">
      <c r="B33" s="110" t="s">
        <v>82</v>
      </c>
      <c r="C33" s="110"/>
      <c r="D33" s="94">
        <f t="shared" si="0"/>
        <v>99.999999999999986</v>
      </c>
      <c r="E33" s="94">
        <v>92.521917289251249</v>
      </c>
      <c r="F33" s="94">
        <v>7.4780827107487431</v>
      </c>
      <c r="G33" s="94">
        <v>0</v>
      </c>
    </row>
    <row r="34" spans="2:7" ht="12" customHeight="1" x14ac:dyDescent="0.3">
      <c r="B34" s="110" t="s">
        <v>83</v>
      </c>
      <c r="C34" s="110"/>
      <c r="D34" s="94">
        <f t="shared" si="0"/>
        <v>100.00000000000001</v>
      </c>
      <c r="E34" s="94">
        <v>93.816399981608512</v>
      </c>
      <c r="F34" s="94">
        <v>5.8483756759759853</v>
      </c>
      <c r="G34" s="94">
        <v>0.33522434241551335</v>
      </c>
    </row>
    <row r="35" spans="2:7" ht="12" customHeight="1" x14ac:dyDescent="0.3">
      <c r="B35" s="110" t="s">
        <v>84</v>
      </c>
      <c r="C35" s="110"/>
      <c r="D35" s="94">
        <f t="shared" si="0"/>
        <v>100</v>
      </c>
      <c r="E35" s="94">
        <v>95.074384923561013</v>
      </c>
      <c r="F35" s="94">
        <v>4.9256150764389863</v>
      </c>
      <c r="G35" s="94">
        <v>0</v>
      </c>
    </row>
    <row r="36" spans="2:7" ht="12" customHeight="1" x14ac:dyDescent="0.3">
      <c r="B36" s="110" t="s">
        <v>85</v>
      </c>
      <c r="C36" s="110"/>
      <c r="D36" s="94">
        <f t="shared" si="0"/>
        <v>99.999999999999986</v>
      </c>
      <c r="E36" s="94">
        <v>93.399058161927371</v>
      </c>
      <c r="F36" s="94">
        <v>6.3314993015599077</v>
      </c>
      <c r="G36" s="94">
        <v>0.26944253651271988</v>
      </c>
    </row>
    <row r="37" spans="2:7" ht="12" customHeight="1" x14ac:dyDescent="0.3">
      <c r="B37" s="110" t="s">
        <v>86</v>
      </c>
      <c r="C37" s="110"/>
      <c r="D37" s="94">
        <f t="shared" si="0"/>
        <v>100</v>
      </c>
      <c r="E37" s="94">
        <v>91.80967875978709</v>
      </c>
      <c r="F37" s="94">
        <v>6.9472237060236104</v>
      </c>
      <c r="G37" s="94">
        <v>1.2430975341893087</v>
      </c>
    </row>
    <row r="38" spans="2:7" ht="12" customHeight="1" x14ac:dyDescent="0.3">
      <c r="B38" s="110" t="s">
        <v>87</v>
      </c>
      <c r="C38" s="110"/>
      <c r="D38" s="94">
        <f t="shared" si="0"/>
        <v>100</v>
      </c>
      <c r="E38" s="94">
        <v>96.221286983489463</v>
      </c>
      <c r="F38" s="94">
        <v>3.6083809030796923</v>
      </c>
      <c r="G38" s="94">
        <v>0.17033211343083973</v>
      </c>
    </row>
    <row r="39" spans="2:7" ht="12" customHeight="1" thickBot="1" x14ac:dyDescent="0.35">
      <c r="B39" s="98"/>
      <c r="C39" s="98"/>
      <c r="D39" s="98"/>
      <c r="E39" s="98"/>
      <c r="F39" s="98"/>
      <c r="G39" s="98"/>
    </row>
    <row r="40" spans="2:7" x14ac:dyDescent="0.3"/>
    <row r="41" spans="2:7" ht="70.05" customHeight="1" x14ac:dyDescent="0.3">
      <c r="B41" s="272" t="s">
        <v>479</v>
      </c>
      <c r="C41" s="272"/>
      <c r="D41" s="272"/>
      <c r="E41" s="272"/>
      <c r="F41" s="272"/>
      <c r="G41" s="272"/>
    </row>
    <row r="42" spans="2:7" x14ac:dyDescent="0.3"/>
  </sheetData>
  <mergeCells count="2">
    <mergeCell ref="B1:G1"/>
    <mergeCell ref="B41:G41"/>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AEB6A-5620-41B5-9DD5-3200F8A4FFD1}">
  <sheetPr>
    <tabColor theme="0" tint="-0.249977111117893"/>
  </sheetPr>
  <dimension ref="A1:M42"/>
  <sheetViews>
    <sheetView showRowColHeaders="0" zoomScaleNormal="100" workbookViewId="0">
      <selection activeCell="B1" sqref="B1:G1"/>
    </sheetView>
  </sheetViews>
  <sheetFormatPr baseColWidth="10" defaultColWidth="0" defaultRowHeight="14.4" zeroHeight="1" x14ac:dyDescent="0.3"/>
  <cols>
    <col min="1" max="1" width="8.77734375" style="84" customWidth="1"/>
    <col min="2" max="2" width="13.44140625" style="84" customWidth="1"/>
    <col min="3" max="3" width="0.5546875" style="84" customWidth="1"/>
    <col min="4" max="7" width="8.5546875" style="84" customWidth="1"/>
    <col min="8" max="8" width="1.77734375" style="84" customWidth="1"/>
    <col min="9" max="10" width="11.44140625" style="84" hidden="1" customWidth="1"/>
    <col min="11" max="12" width="11.5546875" style="110" hidden="1" customWidth="1"/>
    <col min="13" max="13" width="11.5546875" style="84" hidden="1" customWidth="1"/>
    <col min="14" max="16384" width="11.44140625" style="84" hidden="1"/>
  </cols>
  <sheetData>
    <row r="1" spans="2:7" ht="77.400000000000006" customHeight="1" x14ac:dyDescent="0.3">
      <c r="B1" s="273" t="s">
        <v>480</v>
      </c>
      <c r="C1" s="273"/>
      <c r="D1" s="273"/>
      <c r="E1" s="273"/>
      <c r="F1" s="273"/>
      <c r="G1" s="273"/>
    </row>
    <row r="2" spans="2:7" ht="15" thickBot="1" x14ac:dyDescent="0.35">
      <c r="B2" s="98"/>
      <c r="C2" s="98"/>
      <c r="D2" s="98"/>
      <c r="E2" s="98"/>
      <c r="F2" s="98"/>
      <c r="G2" s="98"/>
    </row>
    <row r="3" spans="2:7" ht="28.2" customHeight="1" x14ac:dyDescent="0.3">
      <c r="B3" s="137" t="s">
        <v>449</v>
      </c>
      <c r="C3" s="135"/>
      <c r="D3" s="136" t="s">
        <v>51</v>
      </c>
      <c r="E3" s="136" t="s">
        <v>476</v>
      </c>
      <c r="F3" s="137" t="s">
        <v>477</v>
      </c>
      <c r="G3" s="137" t="s">
        <v>478</v>
      </c>
    </row>
    <row r="4" spans="2:7" ht="12" customHeight="1" x14ac:dyDescent="0.3">
      <c r="B4" s="110"/>
      <c r="C4" s="110"/>
      <c r="D4" s="110"/>
      <c r="E4" s="110"/>
      <c r="F4" s="110"/>
      <c r="G4" s="110"/>
    </row>
    <row r="5" spans="2:7" ht="12" customHeight="1" x14ac:dyDescent="0.3">
      <c r="B5" s="111" t="s">
        <v>437</v>
      </c>
      <c r="C5" s="111"/>
      <c r="D5" s="89">
        <f>SUM(E5:G5)</f>
        <v>99.999999999999986</v>
      </c>
      <c r="E5" s="89">
        <v>93.154380432874973</v>
      </c>
      <c r="F5" s="89">
        <v>6.1447585657704931</v>
      </c>
      <c r="G5" s="89">
        <v>0.70086100135453144</v>
      </c>
    </row>
    <row r="6" spans="2:7" ht="12" customHeight="1" x14ac:dyDescent="0.3">
      <c r="B6" s="110"/>
      <c r="C6" s="110"/>
      <c r="D6" s="91"/>
      <c r="E6" s="91"/>
      <c r="F6" s="91"/>
      <c r="G6" s="91"/>
    </row>
    <row r="7" spans="2:7" ht="12" customHeight="1" x14ac:dyDescent="0.3">
      <c r="B7" s="110" t="s">
        <v>54</v>
      </c>
      <c r="C7" s="110"/>
      <c r="D7" s="94">
        <f>SUM(E7:G7)</f>
        <v>100</v>
      </c>
      <c r="E7" s="94">
        <v>93.334472328534673</v>
      </c>
      <c r="F7" s="94">
        <v>6.665527671465334</v>
      </c>
      <c r="G7" s="94">
        <v>0</v>
      </c>
    </row>
    <row r="8" spans="2:7" ht="12" customHeight="1" x14ac:dyDescent="0.3">
      <c r="B8" s="110" t="s">
        <v>56</v>
      </c>
      <c r="C8" s="110"/>
      <c r="D8" s="94">
        <f t="shared" ref="D8:D38" si="0">SUM(E8:G8)</f>
        <v>100.00000000000001</v>
      </c>
      <c r="E8" s="94">
        <v>85.081272778001775</v>
      </c>
      <c r="F8" s="94">
        <v>10.834699982477355</v>
      </c>
      <c r="G8" s="94">
        <v>4.0840272395208785</v>
      </c>
    </row>
    <row r="9" spans="2:7" ht="12" customHeight="1" x14ac:dyDescent="0.3">
      <c r="B9" s="110" t="s">
        <v>58</v>
      </c>
      <c r="C9" s="110"/>
      <c r="D9" s="94">
        <f t="shared" si="0"/>
        <v>100</v>
      </c>
      <c r="E9" s="94">
        <v>82.135063037704612</v>
      </c>
      <c r="F9" s="94">
        <v>12.654518581679355</v>
      </c>
      <c r="G9" s="94">
        <v>5.2104183806160353</v>
      </c>
    </row>
    <row r="10" spans="2:7" ht="12" customHeight="1" x14ac:dyDescent="0.3">
      <c r="B10" s="110" t="s">
        <v>59</v>
      </c>
      <c r="C10" s="110"/>
      <c r="D10" s="94">
        <f t="shared" si="0"/>
        <v>100</v>
      </c>
      <c r="E10" s="94">
        <v>82.23854291950461</v>
      </c>
      <c r="F10" s="94">
        <v>17.76145708049539</v>
      </c>
      <c r="G10" s="94">
        <v>0</v>
      </c>
    </row>
    <row r="11" spans="2:7" ht="12" customHeight="1" x14ac:dyDescent="0.3">
      <c r="B11" s="110" t="s">
        <v>60</v>
      </c>
      <c r="C11" s="110"/>
      <c r="D11" s="94">
        <f t="shared" si="0"/>
        <v>100</v>
      </c>
      <c r="E11" s="94">
        <v>91.413473761217631</v>
      </c>
      <c r="F11" s="94">
        <v>8.5865262387823638</v>
      </c>
      <c r="G11" s="94">
        <v>0</v>
      </c>
    </row>
    <row r="12" spans="2:7" ht="12" customHeight="1" x14ac:dyDescent="0.3">
      <c r="B12" s="110" t="s">
        <v>61</v>
      </c>
      <c r="C12" s="110"/>
      <c r="D12" s="94">
        <f t="shared" si="0"/>
        <v>100</v>
      </c>
      <c r="E12" s="94">
        <v>96.425983061987807</v>
      </c>
      <c r="F12" s="94">
        <v>3.5740169380121909</v>
      </c>
      <c r="G12" s="94">
        <v>0</v>
      </c>
    </row>
    <row r="13" spans="2:7" ht="12" customHeight="1" x14ac:dyDescent="0.3">
      <c r="B13" s="110" t="s">
        <v>62</v>
      </c>
      <c r="C13" s="110"/>
      <c r="D13" s="94">
        <f t="shared" si="0"/>
        <v>100</v>
      </c>
      <c r="E13" s="94">
        <v>87.687647188390102</v>
      </c>
      <c r="F13" s="94">
        <v>6.7451256709253578</v>
      </c>
      <c r="G13" s="94">
        <v>5.5672271406845351</v>
      </c>
    </row>
    <row r="14" spans="2:7" ht="12" customHeight="1" x14ac:dyDescent="0.3">
      <c r="B14" s="110" t="s">
        <v>63</v>
      </c>
      <c r="C14" s="110"/>
      <c r="D14" s="94">
        <f t="shared" si="0"/>
        <v>100</v>
      </c>
      <c r="E14" s="94">
        <v>80.76759921093209</v>
      </c>
      <c r="F14" s="94">
        <v>11.932868149412089</v>
      </c>
      <c r="G14" s="94">
        <v>7.2995326396558227</v>
      </c>
    </row>
    <row r="15" spans="2:7" ht="12" customHeight="1" x14ac:dyDescent="0.3">
      <c r="B15" s="110" t="s">
        <v>64</v>
      </c>
      <c r="C15" s="110"/>
      <c r="D15" s="94">
        <f t="shared" si="0"/>
        <v>100.00000000000001</v>
      </c>
      <c r="E15" s="94">
        <v>97.060198903515285</v>
      </c>
      <c r="F15" s="94">
        <v>2.9398010964847221</v>
      </c>
      <c r="G15" s="94">
        <v>0</v>
      </c>
    </row>
    <row r="16" spans="2:7" ht="12" customHeight="1" x14ac:dyDescent="0.3">
      <c r="B16" s="110" t="s">
        <v>65</v>
      </c>
      <c r="C16" s="110"/>
      <c r="D16" s="94">
        <f t="shared" si="0"/>
        <v>100</v>
      </c>
      <c r="E16" s="94">
        <v>94.801931194744043</v>
      </c>
      <c r="F16" s="94">
        <v>4.8516450628746526</v>
      </c>
      <c r="G16" s="94">
        <v>0.34642374238130291</v>
      </c>
    </row>
    <row r="17" spans="2:7" ht="12" customHeight="1" x14ac:dyDescent="0.3">
      <c r="B17" s="110" t="s">
        <v>66</v>
      </c>
      <c r="C17" s="110"/>
      <c r="D17" s="94">
        <f t="shared" si="0"/>
        <v>100</v>
      </c>
      <c r="E17" s="94">
        <v>92.915637090561546</v>
      </c>
      <c r="F17" s="94">
        <v>7.0843629094384548</v>
      </c>
      <c r="G17" s="94">
        <v>0</v>
      </c>
    </row>
    <row r="18" spans="2:7" ht="12" customHeight="1" x14ac:dyDescent="0.3">
      <c r="B18" s="110" t="s">
        <v>67</v>
      </c>
      <c r="C18" s="110"/>
      <c r="D18" s="94">
        <f t="shared" si="0"/>
        <v>100</v>
      </c>
      <c r="E18" s="94">
        <v>94.935070589175453</v>
      </c>
      <c r="F18" s="94">
        <v>4.4368726949200976</v>
      </c>
      <c r="G18" s="94">
        <v>0.62805671590445034</v>
      </c>
    </row>
    <row r="19" spans="2:7" ht="12" customHeight="1" x14ac:dyDescent="0.3">
      <c r="B19" s="110" t="s">
        <v>68</v>
      </c>
      <c r="C19" s="110"/>
      <c r="D19" s="94">
        <f t="shared" si="0"/>
        <v>100</v>
      </c>
      <c r="E19" s="94">
        <v>93.913088062517815</v>
      </c>
      <c r="F19" s="94">
        <v>6.0869119374821885</v>
      </c>
      <c r="G19" s="94">
        <v>0</v>
      </c>
    </row>
    <row r="20" spans="2:7" ht="12" customHeight="1" x14ac:dyDescent="0.3">
      <c r="B20" s="110" t="s">
        <v>69</v>
      </c>
      <c r="C20" s="110"/>
      <c r="D20" s="94">
        <f t="shared" si="0"/>
        <v>99.999999999999986</v>
      </c>
      <c r="E20" s="94">
        <v>93.422941358134892</v>
      </c>
      <c r="F20" s="94">
        <v>6.577058641865098</v>
      </c>
      <c r="G20" s="94">
        <v>0</v>
      </c>
    </row>
    <row r="21" spans="2:7" ht="12" customHeight="1" x14ac:dyDescent="0.3">
      <c r="B21" s="110" t="s">
        <v>70</v>
      </c>
      <c r="C21" s="110"/>
      <c r="D21" s="94">
        <f t="shared" si="0"/>
        <v>100</v>
      </c>
      <c r="E21" s="94">
        <v>94.809859021729693</v>
      </c>
      <c r="F21" s="94">
        <v>5.0503628464763759</v>
      </c>
      <c r="G21" s="94">
        <v>0.13977813179392501</v>
      </c>
    </row>
    <row r="22" spans="2:7" ht="12" customHeight="1" x14ac:dyDescent="0.3">
      <c r="B22" s="110" t="s">
        <v>71</v>
      </c>
      <c r="C22" s="110"/>
      <c r="D22" s="94">
        <f t="shared" si="0"/>
        <v>100</v>
      </c>
      <c r="E22" s="94">
        <v>93.511882997938315</v>
      </c>
      <c r="F22" s="94">
        <v>5.9994621108493122</v>
      </c>
      <c r="G22" s="94">
        <v>0.48865489121237449</v>
      </c>
    </row>
    <row r="23" spans="2:7" ht="12" customHeight="1" x14ac:dyDescent="0.3">
      <c r="B23" s="110" t="s">
        <v>72</v>
      </c>
      <c r="C23" s="110"/>
      <c r="D23" s="94">
        <f t="shared" si="0"/>
        <v>100</v>
      </c>
      <c r="E23" s="94">
        <v>90.435652235129851</v>
      </c>
      <c r="F23" s="94">
        <v>9.5643477648701491</v>
      </c>
      <c r="G23" s="94">
        <v>0</v>
      </c>
    </row>
    <row r="24" spans="2:7" ht="12" customHeight="1" x14ac:dyDescent="0.3">
      <c r="B24" s="110" t="s">
        <v>73</v>
      </c>
      <c r="C24" s="110"/>
      <c r="D24" s="94">
        <f t="shared" si="0"/>
        <v>99.999999999999986</v>
      </c>
      <c r="E24" s="94">
        <v>89.704361581509218</v>
      </c>
      <c r="F24" s="94">
        <v>5.0485336640448599</v>
      </c>
      <c r="G24" s="94">
        <v>5.2471047544459193</v>
      </c>
    </row>
    <row r="25" spans="2:7" ht="12" customHeight="1" x14ac:dyDescent="0.3">
      <c r="B25" s="110" t="s">
        <v>74</v>
      </c>
      <c r="C25" s="110"/>
      <c r="D25" s="94">
        <f t="shared" si="0"/>
        <v>100</v>
      </c>
      <c r="E25" s="94">
        <v>85.817233528682578</v>
      </c>
      <c r="F25" s="94">
        <v>11.70351269304521</v>
      </c>
      <c r="G25" s="94">
        <v>2.4792537782722035</v>
      </c>
    </row>
    <row r="26" spans="2:7" ht="12" customHeight="1" x14ac:dyDescent="0.3">
      <c r="B26" s="110" t="s">
        <v>75</v>
      </c>
      <c r="C26" s="110"/>
      <c r="D26" s="94">
        <f t="shared" si="0"/>
        <v>99.999999999999986</v>
      </c>
      <c r="E26" s="94">
        <v>93.934326731232758</v>
      </c>
      <c r="F26" s="94">
        <v>5.4712969960407545</v>
      </c>
      <c r="G26" s="94">
        <v>0.59437627272647431</v>
      </c>
    </row>
    <row r="27" spans="2:7" ht="12" customHeight="1" x14ac:dyDescent="0.3">
      <c r="B27" s="110" t="s">
        <v>76</v>
      </c>
      <c r="C27" s="110"/>
      <c r="D27" s="94">
        <f t="shared" si="0"/>
        <v>100</v>
      </c>
      <c r="E27" s="94">
        <v>96.83900321226227</v>
      </c>
      <c r="F27" s="94">
        <v>3.1609967877377319</v>
      </c>
      <c r="G27" s="94">
        <v>0</v>
      </c>
    </row>
    <row r="28" spans="2:7" ht="12" customHeight="1" x14ac:dyDescent="0.3">
      <c r="B28" s="110" t="s">
        <v>77</v>
      </c>
      <c r="C28" s="110"/>
      <c r="D28" s="94">
        <f t="shared" si="0"/>
        <v>100.00000000000001</v>
      </c>
      <c r="E28" s="94">
        <v>90.904288010107379</v>
      </c>
      <c r="F28" s="94">
        <v>8.9182028745594906</v>
      </c>
      <c r="G28" s="94">
        <v>0.17750911533313452</v>
      </c>
    </row>
    <row r="29" spans="2:7" ht="12" customHeight="1" x14ac:dyDescent="0.3">
      <c r="B29" s="110" t="s">
        <v>78</v>
      </c>
      <c r="C29" s="110"/>
      <c r="D29" s="94">
        <f t="shared" si="0"/>
        <v>99.999999999999986</v>
      </c>
      <c r="E29" s="94">
        <v>86.829840876371918</v>
      </c>
      <c r="F29" s="94">
        <v>12.606851707506191</v>
      </c>
      <c r="G29" s="94">
        <v>0.56330741612186752</v>
      </c>
    </row>
    <row r="30" spans="2:7" ht="12" customHeight="1" x14ac:dyDescent="0.3">
      <c r="B30" s="110" t="s">
        <v>79</v>
      </c>
      <c r="C30" s="110"/>
      <c r="D30" s="94">
        <f t="shared" si="0"/>
        <v>100</v>
      </c>
      <c r="E30" s="94">
        <v>94.201043772422892</v>
      </c>
      <c r="F30" s="94">
        <v>5.7989562275771025</v>
      </c>
      <c r="G30" s="94">
        <v>0</v>
      </c>
    </row>
    <row r="31" spans="2:7" ht="12" customHeight="1" x14ac:dyDescent="0.3">
      <c r="B31" s="110" t="s">
        <v>80</v>
      </c>
      <c r="C31" s="110"/>
      <c r="D31" s="94">
        <f t="shared" si="0"/>
        <v>99.999999999999986</v>
      </c>
      <c r="E31" s="94">
        <v>93.558758940873147</v>
      </c>
      <c r="F31" s="94">
        <v>5.7944063347560926</v>
      </c>
      <c r="G31" s="94">
        <v>0.6468347243707534</v>
      </c>
    </row>
    <row r="32" spans="2:7" ht="12" customHeight="1" x14ac:dyDescent="0.3">
      <c r="B32" s="110" t="s">
        <v>81</v>
      </c>
      <c r="C32" s="110"/>
      <c r="D32" s="94">
        <f t="shared" si="0"/>
        <v>100</v>
      </c>
      <c r="E32" s="94">
        <v>88.725766954853526</v>
      </c>
      <c r="F32" s="94">
        <v>10.87267138822155</v>
      </c>
      <c r="G32" s="94">
        <v>0.40156165692492812</v>
      </c>
    </row>
    <row r="33" spans="2:7" ht="12" customHeight="1" x14ac:dyDescent="0.3">
      <c r="B33" s="110" t="s">
        <v>82</v>
      </c>
      <c r="C33" s="110"/>
      <c r="D33" s="94">
        <f t="shared" si="0"/>
        <v>100</v>
      </c>
      <c r="E33" s="94">
        <v>93.22133520788968</v>
      </c>
      <c r="F33" s="94">
        <v>6.7786647921103267</v>
      </c>
      <c r="G33" s="94">
        <v>0</v>
      </c>
    </row>
    <row r="34" spans="2:7" ht="12" customHeight="1" x14ac:dyDescent="0.3">
      <c r="B34" s="110" t="s">
        <v>83</v>
      </c>
      <c r="C34" s="110"/>
      <c r="D34" s="94">
        <f t="shared" si="0"/>
        <v>100</v>
      </c>
      <c r="E34" s="94">
        <v>93.735127928577171</v>
      </c>
      <c r="F34" s="94">
        <v>5.7749846968116456</v>
      </c>
      <c r="G34" s="94">
        <v>0.48988737461118764</v>
      </c>
    </row>
    <row r="35" spans="2:7" ht="12" customHeight="1" x14ac:dyDescent="0.3">
      <c r="B35" s="110" t="s">
        <v>84</v>
      </c>
      <c r="C35" s="110"/>
      <c r="D35" s="94">
        <f t="shared" si="0"/>
        <v>99.999999999999986</v>
      </c>
      <c r="E35" s="94">
        <v>92.447228604830343</v>
      </c>
      <c r="F35" s="94">
        <v>7.5527713951696454</v>
      </c>
      <c r="G35" s="94">
        <v>0</v>
      </c>
    </row>
    <row r="36" spans="2:7" ht="12" customHeight="1" x14ac:dyDescent="0.3">
      <c r="B36" s="110" t="s">
        <v>85</v>
      </c>
      <c r="C36" s="110"/>
      <c r="D36" s="94">
        <f t="shared" si="0"/>
        <v>100</v>
      </c>
      <c r="E36" s="94">
        <v>95.444148193322022</v>
      </c>
      <c r="F36" s="94">
        <v>4.4182988438142878</v>
      </c>
      <c r="G36" s="94">
        <v>0.13755296286369736</v>
      </c>
    </row>
    <row r="37" spans="2:7" ht="12" customHeight="1" x14ac:dyDescent="0.3">
      <c r="B37" s="110" t="s">
        <v>86</v>
      </c>
      <c r="C37" s="110"/>
      <c r="D37" s="94">
        <f t="shared" si="0"/>
        <v>99.999999999999986</v>
      </c>
      <c r="E37" s="94">
        <v>91.265570304434291</v>
      </c>
      <c r="F37" s="94">
        <v>7.9712059744895605</v>
      </c>
      <c r="G37" s="94">
        <v>0.76322372107613201</v>
      </c>
    </row>
    <row r="38" spans="2:7" ht="12" customHeight="1" x14ac:dyDescent="0.3">
      <c r="B38" s="110" t="s">
        <v>87</v>
      </c>
      <c r="C38" s="110"/>
      <c r="D38" s="94">
        <f t="shared" si="0"/>
        <v>100</v>
      </c>
      <c r="E38" s="94">
        <v>94.882490045875201</v>
      </c>
      <c r="F38" s="94">
        <v>5.1175099541247988</v>
      </c>
      <c r="G38" s="94">
        <v>0</v>
      </c>
    </row>
    <row r="39" spans="2:7" ht="12" customHeight="1" thickBot="1" x14ac:dyDescent="0.35">
      <c r="B39" s="98"/>
      <c r="C39" s="98"/>
      <c r="D39" s="153"/>
      <c r="E39" s="138"/>
      <c r="F39" s="138"/>
      <c r="G39" s="138"/>
    </row>
    <row r="40" spans="2:7" x14ac:dyDescent="0.3"/>
    <row r="41" spans="2:7" ht="70.05" customHeight="1" x14ac:dyDescent="0.3">
      <c r="B41" s="272" t="s">
        <v>479</v>
      </c>
      <c r="C41" s="272"/>
      <c r="D41" s="272"/>
      <c r="E41" s="272"/>
      <c r="F41" s="272"/>
      <c r="G41" s="272"/>
    </row>
    <row r="42" spans="2:7" x14ac:dyDescent="0.3"/>
  </sheetData>
  <mergeCells count="2">
    <mergeCell ref="B1:G1"/>
    <mergeCell ref="B41:G41"/>
  </mergeCell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35FC5-AEBB-45CE-99F1-398802324AA7}">
  <sheetPr>
    <tabColor theme="0" tint="-0.249977111117893"/>
  </sheetPr>
  <dimension ref="A1:L42"/>
  <sheetViews>
    <sheetView showRowColHeaders="0" zoomScaleNormal="100" workbookViewId="0">
      <selection activeCell="B1" sqref="B1:G1"/>
    </sheetView>
  </sheetViews>
  <sheetFormatPr baseColWidth="10" defaultColWidth="0" defaultRowHeight="14.4" zeroHeight="1" x14ac:dyDescent="0.3"/>
  <cols>
    <col min="1" max="1" width="8.77734375" style="84" customWidth="1"/>
    <col min="2" max="2" width="13.44140625" style="84" customWidth="1"/>
    <col min="3" max="3" width="0.5546875" style="84" customWidth="1"/>
    <col min="4" max="7" width="8.5546875" style="84" customWidth="1"/>
    <col min="8" max="8" width="1.77734375" style="84" customWidth="1"/>
    <col min="9" max="10" width="11.44140625" style="84" hidden="1" customWidth="1"/>
    <col min="11" max="11" width="11.5546875" style="110" hidden="1" customWidth="1"/>
    <col min="12" max="12" width="11.5546875" style="84" hidden="1" customWidth="1"/>
    <col min="13" max="16384" width="11.44140625" style="84" hidden="1"/>
  </cols>
  <sheetData>
    <row r="1" spans="2:7" ht="77.400000000000006" customHeight="1" x14ac:dyDescent="0.3">
      <c r="B1" s="273" t="s">
        <v>481</v>
      </c>
      <c r="C1" s="273"/>
      <c r="D1" s="273"/>
      <c r="E1" s="273"/>
      <c r="F1" s="273"/>
      <c r="G1" s="273"/>
    </row>
    <row r="2" spans="2:7" ht="15" thickBot="1" x14ac:dyDescent="0.35">
      <c r="B2" s="98"/>
      <c r="C2" s="98"/>
      <c r="D2" s="98"/>
      <c r="E2" s="98"/>
      <c r="F2" s="98"/>
      <c r="G2" s="98"/>
    </row>
    <row r="3" spans="2:7" ht="28.2" customHeight="1" x14ac:dyDescent="0.3">
      <c r="B3" s="137" t="s">
        <v>449</v>
      </c>
      <c r="C3" s="135"/>
      <c r="D3" s="136" t="s">
        <v>51</v>
      </c>
      <c r="E3" s="136" t="s">
        <v>476</v>
      </c>
      <c r="F3" s="137" t="s">
        <v>477</v>
      </c>
      <c r="G3" s="137" t="s">
        <v>482</v>
      </c>
    </row>
    <row r="4" spans="2:7" ht="12" customHeight="1" x14ac:dyDescent="0.3">
      <c r="B4" s="110"/>
      <c r="C4" s="110"/>
      <c r="D4" s="110"/>
      <c r="E4" s="110"/>
      <c r="F4" s="110"/>
      <c r="G4" s="110"/>
    </row>
    <row r="5" spans="2:7" ht="12" customHeight="1" x14ac:dyDescent="0.3">
      <c r="B5" s="111" t="s">
        <v>437</v>
      </c>
      <c r="C5" s="111"/>
      <c r="D5" s="89">
        <f>SUM(E5:G5)</f>
        <v>99.999999999999972</v>
      </c>
      <c r="E5" s="89">
        <v>92.991228708833845</v>
      </c>
      <c r="F5" s="89">
        <v>6.2775988907115776</v>
      </c>
      <c r="G5" s="89">
        <v>0.73117240045455067</v>
      </c>
    </row>
    <row r="6" spans="2:7" ht="12" customHeight="1" x14ac:dyDescent="0.3">
      <c r="B6" s="110"/>
      <c r="C6" s="110"/>
      <c r="D6" s="91"/>
      <c r="E6" s="91"/>
      <c r="F6" s="91"/>
      <c r="G6" s="91"/>
    </row>
    <row r="7" spans="2:7" ht="12" customHeight="1" x14ac:dyDescent="0.3">
      <c r="B7" s="110" t="s">
        <v>54</v>
      </c>
      <c r="C7" s="110"/>
      <c r="D7" s="94">
        <f>SUM(E7:G7)</f>
        <v>100</v>
      </c>
      <c r="E7" s="94">
        <v>93.530162348333562</v>
      </c>
      <c r="F7" s="94">
        <v>6.4698376516664391</v>
      </c>
      <c r="G7" s="94">
        <v>0</v>
      </c>
    </row>
    <row r="8" spans="2:7" ht="12" customHeight="1" x14ac:dyDescent="0.3">
      <c r="B8" s="110" t="s">
        <v>56</v>
      </c>
      <c r="C8" s="110"/>
      <c r="D8" s="94">
        <f t="shared" ref="D8:D38" si="0">SUM(E8:G8)</f>
        <v>100</v>
      </c>
      <c r="E8" s="94">
        <v>86.86822747310373</v>
      </c>
      <c r="F8" s="94">
        <v>10.908556896873201</v>
      </c>
      <c r="G8" s="94">
        <v>2.2232156300230761</v>
      </c>
    </row>
    <row r="9" spans="2:7" ht="12" customHeight="1" x14ac:dyDescent="0.3">
      <c r="B9" s="110" t="s">
        <v>58</v>
      </c>
      <c r="C9" s="110"/>
      <c r="D9" s="94">
        <f t="shared" si="0"/>
        <v>100</v>
      </c>
      <c r="E9" s="94">
        <v>90.036742715009098</v>
      </c>
      <c r="F9" s="94">
        <v>9.9632572849909025</v>
      </c>
      <c r="G9" s="94">
        <v>0</v>
      </c>
    </row>
    <row r="10" spans="2:7" ht="12" customHeight="1" x14ac:dyDescent="0.3">
      <c r="B10" s="110" t="s">
        <v>59</v>
      </c>
      <c r="C10" s="110"/>
      <c r="D10" s="94">
        <f t="shared" si="0"/>
        <v>99.999999999999986</v>
      </c>
      <c r="E10" s="94">
        <v>80.759395499359215</v>
      </c>
      <c r="F10" s="94">
        <v>18.742099353181644</v>
      </c>
      <c r="G10" s="94">
        <v>0.49850514745912206</v>
      </c>
    </row>
    <row r="11" spans="2:7" ht="12" customHeight="1" x14ac:dyDescent="0.3">
      <c r="B11" s="110" t="s">
        <v>60</v>
      </c>
      <c r="C11" s="110"/>
      <c r="D11" s="94">
        <f t="shared" si="0"/>
        <v>100.00000000000001</v>
      </c>
      <c r="E11" s="94">
        <v>90.90374912260711</v>
      </c>
      <c r="F11" s="94">
        <v>8.9385877772923781</v>
      </c>
      <c r="G11" s="94">
        <v>0.15766310010051521</v>
      </c>
    </row>
    <row r="12" spans="2:7" ht="12" customHeight="1" x14ac:dyDescent="0.3">
      <c r="B12" s="110" t="s">
        <v>61</v>
      </c>
      <c r="C12" s="110"/>
      <c r="D12" s="94">
        <f t="shared" si="0"/>
        <v>100.00000000000001</v>
      </c>
      <c r="E12" s="94">
        <v>96.651455909726096</v>
      </c>
      <c r="F12" s="94">
        <v>3.3485440902739132</v>
      </c>
      <c r="G12" s="94">
        <v>0</v>
      </c>
    </row>
    <row r="13" spans="2:7" ht="12" customHeight="1" x14ac:dyDescent="0.3">
      <c r="B13" s="110" t="s">
        <v>62</v>
      </c>
      <c r="C13" s="110"/>
      <c r="D13" s="94">
        <f t="shared" si="0"/>
        <v>99.999999999999986</v>
      </c>
      <c r="E13" s="94">
        <v>86.906450515195161</v>
      </c>
      <c r="F13" s="94">
        <v>5.6503727763111575</v>
      </c>
      <c r="G13" s="94">
        <v>7.443176708493664</v>
      </c>
    </row>
    <row r="14" spans="2:7" ht="12" customHeight="1" x14ac:dyDescent="0.3">
      <c r="B14" s="110" t="s">
        <v>63</v>
      </c>
      <c r="C14" s="110"/>
      <c r="D14" s="94">
        <f t="shared" si="0"/>
        <v>99.999999999999986</v>
      </c>
      <c r="E14" s="94">
        <v>79.501696132404206</v>
      </c>
      <c r="F14" s="94">
        <v>9.878060562164471</v>
      </c>
      <c r="G14" s="94">
        <v>10.620243305431316</v>
      </c>
    </row>
    <row r="15" spans="2:7" ht="12" customHeight="1" x14ac:dyDescent="0.3">
      <c r="B15" s="110" t="s">
        <v>64</v>
      </c>
      <c r="C15" s="110"/>
      <c r="D15" s="94">
        <f t="shared" si="0"/>
        <v>100</v>
      </c>
      <c r="E15" s="94">
        <v>95.718902428735177</v>
      </c>
      <c r="F15" s="94">
        <v>4.2810975712648291</v>
      </c>
      <c r="G15" s="94">
        <v>0</v>
      </c>
    </row>
    <row r="16" spans="2:7" ht="12" customHeight="1" x14ac:dyDescent="0.3">
      <c r="B16" s="110" t="s">
        <v>65</v>
      </c>
      <c r="C16" s="110"/>
      <c r="D16" s="94">
        <f t="shared" si="0"/>
        <v>99.999999999999986</v>
      </c>
      <c r="E16" s="94">
        <v>94.267407664617537</v>
      </c>
      <c r="F16" s="94">
        <v>5.2132362125670877</v>
      </c>
      <c r="G16" s="94">
        <v>0.51935612281536314</v>
      </c>
    </row>
    <row r="17" spans="2:7" ht="12" customHeight="1" x14ac:dyDescent="0.3">
      <c r="B17" s="110" t="s">
        <v>66</v>
      </c>
      <c r="C17" s="110"/>
      <c r="D17" s="94">
        <f t="shared" si="0"/>
        <v>99.999999999999986</v>
      </c>
      <c r="E17" s="94">
        <v>93.290067203034553</v>
      </c>
      <c r="F17" s="94">
        <v>6.7099327969654388</v>
      </c>
      <c r="G17" s="94">
        <v>0</v>
      </c>
    </row>
    <row r="18" spans="2:7" ht="12" customHeight="1" x14ac:dyDescent="0.3">
      <c r="B18" s="110" t="s">
        <v>67</v>
      </c>
      <c r="C18" s="110"/>
      <c r="D18" s="94">
        <f t="shared" si="0"/>
        <v>99.999999999999986</v>
      </c>
      <c r="E18" s="94">
        <v>96.081484456680087</v>
      </c>
      <c r="F18" s="94">
        <v>3.6046109421988812</v>
      </c>
      <c r="G18" s="94">
        <v>0.3139046011210298</v>
      </c>
    </row>
    <row r="19" spans="2:7" ht="12" customHeight="1" x14ac:dyDescent="0.3">
      <c r="B19" s="110" t="s">
        <v>68</v>
      </c>
      <c r="C19" s="110"/>
      <c r="D19" s="94">
        <f t="shared" si="0"/>
        <v>100</v>
      </c>
      <c r="E19" s="94">
        <v>95.337094463411574</v>
      </c>
      <c r="F19" s="94">
        <v>4.6629055365884238</v>
      </c>
      <c r="G19" s="94">
        <v>0</v>
      </c>
    </row>
    <row r="20" spans="2:7" ht="12" customHeight="1" x14ac:dyDescent="0.3">
      <c r="B20" s="110" t="s">
        <v>69</v>
      </c>
      <c r="C20" s="110"/>
      <c r="D20" s="94">
        <f t="shared" si="0"/>
        <v>100</v>
      </c>
      <c r="E20" s="94">
        <v>92.389535347591703</v>
      </c>
      <c r="F20" s="94">
        <v>7.610464652408294</v>
      </c>
      <c r="G20" s="94">
        <v>0</v>
      </c>
    </row>
    <row r="21" spans="2:7" ht="12" customHeight="1" x14ac:dyDescent="0.3">
      <c r="B21" s="110" t="s">
        <v>70</v>
      </c>
      <c r="C21" s="110"/>
      <c r="D21" s="94">
        <f t="shared" si="0"/>
        <v>100</v>
      </c>
      <c r="E21" s="94">
        <v>93.722102488797319</v>
      </c>
      <c r="F21" s="94">
        <v>6.2778975112026822</v>
      </c>
      <c r="G21" s="94">
        <v>0</v>
      </c>
    </row>
    <row r="22" spans="2:7" ht="12" customHeight="1" x14ac:dyDescent="0.3">
      <c r="B22" s="110" t="s">
        <v>71</v>
      </c>
      <c r="C22" s="110"/>
      <c r="D22" s="94">
        <f t="shared" si="0"/>
        <v>100</v>
      </c>
      <c r="E22" s="94">
        <v>95.880422488902852</v>
      </c>
      <c r="F22" s="94">
        <v>3.96204059317609</v>
      </c>
      <c r="G22" s="94">
        <v>0.15753691792106281</v>
      </c>
    </row>
    <row r="23" spans="2:7" ht="12" customHeight="1" x14ac:dyDescent="0.3">
      <c r="B23" s="110" t="s">
        <v>72</v>
      </c>
      <c r="C23" s="110"/>
      <c r="D23" s="94">
        <f t="shared" si="0"/>
        <v>100</v>
      </c>
      <c r="E23" s="94">
        <v>91.412684798211956</v>
      </c>
      <c r="F23" s="94">
        <v>8.5873152017880496</v>
      </c>
      <c r="G23" s="94">
        <v>0</v>
      </c>
    </row>
    <row r="24" spans="2:7" ht="12" customHeight="1" x14ac:dyDescent="0.3">
      <c r="B24" s="110" t="s">
        <v>73</v>
      </c>
      <c r="C24" s="110"/>
      <c r="D24" s="94">
        <f t="shared" si="0"/>
        <v>100</v>
      </c>
      <c r="E24" s="94">
        <v>89.147574586569036</v>
      </c>
      <c r="F24" s="94">
        <v>5.2287236763945346</v>
      </c>
      <c r="G24" s="94">
        <v>5.6237017370364306</v>
      </c>
    </row>
    <row r="25" spans="2:7" ht="12" customHeight="1" x14ac:dyDescent="0.3">
      <c r="B25" s="110" t="s">
        <v>74</v>
      </c>
      <c r="C25" s="110"/>
      <c r="D25" s="94">
        <f t="shared" si="0"/>
        <v>100</v>
      </c>
      <c r="E25" s="94">
        <v>88.225545741008332</v>
      </c>
      <c r="F25" s="94">
        <v>9.2648116698982559</v>
      </c>
      <c r="G25" s="94">
        <v>2.5096425890934211</v>
      </c>
    </row>
    <row r="26" spans="2:7" ht="12" customHeight="1" x14ac:dyDescent="0.3">
      <c r="B26" s="110" t="s">
        <v>75</v>
      </c>
      <c r="C26" s="110"/>
      <c r="D26" s="94">
        <f t="shared" si="0"/>
        <v>100</v>
      </c>
      <c r="E26" s="94">
        <v>92.745995126513634</v>
      </c>
      <c r="F26" s="94">
        <v>6.8062436794601915</v>
      </c>
      <c r="G26" s="94">
        <v>0.4477611940261651</v>
      </c>
    </row>
    <row r="27" spans="2:7" ht="12" customHeight="1" x14ac:dyDescent="0.3">
      <c r="B27" s="110" t="s">
        <v>76</v>
      </c>
      <c r="C27" s="110"/>
      <c r="D27" s="94">
        <f t="shared" si="0"/>
        <v>100</v>
      </c>
      <c r="E27" s="94">
        <v>97.997627691575559</v>
      </c>
      <c r="F27" s="94">
        <v>2.0023723084244462</v>
      </c>
      <c r="G27" s="94">
        <v>0</v>
      </c>
    </row>
    <row r="28" spans="2:7" ht="12" customHeight="1" x14ac:dyDescent="0.3">
      <c r="B28" s="110" t="s">
        <v>77</v>
      </c>
      <c r="C28" s="110"/>
      <c r="D28" s="94">
        <f t="shared" si="0"/>
        <v>100</v>
      </c>
      <c r="E28" s="94">
        <v>92.95301863482328</v>
      </c>
      <c r="F28" s="94">
        <v>7.0469813651767144</v>
      </c>
      <c r="G28" s="94">
        <v>0</v>
      </c>
    </row>
    <row r="29" spans="2:7" ht="12" customHeight="1" x14ac:dyDescent="0.3">
      <c r="B29" s="110" t="s">
        <v>78</v>
      </c>
      <c r="C29" s="110"/>
      <c r="D29" s="94">
        <f t="shared" si="0"/>
        <v>100</v>
      </c>
      <c r="E29" s="94">
        <v>87.002236579394378</v>
      </c>
      <c r="F29" s="94">
        <v>12.62690451903852</v>
      </c>
      <c r="G29" s="94">
        <v>0.37085890156710105</v>
      </c>
    </row>
    <row r="30" spans="2:7" ht="12" customHeight="1" x14ac:dyDescent="0.3">
      <c r="B30" s="110" t="s">
        <v>79</v>
      </c>
      <c r="C30" s="110"/>
      <c r="D30" s="94">
        <f t="shared" si="0"/>
        <v>99.999999999999986</v>
      </c>
      <c r="E30" s="94">
        <v>93.2935256661208</v>
      </c>
      <c r="F30" s="94">
        <v>6.7064743338791866</v>
      </c>
      <c r="G30" s="94">
        <v>0</v>
      </c>
    </row>
    <row r="31" spans="2:7" ht="12" customHeight="1" x14ac:dyDescent="0.3">
      <c r="B31" s="110" t="s">
        <v>80</v>
      </c>
      <c r="C31" s="110"/>
      <c r="D31" s="94">
        <f t="shared" si="0"/>
        <v>99.999999999999986</v>
      </c>
      <c r="E31" s="94">
        <v>90.915709881876822</v>
      </c>
      <c r="F31" s="94">
        <v>7.0619042432176187</v>
      </c>
      <c r="G31" s="94">
        <v>2.0223858749055417</v>
      </c>
    </row>
    <row r="32" spans="2:7" ht="12" customHeight="1" x14ac:dyDescent="0.3">
      <c r="B32" s="110" t="s">
        <v>81</v>
      </c>
      <c r="C32" s="110"/>
      <c r="D32" s="94">
        <f t="shared" si="0"/>
        <v>100</v>
      </c>
      <c r="E32" s="94">
        <v>91.869335473594901</v>
      </c>
      <c r="F32" s="94">
        <v>7.9441171792312772</v>
      </c>
      <c r="G32" s="94">
        <v>0.1865473471738176</v>
      </c>
    </row>
    <row r="33" spans="2:7" ht="12" customHeight="1" x14ac:dyDescent="0.3">
      <c r="B33" s="110" t="s">
        <v>82</v>
      </c>
      <c r="C33" s="110"/>
      <c r="D33" s="94">
        <f t="shared" si="0"/>
        <v>100</v>
      </c>
      <c r="E33" s="94">
        <v>92.815593233086531</v>
      </c>
      <c r="F33" s="94">
        <v>7.1844067669134741</v>
      </c>
      <c r="G33" s="94">
        <v>0</v>
      </c>
    </row>
    <row r="34" spans="2:7" ht="12" customHeight="1" x14ac:dyDescent="0.3">
      <c r="B34" s="110" t="s">
        <v>83</v>
      </c>
      <c r="C34" s="110"/>
      <c r="D34" s="94">
        <f t="shared" si="0"/>
        <v>100</v>
      </c>
      <c r="E34" s="94">
        <v>90.355163693580351</v>
      </c>
      <c r="F34" s="94">
        <v>9.4795823986410213</v>
      </c>
      <c r="G34" s="94">
        <v>0.16525390777863538</v>
      </c>
    </row>
    <row r="35" spans="2:7" ht="12" customHeight="1" x14ac:dyDescent="0.3">
      <c r="B35" s="110" t="s">
        <v>84</v>
      </c>
      <c r="C35" s="110"/>
      <c r="D35" s="94">
        <f t="shared" si="0"/>
        <v>100.00000000000001</v>
      </c>
      <c r="E35" s="94">
        <v>94.022321406494697</v>
      </c>
      <c r="F35" s="94">
        <v>5.7777417314392512</v>
      </c>
      <c r="G35" s="94">
        <v>0.19993686206606345</v>
      </c>
    </row>
    <row r="36" spans="2:7" ht="12" customHeight="1" x14ac:dyDescent="0.3">
      <c r="B36" s="110" t="s">
        <v>85</v>
      </c>
      <c r="C36" s="110"/>
      <c r="D36" s="94">
        <f t="shared" si="0"/>
        <v>99.999999999999986</v>
      </c>
      <c r="E36" s="94">
        <v>94.490457204083384</v>
      </c>
      <c r="F36" s="94">
        <v>5.3672495395933284</v>
      </c>
      <c r="G36" s="94">
        <v>0.14229325632327722</v>
      </c>
    </row>
    <row r="37" spans="2:7" ht="12" customHeight="1" x14ac:dyDescent="0.3">
      <c r="B37" s="110" t="s">
        <v>86</v>
      </c>
      <c r="C37" s="110"/>
      <c r="D37" s="94">
        <f t="shared" si="0"/>
        <v>100</v>
      </c>
      <c r="E37" s="94">
        <v>90.851073706738688</v>
      </c>
      <c r="F37" s="94">
        <v>8.4077116620637025</v>
      </c>
      <c r="G37" s="94">
        <v>0.74121463119761266</v>
      </c>
    </row>
    <row r="38" spans="2:7" ht="12" customHeight="1" x14ac:dyDescent="0.3">
      <c r="B38" s="110" t="s">
        <v>87</v>
      </c>
      <c r="C38" s="110"/>
      <c r="D38" s="94">
        <f t="shared" si="0"/>
        <v>100.00000000000001</v>
      </c>
      <c r="E38" s="94">
        <v>93.472643328215085</v>
      </c>
      <c r="F38" s="94">
        <v>6.5273566717849274</v>
      </c>
      <c r="G38" s="94">
        <v>0</v>
      </c>
    </row>
    <row r="39" spans="2:7" ht="12" customHeight="1" thickBot="1" x14ac:dyDescent="0.35">
      <c r="B39" s="98"/>
      <c r="C39" s="98"/>
      <c r="D39" s="98"/>
      <c r="E39" s="98"/>
      <c r="F39" s="98"/>
      <c r="G39" s="98"/>
    </row>
    <row r="40" spans="2:7" x14ac:dyDescent="0.3"/>
    <row r="41" spans="2:7" ht="70.05" customHeight="1" x14ac:dyDescent="0.3">
      <c r="B41" s="272" t="s">
        <v>479</v>
      </c>
      <c r="C41" s="272"/>
      <c r="D41" s="272"/>
      <c r="E41" s="272"/>
      <c r="F41" s="272"/>
      <c r="G41" s="272"/>
    </row>
    <row r="42" spans="2:7" x14ac:dyDescent="0.3"/>
  </sheetData>
  <mergeCells count="2">
    <mergeCell ref="B1:G1"/>
    <mergeCell ref="B41:G41"/>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A6FBF-480A-4E55-AFFA-1A089F2EB6E4}">
  <sheetPr>
    <tabColor theme="0" tint="-0.249977111117893"/>
  </sheetPr>
  <dimension ref="A1:S43"/>
  <sheetViews>
    <sheetView showRowColHeaders="0" zoomScaleNormal="100" workbookViewId="0">
      <selection activeCell="B1" sqref="B1:N1"/>
    </sheetView>
  </sheetViews>
  <sheetFormatPr baseColWidth="10" defaultColWidth="0" defaultRowHeight="14.4" zeroHeight="1" x14ac:dyDescent="0.3"/>
  <cols>
    <col min="1" max="1" width="8.77734375" style="84" customWidth="1"/>
    <col min="2" max="2" width="12.6640625" style="84" customWidth="1"/>
    <col min="3" max="3" width="0.5546875" style="84" customWidth="1"/>
    <col min="4" max="6" width="5.5546875" style="84" customWidth="1"/>
    <col min="7" max="7" width="0.5546875" style="84" customWidth="1"/>
    <col min="8" max="10" width="5.5546875" style="84" customWidth="1"/>
    <col min="11" max="11" width="0.5546875" style="84" customWidth="1"/>
    <col min="12" max="14" width="5.5546875" style="84" customWidth="1"/>
    <col min="15" max="15" width="1.77734375" style="84" customWidth="1"/>
    <col min="16" max="16" width="11.44140625" style="84" hidden="1" customWidth="1"/>
    <col min="17" max="17" width="11.5546875" style="110" hidden="1" customWidth="1"/>
    <col min="18" max="19" width="0" style="84" hidden="1" customWidth="1"/>
    <col min="20" max="16384" width="11.44140625" style="84" hidden="1"/>
  </cols>
  <sheetData>
    <row r="1" spans="2:18" ht="95.4" customHeight="1" x14ac:dyDescent="0.3">
      <c r="B1" s="273" t="s">
        <v>483</v>
      </c>
      <c r="C1" s="273"/>
      <c r="D1" s="273"/>
      <c r="E1" s="273"/>
      <c r="F1" s="273"/>
      <c r="G1" s="273"/>
      <c r="H1" s="273"/>
      <c r="I1" s="273"/>
      <c r="J1" s="273"/>
      <c r="K1" s="273"/>
      <c r="L1" s="273"/>
      <c r="M1" s="273"/>
      <c r="N1" s="273"/>
    </row>
    <row r="2" spans="2:18" ht="15" thickBot="1" x14ac:dyDescent="0.35">
      <c r="B2" s="98"/>
      <c r="C2" s="98"/>
      <c r="D2" s="98"/>
      <c r="E2" s="98"/>
      <c r="F2" s="98"/>
      <c r="G2" s="98"/>
      <c r="H2" s="98"/>
      <c r="I2" s="98"/>
      <c r="J2" s="98"/>
      <c r="K2" s="98"/>
      <c r="L2" s="98"/>
      <c r="M2" s="98"/>
      <c r="N2" s="98"/>
    </row>
    <row r="3" spans="2:18" ht="13.95" customHeight="1" x14ac:dyDescent="0.3">
      <c r="B3" s="294" t="s">
        <v>50</v>
      </c>
      <c r="C3" s="132"/>
      <c r="D3" s="302" t="s">
        <v>484</v>
      </c>
      <c r="E3" s="302"/>
      <c r="F3" s="302"/>
      <c r="G3" s="132"/>
      <c r="H3" s="302" t="s">
        <v>477</v>
      </c>
      <c r="I3" s="302"/>
      <c r="J3" s="302"/>
      <c r="K3" s="132"/>
      <c r="L3" s="277" t="s">
        <v>482</v>
      </c>
      <c r="M3" s="277"/>
      <c r="N3" s="277"/>
    </row>
    <row r="4" spans="2:18" ht="25.2" customHeight="1" x14ac:dyDescent="0.3">
      <c r="B4" s="303"/>
      <c r="C4" s="135"/>
      <c r="D4" s="136" t="s">
        <v>51</v>
      </c>
      <c r="E4" s="136" t="s">
        <v>422</v>
      </c>
      <c r="F4" s="137" t="s">
        <v>423</v>
      </c>
      <c r="G4" s="136"/>
      <c r="H4" s="136" t="s">
        <v>51</v>
      </c>
      <c r="I4" s="136" t="s">
        <v>422</v>
      </c>
      <c r="J4" s="137" t="s">
        <v>423</v>
      </c>
      <c r="K4" s="136"/>
      <c r="L4" s="136" t="s">
        <v>51</v>
      </c>
      <c r="M4" s="136" t="s">
        <v>422</v>
      </c>
      <c r="N4" s="137" t="s">
        <v>423</v>
      </c>
      <c r="Q4" s="139"/>
      <c r="R4" s="154"/>
    </row>
    <row r="5" spans="2:18" ht="12" customHeight="1" x14ac:dyDescent="0.3">
      <c r="B5" s="110"/>
      <c r="C5" s="110"/>
      <c r="D5" s="110"/>
      <c r="E5" s="110"/>
      <c r="F5" s="110"/>
      <c r="G5" s="110"/>
      <c r="H5" s="110"/>
      <c r="I5" s="110"/>
      <c r="J5" s="110"/>
      <c r="K5" s="110"/>
      <c r="L5" s="110"/>
      <c r="M5" s="110"/>
      <c r="N5" s="110"/>
      <c r="Q5" s="139"/>
      <c r="R5" s="154"/>
    </row>
    <row r="6" spans="2:18" ht="12" customHeight="1" x14ac:dyDescent="0.3">
      <c r="B6" s="111" t="s">
        <v>437</v>
      </c>
      <c r="C6" s="111"/>
      <c r="D6" s="89">
        <f>SUM(E6:F6)</f>
        <v>100.00000000000003</v>
      </c>
      <c r="E6" s="89">
        <v>38.517022060595131</v>
      </c>
      <c r="F6" s="89">
        <v>61.48297793940489</v>
      </c>
      <c r="G6" s="89"/>
      <c r="H6" s="89">
        <f>SUM(I6:J6)</f>
        <v>100.00000000000001</v>
      </c>
      <c r="I6" s="89">
        <v>26.063828701969317</v>
      </c>
      <c r="J6" s="89">
        <v>73.9361712980307</v>
      </c>
      <c r="K6" s="89"/>
      <c r="L6" s="89">
        <f>SUM(M6:N6)</f>
        <v>99.999999999999986</v>
      </c>
      <c r="M6" s="89">
        <v>28.470917991584667</v>
      </c>
      <c r="N6" s="89">
        <v>71.529082008415315</v>
      </c>
      <c r="Q6" s="139"/>
      <c r="R6" s="154"/>
    </row>
    <row r="7" spans="2:18" ht="12" customHeight="1" x14ac:dyDescent="0.3">
      <c r="B7" s="110"/>
      <c r="C7" s="110"/>
      <c r="D7" s="91"/>
      <c r="E7" s="91"/>
      <c r="F7" s="91"/>
      <c r="G7" s="91"/>
      <c r="H7" s="91"/>
      <c r="I7" s="91"/>
      <c r="J7" s="91"/>
      <c r="K7" s="91"/>
      <c r="L7" s="91"/>
      <c r="M7" s="91"/>
      <c r="N7" s="91"/>
      <c r="Q7" s="139"/>
      <c r="R7" s="154"/>
    </row>
    <row r="8" spans="2:18" ht="12" customHeight="1" x14ac:dyDescent="0.3">
      <c r="B8" s="110" t="s">
        <v>54</v>
      </c>
      <c r="C8" s="110"/>
      <c r="D8" s="94">
        <f>SUM(E8:F8)</f>
        <v>100</v>
      </c>
      <c r="E8" s="94">
        <v>37.918167456278532</v>
      </c>
      <c r="F8" s="94">
        <v>62.081832543721468</v>
      </c>
      <c r="G8" s="91"/>
      <c r="H8" s="94">
        <f>SUM(I8:J8)</f>
        <v>100</v>
      </c>
      <c r="I8" s="94">
        <v>29.042707008826262</v>
      </c>
      <c r="J8" s="94">
        <v>70.95729299117373</v>
      </c>
      <c r="K8" s="91"/>
      <c r="L8" s="94" t="s">
        <v>438</v>
      </c>
      <c r="M8" s="94" t="s">
        <v>438</v>
      </c>
      <c r="N8" s="94" t="s">
        <v>438</v>
      </c>
      <c r="Q8" s="139"/>
      <c r="R8" s="154"/>
    </row>
    <row r="9" spans="2:18" ht="12" customHeight="1" x14ac:dyDescent="0.3">
      <c r="B9" s="110" t="s">
        <v>56</v>
      </c>
      <c r="C9" s="110"/>
      <c r="D9" s="94">
        <f t="shared" ref="D9:D39" si="0">SUM(E9:F9)</f>
        <v>100</v>
      </c>
      <c r="E9" s="94">
        <v>23.232095006752353</v>
      </c>
      <c r="F9" s="94">
        <v>76.767904993247654</v>
      </c>
      <c r="G9" s="91"/>
      <c r="H9" s="94">
        <f t="shared" ref="H9:H39" si="1">SUM(I9:J9)</f>
        <v>99.999999999999986</v>
      </c>
      <c r="I9" s="94">
        <v>21.438059530927049</v>
      </c>
      <c r="J9" s="94">
        <v>78.561940469072937</v>
      </c>
      <c r="K9" s="91"/>
      <c r="L9" s="94">
        <f t="shared" ref="L9:L39" si="2">SUM(M9:N9)</f>
        <v>100</v>
      </c>
      <c r="M9" s="94">
        <v>0</v>
      </c>
      <c r="N9" s="94">
        <v>100</v>
      </c>
      <c r="Q9" s="139"/>
      <c r="R9" s="154"/>
    </row>
    <row r="10" spans="2:18" ht="12" customHeight="1" x14ac:dyDescent="0.3">
      <c r="B10" s="110" t="s">
        <v>58</v>
      </c>
      <c r="C10" s="110"/>
      <c r="D10" s="94">
        <f t="shared" si="0"/>
        <v>100</v>
      </c>
      <c r="E10" s="94">
        <v>14.134130948090625</v>
      </c>
      <c r="F10" s="94">
        <v>85.865869051909371</v>
      </c>
      <c r="G10" s="91"/>
      <c r="H10" s="94">
        <f t="shared" si="1"/>
        <v>100</v>
      </c>
      <c r="I10" s="94">
        <v>9.3047247764368084</v>
      </c>
      <c r="J10" s="94">
        <v>90.695275223563186</v>
      </c>
      <c r="K10" s="91"/>
      <c r="L10" s="94">
        <f t="shared" si="2"/>
        <v>100</v>
      </c>
      <c r="M10" s="94">
        <v>9.0909090909090917</v>
      </c>
      <c r="N10" s="94">
        <v>90.909090909090907</v>
      </c>
      <c r="Q10" s="139"/>
      <c r="R10" s="154"/>
    </row>
    <row r="11" spans="2:18" ht="12" customHeight="1" x14ac:dyDescent="0.3">
      <c r="B11" s="110" t="s">
        <v>59</v>
      </c>
      <c r="C11" s="110"/>
      <c r="D11" s="94">
        <f t="shared" si="0"/>
        <v>100</v>
      </c>
      <c r="E11" s="94">
        <v>18.104597700533404</v>
      </c>
      <c r="F11" s="94">
        <v>81.895402299466596</v>
      </c>
      <c r="G11" s="91"/>
      <c r="H11" s="94">
        <f t="shared" si="1"/>
        <v>100</v>
      </c>
      <c r="I11" s="94">
        <v>14.658121470400456</v>
      </c>
      <c r="J11" s="94">
        <v>85.341878529599541</v>
      </c>
      <c r="K11" s="91"/>
      <c r="L11" s="94">
        <f t="shared" si="2"/>
        <v>100</v>
      </c>
      <c r="M11" s="94">
        <v>0</v>
      </c>
      <c r="N11" s="94">
        <v>100</v>
      </c>
      <c r="Q11" s="139"/>
      <c r="R11" s="154"/>
    </row>
    <row r="12" spans="2:18" ht="12" customHeight="1" x14ac:dyDescent="0.3">
      <c r="B12" s="110" t="s">
        <v>60</v>
      </c>
      <c r="C12" s="110"/>
      <c r="D12" s="94">
        <f t="shared" si="0"/>
        <v>100</v>
      </c>
      <c r="E12" s="94">
        <v>47.012029202327035</v>
      </c>
      <c r="F12" s="94">
        <v>52.987970797672958</v>
      </c>
      <c r="G12" s="91"/>
      <c r="H12" s="94">
        <f t="shared" si="1"/>
        <v>100</v>
      </c>
      <c r="I12" s="94">
        <v>29.248724087624161</v>
      </c>
      <c r="J12" s="94">
        <v>70.751275912375846</v>
      </c>
      <c r="K12" s="91"/>
      <c r="L12" s="94">
        <f t="shared" si="2"/>
        <v>100</v>
      </c>
      <c r="M12" s="94">
        <v>0</v>
      </c>
      <c r="N12" s="94">
        <v>100</v>
      </c>
      <c r="Q12" s="139"/>
      <c r="R12" s="154"/>
    </row>
    <row r="13" spans="2:18" ht="12" customHeight="1" x14ac:dyDescent="0.3">
      <c r="B13" s="110" t="s">
        <v>61</v>
      </c>
      <c r="C13" s="110"/>
      <c r="D13" s="94">
        <f t="shared" si="0"/>
        <v>99.999999999999986</v>
      </c>
      <c r="E13" s="94">
        <v>59.599804732003747</v>
      </c>
      <c r="F13" s="94">
        <v>40.400195267996239</v>
      </c>
      <c r="G13" s="91"/>
      <c r="H13" s="94">
        <f t="shared" si="1"/>
        <v>100</v>
      </c>
      <c r="I13" s="94">
        <v>27.762525738863481</v>
      </c>
      <c r="J13" s="94">
        <v>72.237474261136512</v>
      </c>
      <c r="K13" s="91"/>
      <c r="L13" s="94" t="s">
        <v>438</v>
      </c>
      <c r="M13" s="94" t="s">
        <v>438</v>
      </c>
      <c r="N13" s="94" t="s">
        <v>438</v>
      </c>
      <c r="Q13" s="139"/>
      <c r="R13" s="154"/>
    </row>
    <row r="14" spans="2:18" ht="12" customHeight="1" x14ac:dyDescent="0.3">
      <c r="B14" s="110" t="s">
        <v>62</v>
      </c>
      <c r="C14" s="110"/>
      <c r="D14" s="94">
        <f t="shared" si="0"/>
        <v>100</v>
      </c>
      <c r="E14" s="94">
        <v>42.330488635266711</v>
      </c>
      <c r="F14" s="94">
        <v>57.669511364733296</v>
      </c>
      <c r="G14" s="91"/>
      <c r="H14" s="94">
        <f t="shared" si="1"/>
        <v>99.999999999999986</v>
      </c>
      <c r="I14" s="94">
        <v>41.883336062693807</v>
      </c>
      <c r="J14" s="94">
        <v>58.116663937306178</v>
      </c>
      <c r="K14" s="91"/>
      <c r="L14" s="94">
        <f t="shared" si="2"/>
        <v>100</v>
      </c>
      <c r="M14" s="94">
        <v>34.981783690086857</v>
      </c>
      <c r="N14" s="94">
        <v>65.018216309913143</v>
      </c>
      <c r="Q14" s="139"/>
      <c r="R14" s="154"/>
    </row>
    <row r="15" spans="2:18" ht="12" customHeight="1" x14ac:dyDescent="0.3">
      <c r="B15" s="110" t="s">
        <v>63</v>
      </c>
      <c r="C15" s="110"/>
      <c r="D15" s="94">
        <f t="shared" si="0"/>
        <v>100</v>
      </c>
      <c r="E15" s="94">
        <v>39.723703527017548</v>
      </c>
      <c r="F15" s="94">
        <v>60.276296472982459</v>
      </c>
      <c r="G15" s="91"/>
      <c r="H15" s="94">
        <f t="shared" si="1"/>
        <v>100.00000000000001</v>
      </c>
      <c r="I15" s="94">
        <v>30.848105008045774</v>
      </c>
      <c r="J15" s="94">
        <v>69.151894991954237</v>
      </c>
      <c r="K15" s="91"/>
      <c r="L15" s="94">
        <f t="shared" si="2"/>
        <v>99.999999999999986</v>
      </c>
      <c r="M15" s="94">
        <v>36.115704773362545</v>
      </c>
      <c r="N15" s="94">
        <v>63.884295226637441</v>
      </c>
      <c r="Q15" s="139"/>
      <c r="R15" s="154"/>
    </row>
    <row r="16" spans="2:18" ht="12" customHeight="1" x14ac:dyDescent="0.3">
      <c r="B16" s="110" t="s">
        <v>64</v>
      </c>
      <c r="C16" s="110"/>
      <c r="D16" s="94">
        <f t="shared" si="0"/>
        <v>100</v>
      </c>
      <c r="E16" s="94">
        <v>25.569423584387835</v>
      </c>
      <c r="F16" s="94">
        <v>74.430576415612165</v>
      </c>
      <c r="G16" s="91"/>
      <c r="H16" s="94">
        <f t="shared" si="1"/>
        <v>100</v>
      </c>
      <c r="I16" s="94">
        <v>9.724908380294135</v>
      </c>
      <c r="J16" s="94">
        <v>90.275091619705861</v>
      </c>
      <c r="K16" s="91"/>
      <c r="L16" s="94">
        <f t="shared" si="2"/>
        <v>100</v>
      </c>
      <c r="M16" s="94">
        <v>0</v>
      </c>
      <c r="N16" s="94">
        <v>100</v>
      </c>
      <c r="Q16" s="139"/>
      <c r="R16" s="154"/>
    </row>
    <row r="17" spans="2:18" ht="12" customHeight="1" x14ac:dyDescent="0.3">
      <c r="B17" s="110" t="s">
        <v>65</v>
      </c>
      <c r="C17" s="110"/>
      <c r="D17" s="94">
        <f t="shared" si="0"/>
        <v>100.00000000000001</v>
      </c>
      <c r="E17" s="94">
        <v>42.699665948422663</v>
      </c>
      <c r="F17" s="94">
        <v>57.300334051577352</v>
      </c>
      <c r="G17" s="91"/>
      <c r="H17" s="94">
        <f t="shared" si="1"/>
        <v>99.999999999999986</v>
      </c>
      <c r="I17" s="94">
        <v>14.277347018445669</v>
      </c>
      <c r="J17" s="94">
        <v>85.722652981554319</v>
      </c>
      <c r="K17" s="91"/>
      <c r="L17" s="94">
        <f t="shared" si="2"/>
        <v>100</v>
      </c>
      <c r="M17" s="94">
        <v>0</v>
      </c>
      <c r="N17" s="94">
        <v>100</v>
      </c>
      <c r="Q17" s="139"/>
      <c r="R17" s="154"/>
    </row>
    <row r="18" spans="2:18" ht="12" customHeight="1" x14ac:dyDescent="0.3">
      <c r="B18" s="110" t="s">
        <v>66</v>
      </c>
      <c r="C18" s="110"/>
      <c r="D18" s="94">
        <f t="shared" si="0"/>
        <v>100</v>
      </c>
      <c r="E18" s="94">
        <v>38.808813664614355</v>
      </c>
      <c r="F18" s="94">
        <v>61.191186335385652</v>
      </c>
      <c r="G18" s="91"/>
      <c r="H18" s="94">
        <f t="shared" si="1"/>
        <v>100</v>
      </c>
      <c r="I18" s="94">
        <v>25.487043529460955</v>
      </c>
      <c r="J18" s="94">
        <v>74.512956470539052</v>
      </c>
      <c r="K18" s="91"/>
      <c r="L18" s="94" t="s">
        <v>438</v>
      </c>
      <c r="M18" s="94" t="s">
        <v>438</v>
      </c>
      <c r="N18" s="94" t="s">
        <v>438</v>
      </c>
      <c r="Q18" s="139"/>
      <c r="R18" s="154"/>
    </row>
    <row r="19" spans="2:18" ht="12" customHeight="1" x14ac:dyDescent="0.3">
      <c r="B19" s="110" t="s">
        <v>67</v>
      </c>
      <c r="C19" s="110"/>
      <c r="D19" s="94">
        <f t="shared" si="0"/>
        <v>100</v>
      </c>
      <c r="E19" s="94">
        <v>45.309791958982089</v>
      </c>
      <c r="F19" s="94">
        <v>54.690208041017918</v>
      </c>
      <c r="G19" s="91"/>
      <c r="H19" s="94">
        <f t="shared" si="1"/>
        <v>100</v>
      </c>
      <c r="I19" s="94">
        <v>24.75550261407297</v>
      </c>
      <c r="J19" s="94">
        <v>75.244497385927033</v>
      </c>
      <c r="K19" s="91"/>
      <c r="L19" s="94">
        <f t="shared" si="2"/>
        <v>100</v>
      </c>
      <c r="M19" s="94">
        <v>40.140491720383302</v>
      </c>
      <c r="N19" s="94">
        <v>59.859508279616691</v>
      </c>
      <c r="Q19" s="139"/>
      <c r="R19" s="154"/>
    </row>
    <row r="20" spans="2:18" ht="12" customHeight="1" x14ac:dyDescent="0.3">
      <c r="B20" s="110" t="s">
        <v>68</v>
      </c>
      <c r="C20" s="110"/>
      <c r="D20" s="94">
        <f t="shared" si="0"/>
        <v>100</v>
      </c>
      <c r="E20" s="94">
        <v>49.018121425046388</v>
      </c>
      <c r="F20" s="94">
        <v>50.981878574953612</v>
      </c>
      <c r="G20" s="91"/>
      <c r="H20" s="94">
        <f t="shared" si="1"/>
        <v>100</v>
      </c>
      <c r="I20" s="94">
        <v>42.818238154557498</v>
      </c>
      <c r="J20" s="94">
        <v>57.181761845442502</v>
      </c>
      <c r="K20" s="91"/>
      <c r="L20" s="94" t="s">
        <v>438</v>
      </c>
      <c r="M20" s="94" t="s">
        <v>438</v>
      </c>
      <c r="N20" s="94" t="s">
        <v>438</v>
      </c>
      <c r="Q20" s="139"/>
      <c r="R20" s="154"/>
    </row>
    <row r="21" spans="2:18" ht="12" customHeight="1" x14ac:dyDescent="0.3">
      <c r="B21" s="110" t="s">
        <v>69</v>
      </c>
      <c r="C21" s="110"/>
      <c r="D21" s="94">
        <f t="shared" si="0"/>
        <v>100</v>
      </c>
      <c r="E21" s="94">
        <v>32.553056612434006</v>
      </c>
      <c r="F21" s="94">
        <v>67.446943387565994</v>
      </c>
      <c r="G21" s="91"/>
      <c r="H21" s="94">
        <f t="shared" si="1"/>
        <v>100</v>
      </c>
      <c r="I21" s="94">
        <v>17.59448747856726</v>
      </c>
      <c r="J21" s="94">
        <v>82.40551252143274</v>
      </c>
      <c r="K21" s="91"/>
      <c r="L21" s="94" t="s">
        <v>438</v>
      </c>
      <c r="M21" s="94" t="s">
        <v>438</v>
      </c>
      <c r="N21" s="94" t="s">
        <v>438</v>
      </c>
      <c r="Q21" s="139"/>
      <c r="R21" s="154"/>
    </row>
    <row r="22" spans="2:18" ht="12" customHeight="1" x14ac:dyDescent="0.3">
      <c r="B22" s="110" t="s">
        <v>70</v>
      </c>
      <c r="C22" s="110"/>
      <c r="D22" s="94">
        <f t="shared" si="0"/>
        <v>100</v>
      </c>
      <c r="E22" s="94">
        <v>32.310279673903288</v>
      </c>
      <c r="F22" s="94">
        <v>67.689720326096705</v>
      </c>
      <c r="G22" s="91"/>
      <c r="H22" s="94">
        <f t="shared" si="1"/>
        <v>100</v>
      </c>
      <c r="I22" s="94">
        <v>14.843595040291211</v>
      </c>
      <c r="J22" s="94">
        <v>85.156404959708794</v>
      </c>
      <c r="K22" s="91"/>
      <c r="L22" s="94">
        <f t="shared" si="2"/>
        <v>100</v>
      </c>
      <c r="M22" s="94">
        <v>0</v>
      </c>
      <c r="N22" s="94">
        <v>100</v>
      </c>
      <c r="Q22" s="139"/>
      <c r="R22" s="154"/>
    </row>
    <row r="23" spans="2:18" ht="12" customHeight="1" x14ac:dyDescent="0.3">
      <c r="B23" s="110" t="s">
        <v>71</v>
      </c>
      <c r="C23" s="110"/>
      <c r="D23" s="94">
        <f t="shared" si="0"/>
        <v>100</v>
      </c>
      <c r="E23" s="94">
        <v>41.736650212173451</v>
      </c>
      <c r="F23" s="94">
        <v>58.263349787826549</v>
      </c>
      <c r="G23" s="91"/>
      <c r="H23" s="94">
        <f t="shared" si="1"/>
        <v>100</v>
      </c>
      <c r="I23" s="94">
        <v>30.060342672880946</v>
      </c>
      <c r="J23" s="94">
        <v>69.93965732711905</v>
      </c>
      <c r="K23" s="91"/>
      <c r="L23" s="94">
        <f t="shared" si="2"/>
        <v>100</v>
      </c>
      <c r="M23" s="94">
        <v>100</v>
      </c>
      <c r="N23" s="94">
        <v>0</v>
      </c>
      <c r="Q23" s="139"/>
      <c r="R23" s="154"/>
    </row>
    <row r="24" spans="2:18" ht="12" customHeight="1" x14ac:dyDescent="0.3">
      <c r="B24" s="110" t="s">
        <v>72</v>
      </c>
      <c r="C24" s="110"/>
      <c r="D24" s="94">
        <f t="shared" si="0"/>
        <v>100</v>
      </c>
      <c r="E24" s="94">
        <v>22.053756055619921</v>
      </c>
      <c r="F24" s="94">
        <v>77.946243944380072</v>
      </c>
      <c r="G24" s="91"/>
      <c r="H24" s="94">
        <f t="shared" si="1"/>
        <v>100</v>
      </c>
      <c r="I24" s="94">
        <v>25.563445188889951</v>
      </c>
      <c r="J24" s="94">
        <v>74.436554811110042</v>
      </c>
      <c r="K24" s="91"/>
      <c r="L24" s="94">
        <f t="shared" si="2"/>
        <v>100</v>
      </c>
      <c r="M24" s="94">
        <v>0</v>
      </c>
      <c r="N24" s="94">
        <v>100</v>
      </c>
      <c r="Q24" s="139"/>
      <c r="R24" s="154"/>
    </row>
    <row r="25" spans="2:18" ht="12" customHeight="1" x14ac:dyDescent="0.3">
      <c r="B25" s="110" t="s">
        <v>73</v>
      </c>
      <c r="C25" s="110"/>
      <c r="D25" s="94">
        <f t="shared" si="0"/>
        <v>100</v>
      </c>
      <c r="E25" s="94">
        <v>40.006812392372652</v>
      </c>
      <c r="F25" s="94">
        <v>59.993187607627348</v>
      </c>
      <c r="G25" s="91"/>
      <c r="H25" s="94">
        <f t="shared" si="1"/>
        <v>100</v>
      </c>
      <c r="I25" s="94">
        <v>37.353833658963609</v>
      </c>
      <c r="J25" s="94">
        <v>62.646166341036391</v>
      </c>
      <c r="K25" s="91"/>
      <c r="L25" s="94">
        <f t="shared" si="2"/>
        <v>100.00000000000001</v>
      </c>
      <c r="M25" s="94">
        <v>28.065543053596993</v>
      </c>
      <c r="N25" s="94">
        <v>71.934456946403017</v>
      </c>
      <c r="Q25" s="139"/>
      <c r="R25" s="154"/>
    </row>
    <row r="26" spans="2:18" ht="12" customHeight="1" x14ac:dyDescent="0.3">
      <c r="B26" s="110" t="s">
        <v>74</v>
      </c>
      <c r="C26" s="110"/>
      <c r="D26" s="94">
        <f t="shared" si="0"/>
        <v>100</v>
      </c>
      <c r="E26" s="94">
        <v>40.009677472557101</v>
      </c>
      <c r="F26" s="94">
        <v>59.990322527442899</v>
      </c>
      <c r="G26" s="91"/>
      <c r="H26" s="94">
        <f t="shared" si="1"/>
        <v>100</v>
      </c>
      <c r="I26" s="94">
        <v>26.995445810188684</v>
      </c>
      <c r="J26" s="94">
        <v>73.004554189811316</v>
      </c>
      <c r="K26" s="91"/>
      <c r="L26" s="94">
        <f t="shared" si="2"/>
        <v>100</v>
      </c>
      <c r="M26" s="94">
        <v>50.299612266613238</v>
      </c>
      <c r="N26" s="94">
        <v>49.700387733386769</v>
      </c>
      <c r="Q26" s="139"/>
      <c r="R26" s="154"/>
    </row>
    <row r="27" spans="2:18" ht="12" customHeight="1" x14ac:dyDescent="0.3">
      <c r="B27" s="110" t="s">
        <v>75</v>
      </c>
      <c r="C27" s="110"/>
      <c r="D27" s="94">
        <f t="shared" si="0"/>
        <v>100</v>
      </c>
      <c r="E27" s="94">
        <v>64.406425549227521</v>
      </c>
      <c r="F27" s="94">
        <v>35.593574450772472</v>
      </c>
      <c r="G27" s="91"/>
      <c r="H27" s="94">
        <f t="shared" si="1"/>
        <v>100</v>
      </c>
      <c r="I27" s="94">
        <v>41.280672794558328</v>
      </c>
      <c r="J27" s="94">
        <v>58.719327205441672</v>
      </c>
      <c r="K27" s="91"/>
      <c r="L27" s="94">
        <f t="shared" si="2"/>
        <v>100</v>
      </c>
      <c r="M27" s="94">
        <v>40.004474382585485</v>
      </c>
      <c r="N27" s="94">
        <v>59.995525617414515</v>
      </c>
    </row>
    <row r="28" spans="2:18" ht="12" customHeight="1" x14ac:dyDescent="0.3">
      <c r="B28" s="110" t="s">
        <v>76</v>
      </c>
      <c r="C28" s="110"/>
      <c r="D28" s="94">
        <f t="shared" si="0"/>
        <v>100</v>
      </c>
      <c r="E28" s="94">
        <v>49.616540250857042</v>
      </c>
      <c r="F28" s="94">
        <v>50.383459749142958</v>
      </c>
      <c r="G28" s="91"/>
      <c r="H28" s="94">
        <f t="shared" si="1"/>
        <v>100</v>
      </c>
      <c r="I28" s="94">
        <v>34.913010636562042</v>
      </c>
      <c r="J28" s="94">
        <v>65.086989363437965</v>
      </c>
      <c r="K28" s="91"/>
      <c r="L28" s="94">
        <f t="shared" si="2"/>
        <v>100</v>
      </c>
      <c r="M28" s="94">
        <v>0</v>
      </c>
      <c r="N28" s="94">
        <v>100</v>
      </c>
    </row>
    <row r="29" spans="2:18" ht="12" customHeight="1" x14ac:dyDescent="0.3">
      <c r="B29" s="110" t="s">
        <v>77</v>
      </c>
      <c r="C29" s="110"/>
      <c r="D29" s="94">
        <f t="shared" si="0"/>
        <v>100</v>
      </c>
      <c r="E29" s="94">
        <v>36.702932922223816</v>
      </c>
      <c r="F29" s="94">
        <v>63.297067077776184</v>
      </c>
      <c r="G29" s="91"/>
      <c r="H29" s="94">
        <f t="shared" si="1"/>
        <v>100</v>
      </c>
      <c r="I29" s="94">
        <v>26.632232007094409</v>
      </c>
      <c r="J29" s="94">
        <v>73.367767992905584</v>
      </c>
      <c r="K29" s="91"/>
      <c r="L29" s="94" t="s">
        <v>438</v>
      </c>
      <c r="M29" s="94" t="s">
        <v>438</v>
      </c>
      <c r="N29" s="94" t="s">
        <v>438</v>
      </c>
    </row>
    <row r="30" spans="2:18" ht="12" customHeight="1" x14ac:dyDescent="0.3">
      <c r="B30" s="110" t="s">
        <v>78</v>
      </c>
      <c r="C30" s="110"/>
      <c r="D30" s="94">
        <f t="shared" si="0"/>
        <v>100</v>
      </c>
      <c r="E30" s="94">
        <v>34.015904151899555</v>
      </c>
      <c r="F30" s="94">
        <v>65.984095848100452</v>
      </c>
      <c r="G30" s="91"/>
      <c r="H30" s="94">
        <f t="shared" si="1"/>
        <v>100</v>
      </c>
      <c r="I30" s="94">
        <v>30.226547353136795</v>
      </c>
      <c r="J30" s="94">
        <v>69.773452646863205</v>
      </c>
      <c r="K30" s="91"/>
      <c r="L30" s="94" t="s">
        <v>438</v>
      </c>
      <c r="M30" s="94" t="s">
        <v>438</v>
      </c>
      <c r="N30" s="94" t="s">
        <v>438</v>
      </c>
    </row>
    <row r="31" spans="2:18" ht="12" customHeight="1" x14ac:dyDescent="0.3">
      <c r="B31" s="110" t="s">
        <v>79</v>
      </c>
      <c r="C31" s="110"/>
      <c r="D31" s="94">
        <f t="shared" si="0"/>
        <v>100</v>
      </c>
      <c r="E31" s="94">
        <v>36.877249249237472</v>
      </c>
      <c r="F31" s="94">
        <v>63.122750750762535</v>
      </c>
      <c r="G31" s="91"/>
      <c r="H31" s="94">
        <f t="shared" si="1"/>
        <v>99.999999999999986</v>
      </c>
      <c r="I31" s="94">
        <v>17.847115514700125</v>
      </c>
      <c r="J31" s="94">
        <v>82.152884485299865</v>
      </c>
      <c r="K31" s="91"/>
      <c r="L31" s="94" t="s">
        <v>438</v>
      </c>
      <c r="M31" s="94" t="s">
        <v>438</v>
      </c>
      <c r="N31" s="94" t="s">
        <v>438</v>
      </c>
    </row>
    <row r="32" spans="2:18" ht="12" customHeight="1" x14ac:dyDescent="0.3">
      <c r="B32" s="110" t="s">
        <v>80</v>
      </c>
      <c r="C32" s="110"/>
      <c r="D32" s="94">
        <f t="shared" si="0"/>
        <v>100</v>
      </c>
      <c r="E32" s="94">
        <v>42.378891473862481</v>
      </c>
      <c r="F32" s="94">
        <v>57.621108526137519</v>
      </c>
      <c r="G32" s="91"/>
      <c r="H32" s="94">
        <f t="shared" si="1"/>
        <v>100</v>
      </c>
      <c r="I32" s="94">
        <v>24.519907622687366</v>
      </c>
      <c r="J32" s="94">
        <v>75.48009237731263</v>
      </c>
      <c r="K32" s="91"/>
      <c r="L32" s="94">
        <f t="shared" si="2"/>
        <v>100</v>
      </c>
      <c r="M32" s="94">
        <v>49.712328623718925</v>
      </c>
      <c r="N32" s="94">
        <v>50.287671376281075</v>
      </c>
    </row>
    <row r="33" spans="2:14" ht="12" customHeight="1" x14ac:dyDescent="0.3">
      <c r="B33" s="110" t="s">
        <v>81</v>
      </c>
      <c r="C33" s="110"/>
      <c r="D33" s="94">
        <f t="shared" si="0"/>
        <v>100</v>
      </c>
      <c r="E33" s="94">
        <v>20.430289264725658</v>
      </c>
      <c r="F33" s="94">
        <v>79.569710735274342</v>
      </c>
      <c r="G33" s="91"/>
      <c r="H33" s="94">
        <f t="shared" si="1"/>
        <v>100</v>
      </c>
      <c r="I33" s="94">
        <v>21.154311889711654</v>
      </c>
      <c r="J33" s="94">
        <v>78.84568811028835</v>
      </c>
      <c r="K33" s="91"/>
      <c r="L33" s="94">
        <f t="shared" si="2"/>
        <v>100</v>
      </c>
      <c r="M33" s="94">
        <v>0</v>
      </c>
      <c r="N33" s="94">
        <v>100</v>
      </c>
    </row>
    <row r="34" spans="2:14" ht="12" customHeight="1" x14ac:dyDescent="0.3">
      <c r="B34" s="110" t="s">
        <v>82</v>
      </c>
      <c r="C34" s="110"/>
      <c r="D34" s="94">
        <f t="shared" si="0"/>
        <v>100</v>
      </c>
      <c r="E34" s="94">
        <v>40.219130312882704</v>
      </c>
      <c r="F34" s="94">
        <v>59.780869687117288</v>
      </c>
      <c r="G34" s="91"/>
      <c r="H34" s="94">
        <f t="shared" si="1"/>
        <v>100</v>
      </c>
      <c r="I34" s="94">
        <v>39.453997308921416</v>
      </c>
      <c r="J34" s="94">
        <v>60.546002691078591</v>
      </c>
      <c r="K34" s="91"/>
      <c r="L34" s="94" t="s">
        <v>438</v>
      </c>
      <c r="M34" s="94" t="s">
        <v>438</v>
      </c>
      <c r="N34" s="94" t="s">
        <v>438</v>
      </c>
    </row>
    <row r="35" spans="2:14" ht="12" customHeight="1" x14ac:dyDescent="0.3">
      <c r="B35" s="110" t="s">
        <v>83</v>
      </c>
      <c r="C35" s="110"/>
      <c r="D35" s="94">
        <f t="shared" si="0"/>
        <v>100</v>
      </c>
      <c r="E35" s="94">
        <v>32.735060085621789</v>
      </c>
      <c r="F35" s="94">
        <v>67.264939914378218</v>
      </c>
      <c r="G35" s="91"/>
      <c r="H35" s="94">
        <f t="shared" si="1"/>
        <v>100</v>
      </c>
      <c r="I35" s="94">
        <v>22.93463729668817</v>
      </c>
      <c r="J35" s="94">
        <v>77.065362703311834</v>
      </c>
      <c r="K35" s="91"/>
      <c r="L35" s="94">
        <f t="shared" si="2"/>
        <v>100</v>
      </c>
      <c r="M35" s="94">
        <v>0</v>
      </c>
      <c r="N35" s="94">
        <v>100</v>
      </c>
    </row>
    <row r="36" spans="2:14" ht="12" customHeight="1" x14ac:dyDescent="0.3">
      <c r="B36" s="110" t="s">
        <v>84</v>
      </c>
      <c r="C36" s="110"/>
      <c r="D36" s="94">
        <f t="shared" si="0"/>
        <v>99.999999999999986</v>
      </c>
      <c r="E36" s="94">
        <v>32.148683321690555</v>
      </c>
      <c r="F36" s="94">
        <v>67.851316678309431</v>
      </c>
      <c r="G36" s="91"/>
      <c r="H36" s="94">
        <f t="shared" si="1"/>
        <v>100.00000000000001</v>
      </c>
      <c r="I36" s="94">
        <v>15.962344091537858</v>
      </c>
      <c r="J36" s="94">
        <v>84.037655908462156</v>
      </c>
      <c r="K36" s="91"/>
      <c r="L36" s="94" t="s">
        <v>438</v>
      </c>
      <c r="M36" s="94" t="s">
        <v>438</v>
      </c>
      <c r="N36" s="94" t="s">
        <v>438</v>
      </c>
    </row>
    <row r="37" spans="2:14" ht="12" customHeight="1" x14ac:dyDescent="0.3">
      <c r="B37" s="110" t="s">
        <v>85</v>
      </c>
      <c r="C37" s="110"/>
      <c r="D37" s="94">
        <f t="shared" si="0"/>
        <v>100</v>
      </c>
      <c r="E37" s="94">
        <v>46.464312387048615</v>
      </c>
      <c r="F37" s="94">
        <v>53.535687612951378</v>
      </c>
      <c r="G37" s="91"/>
      <c r="H37" s="94">
        <f t="shared" si="1"/>
        <v>100</v>
      </c>
      <c r="I37" s="94">
        <v>41.51104879672711</v>
      </c>
      <c r="J37" s="94">
        <v>58.48895120327289</v>
      </c>
      <c r="K37" s="91"/>
      <c r="L37" s="94">
        <f t="shared" si="2"/>
        <v>100</v>
      </c>
      <c r="M37" s="94">
        <v>0</v>
      </c>
      <c r="N37" s="94">
        <v>100</v>
      </c>
    </row>
    <row r="38" spans="2:14" ht="12" customHeight="1" x14ac:dyDescent="0.3">
      <c r="B38" s="110" t="s">
        <v>86</v>
      </c>
      <c r="C38" s="110"/>
      <c r="D38" s="94">
        <f t="shared" si="0"/>
        <v>99.999999999999986</v>
      </c>
      <c r="E38" s="94">
        <v>49.604207972968261</v>
      </c>
      <c r="F38" s="94">
        <v>50.395792027031725</v>
      </c>
      <c r="G38" s="91"/>
      <c r="H38" s="94">
        <f t="shared" si="1"/>
        <v>100</v>
      </c>
      <c r="I38" s="94">
        <v>46.15270428207149</v>
      </c>
      <c r="J38" s="94">
        <v>53.84729571792851</v>
      </c>
      <c r="K38" s="91"/>
      <c r="L38" s="94">
        <f t="shared" si="2"/>
        <v>100</v>
      </c>
      <c r="M38" s="94">
        <v>28.63410786451724</v>
      </c>
      <c r="N38" s="94">
        <v>71.365892135482767</v>
      </c>
    </row>
    <row r="39" spans="2:14" ht="12" customHeight="1" x14ac:dyDescent="0.3">
      <c r="B39" s="110" t="s">
        <v>87</v>
      </c>
      <c r="C39" s="110"/>
      <c r="D39" s="94">
        <f t="shared" si="0"/>
        <v>100</v>
      </c>
      <c r="E39" s="94">
        <v>42.912533483356789</v>
      </c>
      <c r="F39" s="94">
        <v>57.087466516643204</v>
      </c>
      <c r="G39" s="91"/>
      <c r="H39" s="94">
        <f t="shared" si="1"/>
        <v>100</v>
      </c>
      <c r="I39" s="94">
        <v>33.242297777293849</v>
      </c>
      <c r="J39" s="94">
        <v>66.757702222706143</v>
      </c>
      <c r="K39" s="91"/>
      <c r="L39" s="94">
        <f t="shared" si="2"/>
        <v>100</v>
      </c>
      <c r="M39" s="94">
        <v>0</v>
      </c>
      <c r="N39" s="94">
        <v>100</v>
      </c>
    </row>
    <row r="40" spans="2:14" ht="12" customHeight="1" thickBot="1" x14ac:dyDescent="0.35">
      <c r="B40" s="98"/>
      <c r="C40" s="98"/>
      <c r="D40" s="98"/>
      <c r="E40" s="98"/>
      <c r="F40" s="98"/>
      <c r="G40" s="98"/>
      <c r="H40" s="98"/>
      <c r="I40" s="98"/>
      <c r="J40" s="98"/>
      <c r="K40" s="98"/>
      <c r="L40" s="98"/>
      <c r="M40" s="98"/>
      <c r="N40" s="98"/>
    </row>
    <row r="41" spans="2:14" x14ac:dyDescent="0.3"/>
    <row r="42" spans="2:14" ht="70.05" customHeight="1" x14ac:dyDescent="0.3">
      <c r="B42" s="286" t="s">
        <v>485</v>
      </c>
      <c r="C42" s="298"/>
      <c r="D42" s="298"/>
      <c r="E42" s="298"/>
      <c r="F42" s="298"/>
      <c r="G42" s="298"/>
      <c r="H42" s="298"/>
      <c r="I42" s="298"/>
      <c r="J42" s="298"/>
      <c r="K42" s="298"/>
      <c r="L42" s="298"/>
      <c r="M42" s="298"/>
      <c r="N42" s="298"/>
    </row>
    <row r="43" spans="2:14" x14ac:dyDescent="0.3"/>
  </sheetData>
  <mergeCells count="6">
    <mergeCell ref="B1:N1"/>
    <mergeCell ref="B42:N42"/>
    <mergeCell ref="H3:J3"/>
    <mergeCell ref="D3:F3"/>
    <mergeCell ref="L3:N3"/>
    <mergeCell ref="B3:B4"/>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AC662-F8E9-4C52-8E1F-AF435E8C5BC0}">
  <sheetPr>
    <tabColor theme="0" tint="-0.249977111117893"/>
  </sheetPr>
  <dimension ref="A1:R43"/>
  <sheetViews>
    <sheetView showRowColHeaders="0" zoomScaleNormal="100" workbookViewId="0">
      <selection activeCell="B1" sqref="B1:N1"/>
    </sheetView>
  </sheetViews>
  <sheetFormatPr baseColWidth="10" defaultColWidth="0" defaultRowHeight="14.4" zeroHeight="1" x14ac:dyDescent="0.3"/>
  <cols>
    <col min="1" max="1" width="8.77734375" style="84" customWidth="1"/>
    <col min="2" max="2" width="12.6640625" style="84" customWidth="1"/>
    <col min="3" max="3" width="0.5546875" style="84" customWidth="1"/>
    <col min="4" max="6" width="5.5546875" style="84" customWidth="1"/>
    <col min="7" max="7" width="0.5546875" style="84" customWidth="1"/>
    <col min="8" max="10" width="5.5546875" style="84" customWidth="1"/>
    <col min="11" max="11" width="0.5546875" style="84" customWidth="1"/>
    <col min="12" max="14" width="5.5546875" style="84" customWidth="1"/>
    <col min="15" max="15" width="1.77734375" style="84" customWidth="1"/>
    <col min="16" max="18" width="0" style="84" hidden="1" customWidth="1"/>
    <col min="19" max="16384" width="11.44140625" style="84" hidden="1"/>
  </cols>
  <sheetData>
    <row r="1" spans="2:17" ht="98.4" customHeight="1" x14ac:dyDescent="0.3">
      <c r="B1" s="273" t="s">
        <v>486</v>
      </c>
      <c r="C1" s="273"/>
      <c r="D1" s="273"/>
      <c r="E1" s="273"/>
      <c r="F1" s="273"/>
      <c r="G1" s="273"/>
      <c r="H1" s="273"/>
      <c r="I1" s="273"/>
      <c r="J1" s="273"/>
      <c r="K1" s="273"/>
      <c r="L1" s="273"/>
      <c r="M1" s="273"/>
      <c r="N1" s="273"/>
    </row>
    <row r="2" spans="2:17" ht="15" thickBot="1" x14ac:dyDescent="0.35">
      <c r="B2" s="98"/>
      <c r="C2" s="98"/>
      <c r="D2" s="98"/>
      <c r="E2" s="98"/>
      <c r="F2" s="98"/>
      <c r="G2" s="98"/>
      <c r="H2" s="98"/>
      <c r="I2" s="98"/>
      <c r="J2" s="98"/>
      <c r="K2" s="98"/>
      <c r="L2" s="98"/>
      <c r="M2" s="98"/>
      <c r="N2" s="98"/>
    </row>
    <row r="3" spans="2:17" ht="13.95" customHeight="1" x14ac:dyDescent="0.3">
      <c r="B3" s="294" t="s">
        <v>50</v>
      </c>
      <c r="C3" s="132"/>
      <c r="D3" s="302" t="s">
        <v>484</v>
      </c>
      <c r="E3" s="302"/>
      <c r="F3" s="302"/>
      <c r="G3" s="132"/>
      <c r="H3" s="302" t="s">
        <v>477</v>
      </c>
      <c r="I3" s="302"/>
      <c r="J3" s="302"/>
      <c r="K3" s="132"/>
      <c r="L3" s="277" t="s">
        <v>482</v>
      </c>
      <c r="M3" s="277"/>
      <c r="N3" s="277"/>
    </row>
    <row r="4" spans="2:17" ht="25.2" customHeight="1" x14ac:dyDescent="0.3">
      <c r="B4" s="303"/>
      <c r="C4" s="135"/>
      <c r="D4" s="136" t="s">
        <v>51</v>
      </c>
      <c r="E4" s="136" t="s">
        <v>422</v>
      </c>
      <c r="F4" s="137" t="s">
        <v>423</v>
      </c>
      <c r="G4" s="136"/>
      <c r="H4" s="136" t="s">
        <v>51</v>
      </c>
      <c r="I4" s="136" t="s">
        <v>422</v>
      </c>
      <c r="J4" s="137" t="s">
        <v>423</v>
      </c>
      <c r="K4" s="136"/>
      <c r="L4" s="136" t="s">
        <v>51</v>
      </c>
      <c r="M4" s="136" t="s">
        <v>422</v>
      </c>
      <c r="N4" s="137" t="s">
        <v>423</v>
      </c>
      <c r="Q4" s="154"/>
    </row>
    <row r="5" spans="2:17" ht="12" customHeight="1" x14ac:dyDescent="0.3">
      <c r="B5" s="110"/>
      <c r="C5" s="110"/>
      <c r="D5" s="110"/>
      <c r="E5" s="110"/>
      <c r="F5" s="110"/>
      <c r="G5" s="110"/>
      <c r="H5" s="110"/>
      <c r="I5" s="110"/>
      <c r="J5" s="110"/>
      <c r="K5" s="110"/>
      <c r="L5" s="110"/>
      <c r="M5" s="110"/>
      <c r="N5" s="110"/>
      <c r="Q5" s="154"/>
    </row>
    <row r="6" spans="2:17" ht="12" customHeight="1" x14ac:dyDescent="0.3">
      <c r="B6" s="111" t="s">
        <v>437</v>
      </c>
      <c r="C6" s="111"/>
      <c r="D6" s="89">
        <f>SUM(E6:F6)</f>
        <v>99.999999999999986</v>
      </c>
      <c r="E6" s="89">
        <v>37.144307303237788</v>
      </c>
      <c r="F6" s="89">
        <v>62.855692696762198</v>
      </c>
      <c r="G6" s="89"/>
      <c r="H6" s="89">
        <f>SUM(I6:J6)</f>
        <v>100.00000000000003</v>
      </c>
      <c r="I6" s="89">
        <v>27.039673438137619</v>
      </c>
      <c r="J6" s="89">
        <v>72.960326561862416</v>
      </c>
      <c r="K6" s="89"/>
      <c r="L6" s="89">
        <f>SUM(M6:N6)</f>
        <v>100</v>
      </c>
      <c r="M6" s="89">
        <v>26.309779117064792</v>
      </c>
      <c r="N6" s="89">
        <v>73.690220882935208</v>
      </c>
      <c r="Q6" s="154"/>
    </row>
    <row r="7" spans="2:17" ht="12" customHeight="1" x14ac:dyDescent="0.3">
      <c r="B7" s="110"/>
      <c r="C7" s="110"/>
      <c r="D7" s="91"/>
      <c r="E7" s="91"/>
      <c r="F7" s="91"/>
      <c r="G7" s="91"/>
      <c r="H7" s="91"/>
      <c r="I7" s="91"/>
      <c r="J7" s="91"/>
      <c r="K7" s="91"/>
      <c r="L7" s="91"/>
      <c r="M7" s="91"/>
      <c r="N7" s="91"/>
      <c r="Q7" s="154"/>
    </row>
    <row r="8" spans="2:17" ht="12" customHeight="1" x14ac:dyDescent="0.3">
      <c r="B8" s="110" t="s">
        <v>54</v>
      </c>
      <c r="C8" s="110"/>
      <c r="D8" s="94">
        <f>SUM(E8:F8)</f>
        <v>100.00000000000001</v>
      </c>
      <c r="E8" s="94">
        <v>32.353052859987443</v>
      </c>
      <c r="F8" s="94">
        <v>67.646947140012571</v>
      </c>
      <c r="G8" s="91"/>
      <c r="H8" s="94">
        <f>SUM(I8:J8)</f>
        <v>99.999999999999986</v>
      </c>
      <c r="I8" s="94">
        <v>20.598876643090453</v>
      </c>
      <c r="J8" s="94">
        <v>79.401123356909537</v>
      </c>
      <c r="K8" s="91"/>
      <c r="L8" s="94" t="s">
        <v>438</v>
      </c>
      <c r="M8" s="94" t="s">
        <v>438</v>
      </c>
      <c r="N8" s="94" t="s">
        <v>438</v>
      </c>
      <c r="Q8" s="154"/>
    </row>
    <row r="9" spans="2:17" ht="12" customHeight="1" x14ac:dyDescent="0.3">
      <c r="B9" s="110" t="s">
        <v>56</v>
      </c>
      <c r="C9" s="110"/>
      <c r="D9" s="94">
        <f t="shared" ref="D9:D39" si="0">SUM(E9:F9)</f>
        <v>99.999999999999986</v>
      </c>
      <c r="E9" s="94">
        <v>25.985797930796213</v>
      </c>
      <c r="F9" s="94">
        <v>74.014202069203776</v>
      </c>
      <c r="G9" s="91"/>
      <c r="H9" s="94">
        <f t="shared" ref="H9:H39" si="1">SUM(I9:J9)</f>
        <v>99.999999999999986</v>
      </c>
      <c r="I9" s="94">
        <v>26.754082221596025</v>
      </c>
      <c r="J9" s="94">
        <v>73.245917778403964</v>
      </c>
      <c r="K9" s="91"/>
      <c r="L9" s="94">
        <f t="shared" ref="L9:L38" si="2">SUM(M9:N9)</f>
        <v>100.00000000000001</v>
      </c>
      <c r="M9" s="94">
        <v>23.534073534412553</v>
      </c>
      <c r="N9" s="94">
        <v>76.465926465587458</v>
      </c>
      <c r="Q9" s="154"/>
    </row>
    <row r="10" spans="2:17" ht="12" customHeight="1" x14ac:dyDescent="0.3">
      <c r="B10" s="110" t="s">
        <v>58</v>
      </c>
      <c r="C10" s="110"/>
      <c r="D10" s="94">
        <f t="shared" si="0"/>
        <v>100</v>
      </c>
      <c r="E10" s="94">
        <v>25.681146389957497</v>
      </c>
      <c r="F10" s="94">
        <v>74.318853610042495</v>
      </c>
      <c r="G10" s="91"/>
      <c r="H10" s="94">
        <f t="shared" si="1"/>
        <v>100</v>
      </c>
      <c r="I10" s="94">
        <v>15.685725653681981</v>
      </c>
      <c r="J10" s="94">
        <v>84.314274346318015</v>
      </c>
      <c r="K10" s="91"/>
      <c r="L10" s="94">
        <f t="shared" si="2"/>
        <v>100</v>
      </c>
      <c r="M10" s="94">
        <v>9.5247009531716973</v>
      </c>
      <c r="N10" s="94">
        <v>90.475299046828297</v>
      </c>
      <c r="Q10" s="154"/>
    </row>
    <row r="11" spans="2:17" ht="12" customHeight="1" x14ac:dyDescent="0.3">
      <c r="B11" s="110" t="s">
        <v>59</v>
      </c>
      <c r="C11" s="110"/>
      <c r="D11" s="94">
        <f t="shared" si="0"/>
        <v>100</v>
      </c>
      <c r="E11" s="94">
        <v>22.52641049265269</v>
      </c>
      <c r="F11" s="94">
        <v>77.473589507347313</v>
      </c>
      <c r="G11" s="91"/>
      <c r="H11" s="94">
        <f t="shared" si="1"/>
        <v>100</v>
      </c>
      <c r="I11" s="94">
        <v>21.459954441422191</v>
      </c>
      <c r="J11" s="94">
        <v>78.540045558577816</v>
      </c>
      <c r="K11" s="91"/>
      <c r="L11" s="94" t="s">
        <v>438</v>
      </c>
      <c r="M11" s="94" t="s">
        <v>438</v>
      </c>
      <c r="N11" s="94" t="s">
        <v>438</v>
      </c>
      <c r="Q11" s="154"/>
    </row>
    <row r="12" spans="2:17" ht="12" customHeight="1" x14ac:dyDescent="0.3">
      <c r="B12" s="110" t="s">
        <v>60</v>
      </c>
      <c r="C12" s="110"/>
      <c r="D12" s="94">
        <f t="shared" si="0"/>
        <v>100</v>
      </c>
      <c r="E12" s="94">
        <v>48.69661071267911</v>
      </c>
      <c r="F12" s="94">
        <v>51.30338928732089</v>
      </c>
      <c r="G12" s="91"/>
      <c r="H12" s="94">
        <f t="shared" si="1"/>
        <v>100</v>
      </c>
      <c r="I12" s="94">
        <v>38.874448262025503</v>
      </c>
      <c r="J12" s="94">
        <v>61.125551737974504</v>
      </c>
      <c r="K12" s="91"/>
      <c r="L12" s="94" t="s">
        <v>438</v>
      </c>
      <c r="M12" s="94" t="s">
        <v>438</v>
      </c>
      <c r="N12" s="94" t="s">
        <v>438</v>
      </c>
      <c r="Q12" s="154"/>
    </row>
    <row r="13" spans="2:17" ht="12" customHeight="1" x14ac:dyDescent="0.3">
      <c r="B13" s="110" t="s">
        <v>61</v>
      </c>
      <c r="C13" s="110"/>
      <c r="D13" s="94">
        <f t="shared" si="0"/>
        <v>100</v>
      </c>
      <c r="E13" s="94">
        <v>50.614647223142519</v>
      </c>
      <c r="F13" s="94">
        <v>49.385352776857481</v>
      </c>
      <c r="G13" s="91"/>
      <c r="H13" s="94">
        <f t="shared" si="1"/>
        <v>100.00000000000001</v>
      </c>
      <c r="I13" s="94">
        <v>33.326640891876721</v>
      </c>
      <c r="J13" s="94">
        <v>66.673359108123293</v>
      </c>
      <c r="K13" s="91"/>
      <c r="L13" s="94" t="s">
        <v>438</v>
      </c>
      <c r="M13" s="94" t="s">
        <v>438</v>
      </c>
      <c r="N13" s="94" t="s">
        <v>438</v>
      </c>
      <c r="Q13" s="154"/>
    </row>
    <row r="14" spans="2:17" ht="12" customHeight="1" x14ac:dyDescent="0.3">
      <c r="B14" s="110" t="s">
        <v>62</v>
      </c>
      <c r="C14" s="110"/>
      <c r="D14" s="94">
        <f t="shared" si="0"/>
        <v>100</v>
      </c>
      <c r="E14" s="94">
        <v>41.721873193604267</v>
      </c>
      <c r="F14" s="94">
        <v>58.278126806395726</v>
      </c>
      <c r="G14" s="91"/>
      <c r="H14" s="94">
        <f t="shared" si="1"/>
        <v>100</v>
      </c>
      <c r="I14" s="94">
        <v>27.507495499481273</v>
      </c>
      <c r="J14" s="94">
        <v>72.492504500518734</v>
      </c>
      <c r="K14" s="91"/>
      <c r="L14" s="94">
        <f t="shared" si="2"/>
        <v>100</v>
      </c>
      <c r="M14" s="94">
        <v>36.390000846037772</v>
      </c>
      <c r="N14" s="94">
        <v>63.609999153962228</v>
      </c>
      <c r="Q14" s="154"/>
    </row>
    <row r="15" spans="2:17" ht="12" customHeight="1" x14ac:dyDescent="0.3">
      <c r="B15" s="110" t="s">
        <v>63</v>
      </c>
      <c r="C15" s="110"/>
      <c r="D15" s="94">
        <f t="shared" si="0"/>
        <v>100</v>
      </c>
      <c r="E15" s="94">
        <v>31.701128466528594</v>
      </c>
      <c r="F15" s="94">
        <v>68.298871533471413</v>
      </c>
      <c r="G15" s="91"/>
      <c r="H15" s="94">
        <f t="shared" si="1"/>
        <v>99.999999999999986</v>
      </c>
      <c r="I15" s="94">
        <v>31.968425493547269</v>
      </c>
      <c r="J15" s="94">
        <v>68.031574506452714</v>
      </c>
      <c r="K15" s="91"/>
      <c r="L15" s="94">
        <f t="shared" si="2"/>
        <v>99.999999999999986</v>
      </c>
      <c r="M15" s="94">
        <v>35.919717893147137</v>
      </c>
      <c r="N15" s="94">
        <v>64.080282106852849</v>
      </c>
      <c r="Q15" s="154"/>
    </row>
    <row r="16" spans="2:17" ht="12" customHeight="1" x14ac:dyDescent="0.3">
      <c r="B16" s="110" t="s">
        <v>64</v>
      </c>
      <c r="C16" s="110"/>
      <c r="D16" s="94">
        <f t="shared" si="0"/>
        <v>100</v>
      </c>
      <c r="E16" s="94">
        <v>23.937867137829951</v>
      </c>
      <c r="F16" s="94">
        <v>76.062132862170046</v>
      </c>
      <c r="G16" s="91"/>
      <c r="H16" s="94">
        <f t="shared" si="1"/>
        <v>100</v>
      </c>
      <c r="I16" s="94">
        <v>20.03918277492388</v>
      </c>
      <c r="J16" s="94">
        <v>79.960817225076113</v>
      </c>
      <c r="K16" s="91"/>
      <c r="L16" s="94" t="s">
        <v>438</v>
      </c>
      <c r="M16" s="94" t="s">
        <v>438</v>
      </c>
      <c r="N16" s="94" t="s">
        <v>438</v>
      </c>
      <c r="Q16" s="154"/>
    </row>
    <row r="17" spans="2:17" ht="12" customHeight="1" x14ac:dyDescent="0.3">
      <c r="B17" s="110" t="s">
        <v>65</v>
      </c>
      <c r="C17" s="110"/>
      <c r="D17" s="94">
        <f t="shared" si="0"/>
        <v>100</v>
      </c>
      <c r="E17" s="94">
        <v>46.804898375048424</v>
      </c>
      <c r="F17" s="94">
        <v>53.195101624951576</v>
      </c>
      <c r="G17" s="91"/>
      <c r="H17" s="94">
        <f t="shared" si="1"/>
        <v>100</v>
      </c>
      <c r="I17" s="94">
        <v>25.014569062502567</v>
      </c>
      <c r="J17" s="94">
        <v>74.985430937497426</v>
      </c>
      <c r="K17" s="91"/>
      <c r="L17" s="94">
        <f t="shared" si="2"/>
        <v>100</v>
      </c>
      <c r="M17" s="94">
        <v>50.205761321592632</v>
      </c>
      <c r="N17" s="94">
        <v>49.794238678407375</v>
      </c>
      <c r="Q17" s="154"/>
    </row>
    <row r="18" spans="2:17" ht="12" customHeight="1" x14ac:dyDescent="0.3">
      <c r="B18" s="110" t="s">
        <v>66</v>
      </c>
      <c r="C18" s="110"/>
      <c r="D18" s="94">
        <f t="shared" si="0"/>
        <v>100</v>
      </c>
      <c r="E18" s="94">
        <v>34.00439266166309</v>
      </c>
      <c r="F18" s="94">
        <v>65.99560733833691</v>
      </c>
      <c r="G18" s="91"/>
      <c r="H18" s="94">
        <f t="shared" si="1"/>
        <v>99.999999999999986</v>
      </c>
      <c r="I18" s="94">
        <v>29.742628115844028</v>
      </c>
      <c r="J18" s="94">
        <v>70.257371884155958</v>
      </c>
      <c r="K18" s="91"/>
      <c r="L18" s="94" t="s">
        <v>438</v>
      </c>
      <c r="M18" s="94" t="s">
        <v>438</v>
      </c>
      <c r="N18" s="94" t="s">
        <v>438</v>
      </c>
      <c r="Q18" s="154"/>
    </row>
    <row r="19" spans="2:17" ht="12" customHeight="1" x14ac:dyDescent="0.3">
      <c r="B19" s="110" t="s">
        <v>67</v>
      </c>
      <c r="C19" s="110"/>
      <c r="D19" s="94">
        <f t="shared" si="0"/>
        <v>100</v>
      </c>
      <c r="E19" s="94">
        <v>47.306066393865429</v>
      </c>
      <c r="F19" s="94">
        <v>52.693933606134571</v>
      </c>
      <c r="G19" s="91"/>
      <c r="H19" s="94">
        <f t="shared" si="1"/>
        <v>99.999999999999986</v>
      </c>
      <c r="I19" s="94">
        <v>39.337382731593962</v>
      </c>
      <c r="J19" s="94">
        <v>60.662617268406024</v>
      </c>
      <c r="K19" s="91"/>
      <c r="L19" s="94">
        <f t="shared" si="2"/>
        <v>100</v>
      </c>
      <c r="M19" s="94">
        <v>50.07368962139013</v>
      </c>
      <c r="N19" s="94">
        <v>49.926310378609863</v>
      </c>
      <c r="Q19" s="154"/>
    </row>
    <row r="20" spans="2:17" ht="12" customHeight="1" x14ac:dyDescent="0.3">
      <c r="B20" s="110" t="s">
        <v>68</v>
      </c>
      <c r="C20" s="110"/>
      <c r="D20" s="94">
        <f t="shared" si="0"/>
        <v>100</v>
      </c>
      <c r="E20" s="94">
        <v>49.711089014847659</v>
      </c>
      <c r="F20" s="94">
        <v>50.288910985152334</v>
      </c>
      <c r="G20" s="91"/>
      <c r="H20" s="94">
        <f t="shared" si="1"/>
        <v>100</v>
      </c>
      <c r="I20" s="94">
        <v>30.737506195622732</v>
      </c>
      <c r="J20" s="94">
        <v>69.262493804377272</v>
      </c>
      <c r="K20" s="91"/>
      <c r="L20" s="94" t="s">
        <v>438</v>
      </c>
      <c r="M20" s="94" t="s">
        <v>438</v>
      </c>
      <c r="N20" s="94" t="s">
        <v>438</v>
      </c>
      <c r="Q20" s="154"/>
    </row>
    <row r="21" spans="2:17" ht="12" customHeight="1" x14ac:dyDescent="0.3">
      <c r="B21" s="110" t="s">
        <v>69</v>
      </c>
      <c r="C21" s="110"/>
      <c r="D21" s="94">
        <f t="shared" si="0"/>
        <v>100</v>
      </c>
      <c r="E21" s="94">
        <v>36.767917142577488</v>
      </c>
      <c r="F21" s="94">
        <v>63.232082857422512</v>
      </c>
      <c r="G21" s="91"/>
      <c r="H21" s="94">
        <f t="shared" si="1"/>
        <v>100</v>
      </c>
      <c r="I21" s="94">
        <v>28.987488417040886</v>
      </c>
      <c r="J21" s="94">
        <v>71.012511582959121</v>
      </c>
      <c r="K21" s="91"/>
      <c r="L21" s="94" t="s">
        <v>438</v>
      </c>
      <c r="M21" s="94" t="s">
        <v>438</v>
      </c>
      <c r="N21" s="94" t="s">
        <v>438</v>
      </c>
      <c r="Q21" s="154"/>
    </row>
    <row r="22" spans="2:17" ht="12" customHeight="1" x14ac:dyDescent="0.3">
      <c r="B22" s="110" t="s">
        <v>70</v>
      </c>
      <c r="C22" s="110"/>
      <c r="D22" s="94">
        <f t="shared" si="0"/>
        <v>100</v>
      </c>
      <c r="E22" s="94">
        <v>27.627673238514028</v>
      </c>
      <c r="F22" s="94">
        <v>72.372326761485965</v>
      </c>
      <c r="G22" s="91"/>
      <c r="H22" s="94">
        <f t="shared" si="1"/>
        <v>100</v>
      </c>
      <c r="I22" s="94">
        <v>11.142877707933675</v>
      </c>
      <c r="J22" s="94">
        <v>88.857122292066322</v>
      </c>
      <c r="K22" s="91"/>
      <c r="L22" s="94">
        <f t="shared" si="2"/>
        <v>100</v>
      </c>
      <c r="M22" s="94">
        <v>0</v>
      </c>
      <c r="N22" s="94">
        <v>100</v>
      </c>
      <c r="Q22" s="154"/>
    </row>
    <row r="23" spans="2:17" ht="12" customHeight="1" x14ac:dyDescent="0.3">
      <c r="B23" s="110" t="s">
        <v>71</v>
      </c>
      <c r="C23" s="110"/>
      <c r="D23" s="94">
        <f t="shared" si="0"/>
        <v>100</v>
      </c>
      <c r="E23" s="94">
        <v>37.147564041134345</v>
      </c>
      <c r="F23" s="94">
        <v>62.852435958865662</v>
      </c>
      <c r="G23" s="91"/>
      <c r="H23" s="94">
        <f t="shared" si="1"/>
        <v>100</v>
      </c>
      <c r="I23" s="94">
        <v>26.957314455226843</v>
      </c>
      <c r="J23" s="94">
        <v>73.04268554477315</v>
      </c>
      <c r="K23" s="91"/>
      <c r="L23" s="94">
        <f t="shared" si="2"/>
        <v>100</v>
      </c>
      <c r="M23" s="94">
        <v>33.559504579891168</v>
      </c>
      <c r="N23" s="94">
        <v>66.440495420108832</v>
      </c>
      <c r="Q23" s="154"/>
    </row>
    <row r="24" spans="2:17" ht="12" customHeight="1" x14ac:dyDescent="0.3">
      <c r="B24" s="110" t="s">
        <v>72</v>
      </c>
      <c r="C24" s="110"/>
      <c r="D24" s="94">
        <f t="shared" si="0"/>
        <v>100</v>
      </c>
      <c r="E24" s="94">
        <v>18.423069703864929</v>
      </c>
      <c r="F24" s="94">
        <v>81.576930296135075</v>
      </c>
      <c r="G24" s="91"/>
      <c r="H24" s="94">
        <f t="shared" si="1"/>
        <v>100</v>
      </c>
      <c r="I24" s="94">
        <v>16.325792000877453</v>
      </c>
      <c r="J24" s="94">
        <v>83.674207999122544</v>
      </c>
      <c r="K24" s="91"/>
      <c r="L24" s="94" t="s">
        <v>438</v>
      </c>
      <c r="M24" s="94" t="s">
        <v>438</v>
      </c>
      <c r="N24" s="94" t="s">
        <v>438</v>
      </c>
      <c r="Q24" s="154"/>
    </row>
    <row r="25" spans="2:17" ht="12" customHeight="1" x14ac:dyDescent="0.3">
      <c r="B25" s="110" t="s">
        <v>73</v>
      </c>
      <c r="C25" s="110"/>
      <c r="D25" s="94">
        <f t="shared" si="0"/>
        <v>100</v>
      </c>
      <c r="E25" s="94">
        <v>37.236117221177992</v>
      </c>
      <c r="F25" s="94">
        <v>62.763882778822001</v>
      </c>
      <c r="G25" s="91"/>
      <c r="H25" s="94">
        <f t="shared" si="1"/>
        <v>100</v>
      </c>
      <c r="I25" s="94">
        <v>23.070612730369344</v>
      </c>
      <c r="J25" s="94">
        <v>76.929387269630652</v>
      </c>
      <c r="K25" s="91"/>
      <c r="L25" s="94">
        <f t="shared" si="2"/>
        <v>100</v>
      </c>
      <c r="M25" s="94">
        <v>33.327262972691088</v>
      </c>
      <c r="N25" s="94">
        <v>66.672737027308912</v>
      </c>
      <c r="Q25" s="154"/>
    </row>
    <row r="26" spans="2:17" ht="12" customHeight="1" x14ac:dyDescent="0.3">
      <c r="B26" s="110" t="s">
        <v>74</v>
      </c>
      <c r="C26" s="110"/>
      <c r="D26" s="94">
        <f t="shared" si="0"/>
        <v>100</v>
      </c>
      <c r="E26" s="94">
        <v>33.580115638881125</v>
      </c>
      <c r="F26" s="94">
        <v>66.419884361118875</v>
      </c>
      <c r="G26" s="91"/>
      <c r="H26" s="94">
        <f t="shared" si="1"/>
        <v>100</v>
      </c>
      <c r="I26" s="94">
        <v>27.741503819970987</v>
      </c>
      <c r="J26" s="94">
        <v>72.258496180029013</v>
      </c>
      <c r="K26" s="91"/>
      <c r="L26" s="94">
        <f t="shared" si="2"/>
        <v>99.999999999999986</v>
      </c>
      <c r="M26" s="94">
        <v>6.1773202723178553</v>
      </c>
      <c r="N26" s="94">
        <v>93.822679727682129</v>
      </c>
      <c r="Q26" s="154"/>
    </row>
    <row r="27" spans="2:17" ht="12" customHeight="1" x14ac:dyDescent="0.3">
      <c r="B27" s="110" t="s">
        <v>75</v>
      </c>
      <c r="C27" s="110"/>
      <c r="D27" s="94">
        <f t="shared" si="0"/>
        <v>100</v>
      </c>
      <c r="E27" s="94">
        <v>63.903224656910076</v>
      </c>
      <c r="F27" s="94">
        <v>36.096775343089931</v>
      </c>
      <c r="G27" s="91"/>
      <c r="H27" s="94">
        <f t="shared" si="1"/>
        <v>100</v>
      </c>
      <c r="I27" s="94">
        <v>51.246515858903095</v>
      </c>
      <c r="J27" s="94">
        <v>48.753484141096912</v>
      </c>
      <c r="K27" s="91"/>
      <c r="L27" s="94">
        <f t="shared" si="2"/>
        <v>100</v>
      </c>
      <c r="M27" s="94">
        <v>0</v>
      </c>
      <c r="N27" s="94">
        <v>100</v>
      </c>
    </row>
    <row r="28" spans="2:17" ht="12" customHeight="1" x14ac:dyDescent="0.3">
      <c r="B28" s="110" t="s">
        <v>76</v>
      </c>
      <c r="C28" s="110"/>
      <c r="D28" s="94">
        <f t="shared" si="0"/>
        <v>99.999999999999986</v>
      </c>
      <c r="E28" s="94">
        <v>49.677253141605881</v>
      </c>
      <c r="F28" s="94">
        <v>50.322746858394105</v>
      </c>
      <c r="G28" s="91"/>
      <c r="H28" s="94">
        <f t="shared" si="1"/>
        <v>100</v>
      </c>
      <c r="I28" s="94">
        <v>22.539993346891237</v>
      </c>
      <c r="J28" s="94">
        <v>77.460006653108763</v>
      </c>
      <c r="K28" s="91"/>
      <c r="L28" s="94" t="s">
        <v>438</v>
      </c>
      <c r="M28" s="94" t="s">
        <v>438</v>
      </c>
      <c r="N28" s="94" t="s">
        <v>438</v>
      </c>
    </row>
    <row r="29" spans="2:17" ht="12" customHeight="1" x14ac:dyDescent="0.3">
      <c r="B29" s="110" t="s">
        <v>77</v>
      </c>
      <c r="C29" s="110"/>
      <c r="D29" s="94">
        <f t="shared" si="0"/>
        <v>100</v>
      </c>
      <c r="E29" s="94">
        <v>29.619598004539643</v>
      </c>
      <c r="F29" s="94">
        <v>70.38040199546036</v>
      </c>
      <c r="G29" s="91"/>
      <c r="H29" s="94">
        <f t="shared" si="1"/>
        <v>100</v>
      </c>
      <c r="I29" s="94">
        <v>21.965268214077962</v>
      </c>
      <c r="J29" s="94">
        <v>78.034731785922034</v>
      </c>
      <c r="K29" s="91"/>
      <c r="L29" s="94">
        <f t="shared" si="2"/>
        <v>100</v>
      </c>
      <c r="M29" s="94">
        <v>0</v>
      </c>
      <c r="N29" s="94">
        <v>100</v>
      </c>
    </row>
    <row r="30" spans="2:17" ht="12" customHeight="1" x14ac:dyDescent="0.3">
      <c r="B30" s="110" t="s">
        <v>78</v>
      </c>
      <c r="C30" s="110"/>
      <c r="D30" s="94">
        <f t="shared" si="0"/>
        <v>100</v>
      </c>
      <c r="E30" s="94">
        <v>29.445325847871352</v>
      </c>
      <c r="F30" s="94">
        <v>70.554674152128655</v>
      </c>
      <c r="G30" s="91"/>
      <c r="H30" s="94">
        <f t="shared" si="1"/>
        <v>100</v>
      </c>
      <c r="I30" s="94">
        <v>23.899227082206124</v>
      </c>
      <c r="J30" s="94">
        <v>76.100772917793876</v>
      </c>
      <c r="K30" s="91"/>
      <c r="L30" s="94">
        <f t="shared" si="2"/>
        <v>100</v>
      </c>
      <c r="M30" s="94">
        <v>33.245018545325131</v>
      </c>
      <c r="N30" s="94">
        <v>66.754981454674862</v>
      </c>
    </row>
    <row r="31" spans="2:17" ht="12" customHeight="1" x14ac:dyDescent="0.3">
      <c r="B31" s="110" t="s">
        <v>79</v>
      </c>
      <c r="C31" s="110"/>
      <c r="D31" s="94">
        <f t="shared" si="0"/>
        <v>100</v>
      </c>
      <c r="E31" s="94">
        <v>37.145882520991108</v>
      </c>
      <c r="F31" s="94">
        <v>62.854117479008899</v>
      </c>
      <c r="G31" s="91"/>
      <c r="H31" s="94">
        <f t="shared" si="1"/>
        <v>100</v>
      </c>
      <c r="I31" s="94">
        <v>8.8640961277628278</v>
      </c>
      <c r="J31" s="94">
        <v>91.135903872237179</v>
      </c>
      <c r="K31" s="91"/>
      <c r="L31" s="94" t="s">
        <v>438</v>
      </c>
      <c r="M31" s="94" t="s">
        <v>438</v>
      </c>
      <c r="N31" s="94" t="s">
        <v>438</v>
      </c>
    </row>
    <row r="32" spans="2:17" ht="12" customHeight="1" x14ac:dyDescent="0.3">
      <c r="B32" s="110" t="s">
        <v>80</v>
      </c>
      <c r="C32" s="110"/>
      <c r="D32" s="94">
        <f t="shared" si="0"/>
        <v>100</v>
      </c>
      <c r="E32" s="94">
        <v>40.344637129236041</v>
      </c>
      <c r="F32" s="94">
        <v>59.655362870763959</v>
      </c>
      <c r="G32" s="91"/>
      <c r="H32" s="94">
        <f t="shared" si="1"/>
        <v>100</v>
      </c>
      <c r="I32" s="94">
        <v>27.657929317976077</v>
      </c>
      <c r="J32" s="94">
        <v>72.342070682023916</v>
      </c>
      <c r="K32" s="91"/>
      <c r="L32" s="94">
        <f t="shared" si="2"/>
        <v>100</v>
      </c>
      <c r="M32" s="94">
        <v>75.165936693528153</v>
      </c>
      <c r="N32" s="94">
        <v>24.834063306471851</v>
      </c>
    </row>
    <row r="33" spans="2:14" ht="12" customHeight="1" x14ac:dyDescent="0.3">
      <c r="B33" s="110" t="s">
        <v>81</v>
      </c>
      <c r="C33" s="110"/>
      <c r="D33" s="94">
        <f t="shared" si="0"/>
        <v>100</v>
      </c>
      <c r="E33" s="94">
        <v>21.587382461156789</v>
      </c>
      <c r="F33" s="94">
        <v>78.412617538843207</v>
      </c>
      <c r="G33" s="91"/>
      <c r="H33" s="94">
        <f t="shared" si="1"/>
        <v>100</v>
      </c>
      <c r="I33" s="94">
        <v>16.672268540484765</v>
      </c>
      <c r="J33" s="94">
        <v>83.327731459515235</v>
      </c>
      <c r="K33" s="91"/>
      <c r="L33" s="94">
        <f t="shared" si="2"/>
        <v>100</v>
      </c>
      <c r="M33" s="94">
        <v>0</v>
      </c>
      <c r="N33" s="94">
        <v>100</v>
      </c>
    </row>
    <row r="34" spans="2:14" ht="12" customHeight="1" x14ac:dyDescent="0.3">
      <c r="B34" s="110" t="s">
        <v>82</v>
      </c>
      <c r="C34" s="110"/>
      <c r="D34" s="94">
        <f t="shared" si="0"/>
        <v>100</v>
      </c>
      <c r="E34" s="94">
        <v>40.808899187306544</v>
      </c>
      <c r="F34" s="94">
        <v>59.191100812693463</v>
      </c>
      <c r="G34" s="91"/>
      <c r="H34" s="94">
        <f t="shared" si="1"/>
        <v>100</v>
      </c>
      <c r="I34" s="94">
        <v>47.198639376004294</v>
      </c>
      <c r="J34" s="94">
        <v>52.801360623995699</v>
      </c>
      <c r="K34" s="91"/>
      <c r="L34" s="94" t="s">
        <v>438</v>
      </c>
      <c r="M34" s="94" t="s">
        <v>438</v>
      </c>
      <c r="N34" s="94" t="s">
        <v>438</v>
      </c>
    </row>
    <row r="35" spans="2:14" ht="12" customHeight="1" x14ac:dyDescent="0.3">
      <c r="B35" s="110" t="s">
        <v>83</v>
      </c>
      <c r="C35" s="110"/>
      <c r="D35" s="94">
        <f t="shared" si="0"/>
        <v>100</v>
      </c>
      <c r="E35" s="94">
        <v>31.49810643044453</v>
      </c>
      <c r="F35" s="94">
        <v>68.501893569555477</v>
      </c>
      <c r="G35" s="91"/>
      <c r="H35" s="94">
        <f t="shared" si="1"/>
        <v>100</v>
      </c>
      <c r="I35" s="94">
        <v>34.273201369843072</v>
      </c>
      <c r="J35" s="94">
        <v>65.726798630156935</v>
      </c>
      <c r="K35" s="91"/>
      <c r="L35" s="94">
        <f t="shared" si="2"/>
        <v>100</v>
      </c>
      <c r="M35" s="94">
        <v>0</v>
      </c>
      <c r="N35" s="94">
        <v>100</v>
      </c>
    </row>
    <row r="36" spans="2:14" ht="12" customHeight="1" x14ac:dyDescent="0.3">
      <c r="B36" s="110" t="s">
        <v>84</v>
      </c>
      <c r="C36" s="110"/>
      <c r="D36" s="94">
        <f t="shared" si="0"/>
        <v>100</v>
      </c>
      <c r="E36" s="94">
        <v>30.34374503728375</v>
      </c>
      <c r="F36" s="94">
        <v>69.656254962716247</v>
      </c>
      <c r="G36" s="91"/>
      <c r="H36" s="94">
        <f t="shared" si="1"/>
        <v>100</v>
      </c>
      <c r="I36" s="94">
        <v>26.34485301459971</v>
      </c>
      <c r="J36" s="94">
        <v>73.655146985400293</v>
      </c>
      <c r="K36" s="91"/>
      <c r="L36" s="94" t="s">
        <v>438</v>
      </c>
      <c r="M36" s="94" t="s">
        <v>438</v>
      </c>
      <c r="N36" s="94" t="s">
        <v>438</v>
      </c>
    </row>
    <row r="37" spans="2:14" ht="12" customHeight="1" x14ac:dyDescent="0.3">
      <c r="B37" s="110" t="s">
        <v>85</v>
      </c>
      <c r="C37" s="110"/>
      <c r="D37" s="94">
        <f t="shared" si="0"/>
        <v>100</v>
      </c>
      <c r="E37" s="94">
        <v>50.19421953264419</v>
      </c>
      <c r="F37" s="94">
        <v>49.805780467355817</v>
      </c>
      <c r="G37" s="91"/>
      <c r="H37" s="94">
        <f t="shared" si="1"/>
        <v>100</v>
      </c>
      <c r="I37" s="94">
        <v>46.773950269767766</v>
      </c>
      <c r="J37" s="94">
        <v>53.226049730232241</v>
      </c>
      <c r="K37" s="91"/>
      <c r="L37" s="94">
        <f t="shared" si="2"/>
        <v>100</v>
      </c>
      <c r="M37" s="94">
        <v>0</v>
      </c>
      <c r="N37" s="94">
        <v>100</v>
      </c>
    </row>
    <row r="38" spans="2:14" ht="12" customHeight="1" x14ac:dyDescent="0.3">
      <c r="B38" s="110" t="s">
        <v>86</v>
      </c>
      <c r="C38" s="110"/>
      <c r="D38" s="94">
        <f t="shared" si="0"/>
        <v>100</v>
      </c>
      <c r="E38" s="94">
        <v>44.039723670430178</v>
      </c>
      <c r="F38" s="94">
        <v>55.960276329569822</v>
      </c>
      <c r="G38" s="91"/>
      <c r="H38" s="94">
        <f t="shared" si="1"/>
        <v>100</v>
      </c>
      <c r="I38" s="94">
        <v>45.141585390446188</v>
      </c>
      <c r="J38" s="94">
        <v>54.858414609553805</v>
      </c>
      <c r="K38" s="91"/>
      <c r="L38" s="94">
        <f t="shared" si="2"/>
        <v>100</v>
      </c>
      <c r="M38" s="94">
        <v>25.0385114507487</v>
      </c>
      <c r="N38" s="94">
        <v>74.9614885492513</v>
      </c>
    </row>
    <row r="39" spans="2:14" ht="12" customHeight="1" x14ac:dyDescent="0.3">
      <c r="B39" s="110" t="s">
        <v>87</v>
      </c>
      <c r="C39" s="110"/>
      <c r="D39" s="94">
        <f t="shared" si="0"/>
        <v>99.999999999999986</v>
      </c>
      <c r="E39" s="94">
        <v>48.810696486639493</v>
      </c>
      <c r="F39" s="94">
        <v>51.189303513360493</v>
      </c>
      <c r="G39" s="91"/>
      <c r="H39" s="94">
        <f t="shared" si="1"/>
        <v>100</v>
      </c>
      <c r="I39" s="94">
        <v>33.230633045948906</v>
      </c>
      <c r="J39" s="94">
        <v>66.769366954051094</v>
      </c>
      <c r="K39" s="91"/>
      <c r="L39" s="94" t="s">
        <v>438</v>
      </c>
      <c r="M39" s="94" t="s">
        <v>438</v>
      </c>
      <c r="N39" s="94" t="s">
        <v>438</v>
      </c>
    </row>
    <row r="40" spans="2:14" ht="12" customHeight="1" thickBot="1" x14ac:dyDescent="0.35">
      <c r="B40" s="98"/>
      <c r="C40" s="98"/>
      <c r="D40" s="98"/>
      <c r="E40" s="98"/>
      <c r="F40" s="98"/>
      <c r="G40" s="98"/>
      <c r="H40" s="98"/>
      <c r="I40" s="98"/>
      <c r="J40" s="98"/>
      <c r="K40" s="98"/>
      <c r="L40" s="98"/>
      <c r="M40" s="98"/>
      <c r="N40" s="98"/>
    </row>
    <row r="41" spans="2:14" x14ac:dyDescent="0.3"/>
    <row r="42" spans="2:14" ht="70.05" customHeight="1" x14ac:dyDescent="0.3">
      <c r="B42" s="286" t="s">
        <v>485</v>
      </c>
      <c r="C42" s="298"/>
      <c r="D42" s="298"/>
      <c r="E42" s="298"/>
      <c r="F42" s="298"/>
      <c r="G42" s="298"/>
      <c r="H42" s="298"/>
      <c r="I42" s="298"/>
      <c r="J42" s="298"/>
      <c r="K42" s="298"/>
      <c r="L42" s="298"/>
      <c r="M42" s="298"/>
      <c r="N42" s="298"/>
    </row>
    <row r="43" spans="2:14" x14ac:dyDescent="0.3"/>
  </sheetData>
  <mergeCells count="6">
    <mergeCell ref="B42:N42"/>
    <mergeCell ref="B1:N1"/>
    <mergeCell ref="B3:B4"/>
    <mergeCell ref="D3:F3"/>
    <mergeCell ref="H3:J3"/>
    <mergeCell ref="L3:N3"/>
  </mergeCells>
  <pageMargins left="0.7" right="0.7" top="0.75" bottom="0.75" header="0.3" footer="0.3"/>
  <pageSetup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E9F5D-3ED6-4E79-BB79-02AABA88038C}">
  <sheetPr>
    <tabColor theme="0" tint="-0.249977111117893"/>
  </sheetPr>
  <dimension ref="A1:R43"/>
  <sheetViews>
    <sheetView showRowColHeaders="0" zoomScaleNormal="100" workbookViewId="0">
      <selection activeCell="B1" sqref="B1:N1"/>
    </sheetView>
  </sheetViews>
  <sheetFormatPr baseColWidth="10" defaultColWidth="0" defaultRowHeight="14.4" zeroHeight="1" x14ac:dyDescent="0.3"/>
  <cols>
    <col min="1" max="1" width="8.77734375" style="84" customWidth="1"/>
    <col min="2" max="2" width="12.6640625" style="84" customWidth="1"/>
    <col min="3" max="3" width="0.5546875" style="84" customWidth="1"/>
    <col min="4" max="6" width="5.5546875" style="84" customWidth="1"/>
    <col min="7" max="7" width="0.5546875" style="84" customWidth="1"/>
    <col min="8" max="10" width="5.5546875" style="84" customWidth="1"/>
    <col min="11" max="11" width="0.5546875" style="84" customWidth="1"/>
    <col min="12" max="14" width="5.5546875" style="84" customWidth="1"/>
    <col min="15" max="15" width="1.77734375" style="84" customWidth="1"/>
    <col min="16" max="18" width="0" style="84" hidden="1" customWidth="1"/>
    <col min="19" max="16384" width="11.44140625" style="84" hidden="1"/>
  </cols>
  <sheetData>
    <row r="1" spans="2:17" ht="93" customHeight="1" x14ac:dyDescent="0.3">
      <c r="B1" s="273" t="s">
        <v>487</v>
      </c>
      <c r="C1" s="273"/>
      <c r="D1" s="273"/>
      <c r="E1" s="273"/>
      <c r="F1" s="273"/>
      <c r="G1" s="273"/>
      <c r="H1" s="273"/>
      <c r="I1" s="273"/>
      <c r="J1" s="273"/>
      <c r="K1" s="273"/>
      <c r="L1" s="273"/>
      <c r="M1" s="273"/>
      <c r="N1" s="273"/>
    </row>
    <row r="2" spans="2:17" ht="15" thickBot="1" x14ac:dyDescent="0.35">
      <c r="B2" s="98"/>
      <c r="C2" s="98"/>
      <c r="D2" s="98"/>
      <c r="E2" s="98"/>
      <c r="F2" s="98"/>
      <c r="G2" s="98"/>
      <c r="H2" s="98"/>
      <c r="I2" s="98"/>
      <c r="J2" s="98"/>
      <c r="K2" s="98"/>
      <c r="L2" s="98"/>
      <c r="M2" s="98"/>
      <c r="N2" s="98"/>
    </row>
    <row r="3" spans="2:17" x14ac:dyDescent="0.3">
      <c r="B3" s="294" t="s">
        <v>50</v>
      </c>
      <c r="C3" s="132"/>
      <c r="D3" s="302" t="s">
        <v>484</v>
      </c>
      <c r="E3" s="302"/>
      <c r="F3" s="302"/>
      <c r="G3" s="155"/>
      <c r="H3" s="302" t="s">
        <v>477</v>
      </c>
      <c r="I3" s="302"/>
      <c r="J3" s="302"/>
      <c r="K3" s="155"/>
      <c r="L3" s="277" t="s">
        <v>482</v>
      </c>
      <c r="M3" s="277"/>
      <c r="N3" s="277"/>
    </row>
    <row r="4" spans="2:17" ht="25.2" customHeight="1" x14ac:dyDescent="0.3">
      <c r="B4" s="303"/>
      <c r="C4" s="135"/>
      <c r="D4" s="136" t="s">
        <v>51</v>
      </c>
      <c r="E4" s="136" t="s">
        <v>422</v>
      </c>
      <c r="F4" s="137" t="s">
        <v>423</v>
      </c>
      <c r="G4" s="136"/>
      <c r="H4" s="136" t="s">
        <v>51</v>
      </c>
      <c r="I4" s="136" t="s">
        <v>422</v>
      </c>
      <c r="J4" s="137" t="s">
        <v>423</v>
      </c>
      <c r="K4" s="136"/>
      <c r="L4" s="136" t="s">
        <v>51</v>
      </c>
      <c r="M4" s="136" t="s">
        <v>422</v>
      </c>
      <c r="N4" s="137" t="s">
        <v>423</v>
      </c>
      <c r="Q4" s="154"/>
    </row>
    <row r="5" spans="2:17" ht="12" customHeight="1" x14ac:dyDescent="0.3">
      <c r="B5" s="110"/>
      <c r="C5" s="110"/>
      <c r="D5" s="110"/>
      <c r="E5" s="110"/>
      <c r="F5" s="110"/>
      <c r="G5" s="110"/>
      <c r="H5" s="110"/>
      <c r="I5" s="110"/>
      <c r="J5" s="110"/>
      <c r="K5" s="110"/>
      <c r="L5" s="110"/>
      <c r="M5" s="110"/>
      <c r="N5" s="110"/>
      <c r="Q5" s="154"/>
    </row>
    <row r="6" spans="2:17" ht="12" customHeight="1" x14ac:dyDescent="0.3">
      <c r="B6" s="111" t="s">
        <v>437</v>
      </c>
      <c r="C6" s="111"/>
      <c r="D6" s="89">
        <f>SUM(E6:F6)</f>
        <v>99.999999999999972</v>
      </c>
      <c r="E6" s="89">
        <v>38.638516019626138</v>
      </c>
      <c r="F6" s="89">
        <v>61.361483980373833</v>
      </c>
      <c r="G6" s="89"/>
      <c r="H6" s="89">
        <f>SUM(I6:J6)</f>
        <v>100.00000000000001</v>
      </c>
      <c r="I6" s="89">
        <v>27.528409030515416</v>
      </c>
      <c r="J6" s="89">
        <v>72.471590969484595</v>
      </c>
      <c r="K6" s="89"/>
      <c r="L6" s="89">
        <f>SUM(M6:N6)</f>
        <v>100.00000000000004</v>
      </c>
      <c r="M6" s="89">
        <v>25.563451077386944</v>
      </c>
      <c r="N6" s="89">
        <v>74.436548922613099</v>
      </c>
      <c r="Q6" s="154"/>
    </row>
    <row r="7" spans="2:17" ht="12" customHeight="1" x14ac:dyDescent="0.3">
      <c r="B7" s="110"/>
      <c r="C7" s="110"/>
      <c r="D7" s="91"/>
      <c r="E7" s="91"/>
      <c r="F7" s="91"/>
      <c r="G7" s="91"/>
      <c r="H7" s="91"/>
      <c r="I7" s="91"/>
      <c r="J7" s="91"/>
      <c r="K7" s="91"/>
      <c r="L7" s="91"/>
      <c r="M7" s="91"/>
      <c r="N7" s="91"/>
      <c r="Q7" s="154"/>
    </row>
    <row r="8" spans="2:17" ht="12" customHeight="1" x14ac:dyDescent="0.3">
      <c r="B8" s="110" t="s">
        <v>54</v>
      </c>
      <c r="C8" s="110"/>
      <c r="D8" s="94">
        <f>SUM(E8:F8)</f>
        <v>100</v>
      </c>
      <c r="E8" s="94">
        <v>36.897499186161475</v>
      </c>
      <c r="F8" s="94">
        <v>63.102500813838525</v>
      </c>
      <c r="G8" s="91"/>
      <c r="H8" s="94">
        <f>SUM(I8:J8)</f>
        <v>100</v>
      </c>
      <c r="I8" s="94">
        <v>21.218590599971062</v>
      </c>
      <c r="J8" s="94">
        <v>78.781409400028934</v>
      </c>
      <c r="K8" s="91"/>
      <c r="L8" s="94" t="s">
        <v>438</v>
      </c>
      <c r="M8" s="94" t="s">
        <v>438</v>
      </c>
      <c r="N8" s="94" t="s">
        <v>438</v>
      </c>
      <c r="Q8" s="154"/>
    </row>
    <row r="9" spans="2:17" ht="12" customHeight="1" x14ac:dyDescent="0.3">
      <c r="B9" s="110" t="s">
        <v>56</v>
      </c>
      <c r="C9" s="110"/>
      <c r="D9" s="94">
        <f t="shared" ref="D9:D39" si="0">SUM(E9:F9)</f>
        <v>100</v>
      </c>
      <c r="E9" s="94">
        <v>23.681602231730288</v>
      </c>
      <c r="F9" s="94">
        <v>76.318397768269705</v>
      </c>
      <c r="G9" s="91"/>
      <c r="H9" s="94">
        <f t="shared" ref="H9:H39" si="1">SUM(I9:J9)</f>
        <v>99.999999999999986</v>
      </c>
      <c r="I9" s="94">
        <v>13.542932805698896</v>
      </c>
      <c r="J9" s="94">
        <v>86.457067194301089</v>
      </c>
      <c r="K9" s="91"/>
      <c r="L9" s="94">
        <f t="shared" ref="L9:L38" si="2">SUM(M9:N9)</f>
        <v>100</v>
      </c>
      <c r="M9" s="94">
        <v>0</v>
      </c>
      <c r="N9" s="94">
        <v>100</v>
      </c>
      <c r="Q9" s="154"/>
    </row>
    <row r="10" spans="2:17" ht="12" customHeight="1" x14ac:dyDescent="0.3">
      <c r="B10" s="110" t="s">
        <v>58</v>
      </c>
      <c r="C10" s="110"/>
      <c r="D10" s="94">
        <f t="shared" si="0"/>
        <v>100.00000000000001</v>
      </c>
      <c r="E10" s="94">
        <v>16.78134193770256</v>
      </c>
      <c r="F10" s="94">
        <v>83.21865806229745</v>
      </c>
      <c r="G10" s="91"/>
      <c r="H10" s="94">
        <f t="shared" si="1"/>
        <v>100</v>
      </c>
      <c r="I10" s="94">
        <v>12.114065180687582</v>
      </c>
      <c r="J10" s="94">
        <v>87.885934819312411</v>
      </c>
      <c r="K10" s="91"/>
      <c r="L10" s="94" t="s">
        <v>438</v>
      </c>
      <c r="M10" s="94" t="s">
        <v>438</v>
      </c>
      <c r="N10" s="94" t="s">
        <v>438</v>
      </c>
      <c r="Q10" s="154"/>
    </row>
    <row r="11" spans="2:17" ht="12" customHeight="1" x14ac:dyDescent="0.3">
      <c r="B11" s="110" t="s">
        <v>59</v>
      </c>
      <c r="C11" s="110"/>
      <c r="D11" s="94">
        <f t="shared" si="0"/>
        <v>100</v>
      </c>
      <c r="E11" s="94">
        <v>32.787468928487129</v>
      </c>
      <c r="F11" s="94">
        <v>67.212531071512871</v>
      </c>
      <c r="G11" s="91"/>
      <c r="H11" s="94">
        <f t="shared" si="1"/>
        <v>100</v>
      </c>
      <c r="I11" s="94">
        <v>25.332476860025878</v>
      </c>
      <c r="J11" s="94">
        <v>74.667523139974122</v>
      </c>
      <c r="K11" s="91"/>
      <c r="L11" s="94">
        <f t="shared" si="2"/>
        <v>100</v>
      </c>
      <c r="M11" s="94">
        <v>50</v>
      </c>
      <c r="N11" s="94">
        <v>50</v>
      </c>
      <c r="Q11" s="154"/>
    </row>
    <row r="12" spans="2:17" ht="12" customHeight="1" x14ac:dyDescent="0.3">
      <c r="B12" s="110" t="s">
        <v>60</v>
      </c>
      <c r="C12" s="110"/>
      <c r="D12" s="94">
        <f t="shared" si="0"/>
        <v>100</v>
      </c>
      <c r="E12" s="94">
        <v>40.855921192317673</v>
      </c>
      <c r="F12" s="94">
        <v>59.14407880768232</v>
      </c>
      <c r="G12" s="91"/>
      <c r="H12" s="94">
        <f t="shared" si="1"/>
        <v>99.999999999999986</v>
      </c>
      <c r="I12" s="94">
        <v>26.915990283230641</v>
      </c>
      <c r="J12" s="94">
        <v>73.084009716769344</v>
      </c>
      <c r="K12" s="91"/>
      <c r="L12" s="94">
        <f t="shared" si="2"/>
        <v>100</v>
      </c>
      <c r="M12" s="94">
        <v>0</v>
      </c>
      <c r="N12" s="94">
        <v>100</v>
      </c>
      <c r="Q12" s="154"/>
    </row>
    <row r="13" spans="2:17" ht="12" customHeight="1" x14ac:dyDescent="0.3">
      <c r="B13" s="110" t="s">
        <v>61</v>
      </c>
      <c r="C13" s="110"/>
      <c r="D13" s="94">
        <f t="shared" si="0"/>
        <v>100</v>
      </c>
      <c r="E13" s="94">
        <v>56.934341842661354</v>
      </c>
      <c r="F13" s="94">
        <v>43.065658157338646</v>
      </c>
      <c r="G13" s="91"/>
      <c r="H13" s="94">
        <f t="shared" si="1"/>
        <v>100</v>
      </c>
      <c r="I13" s="94">
        <v>57.147396580080979</v>
      </c>
      <c r="J13" s="94">
        <v>42.852603419919021</v>
      </c>
      <c r="K13" s="91"/>
      <c r="L13" s="94" t="s">
        <v>438</v>
      </c>
      <c r="M13" s="94" t="s">
        <v>438</v>
      </c>
      <c r="N13" s="94" t="s">
        <v>438</v>
      </c>
      <c r="Q13" s="154"/>
    </row>
    <row r="14" spans="2:17" ht="12" customHeight="1" x14ac:dyDescent="0.3">
      <c r="B14" s="110" t="s">
        <v>62</v>
      </c>
      <c r="C14" s="110"/>
      <c r="D14" s="94">
        <f t="shared" si="0"/>
        <v>100</v>
      </c>
      <c r="E14" s="94">
        <v>43.509013533398736</v>
      </c>
      <c r="F14" s="94">
        <v>56.490986466601271</v>
      </c>
      <c r="G14" s="91"/>
      <c r="H14" s="94">
        <f t="shared" si="1"/>
        <v>100</v>
      </c>
      <c r="I14" s="94">
        <v>22.821577529077732</v>
      </c>
      <c r="J14" s="94">
        <v>77.178422470922271</v>
      </c>
      <c r="K14" s="91"/>
      <c r="L14" s="94">
        <f t="shared" si="2"/>
        <v>100</v>
      </c>
      <c r="M14" s="94">
        <v>34.780131302543928</v>
      </c>
      <c r="N14" s="94">
        <v>65.219868697456079</v>
      </c>
      <c r="Q14" s="154"/>
    </row>
    <row r="15" spans="2:17" ht="12" customHeight="1" x14ac:dyDescent="0.3">
      <c r="B15" s="110" t="s">
        <v>63</v>
      </c>
      <c r="C15" s="110"/>
      <c r="D15" s="94">
        <f t="shared" si="0"/>
        <v>100</v>
      </c>
      <c r="E15" s="94">
        <v>35.761221429304598</v>
      </c>
      <c r="F15" s="94">
        <v>64.238778570695402</v>
      </c>
      <c r="G15" s="91"/>
      <c r="H15" s="94">
        <f t="shared" si="1"/>
        <v>100</v>
      </c>
      <c r="I15" s="94">
        <v>32.385410608426639</v>
      </c>
      <c r="J15" s="94">
        <v>67.614589391573361</v>
      </c>
      <c r="K15" s="91"/>
      <c r="L15" s="94">
        <f t="shared" si="2"/>
        <v>99.999999999999986</v>
      </c>
      <c r="M15" s="94">
        <v>25.349655744609183</v>
      </c>
      <c r="N15" s="94">
        <v>74.650344255390806</v>
      </c>
      <c r="Q15" s="154"/>
    </row>
    <row r="16" spans="2:17" ht="12" customHeight="1" x14ac:dyDescent="0.3">
      <c r="B16" s="110" t="s">
        <v>64</v>
      </c>
      <c r="C16" s="110"/>
      <c r="D16" s="94">
        <f t="shared" si="0"/>
        <v>99.999999999999986</v>
      </c>
      <c r="E16" s="94">
        <v>26.394940623122924</v>
      </c>
      <c r="F16" s="94">
        <v>73.605059376877065</v>
      </c>
      <c r="G16" s="91"/>
      <c r="H16" s="94">
        <f t="shared" si="1"/>
        <v>100</v>
      </c>
      <c r="I16" s="94">
        <v>20.684876646495301</v>
      </c>
      <c r="J16" s="94">
        <v>79.315123353504703</v>
      </c>
      <c r="K16" s="91"/>
      <c r="L16" s="94" t="s">
        <v>438</v>
      </c>
      <c r="M16" s="94" t="s">
        <v>438</v>
      </c>
      <c r="N16" s="94" t="s">
        <v>438</v>
      </c>
      <c r="Q16" s="154"/>
    </row>
    <row r="17" spans="2:17" ht="12" customHeight="1" x14ac:dyDescent="0.3">
      <c r="B17" s="110" t="s">
        <v>65</v>
      </c>
      <c r="C17" s="110"/>
      <c r="D17" s="94">
        <f t="shared" si="0"/>
        <v>100</v>
      </c>
      <c r="E17" s="94">
        <v>44.486126021933224</v>
      </c>
      <c r="F17" s="94">
        <v>55.513873978066783</v>
      </c>
      <c r="G17" s="91"/>
      <c r="H17" s="94">
        <f t="shared" si="1"/>
        <v>100</v>
      </c>
      <c r="I17" s="94">
        <v>26.703189676124289</v>
      </c>
      <c r="J17" s="94">
        <v>73.296810323875718</v>
      </c>
      <c r="K17" s="91"/>
      <c r="L17" s="94">
        <f t="shared" si="2"/>
        <v>100.00000000000001</v>
      </c>
      <c r="M17" s="94">
        <v>33.572854291705553</v>
      </c>
      <c r="N17" s="94">
        <v>66.427145708294461</v>
      </c>
      <c r="Q17" s="154"/>
    </row>
    <row r="18" spans="2:17" ht="12" customHeight="1" x14ac:dyDescent="0.3">
      <c r="B18" s="110" t="s">
        <v>66</v>
      </c>
      <c r="C18" s="110"/>
      <c r="D18" s="94">
        <f t="shared" si="0"/>
        <v>100</v>
      </c>
      <c r="E18" s="94">
        <v>37.427475976810513</v>
      </c>
      <c r="F18" s="94">
        <v>62.572524023189487</v>
      </c>
      <c r="G18" s="91"/>
      <c r="H18" s="94">
        <f t="shared" si="1"/>
        <v>100</v>
      </c>
      <c r="I18" s="94">
        <v>29.571584906922759</v>
      </c>
      <c r="J18" s="94">
        <v>70.428415093077248</v>
      </c>
      <c r="K18" s="91"/>
      <c r="L18" s="94" t="s">
        <v>438</v>
      </c>
      <c r="M18" s="94" t="s">
        <v>438</v>
      </c>
      <c r="N18" s="94" t="s">
        <v>438</v>
      </c>
      <c r="Q18" s="154"/>
    </row>
    <row r="19" spans="2:17" ht="12" customHeight="1" x14ac:dyDescent="0.3">
      <c r="B19" s="110" t="s">
        <v>67</v>
      </c>
      <c r="C19" s="110"/>
      <c r="D19" s="94">
        <f t="shared" si="0"/>
        <v>100</v>
      </c>
      <c r="E19" s="94">
        <v>46.731433497666607</v>
      </c>
      <c r="F19" s="94">
        <v>53.268566502333393</v>
      </c>
      <c r="G19" s="91"/>
      <c r="H19" s="94">
        <f t="shared" si="1"/>
        <v>100</v>
      </c>
      <c r="I19" s="94">
        <v>39.142998070642335</v>
      </c>
      <c r="J19" s="94">
        <v>60.857001929357665</v>
      </c>
      <c r="K19" s="91"/>
      <c r="L19" s="94">
        <f t="shared" si="2"/>
        <v>100</v>
      </c>
      <c r="M19" s="94">
        <v>0</v>
      </c>
      <c r="N19" s="94">
        <v>100</v>
      </c>
      <c r="Q19" s="154"/>
    </row>
    <row r="20" spans="2:17" ht="12" customHeight="1" x14ac:dyDescent="0.3">
      <c r="B20" s="110" t="s">
        <v>68</v>
      </c>
      <c r="C20" s="110"/>
      <c r="D20" s="94">
        <f t="shared" si="0"/>
        <v>99.999999999999972</v>
      </c>
      <c r="E20" s="94">
        <v>49.599129900547304</v>
      </c>
      <c r="F20" s="94">
        <v>50.400870099452675</v>
      </c>
      <c r="G20" s="91"/>
      <c r="H20" s="94">
        <f t="shared" si="1"/>
        <v>100</v>
      </c>
      <c r="I20" s="94">
        <v>23.251246780968764</v>
      </c>
      <c r="J20" s="94">
        <v>76.748753219031229</v>
      </c>
      <c r="K20" s="91"/>
      <c r="L20" s="94" t="s">
        <v>438</v>
      </c>
      <c r="M20" s="94" t="s">
        <v>438</v>
      </c>
      <c r="N20" s="94" t="s">
        <v>438</v>
      </c>
      <c r="Q20" s="154"/>
    </row>
    <row r="21" spans="2:17" ht="12" customHeight="1" x14ac:dyDescent="0.3">
      <c r="B21" s="110" t="s">
        <v>69</v>
      </c>
      <c r="C21" s="110"/>
      <c r="D21" s="94">
        <f t="shared" si="0"/>
        <v>100</v>
      </c>
      <c r="E21" s="94">
        <v>37.804019472690626</v>
      </c>
      <c r="F21" s="94">
        <v>62.195980527309366</v>
      </c>
      <c r="G21" s="91"/>
      <c r="H21" s="94">
        <f t="shared" si="1"/>
        <v>100</v>
      </c>
      <c r="I21" s="94">
        <v>29.230283008982884</v>
      </c>
      <c r="J21" s="94">
        <v>70.76971699101712</v>
      </c>
      <c r="K21" s="91"/>
      <c r="L21" s="94" t="s">
        <v>438</v>
      </c>
      <c r="M21" s="94" t="s">
        <v>438</v>
      </c>
      <c r="N21" s="94" t="s">
        <v>438</v>
      </c>
      <c r="Q21" s="154"/>
    </row>
    <row r="22" spans="2:17" ht="12" customHeight="1" x14ac:dyDescent="0.3">
      <c r="B22" s="110" t="s">
        <v>70</v>
      </c>
      <c r="C22" s="110"/>
      <c r="D22" s="94">
        <f t="shared" si="0"/>
        <v>100</v>
      </c>
      <c r="E22" s="94">
        <v>32.127247106625681</v>
      </c>
      <c r="F22" s="94">
        <v>67.872752893374326</v>
      </c>
      <c r="G22" s="91"/>
      <c r="H22" s="94">
        <f t="shared" si="1"/>
        <v>100</v>
      </c>
      <c r="I22" s="94">
        <v>17.773228403565668</v>
      </c>
      <c r="J22" s="94">
        <v>82.226771596434332</v>
      </c>
      <c r="K22" s="91"/>
      <c r="L22" s="94" t="s">
        <v>438</v>
      </c>
      <c r="M22" s="94" t="s">
        <v>438</v>
      </c>
      <c r="N22" s="94" t="s">
        <v>438</v>
      </c>
      <c r="Q22" s="154"/>
    </row>
    <row r="23" spans="2:17" ht="12" customHeight="1" x14ac:dyDescent="0.3">
      <c r="B23" s="110" t="s">
        <v>71</v>
      </c>
      <c r="C23" s="110"/>
      <c r="D23" s="94">
        <f t="shared" si="0"/>
        <v>100</v>
      </c>
      <c r="E23" s="94">
        <v>39.922819366862136</v>
      </c>
      <c r="F23" s="94">
        <v>60.077180633137864</v>
      </c>
      <c r="G23" s="91"/>
      <c r="H23" s="94">
        <f t="shared" si="1"/>
        <v>100</v>
      </c>
      <c r="I23" s="94">
        <v>32.009538757600239</v>
      </c>
      <c r="J23" s="94">
        <v>67.990461242399761</v>
      </c>
      <c r="K23" s="91"/>
      <c r="L23" s="94">
        <f t="shared" si="2"/>
        <v>100</v>
      </c>
      <c r="M23" s="94">
        <v>0</v>
      </c>
      <c r="N23" s="94">
        <v>100</v>
      </c>
      <c r="Q23" s="154"/>
    </row>
    <row r="24" spans="2:17" ht="12" customHeight="1" x14ac:dyDescent="0.3">
      <c r="B24" s="110" t="s">
        <v>72</v>
      </c>
      <c r="C24" s="110"/>
      <c r="D24" s="94">
        <f t="shared" si="0"/>
        <v>100</v>
      </c>
      <c r="E24" s="94">
        <v>21.995670154703394</v>
      </c>
      <c r="F24" s="94">
        <v>78.00432984529661</v>
      </c>
      <c r="G24" s="91"/>
      <c r="H24" s="94">
        <f t="shared" si="1"/>
        <v>100</v>
      </c>
      <c r="I24" s="94">
        <v>22.464426902487833</v>
      </c>
      <c r="J24" s="94">
        <v>77.53557309751217</v>
      </c>
      <c r="K24" s="91"/>
      <c r="L24" s="94" t="s">
        <v>438</v>
      </c>
      <c r="M24" s="94" t="s">
        <v>438</v>
      </c>
      <c r="N24" s="94" t="s">
        <v>438</v>
      </c>
      <c r="Q24" s="154"/>
    </row>
    <row r="25" spans="2:17" ht="12" customHeight="1" x14ac:dyDescent="0.3">
      <c r="B25" s="110" t="s">
        <v>73</v>
      </c>
      <c r="C25" s="110"/>
      <c r="D25" s="94">
        <f t="shared" si="0"/>
        <v>100</v>
      </c>
      <c r="E25" s="94">
        <v>38.903389925065738</v>
      </c>
      <c r="F25" s="94">
        <v>61.096610074934254</v>
      </c>
      <c r="G25" s="91"/>
      <c r="H25" s="94">
        <f t="shared" si="1"/>
        <v>100</v>
      </c>
      <c r="I25" s="94">
        <v>29.631998659064955</v>
      </c>
      <c r="J25" s="94">
        <v>70.368001340935038</v>
      </c>
      <c r="K25" s="91"/>
      <c r="L25" s="94">
        <f t="shared" si="2"/>
        <v>100</v>
      </c>
      <c r="M25" s="94">
        <v>20.684795931472472</v>
      </c>
      <c r="N25" s="94">
        <v>79.315204068527535</v>
      </c>
      <c r="Q25" s="154"/>
    </row>
    <row r="26" spans="2:17" ht="12" customHeight="1" x14ac:dyDescent="0.3">
      <c r="B26" s="110" t="s">
        <v>74</v>
      </c>
      <c r="C26" s="110"/>
      <c r="D26" s="94">
        <f t="shared" si="0"/>
        <v>100</v>
      </c>
      <c r="E26" s="94">
        <v>37.098292594666262</v>
      </c>
      <c r="F26" s="94">
        <v>62.901707405333738</v>
      </c>
      <c r="G26" s="91"/>
      <c r="H26" s="94">
        <f t="shared" si="1"/>
        <v>100</v>
      </c>
      <c r="I26" s="94">
        <v>25.724327294121313</v>
      </c>
      <c r="J26" s="94">
        <v>74.275672705878691</v>
      </c>
      <c r="K26" s="91"/>
      <c r="L26" s="94">
        <f t="shared" si="2"/>
        <v>99.999999999999986</v>
      </c>
      <c r="M26" s="94">
        <v>18.759092839418674</v>
      </c>
      <c r="N26" s="94">
        <v>81.240907160581315</v>
      </c>
      <c r="Q26" s="154"/>
    </row>
    <row r="27" spans="2:17" ht="12" customHeight="1" x14ac:dyDescent="0.3">
      <c r="B27" s="110" t="s">
        <v>75</v>
      </c>
      <c r="C27" s="110"/>
      <c r="D27" s="94">
        <f t="shared" si="0"/>
        <v>100</v>
      </c>
      <c r="E27" s="94">
        <v>60.904471061308527</v>
      </c>
      <c r="F27" s="94">
        <v>39.095528938691466</v>
      </c>
      <c r="G27" s="91"/>
      <c r="H27" s="94">
        <f t="shared" si="1"/>
        <v>100.00000000000001</v>
      </c>
      <c r="I27" s="94">
        <v>47.747239664848642</v>
      </c>
      <c r="J27" s="94">
        <v>52.252760335151372</v>
      </c>
      <c r="K27" s="91"/>
      <c r="L27" s="94">
        <f t="shared" si="2"/>
        <v>100</v>
      </c>
      <c r="M27" s="94">
        <v>33.333333333333336</v>
      </c>
      <c r="N27" s="94">
        <v>66.666666666666671</v>
      </c>
    </row>
    <row r="28" spans="2:17" ht="12" customHeight="1" x14ac:dyDescent="0.3">
      <c r="B28" s="110" t="s">
        <v>76</v>
      </c>
      <c r="C28" s="110"/>
      <c r="D28" s="94">
        <f t="shared" si="0"/>
        <v>100</v>
      </c>
      <c r="E28" s="94">
        <v>51.790098070244596</v>
      </c>
      <c r="F28" s="94">
        <v>48.209901929755397</v>
      </c>
      <c r="G28" s="91"/>
      <c r="H28" s="94">
        <f t="shared" si="1"/>
        <v>100</v>
      </c>
      <c r="I28" s="94">
        <v>64.289411680548838</v>
      </c>
      <c r="J28" s="94">
        <v>35.710588319451169</v>
      </c>
      <c r="K28" s="91"/>
      <c r="L28" s="94" t="s">
        <v>438</v>
      </c>
      <c r="M28" s="94" t="s">
        <v>438</v>
      </c>
      <c r="N28" s="94" t="s">
        <v>438</v>
      </c>
    </row>
    <row r="29" spans="2:17" ht="12" customHeight="1" x14ac:dyDescent="0.3">
      <c r="B29" s="110" t="s">
        <v>77</v>
      </c>
      <c r="C29" s="110"/>
      <c r="D29" s="94">
        <f t="shared" si="0"/>
        <v>100</v>
      </c>
      <c r="E29" s="94">
        <v>32.253860606624123</v>
      </c>
      <c r="F29" s="94">
        <v>67.74613939337587</v>
      </c>
      <c r="G29" s="91"/>
      <c r="H29" s="94">
        <f t="shared" si="1"/>
        <v>100</v>
      </c>
      <c r="I29" s="94">
        <v>32.423562664022015</v>
      </c>
      <c r="J29" s="94">
        <v>67.576437335977985</v>
      </c>
      <c r="K29" s="91"/>
      <c r="L29" s="94" t="s">
        <v>438</v>
      </c>
      <c r="M29" s="94" t="s">
        <v>438</v>
      </c>
      <c r="N29" s="94" t="s">
        <v>438</v>
      </c>
    </row>
    <row r="30" spans="2:17" ht="12" customHeight="1" x14ac:dyDescent="0.3">
      <c r="B30" s="110" t="s">
        <v>78</v>
      </c>
      <c r="C30" s="110"/>
      <c r="D30" s="94">
        <f t="shared" si="0"/>
        <v>100</v>
      </c>
      <c r="E30" s="94">
        <v>33.194490042028129</v>
      </c>
      <c r="F30" s="94">
        <v>66.805509957971864</v>
      </c>
      <c r="G30" s="91"/>
      <c r="H30" s="94">
        <f t="shared" si="1"/>
        <v>100</v>
      </c>
      <c r="I30" s="94">
        <v>27.736130582100682</v>
      </c>
      <c r="J30" s="94">
        <v>72.263869417899315</v>
      </c>
      <c r="K30" s="91"/>
      <c r="L30" s="94">
        <f t="shared" si="2"/>
        <v>100</v>
      </c>
      <c r="M30" s="94">
        <v>50</v>
      </c>
      <c r="N30" s="94">
        <v>50</v>
      </c>
    </row>
    <row r="31" spans="2:17" ht="12" customHeight="1" x14ac:dyDescent="0.3">
      <c r="B31" s="110" t="s">
        <v>79</v>
      </c>
      <c r="C31" s="110"/>
      <c r="D31" s="94">
        <f t="shared" si="0"/>
        <v>100.00000000000001</v>
      </c>
      <c r="E31" s="94">
        <v>40.780912642926154</v>
      </c>
      <c r="F31" s="94">
        <v>59.21908735707386</v>
      </c>
      <c r="G31" s="91"/>
      <c r="H31" s="94">
        <f t="shared" si="1"/>
        <v>100</v>
      </c>
      <c r="I31" s="94">
        <v>28.222571448080725</v>
      </c>
      <c r="J31" s="94">
        <v>71.777428551919272</v>
      </c>
      <c r="K31" s="91"/>
      <c r="L31" s="94" t="s">
        <v>438</v>
      </c>
      <c r="M31" s="94" t="s">
        <v>438</v>
      </c>
      <c r="N31" s="94" t="s">
        <v>438</v>
      </c>
    </row>
    <row r="32" spans="2:17" ht="12" customHeight="1" x14ac:dyDescent="0.3">
      <c r="B32" s="110" t="s">
        <v>80</v>
      </c>
      <c r="C32" s="110"/>
      <c r="D32" s="94">
        <f t="shared" si="0"/>
        <v>100</v>
      </c>
      <c r="E32" s="94">
        <v>41.524628818851269</v>
      </c>
      <c r="F32" s="94">
        <v>58.475371181148738</v>
      </c>
      <c r="G32" s="91"/>
      <c r="H32" s="94">
        <f t="shared" si="1"/>
        <v>100</v>
      </c>
      <c r="I32" s="94">
        <v>35.552846414040872</v>
      </c>
      <c r="J32" s="94">
        <v>64.447153585959128</v>
      </c>
      <c r="K32" s="91"/>
      <c r="L32" s="94">
        <f t="shared" si="2"/>
        <v>100.00000000000001</v>
      </c>
      <c r="M32" s="94">
        <v>23.106904229285789</v>
      </c>
      <c r="N32" s="94">
        <v>76.893095770714226</v>
      </c>
    </row>
    <row r="33" spans="2:14" ht="12" customHeight="1" x14ac:dyDescent="0.3">
      <c r="B33" s="110" t="s">
        <v>81</v>
      </c>
      <c r="C33" s="110"/>
      <c r="D33" s="94">
        <f t="shared" si="0"/>
        <v>100</v>
      </c>
      <c r="E33" s="94">
        <v>23.258026932106212</v>
      </c>
      <c r="F33" s="94">
        <v>76.741973067893781</v>
      </c>
      <c r="G33" s="91"/>
      <c r="H33" s="94">
        <f t="shared" si="1"/>
        <v>99.999999999999986</v>
      </c>
      <c r="I33" s="94">
        <v>18.594936866270842</v>
      </c>
      <c r="J33" s="94">
        <v>81.405063133729143</v>
      </c>
      <c r="K33" s="91"/>
      <c r="L33" s="94">
        <f t="shared" si="2"/>
        <v>100</v>
      </c>
      <c r="M33" s="94">
        <v>0</v>
      </c>
      <c r="N33" s="94">
        <v>100</v>
      </c>
    </row>
    <row r="34" spans="2:14" ht="12" customHeight="1" x14ac:dyDescent="0.3">
      <c r="B34" s="110" t="s">
        <v>82</v>
      </c>
      <c r="C34" s="110"/>
      <c r="D34" s="94">
        <f t="shared" si="0"/>
        <v>100</v>
      </c>
      <c r="E34" s="94">
        <v>39.32048205744762</v>
      </c>
      <c r="F34" s="94">
        <v>60.679517942552387</v>
      </c>
      <c r="G34" s="91"/>
      <c r="H34" s="94">
        <f t="shared" si="1"/>
        <v>100</v>
      </c>
      <c r="I34" s="94">
        <v>32.357697629886161</v>
      </c>
      <c r="J34" s="94">
        <v>67.642302370113839</v>
      </c>
      <c r="K34" s="91"/>
      <c r="L34" s="94" t="s">
        <v>438</v>
      </c>
      <c r="M34" s="94" t="s">
        <v>438</v>
      </c>
      <c r="N34" s="94" t="s">
        <v>438</v>
      </c>
    </row>
    <row r="35" spans="2:14" ht="12" customHeight="1" x14ac:dyDescent="0.3">
      <c r="B35" s="110" t="s">
        <v>83</v>
      </c>
      <c r="C35" s="110"/>
      <c r="D35" s="94">
        <f t="shared" si="0"/>
        <v>100</v>
      </c>
      <c r="E35" s="94">
        <v>37.245196032846309</v>
      </c>
      <c r="F35" s="94">
        <v>62.754803967153684</v>
      </c>
      <c r="G35" s="91"/>
      <c r="H35" s="94">
        <f t="shared" si="1"/>
        <v>100</v>
      </c>
      <c r="I35" s="94">
        <v>25.855517503218728</v>
      </c>
      <c r="J35" s="94">
        <v>74.144482496781279</v>
      </c>
      <c r="K35" s="91"/>
      <c r="L35" s="94">
        <f t="shared" si="2"/>
        <v>100</v>
      </c>
      <c r="M35" s="94">
        <v>0</v>
      </c>
      <c r="N35" s="94">
        <v>100</v>
      </c>
    </row>
    <row r="36" spans="2:14" ht="12" customHeight="1" x14ac:dyDescent="0.3">
      <c r="B36" s="110" t="s">
        <v>84</v>
      </c>
      <c r="C36" s="110"/>
      <c r="D36" s="94">
        <f t="shared" si="0"/>
        <v>100</v>
      </c>
      <c r="E36" s="94">
        <v>31.780419776080038</v>
      </c>
      <c r="F36" s="94">
        <v>68.219580223919962</v>
      </c>
      <c r="G36" s="91"/>
      <c r="H36" s="94">
        <f t="shared" si="1"/>
        <v>100</v>
      </c>
      <c r="I36" s="94">
        <v>44.834311582625169</v>
      </c>
      <c r="J36" s="94">
        <v>55.165688417374838</v>
      </c>
      <c r="K36" s="91"/>
      <c r="L36" s="94">
        <f t="shared" si="2"/>
        <v>100</v>
      </c>
      <c r="M36" s="94">
        <v>0</v>
      </c>
      <c r="N36" s="94">
        <v>100</v>
      </c>
    </row>
    <row r="37" spans="2:14" ht="12" customHeight="1" x14ac:dyDescent="0.3">
      <c r="B37" s="110" t="s">
        <v>85</v>
      </c>
      <c r="C37" s="110"/>
      <c r="D37" s="94">
        <f t="shared" si="0"/>
        <v>100</v>
      </c>
      <c r="E37" s="94">
        <v>46.046405816965709</v>
      </c>
      <c r="F37" s="94">
        <v>53.953594183034291</v>
      </c>
      <c r="G37" s="91"/>
      <c r="H37" s="94">
        <f t="shared" si="1"/>
        <v>100</v>
      </c>
      <c r="I37" s="94">
        <v>25.80960992726461</v>
      </c>
      <c r="J37" s="94">
        <v>74.190390072735397</v>
      </c>
      <c r="K37" s="91"/>
      <c r="L37" s="94">
        <f t="shared" si="2"/>
        <v>100</v>
      </c>
      <c r="M37" s="94">
        <v>0</v>
      </c>
      <c r="N37" s="94">
        <v>100</v>
      </c>
    </row>
    <row r="38" spans="2:14" ht="12" customHeight="1" x14ac:dyDescent="0.3">
      <c r="B38" s="110" t="s">
        <v>86</v>
      </c>
      <c r="C38" s="110"/>
      <c r="D38" s="94">
        <f t="shared" si="0"/>
        <v>100</v>
      </c>
      <c r="E38" s="94">
        <v>40.811569606894679</v>
      </c>
      <c r="F38" s="94">
        <v>59.188430393105321</v>
      </c>
      <c r="G38" s="91"/>
      <c r="H38" s="94">
        <f t="shared" si="1"/>
        <v>100</v>
      </c>
      <c r="I38" s="94">
        <v>44.409807039893927</v>
      </c>
      <c r="J38" s="94">
        <v>55.590192960106066</v>
      </c>
      <c r="K38" s="91"/>
      <c r="L38" s="94">
        <f t="shared" si="2"/>
        <v>100</v>
      </c>
      <c r="M38" s="94">
        <v>75.116091257919436</v>
      </c>
      <c r="N38" s="94">
        <v>24.883908742080568</v>
      </c>
    </row>
    <row r="39" spans="2:14" ht="12" customHeight="1" x14ac:dyDescent="0.3">
      <c r="B39" s="110" t="s">
        <v>87</v>
      </c>
      <c r="C39" s="110"/>
      <c r="D39" s="94">
        <f t="shared" si="0"/>
        <v>100</v>
      </c>
      <c r="E39" s="94">
        <v>44.151329872196449</v>
      </c>
      <c r="F39" s="94">
        <v>55.848670127803544</v>
      </c>
      <c r="G39" s="91"/>
      <c r="H39" s="94">
        <f t="shared" si="1"/>
        <v>100</v>
      </c>
      <c r="I39" s="94">
        <v>31.480391201399005</v>
      </c>
      <c r="J39" s="94">
        <v>68.519608798600999</v>
      </c>
      <c r="K39" s="91"/>
      <c r="L39" s="94" t="s">
        <v>438</v>
      </c>
      <c r="M39" s="94" t="s">
        <v>438</v>
      </c>
      <c r="N39" s="94" t="s">
        <v>438</v>
      </c>
    </row>
    <row r="40" spans="2:14" ht="12" customHeight="1" thickBot="1" x14ac:dyDescent="0.35">
      <c r="B40" s="98"/>
      <c r="C40" s="98"/>
      <c r="D40" s="98"/>
      <c r="E40" s="98"/>
      <c r="F40" s="98"/>
      <c r="G40" s="98"/>
      <c r="H40" s="98"/>
      <c r="I40" s="98"/>
      <c r="J40" s="98"/>
      <c r="K40" s="98"/>
      <c r="L40" s="98"/>
      <c r="M40" s="98"/>
      <c r="N40" s="98"/>
    </row>
    <row r="41" spans="2:14" x14ac:dyDescent="0.3"/>
    <row r="42" spans="2:14" ht="70.05" customHeight="1" x14ac:dyDescent="0.3">
      <c r="B42" s="304" t="s">
        <v>488</v>
      </c>
      <c r="C42" s="299"/>
      <c r="D42" s="299"/>
      <c r="E42" s="299"/>
      <c r="F42" s="299"/>
      <c r="G42" s="299"/>
      <c r="H42" s="299"/>
      <c r="I42" s="299"/>
      <c r="J42" s="299"/>
      <c r="K42" s="299"/>
      <c r="L42" s="299"/>
      <c r="M42" s="299"/>
      <c r="N42" s="299"/>
    </row>
    <row r="43" spans="2:14" x14ac:dyDescent="0.3"/>
  </sheetData>
  <mergeCells count="6">
    <mergeCell ref="B42:N42"/>
    <mergeCell ref="B1:N1"/>
    <mergeCell ref="B3:B4"/>
    <mergeCell ref="D3:F3"/>
    <mergeCell ref="H3:J3"/>
    <mergeCell ref="L3:N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7F0EC-149C-424A-8643-CCEA3A3F63A7}">
  <sheetPr>
    <tabColor theme="0" tint="-0.249977111117893"/>
  </sheetPr>
  <dimension ref="A1:I42"/>
  <sheetViews>
    <sheetView showGridLines="0" showRowColHeaders="0" zoomScaleNormal="100" workbookViewId="0">
      <selection activeCell="B1" sqref="B1:E1"/>
    </sheetView>
  </sheetViews>
  <sheetFormatPr baseColWidth="10" defaultColWidth="0" defaultRowHeight="14.4" zeroHeight="1" x14ac:dyDescent="0.3"/>
  <cols>
    <col min="1" max="1" width="8.77734375" customWidth="1"/>
    <col min="2" max="2" width="16.88671875" customWidth="1"/>
    <col min="3" max="5" width="8.6640625" customWidth="1"/>
    <col min="6" max="6" width="1.77734375" customWidth="1"/>
    <col min="7" max="9" width="0" hidden="1" customWidth="1"/>
    <col min="10" max="16384" width="11.44140625" hidden="1"/>
  </cols>
  <sheetData>
    <row r="1" spans="2:8" ht="109.95" customHeight="1" x14ac:dyDescent="0.3">
      <c r="B1" s="249" t="s">
        <v>399</v>
      </c>
      <c r="C1" s="249"/>
      <c r="D1" s="249"/>
      <c r="E1" s="249"/>
    </row>
    <row r="2" spans="2:8" ht="14.4" customHeight="1" thickBot="1" x14ac:dyDescent="0.35"/>
    <row r="3" spans="2:8" ht="23.4" customHeight="1" x14ac:dyDescent="0.3">
      <c r="B3" s="45" t="s">
        <v>400</v>
      </c>
      <c r="C3" s="56" t="s">
        <v>401</v>
      </c>
      <c r="D3" s="46" t="s">
        <v>402</v>
      </c>
      <c r="E3" s="46" t="s">
        <v>403</v>
      </c>
    </row>
    <row r="4" spans="2:8" ht="12" customHeight="1" x14ac:dyDescent="0.3">
      <c r="B4" s="24"/>
      <c r="C4" s="11"/>
      <c r="D4" s="12"/>
      <c r="E4" s="12"/>
    </row>
    <row r="5" spans="2:8" ht="12" customHeight="1" x14ac:dyDescent="0.3">
      <c r="B5" s="13" t="s">
        <v>404</v>
      </c>
      <c r="C5" s="14">
        <f>D5+E5</f>
        <v>100</v>
      </c>
      <c r="D5" s="14">
        <v>37.700000000000003</v>
      </c>
      <c r="E5" s="14">
        <v>62.3</v>
      </c>
      <c r="F5" s="3"/>
      <c r="G5" s="3"/>
      <c r="H5" s="3"/>
    </row>
    <row r="6" spans="2:8" ht="12" customHeight="1" x14ac:dyDescent="0.3">
      <c r="B6" s="25"/>
      <c r="F6" s="3"/>
      <c r="G6" s="3"/>
      <c r="H6" s="3"/>
    </row>
    <row r="7" spans="2:8" ht="12" customHeight="1" x14ac:dyDescent="0.3">
      <c r="B7" s="15" t="s">
        <v>54</v>
      </c>
      <c r="C7" s="8">
        <f>D7+E7</f>
        <v>100</v>
      </c>
      <c r="D7" s="8">
        <v>37.4</v>
      </c>
      <c r="E7" s="8">
        <v>62.6</v>
      </c>
      <c r="F7" s="3"/>
      <c r="G7" s="3"/>
      <c r="H7" s="3"/>
    </row>
    <row r="8" spans="2:8" ht="12" customHeight="1" x14ac:dyDescent="0.3">
      <c r="B8" s="15" t="s">
        <v>56</v>
      </c>
      <c r="C8" s="8">
        <f t="shared" ref="C8:C38" si="0">D8+E8</f>
        <v>100</v>
      </c>
      <c r="D8" s="8">
        <v>22.5</v>
      </c>
      <c r="E8" s="8">
        <v>77.5</v>
      </c>
      <c r="F8" s="3"/>
      <c r="G8" s="3"/>
      <c r="H8" s="3"/>
    </row>
    <row r="9" spans="2:8" ht="12" customHeight="1" x14ac:dyDescent="0.3">
      <c r="B9" s="15" t="s">
        <v>58</v>
      </c>
      <c r="C9" s="8">
        <f t="shared" si="0"/>
        <v>100</v>
      </c>
      <c r="D9" s="8">
        <v>13.2</v>
      </c>
      <c r="E9" s="8">
        <v>86.8</v>
      </c>
      <c r="F9" s="3"/>
      <c r="G9" s="3"/>
      <c r="H9" s="3"/>
    </row>
    <row r="10" spans="2:8" ht="12" customHeight="1" x14ac:dyDescent="0.3">
      <c r="B10" s="15" t="s">
        <v>59</v>
      </c>
      <c r="C10" s="8">
        <f t="shared" si="0"/>
        <v>100</v>
      </c>
      <c r="D10" s="8">
        <v>17.399999999999999</v>
      </c>
      <c r="E10" s="8">
        <v>82.6</v>
      </c>
      <c r="F10" s="3"/>
      <c r="G10" s="3"/>
      <c r="H10" s="3"/>
    </row>
    <row r="11" spans="2:8" ht="12" customHeight="1" x14ac:dyDescent="0.3">
      <c r="B11" s="15" t="s">
        <v>60</v>
      </c>
      <c r="C11" s="8">
        <f t="shared" si="0"/>
        <v>100</v>
      </c>
      <c r="D11" s="8">
        <v>45.3</v>
      </c>
      <c r="E11" s="8">
        <v>54.7</v>
      </c>
      <c r="F11" s="3"/>
      <c r="G11" s="3"/>
      <c r="H11" s="3"/>
    </row>
    <row r="12" spans="2:8" ht="12" customHeight="1" x14ac:dyDescent="0.3">
      <c r="B12" s="26" t="s">
        <v>61</v>
      </c>
      <c r="C12" s="8">
        <f t="shared" si="0"/>
        <v>100</v>
      </c>
      <c r="D12" s="5">
        <v>58.2</v>
      </c>
      <c r="E12" s="5">
        <v>41.8</v>
      </c>
      <c r="F12" s="3"/>
      <c r="G12" s="3"/>
      <c r="H12" s="3"/>
    </row>
    <row r="13" spans="2:8" ht="12" customHeight="1" x14ac:dyDescent="0.3">
      <c r="B13" s="15" t="s">
        <v>62</v>
      </c>
      <c r="C13" s="8">
        <f t="shared" si="0"/>
        <v>100</v>
      </c>
      <c r="D13" s="8">
        <v>41.8</v>
      </c>
      <c r="E13" s="8">
        <v>58.2</v>
      </c>
      <c r="F13" s="3"/>
      <c r="G13" s="3"/>
      <c r="H13" s="3"/>
    </row>
    <row r="14" spans="2:8" ht="12" customHeight="1" x14ac:dyDescent="0.3">
      <c r="B14" s="15" t="s">
        <v>63</v>
      </c>
      <c r="C14" s="8">
        <f t="shared" si="0"/>
        <v>100</v>
      </c>
      <c r="D14" s="8">
        <v>38.299999999999997</v>
      </c>
      <c r="E14" s="8">
        <v>61.7</v>
      </c>
      <c r="F14" s="3"/>
      <c r="G14" s="3"/>
      <c r="H14" s="3"/>
    </row>
    <row r="15" spans="2:8" ht="12" customHeight="1" x14ac:dyDescent="0.3">
      <c r="B15" s="15" t="s">
        <v>64</v>
      </c>
      <c r="C15" s="8">
        <f t="shared" si="0"/>
        <v>100</v>
      </c>
      <c r="D15" s="8">
        <v>24.8</v>
      </c>
      <c r="E15" s="8">
        <v>75.2</v>
      </c>
      <c r="F15" s="3"/>
      <c r="G15" s="3"/>
      <c r="H15" s="3"/>
    </row>
    <row r="16" spans="2:8" ht="12" customHeight="1" x14ac:dyDescent="0.3">
      <c r="B16" s="15" t="s">
        <v>65</v>
      </c>
      <c r="C16" s="8">
        <f t="shared" si="0"/>
        <v>100</v>
      </c>
      <c r="D16" s="8">
        <v>41.5</v>
      </c>
      <c r="E16" s="8">
        <v>58.5</v>
      </c>
      <c r="F16" s="3"/>
      <c r="G16" s="3"/>
      <c r="H16" s="3"/>
    </row>
    <row r="17" spans="2:8" ht="12" customHeight="1" x14ac:dyDescent="0.3">
      <c r="B17" s="15" t="s">
        <v>66</v>
      </c>
      <c r="C17" s="8">
        <f t="shared" si="0"/>
        <v>100</v>
      </c>
      <c r="D17" s="8">
        <v>37.799999999999997</v>
      </c>
      <c r="E17" s="8">
        <v>62.2</v>
      </c>
      <c r="F17" s="3"/>
      <c r="G17" s="3"/>
      <c r="H17" s="3"/>
    </row>
    <row r="18" spans="2:8" ht="12" customHeight="1" x14ac:dyDescent="0.3">
      <c r="B18" s="15" t="s">
        <v>67</v>
      </c>
      <c r="C18" s="8">
        <f t="shared" si="0"/>
        <v>100</v>
      </c>
      <c r="D18" s="8">
        <v>44.4</v>
      </c>
      <c r="E18" s="8">
        <v>55.6</v>
      </c>
      <c r="F18" s="3"/>
      <c r="G18" s="3"/>
      <c r="H18" s="3"/>
    </row>
    <row r="19" spans="2:8" ht="12" customHeight="1" x14ac:dyDescent="0.3">
      <c r="B19" s="15" t="s">
        <v>68</v>
      </c>
      <c r="C19" s="8">
        <f t="shared" si="0"/>
        <v>100</v>
      </c>
      <c r="D19" s="8">
        <v>48.8</v>
      </c>
      <c r="E19" s="8">
        <v>51.2</v>
      </c>
      <c r="F19" s="3"/>
      <c r="G19" s="3"/>
      <c r="H19" s="3"/>
    </row>
    <row r="20" spans="2:8" ht="12" customHeight="1" x14ac:dyDescent="0.3">
      <c r="B20" s="15" t="s">
        <v>69</v>
      </c>
      <c r="C20" s="8">
        <f t="shared" si="0"/>
        <v>100</v>
      </c>
      <c r="D20" s="8">
        <v>31.8</v>
      </c>
      <c r="E20" s="8">
        <v>68.2</v>
      </c>
      <c r="F20" s="3"/>
      <c r="G20" s="3"/>
      <c r="H20" s="3"/>
    </row>
    <row r="21" spans="2:8" ht="12" customHeight="1" x14ac:dyDescent="0.3">
      <c r="B21" s="15" t="s">
        <v>70</v>
      </c>
      <c r="C21" s="8">
        <f t="shared" si="0"/>
        <v>100</v>
      </c>
      <c r="D21" s="8">
        <v>31.4</v>
      </c>
      <c r="E21" s="8">
        <v>68.599999999999994</v>
      </c>
      <c r="F21" s="3"/>
      <c r="G21" s="3"/>
      <c r="H21" s="3"/>
    </row>
    <row r="22" spans="2:8" ht="12" customHeight="1" x14ac:dyDescent="0.3">
      <c r="B22" s="15" t="s">
        <v>71</v>
      </c>
      <c r="C22" s="8">
        <f t="shared" si="0"/>
        <v>100</v>
      </c>
      <c r="D22" s="8">
        <v>41.1</v>
      </c>
      <c r="E22" s="8">
        <v>58.9</v>
      </c>
      <c r="F22" s="3"/>
      <c r="G22" s="3"/>
      <c r="H22" s="3"/>
    </row>
    <row r="23" spans="2:8" ht="12" customHeight="1" x14ac:dyDescent="0.3">
      <c r="B23" s="15" t="s">
        <v>72</v>
      </c>
      <c r="C23" s="8">
        <f t="shared" si="0"/>
        <v>100</v>
      </c>
      <c r="D23" s="8">
        <v>22.3</v>
      </c>
      <c r="E23" s="8">
        <v>77.7</v>
      </c>
      <c r="F23" s="3"/>
      <c r="G23" s="3"/>
      <c r="H23" s="3"/>
    </row>
    <row r="24" spans="2:8" ht="12" customHeight="1" x14ac:dyDescent="0.3">
      <c r="B24" s="15" t="s">
        <v>73</v>
      </c>
      <c r="C24" s="8">
        <f t="shared" si="0"/>
        <v>100</v>
      </c>
      <c r="D24" s="8">
        <v>39.200000000000003</v>
      </c>
      <c r="E24" s="8">
        <v>60.8</v>
      </c>
      <c r="F24" s="3"/>
      <c r="G24" s="3"/>
      <c r="H24" s="3"/>
    </row>
    <row r="25" spans="2:8" ht="12" customHeight="1" x14ac:dyDescent="0.3">
      <c r="B25" s="15" t="s">
        <v>74</v>
      </c>
      <c r="C25" s="8">
        <f t="shared" si="0"/>
        <v>100</v>
      </c>
      <c r="D25" s="8">
        <v>38.9</v>
      </c>
      <c r="E25" s="8">
        <v>61.1</v>
      </c>
      <c r="F25" s="3"/>
      <c r="G25" s="3"/>
      <c r="H25" s="3"/>
    </row>
    <row r="26" spans="2:8" ht="12" customHeight="1" x14ac:dyDescent="0.3">
      <c r="B26" s="15" t="s">
        <v>75</v>
      </c>
      <c r="C26" s="8">
        <f t="shared" si="0"/>
        <v>100</v>
      </c>
      <c r="D26" s="8">
        <v>63.2</v>
      </c>
      <c r="E26" s="8">
        <v>36.799999999999997</v>
      </c>
      <c r="F26" s="3"/>
      <c r="G26" s="3"/>
      <c r="H26" s="3"/>
    </row>
    <row r="27" spans="2:8" ht="12" customHeight="1" x14ac:dyDescent="0.3">
      <c r="B27" s="15" t="s">
        <v>76</v>
      </c>
      <c r="C27" s="8">
        <f t="shared" si="0"/>
        <v>100</v>
      </c>
      <c r="D27" s="8">
        <v>49.1</v>
      </c>
      <c r="E27" s="8">
        <v>50.9</v>
      </c>
      <c r="F27" s="3"/>
      <c r="G27" s="3"/>
      <c r="H27" s="3"/>
    </row>
    <row r="28" spans="2:8" ht="12" customHeight="1" x14ac:dyDescent="0.3">
      <c r="B28" s="15" t="s">
        <v>77</v>
      </c>
      <c r="C28" s="8">
        <f t="shared" si="0"/>
        <v>100</v>
      </c>
      <c r="D28" s="8">
        <v>36.1</v>
      </c>
      <c r="E28" s="8">
        <v>63.9</v>
      </c>
      <c r="F28" s="3"/>
      <c r="G28" s="3"/>
      <c r="H28" s="3"/>
    </row>
    <row r="29" spans="2:8" ht="12" customHeight="1" x14ac:dyDescent="0.3">
      <c r="B29" s="15" t="s">
        <v>78</v>
      </c>
      <c r="C29" s="8">
        <f t="shared" si="0"/>
        <v>100</v>
      </c>
      <c r="D29" s="8">
        <v>33.5</v>
      </c>
      <c r="E29" s="8">
        <v>66.5</v>
      </c>
      <c r="F29" s="3"/>
      <c r="G29" s="3"/>
      <c r="H29" s="3"/>
    </row>
    <row r="30" spans="2:8" ht="12" customHeight="1" x14ac:dyDescent="0.3">
      <c r="B30" s="15" t="s">
        <v>79</v>
      </c>
      <c r="C30" s="8">
        <f t="shared" si="0"/>
        <v>100</v>
      </c>
      <c r="D30" s="8">
        <v>36</v>
      </c>
      <c r="E30" s="8">
        <v>64</v>
      </c>
      <c r="F30" s="3"/>
      <c r="G30" s="3"/>
      <c r="H30" s="3"/>
    </row>
    <row r="31" spans="2:8" ht="12" customHeight="1" x14ac:dyDescent="0.3">
      <c r="B31" s="15" t="s">
        <v>80</v>
      </c>
      <c r="C31" s="8">
        <f t="shared" si="0"/>
        <v>100</v>
      </c>
      <c r="D31" s="8">
        <v>41.3</v>
      </c>
      <c r="E31" s="8">
        <v>58.7</v>
      </c>
      <c r="F31" s="3"/>
      <c r="G31" s="3"/>
      <c r="H31" s="3"/>
    </row>
    <row r="32" spans="2:8" ht="12" customHeight="1" x14ac:dyDescent="0.3">
      <c r="B32" s="15" t="s">
        <v>81</v>
      </c>
      <c r="C32" s="8">
        <f t="shared" si="0"/>
        <v>100</v>
      </c>
      <c r="D32" s="8">
        <v>20.399999999999999</v>
      </c>
      <c r="E32" s="8">
        <v>79.599999999999994</v>
      </c>
      <c r="F32" s="3"/>
      <c r="G32" s="3"/>
      <c r="H32" s="3"/>
    </row>
    <row r="33" spans="2:8" ht="12" customHeight="1" x14ac:dyDescent="0.3">
      <c r="B33" s="15" t="s">
        <v>82</v>
      </c>
      <c r="C33" s="8">
        <f t="shared" si="0"/>
        <v>100</v>
      </c>
      <c r="D33" s="8">
        <v>40.200000000000003</v>
      </c>
      <c r="E33" s="8">
        <v>59.8</v>
      </c>
      <c r="F33" s="3"/>
      <c r="G33" s="3"/>
      <c r="H33" s="3"/>
    </row>
    <row r="34" spans="2:8" ht="12" customHeight="1" x14ac:dyDescent="0.3">
      <c r="B34" s="15" t="s">
        <v>83</v>
      </c>
      <c r="C34" s="8">
        <f t="shared" si="0"/>
        <v>100</v>
      </c>
      <c r="D34" s="8">
        <v>32.1</v>
      </c>
      <c r="E34" s="8">
        <v>67.900000000000006</v>
      </c>
      <c r="F34" s="3"/>
      <c r="G34" s="3"/>
      <c r="H34" s="3"/>
    </row>
    <row r="35" spans="2:8" ht="12" customHeight="1" x14ac:dyDescent="0.3">
      <c r="B35" s="15" t="s">
        <v>84</v>
      </c>
      <c r="C35" s="8">
        <f t="shared" si="0"/>
        <v>100</v>
      </c>
      <c r="D35" s="8">
        <v>31.4</v>
      </c>
      <c r="E35" s="8">
        <v>68.599999999999994</v>
      </c>
      <c r="F35" s="3"/>
      <c r="G35" s="3"/>
      <c r="H35" s="3"/>
    </row>
    <row r="36" spans="2:8" ht="12" customHeight="1" x14ac:dyDescent="0.3">
      <c r="B36" s="15" t="s">
        <v>85</v>
      </c>
      <c r="C36" s="8">
        <f t="shared" si="0"/>
        <v>100</v>
      </c>
      <c r="D36" s="8">
        <v>46</v>
      </c>
      <c r="E36" s="8">
        <v>54</v>
      </c>
      <c r="F36" s="3"/>
      <c r="G36" s="3"/>
      <c r="H36" s="3"/>
    </row>
    <row r="37" spans="2:8" ht="12" customHeight="1" x14ac:dyDescent="0.3">
      <c r="B37" s="15" t="s">
        <v>86</v>
      </c>
      <c r="C37" s="8">
        <f t="shared" si="0"/>
        <v>100</v>
      </c>
      <c r="D37" s="8">
        <v>49.1</v>
      </c>
      <c r="E37" s="8">
        <v>50.9</v>
      </c>
      <c r="F37" s="3"/>
      <c r="G37" s="3"/>
      <c r="H37" s="3"/>
    </row>
    <row r="38" spans="2:8" ht="12" customHeight="1" x14ac:dyDescent="0.3">
      <c r="B38" s="15" t="s">
        <v>87</v>
      </c>
      <c r="C38" s="8">
        <f t="shared" si="0"/>
        <v>100</v>
      </c>
      <c r="D38" s="8">
        <v>42.5</v>
      </c>
      <c r="E38" s="8">
        <v>57.5</v>
      </c>
    </row>
    <row r="39" spans="2:8" ht="12" customHeight="1" thickBot="1" x14ac:dyDescent="0.35">
      <c r="B39" s="17"/>
      <c r="C39" s="18"/>
      <c r="D39" s="18"/>
      <c r="E39" s="18"/>
    </row>
    <row r="40" spans="2:8" x14ac:dyDescent="0.3"/>
    <row r="41" spans="2:8" ht="67.95" customHeight="1" x14ac:dyDescent="0.3">
      <c r="B41" s="250" t="s">
        <v>405</v>
      </c>
      <c r="C41" s="250"/>
      <c r="D41" s="250"/>
      <c r="E41" s="250"/>
      <c r="F41" s="22"/>
      <c r="G41" s="22"/>
      <c r="H41" s="22"/>
    </row>
    <row r="42" spans="2:8" x14ac:dyDescent="0.3"/>
  </sheetData>
  <mergeCells count="2">
    <mergeCell ref="B1:E1"/>
    <mergeCell ref="B41:E41"/>
  </mergeCells>
  <pageMargins left="0.7" right="0.7" top="0.75" bottom="0.75" header="0.3" footer="0.3"/>
  <pageSetup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E4133-E2D6-469D-B86E-F388D8FC1C2D}">
  <sheetPr>
    <tabColor theme="0" tint="-0.249977111117893"/>
  </sheetPr>
  <dimension ref="A1:K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3.109375" style="84" customWidth="1"/>
    <col min="3" max="3" width="0.5546875" style="84" customWidth="1"/>
    <col min="4" max="6" width="6.109375" style="84" customWidth="1"/>
    <col min="7" max="7" width="0.5546875" style="84" customWidth="1"/>
    <col min="8" max="10" width="6.109375" style="84" customWidth="1"/>
    <col min="11" max="11" width="1.77734375" style="84" customWidth="1"/>
    <col min="12" max="16384" width="11.44140625" style="84" hidden="1"/>
  </cols>
  <sheetData>
    <row r="1" spans="2:10" ht="111.6" customHeight="1" x14ac:dyDescent="0.3">
      <c r="B1" s="273" t="s">
        <v>489</v>
      </c>
      <c r="C1" s="273"/>
      <c r="D1" s="273"/>
      <c r="E1" s="273"/>
      <c r="F1" s="273"/>
      <c r="G1" s="273"/>
      <c r="H1" s="273"/>
      <c r="I1" s="273"/>
      <c r="J1" s="273"/>
    </row>
    <row r="2" spans="2:10" ht="15" thickBot="1" x14ac:dyDescent="0.35">
      <c r="B2" s="98"/>
      <c r="C2" s="98"/>
      <c r="D2" s="98"/>
      <c r="E2" s="98"/>
      <c r="F2" s="98"/>
      <c r="G2" s="98"/>
      <c r="H2" s="98"/>
      <c r="I2" s="98"/>
      <c r="J2" s="98"/>
    </row>
    <row r="3" spans="2:10" x14ac:dyDescent="0.3">
      <c r="B3" s="292" t="s">
        <v>50</v>
      </c>
      <c r="C3" s="292"/>
      <c r="D3" s="305" t="s">
        <v>490</v>
      </c>
      <c r="E3" s="305"/>
      <c r="F3" s="305"/>
      <c r="G3" s="132"/>
      <c r="H3" s="305" t="s">
        <v>491</v>
      </c>
      <c r="I3" s="305"/>
      <c r="J3" s="305"/>
    </row>
    <row r="4" spans="2:10" ht="25.2" customHeight="1" x14ac:dyDescent="0.3">
      <c r="B4" s="297"/>
      <c r="C4" s="297"/>
      <c r="D4" s="136" t="s">
        <v>401</v>
      </c>
      <c r="E4" s="136" t="s">
        <v>402</v>
      </c>
      <c r="F4" s="137" t="s">
        <v>423</v>
      </c>
      <c r="G4" s="136"/>
      <c r="H4" s="136" t="s">
        <v>51</v>
      </c>
      <c r="I4" s="136" t="s">
        <v>422</v>
      </c>
      <c r="J4" s="137" t="s">
        <v>423</v>
      </c>
    </row>
    <row r="5" spans="2:10" ht="12" customHeight="1" x14ac:dyDescent="0.3">
      <c r="B5" s="93"/>
      <c r="C5" s="93"/>
      <c r="D5" s="91"/>
      <c r="E5" s="91"/>
      <c r="F5" s="91"/>
      <c r="G5" s="91"/>
      <c r="H5" s="91"/>
      <c r="I5" s="91"/>
      <c r="J5" s="91"/>
    </row>
    <row r="6" spans="2:10" ht="12" customHeight="1" x14ac:dyDescent="0.3">
      <c r="B6" s="88" t="s">
        <v>437</v>
      </c>
      <c r="C6" s="88"/>
      <c r="D6" s="89">
        <f>SUM(E6:F6)</f>
        <v>100</v>
      </c>
      <c r="E6" s="89">
        <v>32.822473469984068</v>
      </c>
      <c r="F6" s="89">
        <v>67.177526530015925</v>
      </c>
      <c r="G6" s="90"/>
      <c r="H6" s="89">
        <f>SUM(I6:J6)</f>
        <v>99.999999999999972</v>
      </c>
      <c r="I6" s="89">
        <v>47.887069364581912</v>
      </c>
      <c r="J6" s="89">
        <v>52.112930635418067</v>
      </c>
    </row>
    <row r="7" spans="2:10" ht="12" customHeight="1" x14ac:dyDescent="0.3">
      <c r="B7" s="93"/>
      <c r="C7" s="93"/>
      <c r="D7" s="91"/>
      <c r="E7" s="91"/>
      <c r="F7" s="91"/>
      <c r="G7" s="91"/>
      <c r="H7" s="91"/>
      <c r="I7" s="91"/>
      <c r="J7" s="91"/>
    </row>
    <row r="8" spans="2:10" ht="12" customHeight="1" x14ac:dyDescent="0.3">
      <c r="B8" s="93" t="s">
        <v>54</v>
      </c>
      <c r="C8" s="93"/>
      <c r="D8" s="94">
        <f t="shared" ref="D8:D39" si="0">SUM(E8:F8)</f>
        <v>100</v>
      </c>
      <c r="E8" s="94">
        <v>37.026929286589557</v>
      </c>
      <c r="F8" s="94">
        <v>62.973070713410436</v>
      </c>
      <c r="G8" s="91"/>
      <c r="H8" s="94">
        <f t="shared" ref="H8:H39" si="1">SUM(I8:J8)</f>
        <v>100</v>
      </c>
      <c r="I8" s="94">
        <v>38.102806334311779</v>
      </c>
      <c r="J8" s="94">
        <v>61.897193665688221</v>
      </c>
    </row>
    <row r="9" spans="2:10" ht="12" customHeight="1" x14ac:dyDescent="0.3">
      <c r="B9" s="93" t="s">
        <v>56</v>
      </c>
      <c r="C9" s="93"/>
      <c r="D9" s="94">
        <f t="shared" si="0"/>
        <v>100</v>
      </c>
      <c r="E9" s="94">
        <v>21.530607531593581</v>
      </c>
      <c r="F9" s="94">
        <v>78.469392468406411</v>
      </c>
      <c r="G9" s="91"/>
      <c r="H9" s="94">
        <f t="shared" si="1"/>
        <v>100</v>
      </c>
      <c r="I9" s="94">
        <v>27.741124263701394</v>
      </c>
      <c r="J9" s="94">
        <v>72.258875736298606</v>
      </c>
    </row>
    <row r="10" spans="2:10" ht="12" customHeight="1" x14ac:dyDescent="0.3">
      <c r="B10" s="93" t="s">
        <v>58</v>
      </c>
      <c r="C10" s="93"/>
      <c r="D10" s="94">
        <f t="shared" si="0"/>
        <v>100</v>
      </c>
      <c r="E10" s="94">
        <v>13.669603781105632</v>
      </c>
      <c r="F10" s="94">
        <v>86.330396218894364</v>
      </c>
      <c r="G10" s="91"/>
      <c r="H10" s="94">
        <f t="shared" si="1"/>
        <v>100</v>
      </c>
      <c r="I10" s="94">
        <v>11.425804398169959</v>
      </c>
      <c r="J10" s="94">
        <v>88.574195601830041</v>
      </c>
    </row>
    <row r="11" spans="2:10" ht="12" customHeight="1" x14ac:dyDescent="0.3">
      <c r="B11" s="93" t="s">
        <v>59</v>
      </c>
      <c r="C11" s="93"/>
      <c r="D11" s="94">
        <f t="shared" si="0"/>
        <v>100</v>
      </c>
      <c r="E11" s="94">
        <v>18.179105765318461</v>
      </c>
      <c r="F11" s="94">
        <v>81.820894234681546</v>
      </c>
      <c r="G11" s="91"/>
      <c r="H11" s="94">
        <f t="shared" si="1"/>
        <v>100</v>
      </c>
      <c r="I11" s="94">
        <v>15.772310868323967</v>
      </c>
      <c r="J11" s="94">
        <v>84.22768913167603</v>
      </c>
    </row>
    <row r="12" spans="2:10" ht="12" customHeight="1" x14ac:dyDescent="0.3">
      <c r="B12" s="93" t="s">
        <v>60</v>
      </c>
      <c r="C12" s="93"/>
      <c r="D12" s="94">
        <f t="shared" si="0"/>
        <v>100</v>
      </c>
      <c r="E12" s="94">
        <v>42.973770703369553</v>
      </c>
      <c r="F12" s="94">
        <v>57.026229296630447</v>
      </c>
      <c r="G12" s="91"/>
      <c r="H12" s="94">
        <f t="shared" si="1"/>
        <v>100</v>
      </c>
      <c r="I12" s="94">
        <v>53.784706805161733</v>
      </c>
      <c r="J12" s="94">
        <v>46.215293194838267</v>
      </c>
    </row>
    <row r="13" spans="2:10" ht="12" customHeight="1" x14ac:dyDescent="0.3">
      <c r="B13" s="93" t="s">
        <v>61</v>
      </c>
      <c r="C13" s="93"/>
      <c r="D13" s="94">
        <f t="shared" si="0"/>
        <v>100</v>
      </c>
      <c r="E13" s="94">
        <v>57.948285327218585</v>
      </c>
      <c r="F13" s="94">
        <v>42.051714672781408</v>
      </c>
      <c r="G13" s="91"/>
      <c r="H13" s="94">
        <f t="shared" si="1"/>
        <v>100</v>
      </c>
      <c r="I13" s="94">
        <v>58.741223351018178</v>
      </c>
      <c r="J13" s="94">
        <v>41.258776648981815</v>
      </c>
    </row>
    <row r="14" spans="2:10" ht="12" customHeight="1" x14ac:dyDescent="0.3">
      <c r="B14" s="93" t="s">
        <v>62</v>
      </c>
      <c r="C14" s="93"/>
      <c r="D14" s="94">
        <f t="shared" si="0"/>
        <v>100</v>
      </c>
      <c r="E14" s="94">
        <v>35.445412468779629</v>
      </c>
      <c r="F14" s="94">
        <v>64.554587531220363</v>
      </c>
      <c r="G14" s="91"/>
      <c r="H14" s="94">
        <f t="shared" si="1"/>
        <v>99.999999999999986</v>
      </c>
      <c r="I14" s="94">
        <v>46.06473930217787</v>
      </c>
      <c r="J14" s="94">
        <v>53.935260697822116</v>
      </c>
    </row>
    <row r="15" spans="2:10" ht="12" customHeight="1" x14ac:dyDescent="0.3">
      <c r="B15" s="93" t="s">
        <v>63</v>
      </c>
      <c r="C15" s="93"/>
      <c r="D15" s="94">
        <f t="shared" si="0"/>
        <v>100</v>
      </c>
      <c r="E15" s="94">
        <v>37.135605696659766</v>
      </c>
      <c r="F15" s="94">
        <v>62.864394303340234</v>
      </c>
      <c r="G15" s="91"/>
      <c r="H15" s="94">
        <f t="shared" si="1"/>
        <v>100.00000000000001</v>
      </c>
      <c r="I15" s="94">
        <v>44.119154373161486</v>
      </c>
      <c r="J15" s="94">
        <v>55.880845626838529</v>
      </c>
    </row>
    <row r="16" spans="2:10" ht="12" customHeight="1" x14ac:dyDescent="0.3">
      <c r="B16" s="93" t="s">
        <v>64</v>
      </c>
      <c r="C16" s="93"/>
      <c r="D16" s="94">
        <f t="shared" si="0"/>
        <v>99.999999999999986</v>
      </c>
      <c r="E16" s="94">
        <v>24.610810284803865</v>
      </c>
      <c r="F16" s="94">
        <v>75.389189715196125</v>
      </c>
      <c r="G16" s="91"/>
      <c r="H16" s="94">
        <f t="shared" si="1"/>
        <v>100</v>
      </c>
      <c r="I16" s="94">
        <v>33.356634327761064</v>
      </c>
      <c r="J16" s="94">
        <v>66.643365672238929</v>
      </c>
    </row>
    <row r="17" spans="2:10" ht="12" customHeight="1" x14ac:dyDescent="0.3">
      <c r="B17" s="93" t="s">
        <v>65</v>
      </c>
      <c r="C17" s="93"/>
      <c r="D17" s="94">
        <f t="shared" si="0"/>
        <v>100</v>
      </c>
      <c r="E17" s="94">
        <v>38.572852593778322</v>
      </c>
      <c r="F17" s="94">
        <v>61.427147406221685</v>
      </c>
      <c r="G17" s="91"/>
      <c r="H17" s="94">
        <f t="shared" si="1"/>
        <v>100</v>
      </c>
      <c r="I17" s="94">
        <v>47.815210527541971</v>
      </c>
      <c r="J17" s="94">
        <v>52.184789472458029</v>
      </c>
    </row>
    <row r="18" spans="2:10" ht="12" customHeight="1" x14ac:dyDescent="0.3">
      <c r="B18" s="93" t="s">
        <v>66</v>
      </c>
      <c r="C18" s="93"/>
      <c r="D18" s="94">
        <f t="shared" si="0"/>
        <v>100</v>
      </c>
      <c r="E18" s="94">
        <v>35.203443820531497</v>
      </c>
      <c r="F18" s="94">
        <v>64.79655617946851</v>
      </c>
      <c r="G18" s="91"/>
      <c r="H18" s="94">
        <f t="shared" si="1"/>
        <v>100</v>
      </c>
      <c r="I18" s="94">
        <v>42.4161950466234</v>
      </c>
      <c r="J18" s="94">
        <v>57.583804953376607</v>
      </c>
    </row>
    <row r="19" spans="2:10" ht="12" customHeight="1" x14ac:dyDescent="0.3">
      <c r="B19" s="93" t="s">
        <v>67</v>
      </c>
      <c r="C19" s="93"/>
      <c r="D19" s="94">
        <f t="shared" si="0"/>
        <v>100</v>
      </c>
      <c r="E19" s="94">
        <v>41.288638972532993</v>
      </c>
      <c r="F19" s="94">
        <v>58.711361027467014</v>
      </c>
      <c r="G19" s="91"/>
      <c r="H19" s="94">
        <f t="shared" si="1"/>
        <v>100</v>
      </c>
      <c r="I19" s="94">
        <v>46.833524101580828</v>
      </c>
      <c r="J19" s="94">
        <v>53.166475898419172</v>
      </c>
    </row>
    <row r="20" spans="2:10" ht="12" customHeight="1" x14ac:dyDescent="0.3">
      <c r="B20" s="93" t="s">
        <v>68</v>
      </c>
      <c r="C20" s="93"/>
      <c r="D20" s="94">
        <f t="shared" si="0"/>
        <v>100</v>
      </c>
      <c r="E20" s="94">
        <v>45.951857510897653</v>
      </c>
      <c r="F20" s="94">
        <v>54.048142489102347</v>
      </c>
      <c r="G20" s="91"/>
      <c r="H20" s="94">
        <f t="shared" si="1"/>
        <v>100</v>
      </c>
      <c r="I20" s="94">
        <v>50.343196895531584</v>
      </c>
      <c r="J20" s="94">
        <v>49.656803104468409</v>
      </c>
    </row>
    <row r="21" spans="2:10" ht="12" customHeight="1" x14ac:dyDescent="0.3">
      <c r="B21" s="93" t="s">
        <v>69</v>
      </c>
      <c r="C21" s="93"/>
      <c r="D21" s="94">
        <f t="shared" si="0"/>
        <v>99.999999999999986</v>
      </c>
      <c r="E21" s="94">
        <v>25.973017703334545</v>
      </c>
      <c r="F21" s="94">
        <v>74.026982296665437</v>
      </c>
      <c r="G21" s="91"/>
      <c r="H21" s="94">
        <f t="shared" si="1"/>
        <v>100</v>
      </c>
      <c r="I21" s="94">
        <v>46.845923814410909</v>
      </c>
      <c r="J21" s="94">
        <v>53.154076185589084</v>
      </c>
    </row>
    <row r="22" spans="2:10" ht="12" customHeight="1" x14ac:dyDescent="0.3">
      <c r="B22" s="93" t="s">
        <v>70</v>
      </c>
      <c r="C22" s="93"/>
      <c r="D22" s="94">
        <f t="shared" si="0"/>
        <v>100</v>
      </c>
      <c r="E22" s="94">
        <v>26.646479946528352</v>
      </c>
      <c r="F22" s="94">
        <v>73.353520053471655</v>
      </c>
      <c r="G22" s="91"/>
      <c r="H22" s="94">
        <f t="shared" si="1"/>
        <v>100.00000000000001</v>
      </c>
      <c r="I22" s="94">
        <v>50.547073615442862</v>
      </c>
      <c r="J22" s="94">
        <v>49.452926384557152</v>
      </c>
    </row>
    <row r="23" spans="2:10" ht="12" customHeight="1" x14ac:dyDescent="0.3">
      <c r="B23" s="93" t="s">
        <v>71</v>
      </c>
      <c r="C23" s="93"/>
      <c r="D23" s="94">
        <f t="shared" si="0"/>
        <v>100</v>
      </c>
      <c r="E23" s="94">
        <v>36.832626409095084</v>
      </c>
      <c r="F23" s="94">
        <v>63.167373590904909</v>
      </c>
      <c r="G23" s="91"/>
      <c r="H23" s="94">
        <f t="shared" si="1"/>
        <v>100</v>
      </c>
      <c r="I23" s="94">
        <v>46.411969492030252</v>
      </c>
      <c r="J23" s="94">
        <v>53.588030507969755</v>
      </c>
    </row>
    <row r="24" spans="2:10" ht="12" customHeight="1" x14ac:dyDescent="0.3">
      <c r="B24" s="93" t="s">
        <v>72</v>
      </c>
      <c r="C24" s="93"/>
      <c r="D24" s="94">
        <f t="shared" si="0"/>
        <v>100.00000000000001</v>
      </c>
      <c r="E24" s="94">
        <v>19.438497234914347</v>
      </c>
      <c r="F24" s="94">
        <v>80.561502765085663</v>
      </c>
      <c r="G24" s="91"/>
      <c r="H24" s="94">
        <f t="shared" si="1"/>
        <v>100</v>
      </c>
      <c r="I24" s="94">
        <v>28.479395937139262</v>
      </c>
      <c r="J24" s="94">
        <v>71.520604062860741</v>
      </c>
    </row>
    <row r="25" spans="2:10" ht="12" customHeight="1" x14ac:dyDescent="0.3">
      <c r="B25" s="93" t="s">
        <v>73</v>
      </c>
      <c r="C25" s="93"/>
      <c r="D25" s="94">
        <f t="shared" si="0"/>
        <v>100.00000000000003</v>
      </c>
      <c r="E25" s="94">
        <v>34.851748993180315</v>
      </c>
      <c r="F25" s="94">
        <v>65.148251006819706</v>
      </c>
      <c r="G25" s="91"/>
      <c r="H25" s="94">
        <f t="shared" si="1"/>
        <v>100</v>
      </c>
      <c r="I25" s="94">
        <v>45.002044507060283</v>
      </c>
      <c r="J25" s="94">
        <v>54.997955492939724</v>
      </c>
    </row>
    <row r="26" spans="2:10" ht="12" customHeight="1" x14ac:dyDescent="0.3">
      <c r="B26" s="93" t="s">
        <v>74</v>
      </c>
      <c r="C26" s="93"/>
      <c r="D26" s="94">
        <f t="shared" si="0"/>
        <v>100</v>
      </c>
      <c r="E26" s="94">
        <v>37.070783896011186</v>
      </c>
      <c r="F26" s="94">
        <v>62.929216103988814</v>
      </c>
      <c r="G26" s="91"/>
      <c r="H26" s="94">
        <f t="shared" si="1"/>
        <v>99.999999999999986</v>
      </c>
      <c r="I26" s="94">
        <v>48.550497251455866</v>
      </c>
      <c r="J26" s="94">
        <v>51.44950274854412</v>
      </c>
    </row>
    <row r="27" spans="2:10" ht="12" customHeight="1" x14ac:dyDescent="0.3">
      <c r="B27" s="93" t="s">
        <v>75</v>
      </c>
      <c r="C27" s="93"/>
      <c r="D27" s="94">
        <f t="shared" si="0"/>
        <v>100</v>
      </c>
      <c r="E27" s="94">
        <v>57.653282668942786</v>
      </c>
      <c r="F27" s="94">
        <v>42.346717331057214</v>
      </c>
      <c r="G27" s="91"/>
      <c r="H27" s="94">
        <f t="shared" si="1"/>
        <v>99.999999999999986</v>
      </c>
      <c r="I27" s="94">
        <v>67.629796373603895</v>
      </c>
      <c r="J27" s="94">
        <v>32.370203626396091</v>
      </c>
    </row>
    <row r="28" spans="2:10" ht="12" customHeight="1" x14ac:dyDescent="0.3">
      <c r="B28" s="93" t="s">
        <v>76</v>
      </c>
      <c r="C28" s="93"/>
      <c r="D28" s="94">
        <f t="shared" si="0"/>
        <v>100</v>
      </c>
      <c r="E28" s="94">
        <v>47.577687284006551</v>
      </c>
      <c r="F28" s="94">
        <v>52.422312715993449</v>
      </c>
      <c r="G28" s="91"/>
      <c r="H28" s="94">
        <f t="shared" si="1"/>
        <v>100</v>
      </c>
      <c r="I28" s="94">
        <v>51.314527807623755</v>
      </c>
      <c r="J28" s="94">
        <v>48.685472192376253</v>
      </c>
    </row>
    <row r="29" spans="2:10" ht="12" customHeight="1" x14ac:dyDescent="0.3">
      <c r="B29" s="93" t="s">
        <v>77</v>
      </c>
      <c r="C29" s="93"/>
      <c r="D29" s="94">
        <f t="shared" si="0"/>
        <v>100</v>
      </c>
      <c r="E29" s="94">
        <v>30.868173508461577</v>
      </c>
      <c r="F29" s="94">
        <v>69.131826491538419</v>
      </c>
      <c r="G29" s="91"/>
      <c r="H29" s="94">
        <f t="shared" si="1"/>
        <v>100</v>
      </c>
      <c r="I29" s="94">
        <v>44.169239604297211</v>
      </c>
      <c r="J29" s="94">
        <v>55.830760395702796</v>
      </c>
    </row>
    <row r="30" spans="2:10" ht="12" customHeight="1" x14ac:dyDescent="0.3">
      <c r="B30" s="93" t="s">
        <v>78</v>
      </c>
      <c r="C30" s="93"/>
      <c r="D30" s="94">
        <f t="shared" si="0"/>
        <v>100.00000000000001</v>
      </c>
      <c r="E30" s="94">
        <v>27.221156274376167</v>
      </c>
      <c r="F30" s="94">
        <v>72.778843725623844</v>
      </c>
      <c r="G30" s="91"/>
      <c r="H30" s="94">
        <f t="shared" si="1"/>
        <v>100</v>
      </c>
      <c r="I30" s="94">
        <v>53.456833696445386</v>
      </c>
      <c r="J30" s="94">
        <v>46.543166303554614</v>
      </c>
    </row>
    <row r="31" spans="2:10" ht="12" customHeight="1" x14ac:dyDescent="0.3">
      <c r="B31" s="93" t="s">
        <v>79</v>
      </c>
      <c r="C31" s="93"/>
      <c r="D31" s="94">
        <f t="shared" si="0"/>
        <v>100.00000000000001</v>
      </c>
      <c r="E31" s="94">
        <v>26.536459286570658</v>
      </c>
      <c r="F31" s="94">
        <v>73.463540713429353</v>
      </c>
      <c r="G31" s="91"/>
      <c r="H31" s="94">
        <f t="shared" si="1"/>
        <v>100</v>
      </c>
      <c r="I31" s="94">
        <v>44.511928104631671</v>
      </c>
      <c r="J31" s="94">
        <v>55.488071895368321</v>
      </c>
    </row>
    <row r="32" spans="2:10" ht="12" customHeight="1" x14ac:dyDescent="0.3">
      <c r="B32" s="93" t="s">
        <v>80</v>
      </c>
      <c r="C32" s="93"/>
      <c r="D32" s="94">
        <f t="shared" si="0"/>
        <v>100</v>
      </c>
      <c r="E32" s="94">
        <v>38.286794241226488</v>
      </c>
      <c r="F32" s="94">
        <v>61.713205758773505</v>
      </c>
      <c r="G32" s="91"/>
      <c r="H32" s="94">
        <f t="shared" si="1"/>
        <v>100</v>
      </c>
      <c r="I32" s="94">
        <v>51.516276595953755</v>
      </c>
      <c r="J32" s="94">
        <v>48.483723404046245</v>
      </c>
    </row>
    <row r="33" spans="2:10" ht="12" customHeight="1" x14ac:dyDescent="0.3">
      <c r="B33" s="93" t="s">
        <v>81</v>
      </c>
      <c r="C33" s="93"/>
      <c r="D33" s="94">
        <f t="shared" si="0"/>
        <v>100</v>
      </c>
      <c r="E33" s="94">
        <v>20.567457825321217</v>
      </c>
      <c r="F33" s="94">
        <v>79.432542174678787</v>
      </c>
      <c r="G33" s="91"/>
      <c r="H33" s="94">
        <f t="shared" si="1"/>
        <v>100.00000000000001</v>
      </c>
      <c r="I33" s="94">
        <v>20.010820575102013</v>
      </c>
      <c r="J33" s="94">
        <v>79.989179424897998</v>
      </c>
    </row>
    <row r="34" spans="2:10" ht="12" customHeight="1" x14ac:dyDescent="0.3">
      <c r="B34" s="93" t="s">
        <v>82</v>
      </c>
      <c r="C34" s="93"/>
      <c r="D34" s="94">
        <f t="shared" si="0"/>
        <v>100</v>
      </c>
      <c r="E34" s="94">
        <v>41.123279508045655</v>
      </c>
      <c r="F34" s="94">
        <v>58.876720491954352</v>
      </c>
      <c r="G34" s="91"/>
      <c r="H34" s="94">
        <f t="shared" si="1"/>
        <v>100</v>
      </c>
      <c r="I34" s="94">
        <v>39.207407039886441</v>
      </c>
      <c r="J34" s="94">
        <v>60.792592960113559</v>
      </c>
    </row>
    <row r="35" spans="2:10" ht="12" customHeight="1" x14ac:dyDescent="0.3">
      <c r="B35" s="93" t="s">
        <v>83</v>
      </c>
      <c r="C35" s="93"/>
      <c r="D35" s="94">
        <f t="shared" si="0"/>
        <v>100</v>
      </c>
      <c r="E35" s="94">
        <v>30.080279156679197</v>
      </c>
      <c r="F35" s="94">
        <v>69.919720843320803</v>
      </c>
      <c r="G35" s="91"/>
      <c r="H35" s="94">
        <f t="shared" si="1"/>
        <v>100</v>
      </c>
      <c r="I35" s="94">
        <v>37.714319400135253</v>
      </c>
      <c r="J35" s="94">
        <v>62.285680599864747</v>
      </c>
    </row>
    <row r="36" spans="2:10" ht="12" customHeight="1" x14ac:dyDescent="0.3">
      <c r="B36" s="93" t="s">
        <v>84</v>
      </c>
      <c r="C36" s="93"/>
      <c r="D36" s="94">
        <f t="shared" si="0"/>
        <v>100</v>
      </c>
      <c r="E36" s="94">
        <v>27.435327294647969</v>
      </c>
      <c r="F36" s="94">
        <v>72.564672705352024</v>
      </c>
      <c r="G36" s="91"/>
      <c r="H36" s="94">
        <f t="shared" si="1"/>
        <v>100</v>
      </c>
      <c r="I36" s="94">
        <v>42.966722224669624</v>
      </c>
      <c r="J36" s="94">
        <v>57.033277775330383</v>
      </c>
    </row>
    <row r="37" spans="2:10" ht="12" customHeight="1" x14ac:dyDescent="0.3">
      <c r="B37" s="93" t="s">
        <v>85</v>
      </c>
      <c r="C37" s="93"/>
      <c r="D37" s="94">
        <f t="shared" si="0"/>
        <v>100</v>
      </c>
      <c r="E37" s="94">
        <v>38.461064332839513</v>
      </c>
      <c r="F37" s="94">
        <v>61.538935667160487</v>
      </c>
      <c r="G37" s="91"/>
      <c r="H37" s="94">
        <f t="shared" si="1"/>
        <v>100</v>
      </c>
      <c r="I37" s="94">
        <v>55.038707497648389</v>
      </c>
      <c r="J37" s="94">
        <v>44.961292502351611</v>
      </c>
    </row>
    <row r="38" spans="2:10" ht="12" customHeight="1" x14ac:dyDescent="0.3">
      <c r="B38" s="93" t="s">
        <v>86</v>
      </c>
      <c r="C38" s="93"/>
      <c r="D38" s="94">
        <f t="shared" si="0"/>
        <v>100</v>
      </c>
      <c r="E38" s="94">
        <v>50.227352682831224</v>
      </c>
      <c r="F38" s="94">
        <v>49.772647317168769</v>
      </c>
      <c r="G38" s="91"/>
      <c r="H38" s="94">
        <f t="shared" si="1"/>
        <v>100</v>
      </c>
      <c r="I38" s="94">
        <v>45.295648097088396</v>
      </c>
      <c r="J38" s="94">
        <v>54.704351902911597</v>
      </c>
    </row>
    <row r="39" spans="2:10" ht="12" customHeight="1" x14ac:dyDescent="0.3">
      <c r="B39" s="93" t="s">
        <v>87</v>
      </c>
      <c r="C39" s="93"/>
      <c r="D39" s="94">
        <f t="shared" si="0"/>
        <v>100</v>
      </c>
      <c r="E39" s="94">
        <v>38.901101542022587</v>
      </c>
      <c r="F39" s="94">
        <v>61.098898457977413</v>
      </c>
      <c r="G39" s="91"/>
      <c r="H39" s="94">
        <f t="shared" si="1"/>
        <v>100</v>
      </c>
      <c r="I39" s="94">
        <v>45.073252305418471</v>
      </c>
      <c r="J39" s="94">
        <v>54.926747694581536</v>
      </c>
    </row>
    <row r="40" spans="2:10" ht="12" customHeight="1" thickBot="1" x14ac:dyDescent="0.35">
      <c r="B40" s="98"/>
      <c r="C40" s="98"/>
      <c r="D40" s="98"/>
      <c r="E40" s="98"/>
      <c r="F40" s="98"/>
      <c r="G40" s="98"/>
      <c r="H40" s="98"/>
      <c r="I40" s="98"/>
      <c r="J40" s="98"/>
    </row>
    <row r="41" spans="2:10" x14ac:dyDescent="0.3"/>
    <row r="42" spans="2:10" ht="49.95" customHeight="1" x14ac:dyDescent="0.3">
      <c r="B42" s="298" t="s">
        <v>407</v>
      </c>
      <c r="C42" s="298"/>
      <c r="D42" s="298"/>
      <c r="E42" s="298"/>
      <c r="F42" s="298"/>
      <c r="G42" s="298"/>
      <c r="H42" s="298"/>
      <c r="I42" s="298"/>
      <c r="J42" s="298"/>
    </row>
    <row r="43" spans="2:10" x14ac:dyDescent="0.3"/>
  </sheetData>
  <mergeCells count="5">
    <mergeCell ref="B1:J1"/>
    <mergeCell ref="B3:C4"/>
    <mergeCell ref="D3:F3"/>
    <mergeCell ref="H3:J3"/>
    <mergeCell ref="B42:J42"/>
  </mergeCells>
  <pageMargins left="0.7" right="0.7" top="0.75" bottom="0.75"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4F28F-62E2-477F-BD86-348CC10CBB85}">
  <sheetPr>
    <tabColor theme="0" tint="-0.249977111117893"/>
  </sheetPr>
  <dimension ref="A1:K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3.109375" style="84" customWidth="1"/>
    <col min="3" max="3" width="0.5546875" style="84" customWidth="1"/>
    <col min="4" max="6" width="6.109375" style="84" customWidth="1"/>
    <col min="7" max="7" width="0.5546875" style="84" customWidth="1"/>
    <col min="8" max="10" width="6.109375" style="84" customWidth="1"/>
    <col min="11" max="11" width="1.77734375" style="84" customWidth="1"/>
    <col min="12" max="16384" width="11.44140625" style="84" hidden="1"/>
  </cols>
  <sheetData>
    <row r="1" spans="2:10" ht="111" customHeight="1" x14ac:dyDescent="0.3">
      <c r="B1" s="273" t="s">
        <v>492</v>
      </c>
      <c r="C1" s="273"/>
      <c r="D1" s="273"/>
      <c r="E1" s="273"/>
      <c r="F1" s="273"/>
      <c r="G1" s="273"/>
      <c r="H1" s="273"/>
      <c r="I1" s="273"/>
      <c r="J1" s="273"/>
    </row>
    <row r="2" spans="2:10" ht="15" thickBot="1" x14ac:dyDescent="0.35"/>
    <row r="3" spans="2:10" ht="14.4" customHeight="1" x14ac:dyDescent="0.3">
      <c r="B3" s="274" t="s">
        <v>50</v>
      </c>
      <c r="C3" s="274"/>
      <c r="D3" s="305" t="s">
        <v>490</v>
      </c>
      <c r="E3" s="305"/>
      <c r="F3" s="305"/>
      <c r="G3" s="132"/>
      <c r="H3" s="305" t="s">
        <v>491</v>
      </c>
      <c r="I3" s="305"/>
      <c r="J3" s="305"/>
    </row>
    <row r="4" spans="2:10" ht="25.2" customHeight="1" x14ac:dyDescent="0.3">
      <c r="B4" s="275"/>
      <c r="C4" s="275"/>
      <c r="D4" s="156" t="s">
        <v>401</v>
      </c>
      <c r="E4" s="156" t="s">
        <v>402</v>
      </c>
      <c r="F4" s="157" t="s">
        <v>423</v>
      </c>
      <c r="G4" s="156"/>
      <c r="H4" s="156" t="s">
        <v>51</v>
      </c>
      <c r="I4" s="156" t="s">
        <v>422</v>
      </c>
      <c r="J4" s="157" t="s">
        <v>423</v>
      </c>
    </row>
    <row r="5" spans="2:10" ht="12" customHeight="1" x14ac:dyDescent="0.3">
      <c r="B5" s="93"/>
      <c r="C5" s="93"/>
      <c r="D5" s="91"/>
      <c r="E5" s="91"/>
      <c r="F5" s="91"/>
      <c r="G5" s="91"/>
      <c r="H5" s="91"/>
      <c r="I5" s="91"/>
      <c r="J5" s="91"/>
    </row>
    <row r="6" spans="2:10" ht="12" customHeight="1" x14ac:dyDescent="0.3">
      <c r="B6" s="88" t="s">
        <v>437</v>
      </c>
      <c r="C6" s="88"/>
      <c r="D6" s="89">
        <f>SUM(E6:F6)</f>
        <v>99.999999999999986</v>
      </c>
      <c r="E6" s="89">
        <v>31.804031335836587</v>
      </c>
      <c r="F6" s="89">
        <v>68.195968664163402</v>
      </c>
      <c r="G6" s="90"/>
      <c r="H6" s="89">
        <f>SUM(I6:J6)</f>
        <v>100</v>
      </c>
      <c r="I6" s="89">
        <v>46.272343620579349</v>
      </c>
      <c r="J6" s="89">
        <v>53.727656379420644</v>
      </c>
    </row>
    <row r="7" spans="2:10" ht="12" customHeight="1" x14ac:dyDescent="0.3">
      <c r="B7" s="93"/>
      <c r="C7" s="93"/>
      <c r="D7" s="91"/>
      <c r="E7" s="91"/>
      <c r="F7" s="91"/>
      <c r="G7" s="91"/>
      <c r="H7" s="91"/>
      <c r="I7" s="91"/>
      <c r="J7" s="91"/>
    </row>
    <row r="8" spans="2:10" ht="12" customHeight="1" x14ac:dyDescent="0.3">
      <c r="B8" s="93" t="s">
        <v>54</v>
      </c>
      <c r="C8" s="93"/>
      <c r="D8" s="94">
        <f>SUM(E8:F8)</f>
        <v>100</v>
      </c>
      <c r="E8" s="94">
        <v>33.237999599822835</v>
      </c>
      <c r="F8" s="94">
        <v>66.762000400177158</v>
      </c>
      <c r="G8" s="91"/>
      <c r="H8" s="94">
        <f>SUM(I8:J8)</f>
        <v>100</v>
      </c>
      <c r="I8" s="94">
        <v>28.404267427124765</v>
      </c>
      <c r="J8" s="94">
        <v>71.595732572875235</v>
      </c>
    </row>
    <row r="9" spans="2:10" ht="12" customHeight="1" x14ac:dyDescent="0.3">
      <c r="B9" s="93" t="s">
        <v>56</v>
      </c>
      <c r="C9" s="93"/>
      <c r="D9" s="94">
        <f t="shared" ref="D9:D39" si="0">SUM(E9:F9)</f>
        <v>100</v>
      </c>
      <c r="E9" s="94">
        <v>23.709559030500877</v>
      </c>
      <c r="F9" s="94">
        <v>76.29044096949913</v>
      </c>
      <c r="G9" s="91"/>
      <c r="H9" s="94">
        <f t="shared" ref="H9:H39" si="1">SUM(I9:J9)</f>
        <v>100</v>
      </c>
      <c r="I9" s="94">
        <v>38.941991002838613</v>
      </c>
      <c r="J9" s="94">
        <v>61.058008997161394</v>
      </c>
    </row>
    <row r="10" spans="2:10" ht="12" customHeight="1" x14ac:dyDescent="0.3">
      <c r="B10" s="93" t="s">
        <v>58</v>
      </c>
      <c r="C10" s="93"/>
      <c r="D10" s="94">
        <f t="shared" si="0"/>
        <v>100</v>
      </c>
      <c r="E10" s="94">
        <v>22.148676543389584</v>
      </c>
      <c r="F10" s="94">
        <v>77.851323456610416</v>
      </c>
      <c r="G10" s="91"/>
      <c r="H10" s="94">
        <f t="shared" si="1"/>
        <v>100</v>
      </c>
      <c r="I10" s="94">
        <v>27.620830267006497</v>
      </c>
      <c r="J10" s="94">
        <v>72.379169732993503</v>
      </c>
    </row>
    <row r="11" spans="2:10" ht="12" customHeight="1" x14ac:dyDescent="0.3">
      <c r="B11" s="93" t="s">
        <v>59</v>
      </c>
      <c r="C11" s="93"/>
      <c r="D11" s="94">
        <f t="shared" si="0"/>
        <v>100</v>
      </c>
      <c r="E11" s="94">
        <v>20.29246063555674</v>
      </c>
      <c r="F11" s="94">
        <v>79.707539364443264</v>
      </c>
      <c r="G11" s="91"/>
      <c r="H11" s="94">
        <f t="shared" si="1"/>
        <v>100</v>
      </c>
      <c r="I11" s="94">
        <v>26.844833534711178</v>
      </c>
      <c r="J11" s="94">
        <v>73.155166465288829</v>
      </c>
    </row>
    <row r="12" spans="2:10" ht="12" customHeight="1" x14ac:dyDescent="0.3">
      <c r="B12" s="93" t="s">
        <v>60</v>
      </c>
      <c r="C12" s="93"/>
      <c r="D12" s="94">
        <f t="shared" si="0"/>
        <v>99.999999999999986</v>
      </c>
      <c r="E12" s="94">
        <v>45.470230999747038</v>
      </c>
      <c r="F12" s="94">
        <v>54.529769000252948</v>
      </c>
      <c r="G12" s="91"/>
      <c r="H12" s="94">
        <f t="shared" si="1"/>
        <v>100</v>
      </c>
      <c r="I12" s="94">
        <v>55.954539142742952</v>
      </c>
      <c r="J12" s="94">
        <v>44.045460857257048</v>
      </c>
    </row>
    <row r="13" spans="2:10" ht="12" customHeight="1" x14ac:dyDescent="0.3">
      <c r="B13" s="93" t="s">
        <v>61</v>
      </c>
      <c r="C13" s="93"/>
      <c r="D13" s="94">
        <f t="shared" si="0"/>
        <v>100</v>
      </c>
      <c r="E13" s="94">
        <v>50.188732794421618</v>
      </c>
      <c r="F13" s="94">
        <v>49.811267205578389</v>
      </c>
      <c r="G13" s="91"/>
      <c r="H13" s="94">
        <f t="shared" si="1"/>
        <v>100</v>
      </c>
      <c r="I13" s="94">
        <v>49.675244585875753</v>
      </c>
      <c r="J13" s="94">
        <v>50.324755414124255</v>
      </c>
    </row>
    <row r="14" spans="2:10" ht="12" customHeight="1" x14ac:dyDescent="0.3">
      <c r="B14" s="93" t="s">
        <v>62</v>
      </c>
      <c r="C14" s="93"/>
      <c r="D14" s="94">
        <f t="shared" si="0"/>
        <v>100</v>
      </c>
      <c r="E14" s="94">
        <v>33.938927483208012</v>
      </c>
      <c r="F14" s="94">
        <v>66.061072516791995</v>
      </c>
      <c r="G14" s="91"/>
      <c r="H14" s="94">
        <f t="shared" si="1"/>
        <v>100</v>
      </c>
      <c r="I14" s="94">
        <v>45.665855465352891</v>
      </c>
      <c r="J14" s="94">
        <v>54.334144534647109</v>
      </c>
    </row>
    <row r="15" spans="2:10" ht="12" customHeight="1" x14ac:dyDescent="0.3">
      <c r="B15" s="93" t="s">
        <v>63</v>
      </c>
      <c r="C15" s="93"/>
      <c r="D15" s="94">
        <f t="shared" si="0"/>
        <v>99.999999999999986</v>
      </c>
      <c r="E15" s="94">
        <v>29.320646528320498</v>
      </c>
      <c r="F15" s="94">
        <v>70.679353471679491</v>
      </c>
      <c r="G15" s="91"/>
      <c r="H15" s="94">
        <f t="shared" si="1"/>
        <v>100</v>
      </c>
      <c r="I15" s="94">
        <v>45.145287291479782</v>
      </c>
      <c r="J15" s="94">
        <v>54.854712708520218</v>
      </c>
    </row>
    <row r="16" spans="2:10" ht="12" customHeight="1" x14ac:dyDescent="0.3">
      <c r="B16" s="93" t="s">
        <v>64</v>
      </c>
      <c r="C16" s="93"/>
      <c r="D16" s="94">
        <f t="shared" si="0"/>
        <v>100</v>
      </c>
      <c r="E16" s="94">
        <v>23.868337545132732</v>
      </c>
      <c r="F16" s="94">
        <v>76.131662454867268</v>
      </c>
      <c r="G16" s="91"/>
      <c r="H16" s="94">
        <f t="shared" si="1"/>
        <v>100.00000000000001</v>
      </c>
      <c r="I16" s="94">
        <v>22.137725044224947</v>
      </c>
      <c r="J16" s="94">
        <v>77.862274955775064</v>
      </c>
    </row>
    <row r="17" spans="2:10" ht="12" customHeight="1" x14ac:dyDescent="0.3">
      <c r="B17" s="93" t="s">
        <v>65</v>
      </c>
      <c r="C17" s="93"/>
      <c r="D17" s="94">
        <f t="shared" si="0"/>
        <v>100</v>
      </c>
      <c r="E17" s="94">
        <v>44.746126491210717</v>
      </c>
      <c r="F17" s="94">
        <v>55.253873508789283</v>
      </c>
      <c r="G17" s="91"/>
      <c r="H17" s="94">
        <f t="shared" si="1"/>
        <v>100</v>
      </c>
      <c r="I17" s="94">
        <v>47.862332262824914</v>
      </c>
      <c r="J17" s="94">
        <v>52.137667737175086</v>
      </c>
    </row>
    <row r="18" spans="2:10" ht="12" customHeight="1" x14ac:dyDescent="0.3">
      <c r="B18" s="93" t="s">
        <v>66</v>
      </c>
      <c r="C18" s="93"/>
      <c r="D18" s="94">
        <f t="shared" si="0"/>
        <v>100</v>
      </c>
      <c r="E18" s="94">
        <v>30.590643171102137</v>
      </c>
      <c r="F18" s="94">
        <v>69.409356828897856</v>
      </c>
      <c r="G18" s="91"/>
      <c r="H18" s="94">
        <f t="shared" si="1"/>
        <v>100</v>
      </c>
      <c r="I18" s="94">
        <v>38.993365273454963</v>
      </c>
      <c r="J18" s="94">
        <v>61.006634726545037</v>
      </c>
    </row>
    <row r="19" spans="2:10" ht="12" customHeight="1" x14ac:dyDescent="0.3">
      <c r="B19" s="93" t="s">
        <v>67</v>
      </c>
      <c r="C19" s="93"/>
      <c r="D19" s="94">
        <f t="shared" si="0"/>
        <v>100</v>
      </c>
      <c r="E19" s="94">
        <v>38.380811681212151</v>
      </c>
      <c r="F19" s="94">
        <v>61.619188318787856</v>
      </c>
      <c r="G19" s="91"/>
      <c r="H19" s="94">
        <f t="shared" si="1"/>
        <v>100</v>
      </c>
      <c r="I19" s="94">
        <v>53.0814421989786</v>
      </c>
      <c r="J19" s="94">
        <v>46.918557801021407</v>
      </c>
    </row>
    <row r="20" spans="2:10" ht="12" customHeight="1" x14ac:dyDescent="0.3">
      <c r="B20" s="93" t="s">
        <v>68</v>
      </c>
      <c r="C20" s="93"/>
      <c r="D20" s="94">
        <f t="shared" si="0"/>
        <v>100</v>
      </c>
      <c r="E20" s="94">
        <v>46.415871589325285</v>
      </c>
      <c r="F20" s="94">
        <v>53.584128410674722</v>
      </c>
      <c r="G20" s="91"/>
      <c r="H20" s="94">
        <f t="shared" si="1"/>
        <v>99.999999999999986</v>
      </c>
      <c r="I20" s="94">
        <v>49.807645166849767</v>
      </c>
      <c r="J20" s="94">
        <v>50.192354833150219</v>
      </c>
    </row>
    <row r="21" spans="2:10" ht="12" customHeight="1" x14ac:dyDescent="0.3">
      <c r="B21" s="93" t="s">
        <v>69</v>
      </c>
      <c r="C21" s="93"/>
      <c r="D21" s="94">
        <f t="shared" si="0"/>
        <v>100</v>
      </c>
      <c r="E21" s="94">
        <v>36.404096720839746</v>
      </c>
      <c r="F21" s="94">
        <v>63.595903279160247</v>
      </c>
      <c r="G21" s="91"/>
      <c r="H21" s="94">
        <f t="shared" si="1"/>
        <v>100</v>
      </c>
      <c r="I21" s="94">
        <v>35.938863808699068</v>
      </c>
      <c r="J21" s="94">
        <v>64.061136191300932</v>
      </c>
    </row>
    <row r="22" spans="2:10" ht="12" customHeight="1" x14ac:dyDescent="0.3">
      <c r="B22" s="93" t="s">
        <v>70</v>
      </c>
      <c r="C22" s="93"/>
      <c r="D22" s="94">
        <f t="shared" si="0"/>
        <v>100</v>
      </c>
      <c r="E22" s="94">
        <v>23.442760086963773</v>
      </c>
      <c r="F22" s="94">
        <v>76.557239913036227</v>
      </c>
      <c r="G22" s="91"/>
      <c r="H22" s="94">
        <f t="shared" si="1"/>
        <v>100</v>
      </c>
      <c r="I22" s="94">
        <v>40.145148560354706</v>
      </c>
      <c r="J22" s="94">
        <v>59.854851439645294</v>
      </c>
    </row>
    <row r="23" spans="2:10" ht="12" customHeight="1" x14ac:dyDescent="0.3">
      <c r="B23" s="93" t="s">
        <v>71</v>
      </c>
      <c r="C23" s="93"/>
      <c r="D23" s="94">
        <f t="shared" si="0"/>
        <v>100</v>
      </c>
      <c r="E23" s="94">
        <v>31.423766819441312</v>
      </c>
      <c r="F23" s="94">
        <v>68.576233180558688</v>
      </c>
      <c r="G23" s="91"/>
      <c r="H23" s="94">
        <f t="shared" si="1"/>
        <v>100</v>
      </c>
      <c r="I23" s="94">
        <v>43.247227301886312</v>
      </c>
      <c r="J23" s="94">
        <v>56.752772698113695</v>
      </c>
    </row>
    <row r="24" spans="2:10" ht="12" customHeight="1" x14ac:dyDescent="0.3">
      <c r="B24" s="93" t="s">
        <v>72</v>
      </c>
      <c r="C24" s="93"/>
      <c r="D24" s="94">
        <f t="shared" si="0"/>
        <v>100</v>
      </c>
      <c r="E24" s="94">
        <v>14.778260932255346</v>
      </c>
      <c r="F24" s="94">
        <v>85.22173906774465</v>
      </c>
      <c r="G24" s="91"/>
      <c r="H24" s="94">
        <f t="shared" si="1"/>
        <v>100.00000000000001</v>
      </c>
      <c r="I24" s="94">
        <v>24.535358734594165</v>
      </c>
      <c r="J24" s="94">
        <v>75.464641265405845</v>
      </c>
    </row>
    <row r="25" spans="2:10" ht="12" customHeight="1" x14ac:dyDescent="0.3">
      <c r="B25" s="93" t="s">
        <v>73</v>
      </c>
      <c r="C25" s="93"/>
      <c r="D25" s="94">
        <f t="shared" si="0"/>
        <v>100</v>
      </c>
      <c r="E25" s="94">
        <v>33.045721566610162</v>
      </c>
      <c r="F25" s="94">
        <v>66.954278433389831</v>
      </c>
      <c r="G25" s="91"/>
      <c r="H25" s="94">
        <f t="shared" si="1"/>
        <v>100</v>
      </c>
      <c r="I25" s="94">
        <v>42.775297658562636</v>
      </c>
      <c r="J25" s="94">
        <v>57.224702341437364</v>
      </c>
    </row>
    <row r="26" spans="2:10" ht="12" customHeight="1" x14ac:dyDescent="0.3">
      <c r="B26" s="93" t="s">
        <v>74</v>
      </c>
      <c r="C26" s="93"/>
      <c r="D26" s="94">
        <f t="shared" si="0"/>
        <v>100.00000000000001</v>
      </c>
      <c r="E26" s="94">
        <v>30.718713743949248</v>
      </c>
      <c r="F26" s="94">
        <v>69.281286256050763</v>
      </c>
      <c r="G26" s="91"/>
      <c r="H26" s="94">
        <f t="shared" si="1"/>
        <v>100</v>
      </c>
      <c r="I26" s="94">
        <v>40.933539896619479</v>
      </c>
      <c r="J26" s="94">
        <v>59.066460103380514</v>
      </c>
    </row>
    <row r="27" spans="2:10" ht="12" customHeight="1" x14ac:dyDescent="0.3">
      <c r="B27" s="93" t="s">
        <v>75</v>
      </c>
      <c r="C27" s="93"/>
      <c r="D27" s="94">
        <f t="shared" si="0"/>
        <v>100</v>
      </c>
      <c r="E27" s="94">
        <v>54.646482627355908</v>
      </c>
      <c r="F27" s="94">
        <v>45.353517372644099</v>
      </c>
      <c r="G27" s="91"/>
      <c r="H27" s="94">
        <f t="shared" si="1"/>
        <v>100</v>
      </c>
      <c r="I27" s="94">
        <v>68.870528384632152</v>
      </c>
      <c r="J27" s="94">
        <v>31.129471615367844</v>
      </c>
    </row>
    <row r="28" spans="2:10" ht="12" customHeight="1" x14ac:dyDescent="0.3">
      <c r="B28" s="93" t="s">
        <v>76</v>
      </c>
      <c r="C28" s="93"/>
      <c r="D28" s="94">
        <f t="shared" si="0"/>
        <v>100</v>
      </c>
      <c r="E28" s="94">
        <v>45.451497113879199</v>
      </c>
      <c r="F28" s="94">
        <v>54.548502886120808</v>
      </c>
      <c r="G28" s="91"/>
      <c r="H28" s="94">
        <f t="shared" si="1"/>
        <v>100</v>
      </c>
      <c r="I28" s="94">
        <v>53.998253123663851</v>
      </c>
      <c r="J28" s="94">
        <v>46.001746876336149</v>
      </c>
    </row>
    <row r="29" spans="2:10" ht="12" customHeight="1" x14ac:dyDescent="0.3">
      <c r="B29" s="93" t="s">
        <v>77</v>
      </c>
      <c r="C29" s="93"/>
      <c r="D29" s="94">
        <f t="shared" si="0"/>
        <v>100</v>
      </c>
      <c r="E29" s="94">
        <v>25.592220905432857</v>
      </c>
      <c r="F29" s="94">
        <v>74.407779094567147</v>
      </c>
      <c r="G29" s="91"/>
      <c r="H29" s="94">
        <f t="shared" si="1"/>
        <v>100</v>
      </c>
      <c r="I29" s="94">
        <v>34.271426008732888</v>
      </c>
      <c r="J29" s="94">
        <v>65.728573991267112</v>
      </c>
    </row>
    <row r="30" spans="2:10" ht="12" customHeight="1" x14ac:dyDescent="0.3">
      <c r="B30" s="93" t="s">
        <v>78</v>
      </c>
      <c r="C30" s="93"/>
      <c r="D30" s="94">
        <f t="shared" si="0"/>
        <v>100</v>
      </c>
      <c r="E30" s="94">
        <v>24.411765451772673</v>
      </c>
      <c r="F30" s="94">
        <v>75.588234548227334</v>
      </c>
      <c r="G30" s="91"/>
      <c r="H30" s="94">
        <f t="shared" si="1"/>
        <v>100</v>
      </c>
      <c r="I30" s="94">
        <v>45.482188868882403</v>
      </c>
      <c r="J30" s="94">
        <v>54.517811131117597</v>
      </c>
    </row>
    <row r="31" spans="2:10" ht="12" customHeight="1" x14ac:dyDescent="0.3">
      <c r="B31" s="93" t="s">
        <v>79</v>
      </c>
      <c r="C31" s="93"/>
      <c r="D31" s="94">
        <f t="shared" si="0"/>
        <v>99.999999999999986</v>
      </c>
      <c r="E31" s="94">
        <v>26.096536462517051</v>
      </c>
      <c r="F31" s="94">
        <v>73.903463537482935</v>
      </c>
      <c r="G31" s="91"/>
      <c r="H31" s="94">
        <f t="shared" si="1"/>
        <v>99.999999999999972</v>
      </c>
      <c r="I31" s="94">
        <v>44.770808679391543</v>
      </c>
      <c r="J31" s="94">
        <v>55.229191320608436</v>
      </c>
    </row>
    <row r="32" spans="2:10" ht="12" customHeight="1" x14ac:dyDescent="0.3">
      <c r="B32" s="93" t="s">
        <v>80</v>
      </c>
      <c r="C32" s="93"/>
      <c r="D32" s="94">
        <f t="shared" si="0"/>
        <v>100</v>
      </c>
      <c r="E32" s="94">
        <v>37.746043333556905</v>
      </c>
      <c r="F32" s="94">
        <v>62.253956666443088</v>
      </c>
      <c r="G32" s="91"/>
      <c r="H32" s="94">
        <f t="shared" si="1"/>
        <v>100</v>
      </c>
      <c r="I32" s="94">
        <v>47.699400924877395</v>
      </c>
      <c r="J32" s="94">
        <v>52.300599075122598</v>
      </c>
    </row>
    <row r="33" spans="2:10" ht="12" customHeight="1" x14ac:dyDescent="0.3">
      <c r="B33" s="93" t="s">
        <v>81</v>
      </c>
      <c r="C33" s="93"/>
      <c r="D33" s="94">
        <f t="shared" si="0"/>
        <v>100</v>
      </c>
      <c r="E33" s="94">
        <v>18.684263379623438</v>
      </c>
      <c r="F33" s="94">
        <v>81.315736620376569</v>
      </c>
      <c r="G33" s="91"/>
      <c r="H33" s="94">
        <f t="shared" si="1"/>
        <v>100.00000000000001</v>
      </c>
      <c r="I33" s="94">
        <v>28.453631148854196</v>
      </c>
      <c r="J33" s="94">
        <v>71.546368851145814</v>
      </c>
    </row>
    <row r="34" spans="2:10" ht="12" customHeight="1" x14ac:dyDescent="0.3">
      <c r="B34" s="93" t="s">
        <v>82</v>
      </c>
      <c r="C34" s="93"/>
      <c r="D34" s="94">
        <f t="shared" si="0"/>
        <v>100</v>
      </c>
      <c r="E34" s="94">
        <v>37.125789735277706</v>
      </c>
      <c r="F34" s="94">
        <v>62.874210264722286</v>
      </c>
      <c r="G34" s="91"/>
      <c r="H34" s="94">
        <f t="shared" si="1"/>
        <v>100</v>
      </c>
      <c r="I34" s="94">
        <v>46.114551017305523</v>
      </c>
      <c r="J34" s="94">
        <v>53.88544898269447</v>
      </c>
    </row>
    <row r="35" spans="2:10" ht="12" customHeight="1" x14ac:dyDescent="0.3">
      <c r="B35" s="93" t="s">
        <v>83</v>
      </c>
      <c r="C35" s="93"/>
      <c r="D35" s="94">
        <f t="shared" si="0"/>
        <v>100</v>
      </c>
      <c r="E35" s="94">
        <v>31.278558940978584</v>
      </c>
      <c r="F35" s="94">
        <v>68.721441059021416</v>
      </c>
      <c r="G35" s="91"/>
      <c r="H35" s="94">
        <f t="shared" si="1"/>
        <v>100</v>
      </c>
      <c r="I35" s="94">
        <v>31.982174307428423</v>
      </c>
      <c r="J35" s="94">
        <v>68.017825692571577</v>
      </c>
    </row>
    <row r="36" spans="2:10" ht="12" customHeight="1" x14ac:dyDescent="0.3">
      <c r="B36" s="93" t="s">
        <v>84</v>
      </c>
      <c r="C36" s="93"/>
      <c r="D36" s="94">
        <f t="shared" si="0"/>
        <v>100</v>
      </c>
      <c r="E36" s="94">
        <v>27.06625787164139</v>
      </c>
      <c r="F36" s="94">
        <v>72.933742128358617</v>
      </c>
      <c r="G36" s="91"/>
      <c r="H36" s="94">
        <f t="shared" si="1"/>
        <v>99.999999999999986</v>
      </c>
      <c r="I36" s="94">
        <v>38.923372293667768</v>
      </c>
      <c r="J36" s="94">
        <v>61.076627706332218</v>
      </c>
    </row>
    <row r="37" spans="2:10" ht="12" customHeight="1" x14ac:dyDescent="0.3">
      <c r="B37" s="93" t="s">
        <v>85</v>
      </c>
      <c r="C37" s="93"/>
      <c r="D37" s="94">
        <f t="shared" si="0"/>
        <v>100</v>
      </c>
      <c r="E37" s="94">
        <v>44.893490684295877</v>
      </c>
      <c r="F37" s="94">
        <v>55.106509315704123</v>
      </c>
      <c r="G37" s="91"/>
      <c r="H37" s="94">
        <f t="shared" si="1"/>
        <v>100</v>
      </c>
      <c r="I37" s="94">
        <v>56.24417422102902</v>
      </c>
      <c r="J37" s="94">
        <v>43.75582577897098</v>
      </c>
    </row>
    <row r="38" spans="2:10" ht="12" customHeight="1" x14ac:dyDescent="0.3">
      <c r="B38" s="93" t="s">
        <v>86</v>
      </c>
      <c r="C38" s="93"/>
      <c r="D38" s="94">
        <f t="shared" si="0"/>
        <v>100.00000000000001</v>
      </c>
      <c r="E38" s="94">
        <v>46.419135761725585</v>
      </c>
      <c r="F38" s="94">
        <v>53.58086423827443</v>
      </c>
      <c r="G38" s="91"/>
      <c r="H38" s="94">
        <f t="shared" si="1"/>
        <v>100</v>
      </c>
      <c r="I38" s="94">
        <v>34.438627934994514</v>
      </c>
      <c r="J38" s="94">
        <v>65.561372065005486</v>
      </c>
    </row>
    <row r="39" spans="2:10" ht="12" customHeight="1" x14ac:dyDescent="0.3">
      <c r="B39" s="93" t="s">
        <v>87</v>
      </c>
      <c r="C39" s="93"/>
      <c r="D39" s="94">
        <f t="shared" si="0"/>
        <v>100</v>
      </c>
      <c r="E39" s="94">
        <v>44.250204261554138</v>
      </c>
      <c r="F39" s="94">
        <v>55.749795738445862</v>
      </c>
      <c r="G39" s="91"/>
      <c r="H39" s="94">
        <f t="shared" si="1"/>
        <v>100</v>
      </c>
      <c r="I39" s="94">
        <v>50.693259759340862</v>
      </c>
      <c r="J39" s="94">
        <v>49.306740240659131</v>
      </c>
    </row>
    <row r="40" spans="2:10" ht="12" customHeight="1" thickBot="1" x14ac:dyDescent="0.35">
      <c r="B40" s="98"/>
      <c r="C40" s="98"/>
      <c r="D40" s="98"/>
      <c r="E40" s="98"/>
      <c r="F40" s="98"/>
      <c r="G40" s="98"/>
      <c r="H40" s="98"/>
      <c r="I40" s="98"/>
      <c r="J40" s="98"/>
    </row>
    <row r="41" spans="2:10" x14ac:dyDescent="0.3"/>
    <row r="42" spans="2:10" ht="49.95" customHeight="1" x14ac:dyDescent="0.3">
      <c r="B42" s="298" t="s">
        <v>407</v>
      </c>
      <c r="C42" s="298"/>
      <c r="D42" s="298"/>
      <c r="E42" s="298"/>
      <c r="F42" s="298"/>
      <c r="G42" s="298"/>
      <c r="H42" s="298"/>
      <c r="I42" s="298"/>
      <c r="J42" s="298"/>
    </row>
    <row r="43" spans="2:10" x14ac:dyDescent="0.3"/>
  </sheetData>
  <mergeCells count="5">
    <mergeCell ref="B3:C4"/>
    <mergeCell ref="D3:F3"/>
    <mergeCell ref="H3:J3"/>
    <mergeCell ref="B1:J1"/>
    <mergeCell ref="B42:J42"/>
  </mergeCells>
  <pageMargins left="0.7" right="0.7" top="0.75" bottom="0.75" header="0.3" footer="0.3"/>
  <pageSetup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E2BF4-E63E-4504-A4E1-24A8749DF561}">
  <sheetPr>
    <tabColor theme="0" tint="-0.249977111117893"/>
  </sheetPr>
  <dimension ref="A1:K43"/>
  <sheetViews>
    <sheetView showRowColHeaders="0" workbookViewId="0">
      <selection activeCell="B1" sqref="B1:J1"/>
    </sheetView>
  </sheetViews>
  <sheetFormatPr baseColWidth="10" defaultColWidth="0" defaultRowHeight="14.4" zeroHeight="1" x14ac:dyDescent="0.3"/>
  <cols>
    <col min="1" max="1" width="8.77734375" style="84" customWidth="1"/>
    <col min="2" max="2" width="13.109375" style="158" customWidth="1"/>
    <col min="3" max="3" width="0.5546875" style="84" customWidth="1"/>
    <col min="4" max="6" width="6.109375" style="84" customWidth="1"/>
    <col min="7" max="7" width="0.5546875" style="84" customWidth="1"/>
    <col min="8" max="10" width="6.109375" style="84" customWidth="1"/>
    <col min="11" max="11" width="1.77734375" style="84" customWidth="1"/>
    <col min="12" max="16384" width="11.44140625" style="84" hidden="1"/>
  </cols>
  <sheetData>
    <row r="1" spans="2:10" ht="111" customHeight="1" x14ac:dyDescent="0.3">
      <c r="B1" s="273" t="s">
        <v>493</v>
      </c>
      <c r="C1" s="273"/>
      <c r="D1" s="273"/>
      <c r="E1" s="273"/>
      <c r="F1" s="273"/>
      <c r="G1" s="273"/>
      <c r="H1" s="273"/>
      <c r="I1" s="273"/>
      <c r="J1" s="273"/>
    </row>
    <row r="2" spans="2:10" ht="15" thickBot="1" x14ac:dyDescent="0.35"/>
    <row r="3" spans="2:10" ht="14.4" customHeight="1" x14ac:dyDescent="0.3">
      <c r="B3" s="274" t="s">
        <v>50</v>
      </c>
      <c r="C3" s="274"/>
      <c r="D3" s="305" t="s">
        <v>490</v>
      </c>
      <c r="E3" s="305"/>
      <c r="F3" s="305"/>
      <c r="G3" s="132"/>
      <c r="H3" s="305" t="s">
        <v>491</v>
      </c>
      <c r="I3" s="305"/>
      <c r="J3" s="305"/>
    </row>
    <row r="4" spans="2:10" ht="25.2" customHeight="1" x14ac:dyDescent="0.3">
      <c r="B4" s="275"/>
      <c r="C4" s="275"/>
      <c r="D4" s="156" t="s">
        <v>401</v>
      </c>
      <c r="E4" s="156" t="s">
        <v>402</v>
      </c>
      <c r="F4" s="157" t="s">
        <v>423</v>
      </c>
      <c r="G4" s="156"/>
      <c r="H4" s="156" t="s">
        <v>51</v>
      </c>
      <c r="I4" s="156" t="s">
        <v>422</v>
      </c>
      <c r="J4" s="157" t="s">
        <v>423</v>
      </c>
    </row>
    <row r="5" spans="2:10" ht="12" customHeight="1" x14ac:dyDescent="0.3">
      <c r="B5" s="93"/>
      <c r="C5" s="110"/>
      <c r="D5" s="91"/>
      <c r="E5" s="91"/>
      <c r="F5" s="91"/>
      <c r="G5" s="91"/>
      <c r="H5" s="91"/>
      <c r="I5" s="91"/>
      <c r="J5" s="91"/>
    </row>
    <row r="6" spans="2:10" ht="12" customHeight="1" x14ac:dyDescent="0.3">
      <c r="B6" s="88" t="s">
        <v>437</v>
      </c>
      <c r="C6" s="111"/>
      <c r="D6" s="89">
        <f>SUM(E6:F6)</f>
        <v>100.00000000000003</v>
      </c>
      <c r="E6" s="89">
        <v>33.422176582362788</v>
      </c>
      <c r="F6" s="89">
        <v>66.577823417637234</v>
      </c>
      <c r="G6" s="90"/>
      <c r="H6" s="89">
        <f>SUM(I6:J6)</f>
        <v>100</v>
      </c>
      <c r="I6" s="89">
        <v>47.069221555408923</v>
      </c>
      <c r="J6" s="89">
        <v>52.930778444591077</v>
      </c>
    </row>
    <row r="7" spans="2:10" ht="12" customHeight="1" x14ac:dyDescent="0.3">
      <c r="B7" s="93"/>
      <c r="C7" s="110"/>
      <c r="D7" s="91"/>
      <c r="E7" s="94"/>
      <c r="F7" s="94"/>
      <c r="G7" s="91"/>
      <c r="H7" s="91"/>
      <c r="I7" s="94"/>
      <c r="J7" s="94"/>
    </row>
    <row r="8" spans="2:10" ht="12" customHeight="1" x14ac:dyDescent="0.3">
      <c r="B8" s="93" t="s">
        <v>54</v>
      </c>
      <c r="C8" s="110"/>
      <c r="D8" s="94">
        <f>SUM(E8:F8)</f>
        <v>100</v>
      </c>
      <c r="E8" s="94">
        <v>33.638649102047566</v>
      </c>
      <c r="F8" s="94">
        <v>66.361350897952434</v>
      </c>
      <c r="G8" s="91"/>
      <c r="H8" s="94">
        <f>SUM(I8:J8)</f>
        <v>100</v>
      </c>
      <c r="I8" s="94">
        <v>39.998906864774554</v>
      </c>
      <c r="J8" s="94">
        <v>60.001093135225439</v>
      </c>
    </row>
    <row r="9" spans="2:10" ht="12" customHeight="1" x14ac:dyDescent="0.3">
      <c r="B9" s="93" t="s">
        <v>56</v>
      </c>
      <c r="C9" s="110"/>
      <c r="D9" s="94">
        <f t="shared" ref="D9:D39" si="0">SUM(E9:F9)</f>
        <v>100</v>
      </c>
      <c r="E9" s="94">
        <v>20.485942726192476</v>
      </c>
      <c r="F9" s="94">
        <v>79.514057273807524</v>
      </c>
      <c r="G9" s="91"/>
      <c r="H9" s="94">
        <f t="shared" ref="H9:H39" si="1">SUM(I9:J9)</f>
        <v>100</v>
      </c>
      <c r="I9" s="94">
        <v>30.277210309691988</v>
      </c>
      <c r="J9" s="94">
        <v>69.722789690308005</v>
      </c>
    </row>
    <row r="10" spans="2:10" ht="12" customHeight="1" x14ac:dyDescent="0.3">
      <c r="B10" s="93" t="s">
        <v>58</v>
      </c>
      <c r="C10" s="110"/>
      <c r="D10" s="94">
        <f t="shared" si="0"/>
        <v>100.00000000000001</v>
      </c>
      <c r="E10" s="94">
        <v>15.323638437324385</v>
      </c>
      <c r="F10" s="94">
        <v>84.676361562675623</v>
      </c>
      <c r="G10" s="91"/>
      <c r="H10" s="94">
        <f t="shared" si="1"/>
        <v>100</v>
      </c>
      <c r="I10" s="94">
        <v>19.28121274025391</v>
      </c>
      <c r="J10" s="94">
        <v>80.718787259746094</v>
      </c>
    </row>
    <row r="11" spans="2:10" ht="12" customHeight="1" x14ac:dyDescent="0.3">
      <c r="B11" s="93" t="s">
        <v>59</v>
      </c>
      <c r="C11" s="110"/>
      <c r="D11" s="94">
        <f t="shared" si="0"/>
        <v>100</v>
      </c>
      <c r="E11" s="94">
        <v>30.219440194031154</v>
      </c>
      <c r="F11" s="94">
        <v>69.780559805968849</v>
      </c>
      <c r="G11" s="91"/>
      <c r="H11" s="94">
        <f t="shared" si="1"/>
        <v>100</v>
      </c>
      <c r="I11" s="94">
        <v>34.446861144118927</v>
      </c>
      <c r="J11" s="94">
        <v>65.553138855881073</v>
      </c>
    </row>
    <row r="12" spans="2:10" ht="12" customHeight="1" x14ac:dyDescent="0.3">
      <c r="B12" s="93" t="s">
        <v>60</v>
      </c>
      <c r="C12" s="110"/>
      <c r="D12" s="94">
        <f t="shared" si="0"/>
        <v>100</v>
      </c>
      <c r="E12" s="94">
        <v>37.742485175404212</v>
      </c>
      <c r="F12" s="94">
        <v>62.257514824595781</v>
      </c>
      <c r="G12" s="91"/>
      <c r="H12" s="94">
        <f t="shared" si="1"/>
        <v>100</v>
      </c>
      <c r="I12" s="94">
        <v>46.580275771686871</v>
      </c>
      <c r="J12" s="94">
        <v>53.419724228313136</v>
      </c>
    </row>
    <row r="13" spans="2:10" ht="12" customHeight="1" x14ac:dyDescent="0.3">
      <c r="B13" s="93" t="s">
        <v>61</v>
      </c>
      <c r="C13" s="110"/>
      <c r="D13" s="94">
        <f t="shared" si="0"/>
        <v>100</v>
      </c>
      <c r="E13" s="94">
        <v>58.52005893450162</v>
      </c>
      <c r="F13" s="94">
        <v>41.479941065498373</v>
      </c>
      <c r="G13" s="91"/>
      <c r="H13" s="94">
        <f t="shared" si="1"/>
        <v>100</v>
      </c>
      <c r="I13" s="94">
        <v>54.061100819976545</v>
      </c>
      <c r="J13" s="94">
        <v>45.938899180023455</v>
      </c>
    </row>
    <row r="14" spans="2:10" ht="12" customHeight="1" x14ac:dyDescent="0.3">
      <c r="B14" s="93" t="s">
        <v>62</v>
      </c>
      <c r="C14" s="110"/>
      <c r="D14" s="94">
        <f t="shared" si="0"/>
        <v>100.00000000000001</v>
      </c>
      <c r="E14" s="94">
        <v>33.92370478588623</v>
      </c>
      <c r="F14" s="94">
        <v>66.076295214113784</v>
      </c>
      <c r="G14" s="91"/>
      <c r="H14" s="94">
        <f t="shared" si="1"/>
        <v>99.999999999999986</v>
      </c>
      <c r="I14" s="94">
        <v>47.366080313373303</v>
      </c>
      <c r="J14" s="94">
        <v>52.633919686626683</v>
      </c>
    </row>
    <row r="15" spans="2:10" ht="12" customHeight="1" x14ac:dyDescent="0.3">
      <c r="B15" s="93" t="s">
        <v>63</v>
      </c>
      <c r="C15" s="110"/>
      <c r="D15" s="94">
        <f t="shared" si="0"/>
        <v>100</v>
      </c>
      <c r="E15" s="94">
        <v>29.988671259567884</v>
      </c>
      <c r="F15" s="94">
        <v>70.01132874043212</v>
      </c>
      <c r="G15" s="91"/>
      <c r="H15" s="94">
        <f t="shared" si="1"/>
        <v>100</v>
      </c>
      <c r="I15" s="94">
        <v>49.486703762126808</v>
      </c>
      <c r="J15" s="94">
        <v>50.513296237873185</v>
      </c>
    </row>
    <row r="16" spans="2:10" ht="12" customHeight="1" x14ac:dyDescent="0.3">
      <c r="B16" s="93" t="s">
        <v>64</v>
      </c>
      <c r="C16" s="110"/>
      <c r="D16" s="94">
        <f t="shared" si="0"/>
        <v>100.00000000000001</v>
      </c>
      <c r="E16" s="94">
        <v>26.335157043347319</v>
      </c>
      <c r="F16" s="94">
        <v>73.664842956652691</v>
      </c>
      <c r="G16" s="91"/>
      <c r="H16" s="94">
        <f t="shared" si="1"/>
        <v>99.999999999999986</v>
      </c>
      <c r="I16" s="94">
        <v>20.043880739378057</v>
      </c>
      <c r="J16" s="94">
        <v>79.956119260621932</v>
      </c>
    </row>
    <row r="17" spans="2:10" ht="12" customHeight="1" x14ac:dyDescent="0.3">
      <c r="B17" s="93" t="s">
        <v>65</v>
      </c>
      <c r="C17" s="110"/>
      <c r="D17" s="94">
        <f t="shared" si="0"/>
        <v>100</v>
      </c>
      <c r="E17" s="94">
        <v>40.438753148139426</v>
      </c>
      <c r="F17" s="94">
        <v>59.561246851860581</v>
      </c>
      <c r="G17" s="91"/>
      <c r="H17" s="94">
        <f t="shared" si="1"/>
        <v>100</v>
      </c>
      <c r="I17" s="94">
        <v>49.543199597776649</v>
      </c>
      <c r="J17" s="94">
        <v>50.456800402223358</v>
      </c>
    </row>
    <row r="18" spans="2:10" ht="12" customHeight="1" x14ac:dyDescent="0.3">
      <c r="B18" s="93" t="s">
        <v>66</v>
      </c>
      <c r="C18" s="110"/>
      <c r="D18" s="94">
        <f t="shared" si="0"/>
        <v>100</v>
      </c>
      <c r="E18" s="94">
        <v>35.104131551491342</v>
      </c>
      <c r="F18" s="94">
        <v>64.895868448508665</v>
      </c>
      <c r="G18" s="91"/>
      <c r="H18" s="94">
        <f t="shared" si="1"/>
        <v>99.999999999999986</v>
      </c>
      <c r="I18" s="94">
        <v>40.004537622953436</v>
      </c>
      <c r="J18" s="94">
        <v>59.99546237704655</v>
      </c>
    </row>
    <row r="19" spans="2:10" ht="12" customHeight="1" x14ac:dyDescent="0.3">
      <c r="B19" s="93" t="s">
        <v>67</v>
      </c>
      <c r="C19" s="110"/>
      <c r="D19" s="94">
        <f t="shared" si="0"/>
        <v>100</v>
      </c>
      <c r="E19" s="94">
        <v>40.819230807610133</v>
      </c>
      <c r="F19" s="94">
        <v>59.18076919238986</v>
      </c>
      <c r="G19" s="91"/>
      <c r="H19" s="94">
        <f t="shared" si="1"/>
        <v>100</v>
      </c>
      <c r="I19" s="94">
        <v>50.827781861605516</v>
      </c>
      <c r="J19" s="94">
        <v>49.172218138394491</v>
      </c>
    </row>
    <row r="20" spans="2:10" ht="12" customHeight="1" x14ac:dyDescent="0.3">
      <c r="B20" s="93" t="s">
        <v>68</v>
      </c>
      <c r="C20" s="110"/>
      <c r="D20" s="94">
        <f t="shared" si="0"/>
        <v>100</v>
      </c>
      <c r="E20" s="94">
        <v>42.343409941348547</v>
      </c>
      <c r="F20" s="94">
        <v>57.656590058651446</v>
      </c>
      <c r="G20" s="91"/>
      <c r="H20" s="94">
        <f t="shared" si="1"/>
        <v>100</v>
      </c>
      <c r="I20" s="94">
        <v>52.148458798593531</v>
      </c>
      <c r="J20" s="94">
        <v>47.851541201406476</v>
      </c>
    </row>
    <row r="21" spans="2:10" ht="12" customHeight="1" x14ac:dyDescent="0.3">
      <c r="B21" s="93" t="s">
        <v>69</v>
      </c>
      <c r="C21" s="110"/>
      <c r="D21" s="94">
        <f t="shared" si="0"/>
        <v>99.999999999999986</v>
      </c>
      <c r="E21" s="94">
        <v>34.68127184255917</v>
      </c>
      <c r="F21" s="94">
        <v>65.318728157440816</v>
      </c>
      <c r="G21" s="91"/>
      <c r="H21" s="94">
        <f t="shared" si="1"/>
        <v>100</v>
      </c>
      <c r="I21" s="94">
        <v>42.700171275175123</v>
      </c>
      <c r="J21" s="94">
        <v>57.299828724824877</v>
      </c>
    </row>
    <row r="22" spans="2:10" ht="12" customHeight="1" x14ac:dyDescent="0.3">
      <c r="B22" s="93" t="s">
        <v>70</v>
      </c>
      <c r="C22" s="110"/>
      <c r="D22" s="94">
        <f t="shared" si="0"/>
        <v>100</v>
      </c>
      <c r="E22" s="94">
        <v>28.117891806656697</v>
      </c>
      <c r="F22" s="94">
        <v>71.882108193343299</v>
      </c>
      <c r="G22" s="91"/>
      <c r="H22" s="94">
        <f t="shared" si="1"/>
        <v>100</v>
      </c>
      <c r="I22" s="94">
        <v>42.415637343673083</v>
      </c>
      <c r="J22" s="94">
        <v>57.584362656326917</v>
      </c>
    </row>
    <row r="23" spans="2:10" ht="12" customHeight="1" x14ac:dyDescent="0.3">
      <c r="B23" s="93" t="s">
        <v>71</v>
      </c>
      <c r="C23" s="110"/>
      <c r="D23" s="94">
        <f t="shared" si="0"/>
        <v>100</v>
      </c>
      <c r="E23" s="94">
        <v>33.012235889280625</v>
      </c>
      <c r="F23" s="94">
        <v>66.987764110719368</v>
      </c>
      <c r="G23" s="91"/>
      <c r="H23" s="94">
        <f t="shared" si="1"/>
        <v>100.00000000000001</v>
      </c>
      <c r="I23" s="94">
        <v>48.198123992285204</v>
      </c>
      <c r="J23" s="94">
        <v>51.80187600771481</v>
      </c>
    </row>
    <row r="24" spans="2:10" ht="12" customHeight="1" x14ac:dyDescent="0.3">
      <c r="B24" s="93" t="s">
        <v>72</v>
      </c>
      <c r="C24" s="110"/>
      <c r="D24" s="94">
        <f t="shared" si="0"/>
        <v>100</v>
      </c>
      <c r="E24" s="94">
        <v>20.783766798099464</v>
      </c>
      <c r="F24" s="94">
        <v>79.216233201900536</v>
      </c>
      <c r="G24" s="91"/>
      <c r="H24" s="94">
        <f t="shared" si="1"/>
        <v>100</v>
      </c>
      <c r="I24" s="94">
        <v>24.244141323307993</v>
      </c>
      <c r="J24" s="94">
        <v>75.755858676692</v>
      </c>
    </row>
    <row r="25" spans="2:10" ht="12" customHeight="1" x14ac:dyDescent="0.3">
      <c r="B25" s="93" t="s">
        <v>73</v>
      </c>
      <c r="C25" s="110"/>
      <c r="D25" s="94">
        <f t="shared" si="0"/>
        <v>100</v>
      </c>
      <c r="E25" s="94">
        <v>33.324446741809474</v>
      </c>
      <c r="F25" s="94">
        <v>66.675553258190519</v>
      </c>
      <c r="G25" s="91"/>
      <c r="H25" s="94">
        <f t="shared" si="1"/>
        <v>100</v>
      </c>
      <c r="I25" s="94">
        <v>42.776368187845698</v>
      </c>
      <c r="J25" s="94">
        <v>57.223631812154309</v>
      </c>
    </row>
    <row r="26" spans="2:10" ht="12" customHeight="1" x14ac:dyDescent="0.3">
      <c r="B26" s="93" t="s">
        <v>74</v>
      </c>
      <c r="C26" s="110"/>
      <c r="D26" s="94">
        <f t="shared" si="0"/>
        <v>100</v>
      </c>
      <c r="E26" s="94">
        <v>33.760801488841658</v>
      </c>
      <c r="F26" s="94">
        <v>66.239198511158335</v>
      </c>
      <c r="G26" s="91"/>
      <c r="H26" s="94">
        <f t="shared" si="1"/>
        <v>100</v>
      </c>
      <c r="I26" s="94">
        <v>46.702098914434686</v>
      </c>
      <c r="J26" s="94">
        <v>53.297901085565314</v>
      </c>
    </row>
    <row r="27" spans="2:10" ht="12" customHeight="1" x14ac:dyDescent="0.3">
      <c r="B27" s="93" t="s">
        <v>75</v>
      </c>
      <c r="C27" s="110"/>
      <c r="D27" s="94">
        <f t="shared" si="0"/>
        <v>100</v>
      </c>
      <c r="E27" s="94">
        <v>53.153572241721058</v>
      </c>
      <c r="F27" s="94">
        <v>46.846427758278942</v>
      </c>
      <c r="G27" s="91"/>
      <c r="H27" s="94">
        <f t="shared" si="1"/>
        <v>100</v>
      </c>
      <c r="I27" s="94">
        <v>64.602105119125412</v>
      </c>
      <c r="J27" s="94">
        <v>35.397894880874595</v>
      </c>
    </row>
    <row r="28" spans="2:10" ht="12" customHeight="1" x14ac:dyDescent="0.3">
      <c r="B28" s="93" t="s">
        <v>76</v>
      </c>
      <c r="C28" s="110"/>
      <c r="D28" s="94">
        <f t="shared" si="0"/>
        <v>100</v>
      </c>
      <c r="E28" s="94">
        <v>46.659941457848127</v>
      </c>
      <c r="F28" s="94">
        <v>53.34005854215188</v>
      </c>
      <c r="G28" s="91"/>
      <c r="H28" s="94">
        <f t="shared" si="1"/>
        <v>100</v>
      </c>
      <c r="I28" s="94">
        <v>60.526466125759583</v>
      </c>
      <c r="J28" s="94">
        <v>39.473533874240417</v>
      </c>
    </row>
    <row r="29" spans="2:10" ht="12" customHeight="1" x14ac:dyDescent="0.3">
      <c r="B29" s="93" t="s">
        <v>77</v>
      </c>
      <c r="C29" s="110"/>
      <c r="D29" s="94">
        <f t="shared" si="0"/>
        <v>100</v>
      </c>
      <c r="E29" s="94">
        <v>30.348989468486753</v>
      </c>
      <c r="F29" s="94">
        <v>69.651010531513251</v>
      </c>
      <c r="G29" s="91"/>
      <c r="H29" s="94">
        <f t="shared" si="1"/>
        <v>99.999999999999986</v>
      </c>
      <c r="I29" s="94">
        <v>35.976560839369668</v>
      </c>
      <c r="J29" s="94">
        <v>64.023439160630318</v>
      </c>
    </row>
    <row r="30" spans="2:10" ht="12" customHeight="1" x14ac:dyDescent="0.3">
      <c r="B30" s="93" t="s">
        <v>78</v>
      </c>
      <c r="C30" s="110"/>
      <c r="D30" s="94">
        <f t="shared" si="0"/>
        <v>100</v>
      </c>
      <c r="E30" s="94">
        <v>26.327051174213022</v>
      </c>
      <c r="F30" s="94">
        <v>73.672948825786975</v>
      </c>
      <c r="G30" s="91"/>
      <c r="H30" s="94">
        <f t="shared" si="1"/>
        <v>100</v>
      </c>
      <c r="I30" s="94">
        <v>53.984526284407593</v>
      </c>
      <c r="J30" s="94">
        <v>46.015473715592407</v>
      </c>
    </row>
    <row r="31" spans="2:10" ht="12" customHeight="1" x14ac:dyDescent="0.3">
      <c r="B31" s="93" t="s">
        <v>79</v>
      </c>
      <c r="C31" s="110"/>
      <c r="D31" s="94">
        <f t="shared" si="0"/>
        <v>100</v>
      </c>
      <c r="E31" s="94">
        <v>33.081561477936489</v>
      </c>
      <c r="F31" s="94">
        <v>66.918438522063511</v>
      </c>
      <c r="G31" s="91"/>
      <c r="H31" s="94">
        <f t="shared" si="1"/>
        <v>100</v>
      </c>
      <c r="I31" s="94">
        <v>46.613193490499874</v>
      </c>
      <c r="J31" s="94">
        <v>53.386806509500119</v>
      </c>
    </row>
    <row r="32" spans="2:10" ht="12" customHeight="1" x14ac:dyDescent="0.3">
      <c r="B32" s="93" t="s">
        <v>80</v>
      </c>
      <c r="C32" s="110"/>
      <c r="D32" s="94">
        <f t="shared" si="0"/>
        <v>100</v>
      </c>
      <c r="E32" s="94">
        <v>39.193564039559917</v>
      </c>
      <c r="F32" s="94">
        <v>60.806435960440083</v>
      </c>
      <c r="G32" s="91"/>
      <c r="H32" s="94">
        <f t="shared" si="1"/>
        <v>100</v>
      </c>
      <c r="I32" s="94">
        <v>47.73960103737879</v>
      </c>
      <c r="J32" s="94">
        <v>52.26039896262121</v>
      </c>
    </row>
    <row r="33" spans="2:10" ht="12" customHeight="1" x14ac:dyDescent="0.3">
      <c r="B33" s="93" t="s">
        <v>81</v>
      </c>
      <c r="C33" s="110"/>
      <c r="D33" s="94">
        <f t="shared" si="0"/>
        <v>100</v>
      </c>
      <c r="E33" s="94">
        <v>20.08288389552586</v>
      </c>
      <c r="F33" s="94">
        <v>79.917116104474147</v>
      </c>
      <c r="G33" s="91"/>
      <c r="H33" s="94">
        <f t="shared" si="1"/>
        <v>100</v>
      </c>
      <c r="I33" s="94">
        <v>30.50306746785278</v>
      </c>
      <c r="J33" s="94">
        <v>69.496932532147213</v>
      </c>
    </row>
    <row r="34" spans="2:10" ht="12" customHeight="1" x14ac:dyDescent="0.3">
      <c r="B34" s="93" t="s">
        <v>82</v>
      </c>
      <c r="C34" s="110"/>
      <c r="D34" s="94">
        <f t="shared" si="0"/>
        <v>100</v>
      </c>
      <c r="E34" s="94">
        <v>36.16619152924445</v>
      </c>
      <c r="F34" s="94">
        <v>63.83380847075555</v>
      </c>
      <c r="G34" s="91"/>
      <c r="H34" s="94">
        <f t="shared" si="1"/>
        <v>100</v>
      </c>
      <c r="I34" s="94">
        <v>41.3022075120479</v>
      </c>
      <c r="J34" s="94">
        <v>58.697792487952093</v>
      </c>
    </row>
    <row r="35" spans="2:10" ht="12" customHeight="1" x14ac:dyDescent="0.3">
      <c r="B35" s="93" t="s">
        <v>83</v>
      </c>
      <c r="C35" s="110"/>
      <c r="D35" s="94">
        <f t="shared" si="0"/>
        <v>100</v>
      </c>
      <c r="E35" s="94">
        <v>34.963970129278884</v>
      </c>
      <c r="F35" s="94">
        <v>65.036029870721109</v>
      </c>
      <c r="G35" s="91"/>
      <c r="H35" s="94">
        <f t="shared" si="1"/>
        <v>100</v>
      </c>
      <c r="I35" s="94">
        <v>39.165263546265024</v>
      </c>
      <c r="J35" s="94">
        <v>60.834736453734983</v>
      </c>
    </row>
    <row r="36" spans="2:10" ht="12" customHeight="1" x14ac:dyDescent="0.3">
      <c r="B36" s="93" t="s">
        <v>84</v>
      </c>
      <c r="C36" s="110"/>
      <c r="D36" s="94">
        <f t="shared" si="0"/>
        <v>100</v>
      </c>
      <c r="E36" s="94">
        <v>30.772258681871378</v>
      </c>
      <c r="F36" s="94">
        <v>69.227741318128622</v>
      </c>
      <c r="G36" s="91"/>
      <c r="H36" s="94">
        <f t="shared" si="1"/>
        <v>100</v>
      </c>
      <c r="I36" s="94">
        <v>37.60568726584961</v>
      </c>
      <c r="J36" s="94">
        <v>62.39431273415039</v>
      </c>
    </row>
    <row r="37" spans="2:10" ht="12" customHeight="1" x14ac:dyDescent="0.3">
      <c r="B37" s="93" t="s">
        <v>85</v>
      </c>
      <c r="C37" s="110"/>
      <c r="D37" s="94">
        <f t="shared" si="0"/>
        <v>100</v>
      </c>
      <c r="E37" s="94">
        <v>41.311006515062971</v>
      </c>
      <c r="F37" s="94">
        <v>58.688993484937036</v>
      </c>
      <c r="G37" s="91"/>
      <c r="H37" s="94">
        <f t="shared" si="1"/>
        <v>100</v>
      </c>
      <c r="I37" s="94">
        <v>49.396704706202769</v>
      </c>
      <c r="J37" s="94">
        <v>50.603295293797231</v>
      </c>
    </row>
    <row r="38" spans="2:10" ht="12" customHeight="1" x14ac:dyDescent="0.3">
      <c r="B38" s="93" t="s">
        <v>86</v>
      </c>
      <c r="C38" s="110"/>
      <c r="D38" s="94">
        <f t="shared" si="0"/>
        <v>100</v>
      </c>
      <c r="E38" s="94">
        <v>40.457965005953291</v>
      </c>
      <c r="F38" s="94">
        <v>59.542034994046709</v>
      </c>
      <c r="G38" s="91"/>
      <c r="H38" s="94">
        <f t="shared" si="1"/>
        <v>100</v>
      </c>
      <c r="I38" s="94">
        <v>44.939251395352557</v>
      </c>
      <c r="J38" s="94">
        <v>55.060748604647443</v>
      </c>
    </row>
    <row r="39" spans="2:10" ht="12" customHeight="1" x14ac:dyDescent="0.3">
      <c r="B39" s="93" t="s">
        <v>87</v>
      </c>
      <c r="C39" s="110"/>
      <c r="D39" s="94">
        <f t="shared" si="0"/>
        <v>100</v>
      </c>
      <c r="E39" s="94">
        <v>39.909308039092593</v>
      </c>
      <c r="F39" s="94">
        <v>60.090691960907407</v>
      </c>
      <c r="G39" s="91"/>
      <c r="H39" s="94">
        <f t="shared" si="1"/>
        <v>100</v>
      </c>
      <c r="I39" s="94">
        <v>45.669662753248922</v>
      </c>
      <c r="J39" s="94">
        <v>54.330337246751078</v>
      </c>
    </row>
    <row r="40" spans="2:10" ht="12" customHeight="1" thickBot="1" x14ac:dyDescent="0.35">
      <c r="B40" s="159"/>
      <c r="C40" s="98"/>
      <c r="D40" s="98"/>
      <c r="E40" s="98"/>
      <c r="F40" s="98"/>
      <c r="G40" s="98"/>
      <c r="H40" s="98"/>
      <c r="I40" s="98"/>
      <c r="J40" s="98"/>
    </row>
    <row r="41" spans="2:10" x14ac:dyDescent="0.3"/>
    <row r="42" spans="2:10" s="230" customFormat="1" ht="49.95" customHeight="1" x14ac:dyDescent="0.3">
      <c r="B42" s="298" t="s">
        <v>407</v>
      </c>
      <c r="C42" s="298"/>
      <c r="D42" s="298"/>
      <c r="E42" s="298"/>
      <c r="F42" s="298"/>
      <c r="G42" s="298"/>
      <c r="H42" s="298"/>
      <c r="I42" s="298"/>
      <c r="J42" s="298"/>
    </row>
    <row r="43" spans="2:10" x14ac:dyDescent="0.3"/>
  </sheetData>
  <mergeCells count="5">
    <mergeCell ref="B1:J1"/>
    <mergeCell ref="B3:C4"/>
    <mergeCell ref="D3:F3"/>
    <mergeCell ref="H3:J3"/>
    <mergeCell ref="B42:J42"/>
  </mergeCells>
  <pageMargins left="0.7" right="0.7" top="0.75" bottom="0.75" header="0.3" footer="0.3"/>
  <pageSetup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87696-EDC4-4521-A0E4-8F4DDF509BFC}">
  <sheetPr>
    <tabColor theme="0" tint="-0.249977111117893"/>
  </sheetPr>
  <dimension ref="A1:R56"/>
  <sheetViews>
    <sheetView showRowColHeaders="0" zoomScale="99" zoomScaleNormal="99" workbookViewId="0">
      <selection activeCell="B1" sqref="B1:Q1"/>
    </sheetView>
  </sheetViews>
  <sheetFormatPr baseColWidth="10" defaultColWidth="0" defaultRowHeight="13.2" zeroHeight="1" x14ac:dyDescent="0.3"/>
  <cols>
    <col min="1" max="1" width="8.77734375" style="160" customWidth="1"/>
    <col min="2" max="2" width="13.33203125" style="160" customWidth="1"/>
    <col min="3" max="5" width="6.5546875" style="160" customWidth="1"/>
    <col min="6" max="6" width="0.5546875" style="160" customWidth="1"/>
    <col min="7" max="9" width="6.5546875" style="160" customWidth="1"/>
    <col min="10" max="10" width="0.5546875" style="160" customWidth="1"/>
    <col min="11" max="13" width="6.5546875" style="160" customWidth="1"/>
    <col min="14" max="14" width="0.5546875" style="160" customWidth="1"/>
    <col min="15" max="17" width="6.5546875" style="160" customWidth="1"/>
    <col min="18" max="18" width="1.77734375" style="160" customWidth="1"/>
    <col min="19" max="16384" width="8.88671875" style="160" hidden="1"/>
  </cols>
  <sheetData>
    <row r="1" spans="2:17" ht="66" customHeight="1" x14ac:dyDescent="0.3">
      <c r="B1" s="307" t="s">
        <v>537</v>
      </c>
      <c r="C1" s="308"/>
      <c r="D1" s="308"/>
      <c r="E1" s="308"/>
      <c r="F1" s="308"/>
      <c r="G1" s="308"/>
      <c r="H1" s="308"/>
      <c r="I1" s="308"/>
      <c r="J1" s="308"/>
      <c r="K1" s="308"/>
      <c r="L1" s="308"/>
      <c r="M1" s="308"/>
      <c r="N1" s="308"/>
      <c r="O1" s="308"/>
      <c r="P1" s="308"/>
      <c r="Q1" s="308"/>
    </row>
    <row r="2" spans="2:17" ht="14.4" customHeight="1" thickBot="1" x14ac:dyDescent="0.35">
      <c r="B2" s="161"/>
      <c r="C2" s="161"/>
      <c r="D2" s="161"/>
      <c r="E2" s="161"/>
      <c r="F2" s="161"/>
      <c r="G2" s="161"/>
      <c r="H2" s="161"/>
      <c r="I2" s="161"/>
      <c r="J2" s="161"/>
      <c r="K2" s="161"/>
      <c r="L2" s="161"/>
      <c r="M2" s="161"/>
      <c r="N2" s="161"/>
      <c r="O2" s="161"/>
      <c r="P2" s="161"/>
      <c r="Q2" s="161"/>
    </row>
    <row r="3" spans="2:17" ht="12" customHeight="1" x14ac:dyDescent="0.3">
      <c r="B3" s="309" t="s">
        <v>50</v>
      </c>
      <c r="C3" s="312" t="s">
        <v>494</v>
      </c>
      <c r="D3" s="312"/>
      <c r="E3" s="312"/>
      <c r="F3" s="312"/>
      <c r="G3" s="312"/>
      <c r="H3" s="312"/>
      <c r="I3" s="312"/>
      <c r="J3" s="312"/>
      <c r="K3" s="312"/>
      <c r="L3" s="312"/>
      <c r="M3" s="312"/>
      <c r="N3" s="312"/>
      <c r="O3" s="312"/>
      <c r="P3" s="312"/>
      <c r="Q3" s="312"/>
    </row>
    <row r="4" spans="2:17" ht="12" customHeight="1" x14ac:dyDescent="0.3">
      <c r="B4" s="310"/>
      <c r="C4" s="313">
        <v>2006</v>
      </c>
      <c r="D4" s="313"/>
      <c r="E4" s="313"/>
      <c r="F4" s="162"/>
      <c r="G4" s="313">
        <v>2012</v>
      </c>
      <c r="H4" s="313"/>
      <c r="I4" s="313"/>
      <c r="J4" s="162"/>
      <c r="K4" s="313">
        <v>2018</v>
      </c>
      <c r="L4" s="313"/>
      <c r="M4" s="313"/>
      <c r="N4" s="162"/>
      <c r="O4" s="313">
        <v>2024</v>
      </c>
      <c r="P4" s="313"/>
      <c r="Q4" s="313"/>
    </row>
    <row r="5" spans="2:17" ht="22.2" customHeight="1" x14ac:dyDescent="0.3">
      <c r="B5" s="311"/>
      <c r="C5" s="163" t="s">
        <v>51</v>
      </c>
      <c r="D5" s="163" t="s">
        <v>402</v>
      </c>
      <c r="E5" s="164" t="s">
        <v>423</v>
      </c>
      <c r="F5" s="164"/>
      <c r="G5" s="163" t="s">
        <v>51</v>
      </c>
      <c r="H5" s="163" t="s">
        <v>402</v>
      </c>
      <c r="I5" s="164" t="s">
        <v>423</v>
      </c>
      <c r="J5" s="164"/>
      <c r="K5" s="163" t="s">
        <v>51</v>
      </c>
      <c r="L5" s="163" t="s">
        <v>402</v>
      </c>
      <c r="M5" s="164" t="s">
        <v>423</v>
      </c>
      <c r="N5" s="164"/>
      <c r="O5" s="163" t="s">
        <v>51</v>
      </c>
      <c r="P5" s="163" t="s">
        <v>402</v>
      </c>
      <c r="Q5" s="164" t="s">
        <v>423</v>
      </c>
    </row>
    <row r="6" spans="2:17" ht="12" customHeight="1" x14ac:dyDescent="0.3">
      <c r="B6" s="165"/>
      <c r="C6" s="165"/>
      <c r="D6" s="165"/>
      <c r="E6" s="165"/>
      <c r="F6" s="165"/>
      <c r="G6" s="165"/>
      <c r="H6" s="165"/>
      <c r="I6" s="165"/>
      <c r="J6" s="165"/>
      <c r="K6" s="165"/>
      <c r="L6" s="165"/>
      <c r="M6" s="165"/>
      <c r="N6" s="165"/>
      <c r="O6" s="165"/>
      <c r="P6" s="165"/>
      <c r="Q6" s="165"/>
    </row>
    <row r="7" spans="2:17" ht="12" customHeight="1" x14ac:dyDescent="0.2">
      <c r="B7" s="166" t="s">
        <v>437</v>
      </c>
      <c r="C7" s="167">
        <v>100</v>
      </c>
      <c r="D7" s="168">
        <v>36.299999999999997</v>
      </c>
      <c r="E7" s="168">
        <v>63.7</v>
      </c>
      <c r="F7" s="168"/>
      <c r="G7" s="167">
        <v>100</v>
      </c>
      <c r="H7" s="168">
        <v>52.8</v>
      </c>
      <c r="I7" s="168">
        <v>47.2</v>
      </c>
      <c r="J7" s="168"/>
      <c r="K7" s="167">
        <v>100</v>
      </c>
      <c r="L7" s="168">
        <v>33.799999999999997</v>
      </c>
      <c r="M7" s="168">
        <v>66.2</v>
      </c>
      <c r="N7" s="168"/>
      <c r="O7" s="167">
        <f>SUM(P7:Q7)</f>
        <v>99.999999999999986</v>
      </c>
      <c r="P7" s="169">
        <v>37.697599845775443</v>
      </c>
      <c r="Q7" s="169">
        <v>62.302400154224543</v>
      </c>
    </row>
    <row r="8" spans="2:17" ht="12" customHeight="1" x14ac:dyDescent="0.3">
      <c r="B8" s="165"/>
      <c r="C8" s="170"/>
      <c r="D8" s="171"/>
      <c r="E8" s="171"/>
      <c r="F8" s="171"/>
      <c r="G8" s="167"/>
      <c r="H8" s="171"/>
      <c r="I8" s="171"/>
      <c r="J8" s="171"/>
      <c r="K8" s="167"/>
      <c r="L8" s="171"/>
      <c r="M8" s="171"/>
      <c r="N8" s="171"/>
      <c r="O8" s="168"/>
      <c r="P8" s="171"/>
      <c r="Q8" s="171"/>
    </row>
    <row r="9" spans="2:17" ht="12" customHeight="1" x14ac:dyDescent="0.3">
      <c r="B9" s="165" t="s">
        <v>54</v>
      </c>
      <c r="C9" s="170">
        <v>100</v>
      </c>
      <c r="D9" s="170">
        <v>47</v>
      </c>
      <c r="E9" s="170">
        <v>53</v>
      </c>
      <c r="F9" s="171"/>
      <c r="G9" s="170">
        <v>100</v>
      </c>
      <c r="H9" s="170">
        <v>66.5</v>
      </c>
      <c r="I9" s="170">
        <v>33.5</v>
      </c>
      <c r="J9" s="171"/>
      <c r="K9" s="170">
        <v>100</v>
      </c>
      <c r="L9" s="170">
        <v>49.7</v>
      </c>
      <c r="M9" s="170">
        <v>50.3</v>
      </c>
      <c r="N9" s="171"/>
      <c r="O9" s="170">
        <f>SUM(P9:Q9)</f>
        <v>100</v>
      </c>
      <c r="P9" s="170">
        <v>37.379831336966035</v>
      </c>
      <c r="Q9" s="170">
        <v>62.620168663033958</v>
      </c>
    </row>
    <row r="10" spans="2:17" ht="12" customHeight="1" x14ac:dyDescent="0.3">
      <c r="B10" s="165" t="s">
        <v>56</v>
      </c>
      <c r="C10" s="170">
        <v>100</v>
      </c>
      <c r="D10" s="170">
        <v>23.1</v>
      </c>
      <c r="E10" s="170">
        <v>76.900000000000006</v>
      </c>
      <c r="F10" s="171"/>
      <c r="G10" s="170">
        <v>100</v>
      </c>
      <c r="H10" s="170">
        <v>35.5</v>
      </c>
      <c r="I10" s="170">
        <v>64.5</v>
      </c>
      <c r="J10" s="171"/>
      <c r="K10" s="170">
        <v>100</v>
      </c>
      <c r="L10" s="170">
        <v>24.5</v>
      </c>
      <c r="M10" s="170">
        <v>75.5</v>
      </c>
      <c r="N10" s="171"/>
      <c r="O10" s="170">
        <f t="shared" ref="O10:O40" si="0">SUM(P10:Q10)</f>
        <v>100</v>
      </c>
      <c r="P10" s="170">
        <v>22.496147501496964</v>
      </c>
      <c r="Q10" s="170">
        <v>77.503852498503036</v>
      </c>
    </row>
    <row r="11" spans="2:17" ht="12" customHeight="1" x14ac:dyDescent="0.3">
      <c r="B11" s="165" t="s">
        <v>58</v>
      </c>
      <c r="C11" s="170">
        <v>100</v>
      </c>
      <c r="D11" s="170">
        <v>38.799999999999997</v>
      </c>
      <c r="E11" s="170">
        <v>61.2</v>
      </c>
      <c r="F11" s="171"/>
      <c r="G11" s="170">
        <v>100</v>
      </c>
      <c r="H11" s="170">
        <v>45.9</v>
      </c>
      <c r="I11" s="170">
        <v>54.1</v>
      </c>
      <c r="J11" s="171"/>
      <c r="K11" s="170">
        <v>100</v>
      </c>
      <c r="L11" s="170">
        <v>23.9</v>
      </c>
      <c r="M11" s="170">
        <v>76.099999999999994</v>
      </c>
      <c r="N11" s="171"/>
      <c r="O11" s="170">
        <f t="shared" si="0"/>
        <v>100.00000000000001</v>
      </c>
      <c r="P11" s="170">
        <v>13.218289030902126</v>
      </c>
      <c r="Q11" s="170">
        <v>86.781710969097887</v>
      </c>
    </row>
    <row r="12" spans="2:17" ht="12" customHeight="1" x14ac:dyDescent="0.3">
      <c r="B12" s="165" t="s">
        <v>59</v>
      </c>
      <c r="C12" s="170">
        <v>100</v>
      </c>
      <c r="D12" s="170">
        <v>29.1</v>
      </c>
      <c r="E12" s="170">
        <v>70.900000000000006</v>
      </c>
      <c r="F12" s="171"/>
      <c r="G12" s="170">
        <v>100</v>
      </c>
      <c r="H12" s="170">
        <v>47.3</v>
      </c>
      <c r="I12" s="170">
        <v>52.7</v>
      </c>
      <c r="J12" s="171"/>
      <c r="K12" s="170">
        <v>100</v>
      </c>
      <c r="L12" s="170">
        <v>30.1</v>
      </c>
      <c r="M12" s="170">
        <v>69.900000000000006</v>
      </c>
      <c r="N12" s="171"/>
      <c r="O12" s="170">
        <f t="shared" si="0"/>
        <v>100</v>
      </c>
      <c r="P12" s="170">
        <v>17.397523780307697</v>
      </c>
      <c r="Q12" s="170">
        <v>82.602476219692306</v>
      </c>
    </row>
    <row r="13" spans="2:17" ht="12" customHeight="1" x14ac:dyDescent="0.3">
      <c r="B13" s="165" t="s">
        <v>60</v>
      </c>
      <c r="C13" s="170">
        <v>100</v>
      </c>
      <c r="D13" s="170">
        <v>43.2</v>
      </c>
      <c r="E13" s="170">
        <v>56.8</v>
      </c>
      <c r="F13" s="171"/>
      <c r="G13" s="170">
        <v>100</v>
      </c>
      <c r="H13" s="170">
        <v>56.4</v>
      </c>
      <c r="I13" s="170">
        <v>43.6</v>
      </c>
      <c r="J13" s="171"/>
      <c r="K13" s="170">
        <v>100</v>
      </c>
      <c r="L13" s="170">
        <v>42.7</v>
      </c>
      <c r="M13" s="170">
        <v>57.3</v>
      </c>
      <c r="N13" s="171"/>
      <c r="O13" s="170">
        <f t="shared" si="0"/>
        <v>100</v>
      </c>
      <c r="P13" s="170">
        <v>45.293296378311659</v>
      </c>
      <c r="Q13" s="170">
        <v>54.706703621688348</v>
      </c>
    </row>
    <row r="14" spans="2:17" ht="12" customHeight="1" x14ac:dyDescent="0.3">
      <c r="B14" s="165" t="s">
        <v>61</v>
      </c>
      <c r="C14" s="170">
        <v>100</v>
      </c>
      <c r="D14" s="170">
        <v>49.4</v>
      </c>
      <c r="E14" s="170">
        <v>50.6</v>
      </c>
      <c r="F14" s="171"/>
      <c r="G14" s="170">
        <v>100</v>
      </c>
      <c r="H14" s="170">
        <v>70.2</v>
      </c>
      <c r="I14" s="170">
        <v>29.8</v>
      </c>
      <c r="J14" s="171"/>
      <c r="K14" s="170">
        <v>100</v>
      </c>
      <c r="L14" s="170">
        <v>51.1</v>
      </c>
      <c r="M14" s="170">
        <v>48.9</v>
      </c>
      <c r="N14" s="171"/>
      <c r="O14" s="170">
        <f t="shared" si="0"/>
        <v>100.00000000000001</v>
      </c>
      <c r="P14" s="170">
        <v>58.247536158950687</v>
      </c>
      <c r="Q14" s="170">
        <v>41.752463841049327</v>
      </c>
    </row>
    <row r="15" spans="2:17" ht="12" customHeight="1" x14ac:dyDescent="0.3">
      <c r="B15" s="165" t="s">
        <v>62</v>
      </c>
      <c r="C15" s="170">
        <v>100</v>
      </c>
      <c r="D15" s="170">
        <v>42.8</v>
      </c>
      <c r="E15" s="170">
        <v>57.2</v>
      </c>
      <c r="F15" s="171"/>
      <c r="G15" s="170">
        <v>100</v>
      </c>
      <c r="H15" s="170">
        <v>57.2</v>
      </c>
      <c r="I15" s="170">
        <v>42.8</v>
      </c>
      <c r="J15" s="171"/>
      <c r="K15" s="170">
        <v>100</v>
      </c>
      <c r="L15" s="170">
        <v>35.5</v>
      </c>
      <c r="M15" s="170">
        <v>64.5</v>
      </c>
      <c r="N15" s="171"/>
      <c r="O15" s="170">
        <f t="shared" si="0"/>
        <v>100.00000000000001</v>
      </c>
      <c r="P15" s="170">
        <v>41.841181157917774</v>
      </c>
      <c r="Q15" s="170">
        <v>58.158818842082241</v>
      </c>
    </row>
    <row r="16" spans="2:17" ht="12" customHeight="1" x14ac:dyDescent="0.3">
      <c r="B16" s="165" t="s">
        <v>63</v>
      </c>
      <c r="C16" s="170">
        <v>100</v>
      </c>
      <c r="D16" s="170">
        <v>44</v>
      </c>
      <c r="E16" s="170">
        <v>56</v>
      </c>
      <c r="F16" s="171"/>
      <c r="G16" s="170">
        <v>100</v>
      </c>
      <c r="H16" s="170">
        <v>60</v>
      </c>
      <c r="I16" s="170">
        <v>40</v>
      </c>
      <c r="J16" s="171"/>
      <c r="K16" s="170">
        <v>100</v>
      </c>
      <c r="L16" s="170">
        <v>31.8</v>
      </c>
      <c r="M16" s="170">
        <v>68.2</v>
      </c>
      <c r="N16" s="171"/>
      <c r="O16" s="170">
        <f t="shared" si="0"/>
        <v>100</v>
      </c>
      <c r="P16" s="170">
        <v>38.339410849623057</v>
      </c>
      <c r="Q16" s="170">
        <v>61.660589150376936</v>
      </c>
    </row>
    <row r="17" spans="2:17" ht="12" customHeight="1" x14ac:dyDescent="0.3">
      <c r="B17" s="165" t="s">
        <v>495</v>
      </c>
      <c r="C17" s="170">
        <v>100</v>
      </c>
      <c r="D17" s="170">
        <v>24.9</v>
      </c>
      <c r="E17" s="170">
        <v>75.099999999999994</v>
      </c>
      <c r="F17" s="171"/>
      <c r="G17" s="170">
        <v>100</v>
      </c>
      <c r="H17" s="170">
        <v>43.3</v>
      </c>
      <c r="I17" s="170">
        <v>56.7</v>
      </c>
      <c r="J17" s="171"/>
      <c r="K17" s="170">
        <v>100</v>
      </c>
      <c r="L17" s="170">
        <v>22.2</v>
      </c>
      <c r="M17" s="170">
        <v>77.8</v>
      </c>
      <c r="N17" s="171"/>
      <c r="O17" s="170">
        <f t="shared" si="0"/>
        <v>100</v>
      </c>
      <c r="P17" s="170">
        <v>24.797185402845287</v>
      </c>
      <c r="Q17" s="170">
        <v>75.202814597154713</v>
      </c>
    </row>
    <row r="18" spans="2:17" ht="12" customHeight="1" x14ac:dyDescent="0.3">
      <c r="B18" s="165" t="s">
        <v>65</v>
      </c>
      <c r="C18" s="170">
        <v>100</v>
      </c>
      <c r="D18" s="170">
        <v>44.1</v>
      </c>
      <c r="E18" s="170">
        <v>55.9</v>
      </c>
      <c r="F18" s="171"/>
      <c r="G18" s="170">
        <v>100</v>
      </c>
      <c r="H18" s="170">
        <v>62.4</v>
      </c>
      <c r="I18" s="170">
        <v>37.6</v>
      </c>
      <c r="J18" s="171"/>
      <c r="K18" s="170">
        <v>100</v>
      </c>
      <c r="L18" s="170">
        <v>48.5</v>
      </c>
      <c r="M18" s="170">
        <v>51.5</v>
      </c>
      <c r="N18" s="171"/>
      <c r="O18" s="170">
        <f t="shared" si="0"/>
        <v>100</v>
      </c>
      <c r="P18" s="170">
        <v>41.518482765325651</v>
      </c>
      <c r="Q18" s="170">
        <v>58.481517234674349</v>
      </c>
    </row>
    <row r="19" spans="2:17" ht="12" customHeight="1" x14ac:dyDescent="0.3">
      <c r="B19" s="165" t="s">
        <v>66</v>
      </c>
      <c r="C19" s="170">
        <v>100</v>
      </c>
      <c r="D19" s="170">
        <v>34.799999999999997</v>
      </c>
      <c r="E19" s="170">
        <v>65.2</v>
      </c>
      <c r="F19" s="171"/>
      <c r="G19" s="170">
        <v>100</v>
      </c>
      <c r="H19" s="170">
        <v>52.2</v>
      </c>
      <c r="I19" s="170">
        <v>47.8</v>
      </c>
      <c r="J19" s="171"/>
      <c r="K19" s="170">
        <v>100</v>
      </c>
      <c r="L19" s="170">
        <v>34.799999999999997</v>
      </c>
      <c r="M19" s="170">
        <v>65.2</v>
      </c>
      <c r="N19" s="171"/>
      <c r="O19" s="170">
        <f t="shared" si="0"/>
        <v>100</v>
      </c>
      <c r="P19" s="170">
        <v>37.838646912284887</v>
      </c>
      <c r="Q19" s="170">
        <v>62.161353087715113</v>
      </c>
    </row>
    <row r="20" spans="2:17" ht="12" customHeight="1" x14ac:dyDescent="0.3">
      <c r="B20" s="165" t="s">
        <v>67</v>
      </c>
      <c r="C20" s="170">
        <v>100</v>
      </c>
      <c r="D20" s="170">
        <v>41.3</v>
      </c>
      <c r="E20" s="170">
        <v>58.7</v>
      </c>
      <c r="F20" s="171"/>
      <c r="G20" s="170">
        <v>100</v>
      </c>
      <c r="H20" s="170">
        <v>52</v>
      </c>
      <c r="I20" s="170">
        <v>48</v>
      </c>
      <c r="J20" s="171"/>
      <c r="K20" s="170">
        <v>100</v>
      </c>
      <c r="L20" s="170">
        <v>36.700000000000003</v>
      </c>
      <c r="M20" s="170">
        <v>63.3</v>
      </c>
      <c r="N20" s="171"/>
      <c r="O20" s="170">
        <f t="shared" si="0"/>
        <v>100</v>
      </c>
      <c r="P20" s="170">
        <v>44.352716818088126</v>
      </c>
      <c r="Q20" s="170">
        <v>55.647283181911867</v>
      </c>
    </row>
    <row r="21" spans="2:17" ht="12" customHeight="1" x14ac:dyDescent="0.3">
      <c r="B21" s="165" t="s">
        <v>68</v>
      </c>
      <c r="C21" s="170">
        <v>100</v>
      </c>
      <c r="D21" s="170">
        <v>44.5</v>
      </c>
      <c r="E21" s="170">
        <v>55.5</v>
      </c>
      <c r="F21" s="171"/>
      <c r="G21" s="170">
        <v>100</v>
      </c>
      <c r="H21" s="170">
        <v>59.7</v>
      </c>
      <c r="I21" s="170">
        <v>40.299999999999997</v>
      </c>
      <c r="J21" s="171"/>
      <c r="K21" s="170">
        <v>100</v>
      </c>
      <c r="L21" s="170">
        <v>44.9</v>
      </c>
      <c r="M21" s="170">
        <v>55.1</v>
      </c>
      <c r="N21" s="171"/>
      <c r="O21" s="170">
        <f t="shared" si="0"/>
        <v>100</v>
      </c>
      <c r="P21" s="170">
        <v>48.813798501662347</v>
      </c>
      <c r="Q21" s="170">
        <v>51.18620149833766</v>
      </c>
    </row>
    <row r="22" spans="2:17" ht="12" customHeight="1" x14ac:dyDescent="0.3">
      <c r="B22" s="165" t="s">
        <v>69</v>
      </c>
      <c r="C22" s="170">
        <v>100</v>
      </c>
      <c r="D22" s="170">
        <v>31.9</v>
      </c>
      <c r="E22" s="170">
        <v>68.099999999999994</v>
      </c>
      <c r="F22" s="171"/>
      <c r="G22" s="170">
        <v>100</v>
      </c>
      <c r="H22" s="170">
        <v>50.8</v>
      </c>
      <c r="I22" s="170">
        <v>49.2</v>
      </c>
      <c r="J22" s="171"/>
      <c r="K22" s="170">
        <v>100</v>
      </c>
      <c r="L22" s="170">
        <v>31.5</v>
      </c>
      <c r="M22" s="170">
        <v>68.5</v>
      </c>
      <c r="N22" s="171"/>
      <c r="O22" s="170">
        <f t="shared" si="0"/>
        <v>100</v>
      </c>
      <c r="P22" s="170">
        <v>31.754992205157961</v>
      </c>
      <c r="Q22" s="170">
        <v>68.245007794842039</v>
      </c>
    </row>
    <row r="23" spans="2:17" ht="12" customHeight="1" x14ac:dyDescent="0.3">
      <c r="B23" s="165" t="s">
        <v>70</v>
      </c>
      <c r="C23" s="170">
        <v>100</v>
      </c>
      <c r="D23" s="170">
        <v>28</v>
      </c>
      <c r="E23" s="170">
        <v>72</v>
      </c>
      <c r="F23" s="171"/>
      <c r="G23" s="170">
        <v>100</v>
      </c>
      <c r="H23" s="170">
        <v>40.5</v>
      </c>
      <c r="I23" s="170">
        <v>59.5</v>
      </c>
      <c r="J23" s="171"/>
      <c r="K23" s="170">
        <v>100</v>
      </c>
      <c r="L23" s="170">
        <v>21.3</v>
      </c>
      <c r="M23" s="170">
        <v>78.7</v>
      </c>
      <c r="N23" s="171"/>
      <c r="O23" s="170">
        <f t="shared" si="0"/>
        <v>99.999999999999986</v>
      </c>
      <c r="P23" s="170">
        <v>31.449824277501794</v>
      </c>
      <c r="Q23" s="170">
        <v>68.550175722498196</v>
      </c>
    </row>
    <row r="24" spans="2:17" ht="12" customHeight="1" x14ac:dyDescent="0.3">
      <c r="B24" s="165" t="s">
        <v>71</v>
      </c>
      <c r="C24" s="170">
        <v>100</v>
      </c>
      <c r="D24" s="170">
        <v>37.1</v>
      </c>
      <c r="E24" s="170">
        <v>62.9</v>
      </c>
      <c r="F24" s="171"/>
      <c r="G24" s="170">
        <v>100</v>
      </c>
      <c r="H24" s="170">
        <v>58.2</v>
      </c>
      <c r="I24" s="170">
        <v>41.8</v>
      </c>
      <c r="J24" s="171"/>
      <c r="K24" s="170">
        <v>100</v>
      </c>
      <c r="L24" s="170">
        <v>33.9</v>
      </c>
      <c r="M24" s="170">
        <v>66.099999999999994</v>
      </c>
      <c r="N24" s="171"/>
      <c r="O24" s="170">
        <f t="shared" si="0"/>
        <v>100</v>
      </c>
      <c r="P24" s="170">
        <v>41.072813654854365</v>
      </c>
      <c r="Q24" s="170">
        <v>58.927186345145635</v>
      </c>
    </row>
    <row r="25" spans="2:17" ht="12" customHeight="1" x14ac:dyDescent="0.3">
      <c r="B25" s="165" t="s">
        <v>72</v>
      </c>
      <c r="C25" s="170">
        <v>100</v>
      </c>
      <c r="D25" s="170">
        <v>26.2</v>
      </c>
      <c r="E25" s="170">
        <v>73.8</v>
      </c>
      <c r="F25" s="171"/>
      <c r="G25" s="170">
        <v>100</v>
      </c>
      <c r="H25" s="170">
        <v>47.9</v>
      </c>
      <c r="I25" s="170">
        <v>52.1</v>
      </c>
      <c r="J25" s="171"/>
      <c r="K25" s="170">
        <v>100</v>
      </c>
      <c r="L25" s="170">
        <v>22.2</v>
      </c>
      <c r="M25" s="170">
        <v>77.8</v>
      </c>
      <c r="N25" s="171"/>
      <c r="O25" s="170">
        <f t="shared" si="0"/>
        <v>100</v>
      </c>
      <c r="P25" s="170">
        <v>22.344311099824054</v>
      </c>
      <c r="Q25" s="170">
        <v>77.655688900175946</v>
      </c>
    </row>
    <row r="26" spans="2:17" ht="12" customHeight="1" x14ac:dyDescent="0.3">
      <c r="B26" s="165" t="s">
        <v>73</v>
      </c>
      <c r="C26" s="170">
        <v>100</v>
      </c>
      <c r="D26" s="170">
        <v>45.4</v>
      </c>
      <c r="E26" s="170">
        <v>54.6</v>
      </c>
      <c r="F26" s="171"/>
      <c r="G26" s="170">
        <v>100</v>
      </c>
      <c r="H26" s="170">
        <v>60.2</v>
      </c>
      <c r="I26" s="170">
        <v>39.799999999999997</v>
      </c>
      <c r="J26" s="171"/>
      <c r="K26" s="170">
        <v>100</v>
      </c>
      <c r="L26" s="170">
        <v>47.1</v>
      </c>
      <c r="M26" s="170">
        <v>52.9</v>
      </c>
      <c r="N26" s="171"/>
      <c r="O26" s="170">
        <f t="shared" si="0"/>
        <v>99.999999999999986</v>
      </c>
      <c r="P26" s="170">
        <v>39.156482109803292</v>
      </c>
      <c r="Q26" s="170">
        <v>60.843517890196694</v>
      </c>
    </row>
    <row r="27" spans="2:17" ht="12" customHeight="1" x14ac:dyDescent="0.3">
      <c r="B27" s="165" t="s">
        <v>74</v>
      </c>
      <c r="C27" s="170">
        <v>100</v>
      </c>
      <c r="D27" s="170">
        <v>37.700000000000003</v>
      </c>
      <c r="E27" s="170">
        <v>62.3</v>
      </c>
      <c r="F27" s="171"/>
      <c r="G27" s="170">
        <v>100</v>
      </c>
      <c r="H27" s="170">
        <v>52</v>
      </c>
      <c r="I27" s="170">
        <v>48</v>
      </c>
      <c r="J27" s="171"/>
      <c r="K27" s="170">
        <v>100</v>
      </c>
      <c r="L27" s="170">
        <v>29.3</v>
      </c>
      <c r="M27" s="170">
        <v>70.7</v>
      </c>
      <c r="N27" s="171"/>
      <c r="O27" s="170">
        <f t="shared" si="0"/>
        <v>100</v>
      </c>
      <c r="P27" s="170">
        <v>38.910629278262313</v>
      </c>
      <c r="Q27" s="170">
        <v>61.08937072173768</v>
      </c>
    </row>
    <row r="28" spans="2:17" ht="12" customHeight="1" x14ac:dyDescent="0.3">
      <c r="B28" s="165" t="s">
        <v>75</v>
      </c>
      <c r="C28" s="170">
        <v>100</v>
      </c>
      <c r="D28" s="170">
        <v>47.6</v>
      </c>
      <c r="E28" s="170">
        <v>52.4</v>
      </c>
      <c r="F28" s="171"/>
      <c r="G28" s="170">
        <v>100</v>
      </c>
      <c r="H28" s="170">
        <v>68.2</v>
      </c>
      <c r="I28" s="170">
        <v>31.8</v>
      </c>
      <c r="J28" s="171"/>
      <c r="K28" s="170">
        <v>100</v>
      </c>
      <c r="L28" s="170">
        <v>45.6</v>
      </c>
      <c r="M28" s="170">
        <v>54.4</v>
      </c>
      <c r="N28" s="171"/>
      <c r="O28" s="170">
        <f t="shared" si="0"/>
        <v>100</v>
      </c>
      <c r="P28" s="170">
        <v>63.234164191527455</v>
      </c>
      <c r="Q28" s="170">
        <v>36.765835808472538</v>
      </c>
    </row>
    <row r="29" spans="2:17" ht="12" customHeight="1" x14ac:dyDescent="0.3">
      <c r="B29" s="165" t="s">
        <v>76</v>
      </c>
      <c r="C29" s="170">
        <v>100</v>
      </c>
      <c r="D29" s="170">
        <v>44.8</v>
      </c>
      <c r="E29" s="170">
        <v>55.2</v>
      </c>
      <c r="F29" s="171"/>
      <c r="G29" s="170">
        <v>100</v>
      </c>
      <c r="H29" s="170">
        <v>66.5</v>
      </c>
      <c r="I29" s="170">
        <v>33.5</v>
      </c>
      <c r="J29" s="171"/>
      <c r="K29" s="170">
        <v>100</v>
      </c>
      <c r="L29" s="170">
        <v>43.4</v>
      </c>
      <c r="M29" s="170">
        <v>56.6</v>
      </c>
      <c r="N29" s="171"/>
      <c r="O29" s="170">
        <f t="shared" si="0"/>
        <v>99.999999999999986</v>
      </c>
      <c r="P29" s="170">
        <v>49.056502619988684</v>
      </c>
      <c r="Q29" s="170">
        <v>50.943497380011301</v>
      </c>
    </row>
    <row r="30" spans="2:17" ht="12" customHeight="1" x14ac:dyDescent="0.3">
      <c r="B30" s="165" t="s">
        <v>77</v>
      </c>
      <c r="C30" s="170">
        <v>100</v>
      </c>
      <c r="D30" s="170">
        <v>29.5</v>
      </c>
      <c r="E30" s="170">
        <v>70.5</v>
      </c>
      <c r="F30" s="171"/>
      <c r="G30" s="170">
        <v>100</v>
      </c>
      <c r="H30" s="170">
        <v>48.2</v>
      </c>
      <c r="I30" s="170">
        <v>51.8</v>
      </c>
      <c r="J30" s="171"/>
      <c r="K30" s="170">
        <v>100</v>
      </c>
      <c r="L30" s="170">
        <v>32.200000000000003</v>
      </c>
      <c r="M30" s="170">
        <v>67.8</v>
      </c>
      <c r="N30" s="171"/>
      <c r="O30" s="170">
        <f t="shared" si="0"/>
        <v>100</v>
      </c>
      <c r="P30" s="170">
        <v>36.141088181891377</v>
      </c>
      <c r="Q30" s="170">
        <v>63.858911818108623</v>
      </c>
    </row>
    <row r="31" spans="2:17" ht="12" customHeight="1" x14ac:dyDescent="0.3">
      <c r="B31" s="165" t="s">
        <v>78</v>
      </c>
      <c r="C31" s="170">
        <v>100</v>
      </c>
      <c r="D31" s="170">
        <v>34.799999999999997</v>
      </c>
      <c r="E31" s="170">
        <v>65.2</v>
      </c>
      <c r="F31" s="171"/>
      <c r="G31" s="170">
        <v>100</v>
      </c>
      <c r="H31" s="170">
        <v>52.2</v>
      </c>
      <c r="I31" s="170">
        <v>47.8</v>
      </c>
      <c r="J31" s="171"/>
      <c r="K31" s="170">
        <v>100</v>
      </c>
      <c r="L31" s="170">
        <v>41.8</v>
      </c>
      <c r="M31" s="170">
        <v>58.2</v>
      </c>
      <c r="N31" s="171"/>
      <c r="O31" s="170">
        <f t="shared" si="0"/>
        <v>100</v>
      </c>
      <c r="P31" s="170">
        <v>33.482793191024435</v>
      </c>
      <c r="Q31" s="170">
        <v>66.517206808975558</v>
      </c>
    </row>
    <row r="32" spans="2:17" ht="12" customHeight="1" x14ac:dyDescent="0.3">
      <c r="B32" s="165" t="s">
        <v>79</v>
      </c>
      <c r="C32" s="170">
        <v>100</v>
      </c>
      <c r="D32" s="170">
        <v>29.4</v>
      </c>
      <c r="E32" s="170">
        <v>70.599999999999994</v>
      </c>
      <c r="F32" s="171"/>
      <c r="G32" s="170">
        <v>100</v>
      </c>
      <c r="H32" s="170">
        <v>53.7</v>
      </c>
      <c r="I32" s="170">
        <v>46.3</v>
      </c>
      <c r="J32" s="171"/>
      <c r="K32" s="170">
        <v>100</v>
      </c>
      <c r="L32" s="170">
        <v>35.200000000000003</v>
      </c>
      <c r="M32" s="170">
        <v>64.8</v>
      </c>
      <c r="N32" s="171"/>
      <c r="O32" s="170">
        <f t="shared" si="0"/>
        <v>100</v>
      </c>
      <c r="P32" s="170">
        <v>35.966983389584733</v>
      </c>
      <c r="Q32" s="170">
        <v>64.033016610415274</v>
      </c>
    </row>
    <row r="33" spans="2:17" ht="12" customHeight="1" x14ac:dyDescent="0.3">
      <c r="B33" s="165" t="s">
        <v>80</v>
      </c>
      <c r="C33" s="170">
        <v>100</v>
      </c>
      <c r="D33" s="170">
        <v>48.3</v>
      </c>
      <c r="E33" s="170">
        <v>51.7</v>
      </c>
      <c r="F33" s="171"/>
      <c r="G33" s="170">
        <v>100</v>
      </c>
      <c r="H33" s="170">
        <v>60.2</v>
      </c>
      <c r="I33" s="170">
        <v>39.799999999999997</v>
      </c>
      <c r="J33" s="171"/>
      <c r="K33" s="170">
        <v>100</v>
      </c>
      <c r="L33" s="170">
        <v>37</v>
      </c>
      <c r="M33" s="170">
        <v>63</v>
      </c>
      <c r="N33" s="171"/>
      <c r="O33" s="170">
        <f t="shared" si="0"/>
        <v>100</v>
      </c>
      <c r="P33" s="170">
        <v>41.251535477596832</v>
      </c>
      <c r="Q33" s="170">
        <v>58.748464522403168</v>
      </c>
    </row>
    <row r="34" spans="2:17" ht="12" customHeight="1" x14ac:dyDescent="0.3">
      <c r="B34" s="165" t="s">
        <v>81</v>
      </c>
      <c r="C34" s="170">
        <v>100</v>
      </c>
      <c r="D34" s="170">
        <v>23.3</v>
      </c>
      <c r="E34" s="170">
        <v>76.7</v>
      </c>
      <c r="F34" s="171"/>
      <c r="G34" s="170">
        <v>100</v>
      </c>
      <c r="H34" s="170">
        <v>35.200000000000003</v>
      </c>
      <c r="I34" s="170">
        <v>64.8</v>
      </c>
      <c r="J34" s="171"/>
      <c r="K34" s="170">
        <v>100</v>
      </c>
      <c r="L34" s="170">
        <v>24.2</v>
      </c>
      <c r="M34" s="170">
        <v>75.8</v>
      </c>
      <c r="N34" s="171"/>
      <c r="O34" s="170">
        <f t="shared" si="0"/>
        <v>100</v>
      </c>
      <c r="P34" s="170">
        <v>20.430790685344562</v>
      </c>
      <c r="Q34" s="170">
        <v>79.569209314655438</v>
      </c>
    </row>
    <row r="35" spans="2:17" ht="12" customHeight="1" x14ac:dyDescent="0.3">
      <c r="B35" s="165" t="s">
        <v>82</v>
      </c>
      <c r="C35" s="170">
        <v>100</v>
      </c>
      <c r="D35" s="170">
        <v>37.200000000000003</v>
      </c>
      <c r="E35" s="170">
        <v>62.8</v>
      </c>
      <c r="F35" s="171"/>
      <c r="G35" s="170">
        <v>100</v>
      </c>
      <c r="H35" s="170">
        <v>55.9</v>
      </c>
      <c r="I35" s="170">
        <v>44.1</v>
      </c>
      <c r="J35" s="171"/>
      <c r="K35" s="170">
        <v>100</v>
      </c>
      <c r="L35" s="170">
        <v>25.3</v>
      </c>
      <c r="M35" s="170">
        <v>74.7</v>
      </c>
      <c r="N35" s="171"/>
      <c r="O35" s="170">
        <f t="shared" si="0"/>
        <v>100</v>
      </c>
      <c r="P35" s="170">
        <v>40.161913033999262</v>
      </c>
      <c r="Q35" s="170">
        <v>59.838086966000738</v>
      </c>
    </row>
    <row r="36" spans="2:17" ht="12" customHeight="1" x14ac:dyDescent="0.3">
      <c r="B36" s="165" t="s">
        <v>83</v>
      </c>
      <c r="C36" s="170">
        <v>100</v>
      </c>
      <c r="D36" s="170">
        <v>32.799999999999997</v>
      </c>
      <c r="E36" s="170">
        <v>67.2</v>
      </c>
      <c r="F36" s="171"/>
      <c r="G36" s="170">
        <v>100</v>
      </c>
      <c r="H36" s="170">
        <v>46.4</v>
      </c>
      <c r="I36" s="170">
        <v>53.6</v>
      </c>
      <c r="J36" s="171"/>
      <c r="K36" s="170">
        <v>100</v>
      </c>
      <c r="L36" s="170">
        <v>33.799999999999997</v>
      </c>
      <c r="M36" s="170">
        <v>66.2</v>
      </c>
      <c r="N36" s="171"/>
      <c r="O36" s="170">
        <f t="shared" si="0"/>
        <v>100</v>
      </c>
      <c r="P36" s="170">
        <v>32.052158653179639</v>
      </c>
      <c r="Q36" s="170">
        <v>67.947841346820368</v>
      </c>
    </row>
    <row r="37" spans="2:17" ht="12" customHeight="1" x14ac:dyDescent="0.3">
      <c r="B37" s="165" t="s">
        <v>84</v>
      </c>
      <c r="C37" s="170">
        <v>100</v>
      </c>
      <c r="D37" s="170">
        <v>34.799999999999997</v>
      </c>
      <c r="E37" s="170">
        <v>65.2</v>
      </c>
      <c r="F37" s="171"/>
      <c r="G37" s="170">
        <v>100</v>
      </c>
      <c r="H37" s="170">
        <v>49.8</v>
      </c>
      <c r="I37" s="170">
        <v>50.2</v>
      </c>
      <c r="J37" s="171"/>
      <c r="K37" s="170">
        <v>100</v>
      </c>
      <c r="L37" s="170">
        <v>45.8</v>
      </c>
      <c r="M37" s="170">
        <v>54.2</v>
      </c>
      <c r="N37" s="171"/>
      <c r="O37" s="170">
        <f t="shared" si="0"/>
        <v>100.00000000000001</v>
      </c>
      <c r="P37" s="170">
        <v>31.351406556246612</v>
      </c>
      <c r="Q37" s="170">
        <v>68.648593443753398</v>
      </c>
    </row>
    <row r="38" spans="2:17" ht="12" customHeight="1" x14ac:dyDescent="0.3">
      <c r="B38" s="165" t="s">
        <v>85</v>
      </c>
      <c r="C38" s="170">
        <v>100</v>
      </c>
      <c r="D38" s="170">
        <v>45.5</v>
      </c>
      <c r="E38" s="170">
        <v>54.5</v>
      </c>
      <c r="F38" s="171"/>
      <c r="G38" s="170">
        <v>100</v>
      </c>
      <c r="H38" s="170">
        <v>61.6</v>
      </c>
      <c r="I38" s="170">
        <v>38.4</v>
      </c>
      <c r="J38" s="171"/>
      <c r="K38" s="170">
        <v>100</v>
      </c>
      <c r="L38" s="170">
        <v>50.8</v>
      </c>
      <c r="M38" s="170">
        <v>49.2</v>
      </c>
      <c r="N38" s="171"/>
      <c r="O38" s="170">
        <f t="shared" si="0"/>
        <v>100</v>
      </c>
      <c r="P38" s="170">
        <v>46.025501915554152</v>
      </c>
      <c r="Q38" s="170">
        <v>53.974498084445841</v>
      </c>
    </row>
    <row r="39" spans="2:17" ht="12" customHeight="1" x14ac:dyDescent="0.3">
      <c r="B39" s="165" t="s">
        <v>86</v>
      </c>
      <c r="C39" s="170">
        <v>100</v>
      </c>
      <c r="D39" s="170">
        <v>44.6</v>
      </c>
      <c r="E39" s="170">
        <v>55.4</v>
      </c>
      <c r="F39" s="171"/>
      <c r="G39" s="170">
        <v>100</v>
      </c>
      <c r="H39" s="170">
        <v>66.400000000000006</v>
      </c>
      <c r="I39" s="170">
        <v>33.6</v>
      </c>
      <c r="J39" s="171"/>
      <c r="K39" s="170">
        <v>100</v>
      </c>
      <c r="L39" s="170">
        <v>25.5</v>
      </c>
      <c r="M39" s="170">
        <v>74.5</v>
      </c>
      <c r="N39" s="171"/>
      <c r="O39" s="170">
        <f t="shared" si="0"/>
        <v>100</v>
      </c>
      <c r="P39" s="170">
        <v>49.103745492974824</v>
      </c>
      <c r="Q39" s="170">
        <v>50.896254507025176</v>
      </c>
    </row>
    <row r="40" spans="2:17" ht="12" customHeight="1" x14ac:dyDescent="0.3">
      <c r="B40" s="165" t="s">
        <v>87</v>
      </c>
      <c r="C40" s="170">
        <v>100</v>
      </c>
      <c r="D40" s="170">
        <v>44.8</v>
      </c>
      <c r="E40" s="170">
        <v>55.2</v>
      </c>
      <c r="F40" s="171"/>
      <c r="G40" s="170">
        <v>100</v>
      </c>
      <c r="H40" s="170">
        <v>64.2</v>
      </c>
      <c r="I40" s="170">
        <v>35.799999999999997</v>
      </c>
      <c r="J40" s="171"/>
      <c r="K40" s="170">
        <v>100</v>
      </c>
      <c r="L40" s="170">
        <v>47.2</v>
      </c>
      <c r="M40" s="170">
        <v>52.8</v>
      </c>
      <c r="N40" s="171"/>
      <c r="O40" s="170">
        <f t="shared" si="0"/>
        <v>100</v>
      </c>
      <c r="P40" s="170">
        <v>42.490500719647464</v>
      </c>
      <c r="Q40" s="170">
        <v>57.509499280352536</v>
      </c>
    </row>
    <row r="41" spans="2:17" ht="12" customHeight="1" thickBot="1" x14ac:dyDescent="0.35">
      <c r="B41" s="172"/>
      <c r="C41" s="172"/>
      <c r="D41" s="172"/>
      <c r="E41" s="172"/>
      <c r="F41" s="172"/>
      <c r="G41" s="172"/>
      <c r="H41" s="172"/>
      <c r="I41" s="172"/>
      <c r="J41" s="172"/>
      <c r="K41" s="172"/>
      <c r="L41" s="172"/>
      <c r="M41" s="172"/>
      <c r="N41" s="172"/>
      <c r="O41" s="172"/>
      <c r="P41" s="172"/>
      <c r="Q41" s="172"/>
    </row>
    <row r="42" spans="2:17" ht="11.4" customHeight="1" x14ac:dyDescent="0.3"/>
    <row r="43" spans="2:17" ht="30" customHeight="1" x14ac:dyDescent="0.3">
      <c r="B43" s="306" t="s">
        <v>496</v>
      </c>
      <c r="C43" s="306"/>
      <c r="D43" s="306"/>
      <c r="E43" s="306"/>
      <c r="F43" s="306"/>
      <c r="G43" s="306"/>
      <c r="H43" s="306"/>
      <c r="I43" s="306"/>
      <c r="J43" s="306"/>
      <c r="K43" s="306"/>
      <c r="L43" s="306"/>
      <c r="M43" s="306"/>
      <c r="N43" s="306"/>
      <c r="O43" s="306"/>
      <c r="P43" s="306"/>
      <c r="Q43" s="306"/>
    </row>
    <row r="44" spans="2:17" ht="12" customHeight="1" x14ac:dyDescent="0.3"/>
    <row r="45" spans="2:17" ht="12.75" hidden="1" customHeight="1" x14ac:dyDescent="0.3"/>
    <row r="46" spans="2:17" ht="12.75" hidden="1" customHeight="1" x14ac:dyDescent="0.3"/>
    <row r="47" spans="2:17" ht="12.75" hidden="1" customHeight="1" x14ac:dyDescent="0.3"/>
    <row r="48" spans="2:17"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sheetData>
  <mergeCells count="8">
    <mergeCell ref="B43:Q43"/>
    <mergeCell ref="B1:Q1"/>
    <mergeCell ref="B3:B5"/>
    <mergeCell ref="C3:Q3"/>
    <mergeCell ref="C4:E4"/>
    <mergeCell ref="G4:I4"/>
    <mergeCell ref="K4:M4"/>
    <mergeCell ref="O4:Q4"/>
  </mergeCells>
  <pageMargins left="0.7" right="0.7" top="0.75" bottom="0.75" header="0.3" footer="0.3"/>
  <pageSetup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C0F75-DFF9-4AAE-BF06-11AA6A68074D}">
  <sheetPr>
    <tabColor theme="0" tint="-0.249977111117893"/>
  </sheetPr>
  <dimension ref="A1:R48"/>
  <sheetViews>
    <sheetView showRowColHeaders="0" zoomScaleNormal="100" workbookViewId="0">
      <selection activeCell="B1" sqref="B1:Q1"/>
    </sheetView>
  </sheetViews>
  <sheetFormatPr baseColWidth="10" defaultColWidth="0" defaultRowHeight="13.2" zeroHeight="1" x14ac:dyDescent="0.3"/>
  <cols>
    <col min="1" max="1" width="8.77734375" style="160" customWidth="1"/>
    <col min="2" max="2" width="13.33203125" style="160" customWidth="1"/>
    <col min="3" max="5" width="6.5546875" style="160" customWidth="1"/>
    <col min="6" max="6" width="0.5546875" style="160" customWidth="1"/>
    <col min="7" max="9" width="6.5546875" style="160" customWidth="1"/>
    <col min="10" max="10" width="0.5546875" style="160" customWidth="1"/>
    <col min="11" max="13" width="6.5546875" style="160" customWidth="1"/>
    <col min="14" max="14" width="0.5546875" style="160" customWidth="1"/>
    <col min="15" max="17" width="6.5546875" style="160" customWidth="1"/>
    <col min="18" max="18" width="1.77734375" style="160" customWidth="1"/>
    <col min="19" max="16384" width="8.88671875" style="160" hidden="1"/>
  </cols>
  <sheetData>
    <row r="1" spans="2:17" s="173" customFormat="1" ht="82.2" customHeight="1" x14ac:dyDescent="0.3">
      <c r="B1" s="307" t="s">
        <v>538</v>
      </c>
      <c r="C1" s="308"/>
      <c r="D1" s="308"/>
      <c r="E1" s="308"/>
      <c r="F1" s="308"/>
      <c r="G1" s="308"/>
      <c r="H1" s="308"/>
      <c r="I1" s="308"/>
      <c r="J1" s="308"/>
      <c r="K1" s="308"/>
      <c r="L1" s="308"/>
      <c r="M1" s="308"/>
      <c r="N1" s="308"/>
      <c r="O1" s="308"/>
      <c r="P1" s="308"/>
      <c r="Q1" s="308"/>
    </row>
    <row r="2" spans="2:17" ht="13.8" thickBot="1" x14ac:dyDescent="0.35"/>
    <row r="3" spans="2:17" ht="12" customHeight="1" x14ac:dyDescent="0.3">
      <c r="B3" s="309" t="s">
        <v>50</v>
      </c>
      <c r="C3" s="312" t="s">
        <v>494</v>
      </c>
      <c r="D3" s="312"/>
      <c r="E3" s="312"/>
      <c r="F3" s="312"/>
      <c r="G3" s="312"/>
      <c r="H3" s="312"/>
      <c r="I3" s="312"/>
      <c r="J3" s="312"/>
      <c r="K3" s="312"/>
      <c r="L3" s="312"/>
      <c r="M3" s="312"/>
      <c r="N3" s="312"/>
      <c r="O3" s="312"/>
      <c r="P3" s="312"/>
      <c r="Q3" s="312"/>
    </row>
    <row r="4" spans="2:17" ht="12" customHeight="1" x14ac:dyDescent="0.3">
      <c r="B4" s="310"/>
      <c r="C4" s="314">
        <v>2006</v>
      </c>
      <c r="D4" s="314"/>
      <c r="E4" s="314"/>
      <c r="F4" s="162"/>
      <c r="G4" s="314">
        <v>2012</v>
      </c>
      <c r="H4" s="314"/>
      <c r="I4" s="314"/>
      <c r="J4" s="162"/>
      <c r="K4" s="314">
        <v>2018</v>
      </c>
      <c r="L4" s="314"/>
      <c r="M4" s="314"/>
      <c r="N4" s="162"/>
      <c r="O4" s="314">
        <v>2024</v>
      </c>
      <c r="P4" s="314"/>
      <c r="Q4" s="314"/>
    </row>
    <row r="5" spans="2:17" ht="22.2" customHeight="1" x14ac:dyDescent="0.3">
      <c r="B5" s="311"/>
      <c r="C5" s="163" t="s">
        <v>51</v>
      </c>
      <c r="D5" s="163" t="s">
        <v>402</v>
      </c>
      <c r="E5" s="164" t="s">
        <v>423</v>
      </c>
      <c r="F5" s="164"/>
      <c r="G5" s="163" t="s">
        <v>51</v>
      </c>
      <c r="H5" s="163" t="s">
        <v>402</v>
      </c>
      <c r="I5" s="164" t="s">
        <v>423</v>
      </c>
      <c r="J5" s="164"/>
      <c r="K5" s="163" t="s">
        <v>51</v>
      </c>
      <c r="L5" s="163" t="s">
        <v>402</v>
      </c>
      <c r="M5" s="164" t="s">
        <v>423</v>
      </c>
      <c r="N5" s="164"/>
      <c r="O5" s="163" t="s">
        <v>51</v>
      </c>
      <c r="P5" s="163" t="s">
        <v>402</v>
      </c>
      <c r="Q5" s="164" t="s">
        <v>423</v>
      </c>
    </row>
    <row r="6" spans="2:17" ht="12" customHeight="1" x14ac:dyDescent="0.3">
      <c r="B6" s="174"/>
      <c r="C6" s="174"/>
      <c r="D6" s="174"/>
      <c r="E6" s="174"/>
      <c r="F6" s="174"/>
      <c r="G6" s="174"/>
      <c r="H6" s="174"/>
      <c r="I6" s="174"/>
      <c r="J6" s="174"/>
      <c r="K6" s="174"/>
      <c r="L6" s="174"/>
      <c r="M6" s="174"/>
      <c r="N6" s="174"/>
      <c r="O6" s="174"/>
      <c r="P6" s="174"/>
      <c r="Q6" s="174"/>
    </row>
    <row r="7" spans="2:17" ht="12" customHeight="1" x14ac:dyDescent="0.3">
      <c r="B7" s="175" t="s">
        <v>437</v>
      </c>
      <c r="C7" s="176">
        <v>100</v>
      </c>
      <c r="D7" s="176">
        <v>33.6</v>
      </c>
      <c r="E7" s="176">
        <v>66.400000000000006</v>
      </c>
      <c r="F7" s="176"/>
      <c r="G7" s="176">
        <v>100</v>
      </c>
      <c r="H7" s="176">
        <v>53.3</v>
      </c>
      <c r="I7" s="176">
        <v>46.7</v>
      </c>
      <c r="J7" s="176"/>
      <c r="K7" s="176">
        <v>100</v>
      </c>
      <c r="L7" s="176">
        <v>33.9</v>
      </c>
      <c r="M7" s="176">
        <v>66.099999999999994</v>
      </c>
      <c r="N7" s="176"/>
      <c r="O7" s="176">
        <f>SUM(P7:Q7)</f>
        <v>99.999999999999986</v>
      </c>
      <c r="P7" s="176">
        <v>36.447466965534666</v>
      </c>
      <c r="Q7" s="176">
        <v>63.55253303446532</v>
      </c>
    </row>
    <row r="8" spans="2:17" ht="12" customHeight="1" x14ac:dyDescent="0.3">
      <c r="B8" s="175"/>
      <c r="C8" s="176"/>
      <c r="D8" s="177"/>
      <c r="E8" s="177"/>
      <c r="F8" s="177"/>
      <c r="G8" s="177"/>
      <c r="H8" s="177"/>
      <c r="I8" s="177"/>
      <c r="J8" s="177"/>
      <c r="K8" s="177"/>
      <c r="L8" s="177"/>
      <c r="M8" s="177"/>
      <c r="N8" s="177"/>
      <c r="O8" s="177"/>
      <c r="P8" s="177"/>
      <c r="Q8" s="177"/>
    </row>
    <row r="9" spans="2:17" ht="12" customHeight="1" x14ac:dyDescent="0.3">
      <c r="B9" s="178" t="s">
        <v>54</v>
      </c>
      <c r="C9" s="177">
        <v>100</v>
      </c>
      <c r="D9" s="177">
        <v>46.4</v>
      </c>
      <c r="E9" s="177">
        <v>53.6</v>
      </c>
      <c r="F9" s="177"/>
      <c r="G9" s="177">
        <v>100</v>
      </c>
      <c r="H9" s="177">
        <v>65.900000000000006</v>
      </c>
      <c r="I9" s="177">
        <v>34.1</v>
      </c>
      <c r="J9" s="177"/>
      <c r="K9" s="177">
        <v>100</v>
      </c>
      <c r="L9" s="177">
        <v>54.3</v>
      </c>
      <c r="M9" s="177">
        <v>45.7</v>
      </c>
      <c r="N9" s="177"/>
      <c r="O9" s="177">
        <f>SUM(P9:Q9)</f>
        <v>100</v>
      </c>
      <c r="P9" s="177">
        <v>31.569574991697376</v>
      </c>
      <c r="Q9" s="177">
        <v>68.43042500830262</v>
      </c>
    </row>
    <row r="10" spans="2:17" ht="12" customHeight="1" x14ac:dyDescent="0.3">
      <c r="B10" s="178" t="s">
        <v>56</v>
      </c>
      <c r="C10" s="177">
        <v>100</v>
      </c>
      <c r="D10" s="177">
        <v>21.2</v>
      </c>
      <c r="E10" s="177">
        <v>78.8</v>
      </c>
      <c r="F10" s="177"/>
      <c r="G10" s="177">
        <v>100</v>
      </c>
      <c r="H10" s="177">
        <v>36.1</v>
      </c>
      <c r="I10" s="177">
        <v>63.9</v>
      </c>
      <c r="J10" s="177"/>
      <c r="K10" s="177">
        <v>100</v>
      </c>
      <c r="L10" s="177">
        <v>25.6</v>
      </c>
      <c r="M10" s="177">
        <v>74.400000000000006</v>
      </c>
      <c r="N10" s="177"/>
      <c r="O10" s="177">
        <f t="shared" ref="O10:O40" si="0">SUM(P10:Q10)</f>
        <v>100</v>
      </c>
      <c r="P10" s="177">
        <v>25.968910136530667</v>
      </c>
      <c r="Q10" s="177">
        <v>74.031089863469333</v>
      </c>
    </row>
    <row r="11" spans="2:17" ht="12" customHeight="1" x14ac:dyDescent="0.3">
      <c r="B11" s="178" t="s">
        <v>58</v>
      </c>
      <c r="C11" s="177">
        <v>100</v>
      </c>
      <c r="D11" s="177">
        <v>36</v>
      </c>
      <c r="E11" s="177">
        <v>64</v>
      </c>
      <c r="F11" s="177"/>
      <c r="G11" s="177">
        <v>100</v>
      </c>
      <c r="H11" s="177">
        <v>46.9</v>
      </c>
      <c r="I11" s="177">
        <v>53.1</v>
      </c>
      <c r="J11" s="177"/>
      <c r="K11" s="177">
        <v>100</v>
      </c>
      <c r="L11" s="177">
        <v>22.2</v>
      </c>
      <c r="M11" s="177">
        <v>77.8</v>
      </c>
      <c r="N11" s="177"/>
      <c r="O11" s="177">
        <f t="shared" si="0"/>
        <v>100</v>
      </c>
      <c r="P11" s="177">
        <v>23.574455612875987</v>
      </c>
      <c r="Q11" s="177">
        <v>76.425544387124006</v>
      </c>
    </row>
    <row r="12" spans="2:17" ht="12" customHeight="1" x14ac:dyDescent="0.3">
      <c r="B12" s="178" t="s">
        <v>59</v>
      </c>
      <c r="C12" s="177">
        <v>100</v>
      </c>
      <c r="D12" s="177">
        <v>26.5</v>
      </c>
      <c r="E12" s="177">
        <v>73.5</v>
      </c>
      <c r="F12" s="177"/>
      <c r="G12" s="177">
        <v>100</v>
      </c>
      <c r="H12" s="177">
        <v>44.4</v>
      </c>
      <c r="I12" s="177">
        <v>55.6</v>
      </c>
      <c r="J12" s="177"/>
      <c r="K12" s="177">
        <v>100</v>
      </c>
      <c r="L12" s="177">
        <v>31.2</v>
      </c>
      <c r="M12" s="177">
        <v>68.8</v>
      </c>
      <c r="N12" s="177"/>
      <c r="O12" s="177">
        <f t="shared" si="0"/>
        <v>100</v>
      </c>
      <c r="P12" s="177">
        <v>22.336992358831051</v>
      </c>
      <c r="Q12" s="177">
        <v>77.663007641168946</v>
      </c>
    </row>
    <row r="13" spans="2:17" ht="12" customHeight="1" x14ac:dyDescent="0.3">
      <c r="B13" s="178" t="s">
        <v>60</v>
      </c>
      <c r="C13" s="177">
        <v>100</v>
      </c>
      <c r="D13" s="177">
        <v>40.4</v>
      </c>
      <c r="E13" s="177">
        <v>59.6</v>
      </c>
      <c r="F13" s="177"/>
      <c r="G13" s="177">
        <v>100</v>
      </c>
      <c r="H13" s="177">
        <v>58</v>
      </c>
      <c r="I13" s="177">
        <v>42</v>
      </c>
      <c r="J13" s="177"/>
      <c r="K13" s="177">
        <v>100</v>
      </c>
      <c r="L13" s="177">
        <v>43.6</v>
      </c>
      <c r="M13" s="177">
        <v>56.4</v>
      </c>
      <c r="N13" s="177"/>
      <c r="O13" s="177">
        <f t="shared" si="0"/>
        <v>100</v>
      </c>
      <c r="P13" s="177">
        <v>47.853228156637918</v>
      </c>
      <c r="Q13" s="177">
        <v>52.146771843362082</v>
      </c>
    </row>
    <row r="14" spans="2:17" ht="12" customHeight="1" x14ac:dyDescent="0.3">
      <c r="B14" s="178" t="s">
        <v>61</v>
      </c>
      <c r="C14" s="177">
        <v>100</v>
      </c>
      <c r="D14" s="177">
        <v>43.7</v>
      </c>
      <c r="E14" s="177">
        <v>56.3</v>
      </c>
      <c r="F14" s="177"/>
      <c r="G14" s="177">
        <v>100</v>
      </c>
      <c r="H14" s="177">
        <v>69</v>
      </c>
      <c r="I14" s="177">
        <v>31</v>
      </c>
      <c r="J14" s="177"/>
      <c r="K14" s="177">
        <v>100</v>
      </c>
      <c r="L14" s="177">
        <v>51.7</v>
      </c>
      <c r="M14" s="177">
        <v>48.3</v>
      </c>
      <c r="N14" s="177"/>
      <c r="O14" s="177">
        <f t="shared" si="0"/>
        <v>100</v>
      </c>
      <c r="P14" s="177">
        <v>49.99677094861844</v>
      </c>
      <c r="Q14" s="177">
        <v>50.00322905138156</v>
      </c>
    </row>
    <row r="15" spans="2:17" ht="12" customHeight="1" x14ac:dyDescent="0.3">
      <c r="B15" s="178" t="s">
        <v>62</v>
      </c>
      <c r="C15" s="177">
        <v>100</v>
      </c>
      <c r="D15" s="177">
        <v>38.799999999999997</v>
      </c>
      <c r="E15" s="177">
        <v>61.2</v>
      </c>
      <c r="F15" s="177"/>
      <c r="G15" s="177">
        <v>100</v>
      </c>
      <c r="H15" s="177">
        <v>57.1</v>
      </c>
      <c r="I15" s="177">
        <v>42.9</v>
      </c>
      <c r="J15" s="177"/>
      <c r="K15" s="177">
        <v>100</v>
      </c>
      <c r="L15" s="177">
        <v>31</v>
      </c>
      <c r="M15" s="177">
        <v>69</v>
      </c>
      <c r="N15" s="177"/>
      <c r="O15" s="177">
        <f t="shared" si="0"/>
        <v>100</v>
      </c>
      <c r="P15" s="177">
        <v>40.466258110355362</v>
      </c>
      <c r="Q15" s="177">
        <v>59.533741889644645</v>
      </c>
    </row>
    <row r="16" spans="2:17" ht="12" customHeight="1" x14ac:dyDescent="0.3">
      <c r="B16" s="178" t="s">
        <v>63</v>
      </c>
      <c r="C16" s="177">
        <v>100</v>
      </c>
      <c r="D16" s="177">
        <v>39.4</v>
      </c>
      <c r="E16" s="177">
        <v>60.6</v>
      </c>
      <c r="F16" s="177"/>
      <c r="G16" s="177">
        <v>100</v>
      </c>
      <c r="H16" s="177">
        <v>60.2</v>
      </c>
      <c r="I16" s="177">
        <v>39.799999999999997</v>
      </c>
      <c r="J16" s="177"/>
      <c r="K16" s="177">
        <v>100</v>
      </c>
      <c r="L16" s="177">
        <v>34.4</v>
      </c>
      <c r="M16" s="177">
        <v>65.599999999999994</v>
      </c>
      <c r="N16" s="177"/>
      <c r="O16" s="177">
        <f t="shared" si="0"/>
        <v>100</v>
      </c>
      <c r="P16" s="177">
        <v>32.040961980459159</v>
      </c>
      <c r="Q16" s="177">
        <v>67.959038019540841</v>
      </c>
    </row>
    <row r="17" spans="2:17" ht="12" customHeight="1" x14ac:dyDescent="0.3">
      <c r="B17" s="178" t="s">
        <v>64</v>
      </c>
      <c r="C17" s="177">
        <v>100</v>
      </c>
      <c r="D17" s="177">
        <v>23.3</v>
      </c>
      <c r="E17" s="177">
        <v>76.7</v>
      </c>
      <c r="F17" s="177"/>
      <c r="G17" s="177">
        <v>100</v>
      </c>
      <c r="H17" s="177">
        <v>42.8</v>
      </c>
      <c r="I17" s="177">
        <v>57.2</v>
      </c>
      <c r="J17" s="177"/>
      <c r="K17" s="177">
        <v>100</v>
      </c>
      <c r="L17" s="177">
        <v>21</v>
      </c>
      <c r="M17" s="177">
        <v>79</v>
      </c>
      <c r="N17" s="177"/>
      <c r="O17" s="177">
        <f t="shared" si="0"/>
        <v>100</v>
      </c>
      <c r="P17" s="177">
        <v>23.823253572180771</v>
      </c>
      <c r="Q17" s="177">
        <v>76.176746427819225</v>
      </c>
    </row>
    <row r="18" spans="2:17" ht="12" customHeight="1" x14ac:dyDescent="0.3">
      <c r="B18" s="178" t="s">
        <v>65</v>
      </c>
      <c r="C18" s="177">
        <v>100</v>
      </c>
      <c r="D18" s="177">
        <v>39.200000000000003</v>
      </c>
      <c r="E18" s="177">
        <v>60.8</v>
      </c>
      <c r="F18" s="177"/>
      <c r="G18" s="177">
        <v>100</v>
      </c>
      <c r="H18" s="177">
        <v>63.1</v>
      </c>
      <c r="I18" s="177">
        <v>36.9</v>
      </c>
      <c r="J18" s="177"/>
      <c r="K18" s="177">
        <v>100</v>
      </c>
      <c r="L18" s="177">
        <v>48.5</v>
      </c>
      <c r="M18" s="177">
        <v>51.5</v>
      </c>
      <c r="N18" s="177"/>
      <c r="O18" s="177">
        <f t="shared" si="0"/>
        <v>99.999999999999986</v>
      </c>
      <c r="P18" s="177">
        <v>45.759490335464847</v>
      </c>
      <c r="Q18" s="177">
        <v>54.240509664535139</v>
      </c>
    </row>
    <row r="19" spans="2:17" ht="12" customHeight="1" x14ac:dyDescent="0.3">
      <c r="B19" s="178" t="s">
        <v>66</v>
      </c>
      <c r="C19" s="177">
        <v>100</v>
      </c>
      <c r="D19" s="177">
        <v>31.9</v>
      </c>
      <c r="E19" s="177">
        <v>68.099999999999994</v>
      </c>
      <c r="F19" s="177"/>
      <c r="G19" s="177">
        <v>100</v>
      </c>
      <c r="H19" s="177">
        <v>52.3</v>
      </c>
      <c r="I19" s="177">
        <v>47.7</v>
      </c>
      <c r="J19" s="177"/>
      <c r="K19" s="177">
        <v>100</v>
      </c>
      <c r="L19" s="177">
        <v>37.4</v>
      </c>
      <c r="M19" s="177">
        <v>62.6</v>
      </c>
      <c r="N19" s="177"/>
      <c r="O19" s="177">
        <f t="shared" si="0"/>
        <v>99.999999999999986</v>
      </c>
      <c r="P19" s="177">
        <v>33.702473794891489</v>
      </c>
      <c r="Q19" s="177">
        <v>66.297526205108497</v>
      </c>
    </row>
    <row r="20" spans="2:17" ht="12" customHeight="1" x14ac:dyDescent="0.3">
      <c r="B20" s="178" t="s">
        <v>67</v>
      </c>
      <c r="C20" s="177">
        <v>100</v>
      </c>
      <c r="D20" s="177">
        <v>38.200000000000003</v>
      </c>
      <c r="E20" s="177">
        <v>61.8</v>
      </c>
      <c r="F20" s="177"/>
      <c r="G20" s="177">
        <v>100</v>
      </c>
      <c r="H20" s="177">
        <v>52.6</v>
      </c>
      <c r="I20" s="177">
        <v>47.4</v>
      </c>
      <c r="J20" s="177"/>
      <c r="K20" s="177">
        <v>100</v>
      </c>
      <c r="L20" s="177">
        <v>37.9</v>
      </c>
      <c r="M20" s="177">
        <v>62.1</v>
      </c>
      <c r="N20" s="177"/>
      <c r="O20" s="177">
        <f t="shared" si="0"/>
        <v>100</v>
      </c>
      <c r="P20" s="177">
        <v>46.969888287860954</v>
      </c>
      <c r="Q20" s="177">
        <v>53.030111712139046</v>
      </c>
    </row>
    <row r="21" spans="2:17" ht="12" customHeight="1" x14ac:dyDescent="0.3">
      <c r="B21" s="178" t="s">
        <v>68</v>
      </c>
      <c r="C21" s="177">
        <v>100</v>
      </c>
      <c r="D21" s="177">
        <v>41.2</v>
      </c>
      <c r="E21" s="177">
        <v>58.8</v>
      </c>
      <c r="F21" s="177"/>
      <c r="G21" s="177">
        <v>100</v>
      </c>
      <c r="H21" s="177">
        <v>60.7</v>
      </c>
      <c r="I21" s="177">
        <v>39.299999999999997</v>
      </c>
      <c r="J21" s="177"/>
      <c r="K21" s="177">
        <v>100</v>
      </c>
      <c r="L21" s="177">
        <v>48.4</v>
      </c>
      <c r="M21" s="177">
        <v>51.6</v>
      </c>
      <c r="N21" s="177"/>
      <c r="O21" s="177">
        <f t="shared" si="0"/>
        <v>100</v>
      </c>
      <c r="P21" s="177">
        <v>48.556183737256191</v>
      </c>
      <c r="Q21" s="177">
        <v>51.443816262743802</v>
      </c>
    </row>
    <row r="22" spans="2:17" ht="12" customHeight="1" x14ac:dyDescent="0.3">
      <c r="B22" s="178" t="s">
        <v>69</v>
      </c>
      <c r="C22" s="177">
        <v>100</v>
      </c>
      <c r="D22" s="177">
        <v>30.7</v>
      </c>
      <c r="E22" s="177">
        <v>69.3</v>
      </c>
      <c r="F22" s="177"/>
      <c r="G22" s="177">
        <v>100</v>
      </c>
      <c r="H22" s="177">
        <v>51.6</v>
      </c>
      <c r="I22" s="177">
        <v>48.4</v>
      </c>
      <c r="J22" s="177"/>
      <c r="K22" s="177">
        <v>100</v>
      </c>
      <c r="L22" s="177">
        <v>31</v>
      </c>
      <c r="M22" s="177">
        <v>69</v>
      </c>
      <c r="N22" s="177"/>
      <c r="O22" s="177">
        <f t="shared" si="0"/>
        <v>99.999999999999986</v>
      </c>
      <c r="P22" s="177">
        <v>36.256193782710433</v>
      </c>
      <c r="Q22" s="177">
        <v>63.743806217289553</v>
      </c>
    </row>
    <row r="23" spans="2:17" ht="12" customHeight="1" x14ac:dyDescent="0.3">
      <c r="B23" s="178" t="s">
        <v>70</v>
      </c>
      <c r="C23" s="177">
        <v>100</v>
      </c>
      <c r="D23" s="177">
        <v>25.7</v>
      </c>
      <c r="E23" s="177">
        <v>74.3</v>
      </c>
      <c r="F23" s="177"/>
      <c r="G23" s="177">
        <v>100</v>
      </c>
      <c r="H23" s="177">
        <v>41</v>
      </c>
      <c r="I23" s="177">
        <v>59</v>
      </c>
      <c r="J23" s="177"/>
      <c r="K23" s="177">
        <v>100</v>
      </c>
      <c r="L23" s="177">
        <v>20.399999999999999</v>
      </c>
      <c r="M23" s="177">
        <v>79.599999999999994</v>
      </c>
      <c r="N23" s="177"/>
      <c r="O23" s="177">
        <f t="shared" si="0"/>
        <v>100</v>
      </c>
      <c r="P23" s="177">
        <v>26.75651380420911</v>
      </c>
      <c r="Q23" s="177">
        <v>73.243486195790894</v>
      </c>
    </row>
    <row r="24" spans="2:17" ht="12" customHeight="1" x14ac:dyDescent="0.3">
      <c r="B24" s="178" t="s">
        <v>71</v>
      </c>
      <c r="C24" s="177">
        <v>100</v>
      </c>
      <c r="D24" s="177">
        <v>33.9</v>
      </c>
      <c r="E24" s="177">
        <v>66.099999999999994</v>
      </c>
      <c r="F24" s="177"/>
      <c r="G24" s="177">
        <v>100</v>
      </c>
      <c r="H24" s="177">
        <v>59.2</v>
      </c>
      <c r="I24" s="177">
        <v>40.799999999999997</v>
      </c>
      <c r="J24" s="177"/>
      <c r="K24" s="177">
        <v>100</v>
      </c>
      <c r="L24" s="177">
        <v>33.200000000000003</v>
      </c>
      <c r="M24" s="177">
        <v>66.8</v>
      </c>
      <c r="N24" s="177"/>
      <c r="O24" s="177">
        <f t="shared" si="0"/>
        <v>100</v>
      </c>
      <c r="P24" s="177">
        <v>36.518670650169852</v>
      </c>
      <c r="Q24" s="177">
        <v>63.481329349830141</v>
      </c>
    </row>
    <row r="25" spans="2:17" ht="12" customHeight="1" x14ac:dyDescent="0.3">
      <c r="B25" s="178" t="s">
        <v>72</v>
      </c>
      <c r="C25" s="177">
        <v>100</v>
      </c>
      <c r="D25" s="177">
        <v>25.9</v>
      </c>
      <c r="E25" s="177">
        <v>74.099999999999994</v>
      </c>
      <c r="F25" s="177"/>
      <c r="G25" s="177">
        <v>100</v>
      </c>
      <c r="H25" s="177">
        <v>48.9</v>
      </c>
      <c r="I25" s="177">
        <v>51.1</v>
      </c>
      <c r="J25" s="177"/>
      <c r="K25" s="177">
        <v>100</v>
      </c>
      <c r="L25" s="177">
        <v>19.899999999999999</v>
      </c>
      <c r="M25" s="177">
        <v>80.099999999999994</v>
      </c>
      <c r="N25" s="177"/>
      <c r="O25" s="177">
        <f t="shared" si="0"/>
        <v>99.999999999999986</v>
      </c>
      <c r="P25" s="177">
        <v>18.22247877075613</v>
      </c>
      <c r="Q25" s="177">
        <v>81.77752122924386</v>
      </c>
    </row>
    <row r="26" spans="2:17" ht="12" customHeight="1" x14ac:dyDescent="0.3">
      <c r="B26" s="178" t="s">
        <v>73</v>
      </c>
      <c r="C26" s="177">
        <v>100</v>
      </c>
      <c r="D26" s="177">
        <v>42.2</v>
      </c>
      <c r="E26" s="177">
        <v>57.8</v>
      </c>
      <c r="F26" s="177"/>
      <c r="G26" s="177">
        <v>100</v>
      </c>
      <c r="H26" s="177">
        <v>62.5</v>
      </c>
      <c r="I26" s="177">
        <v>37.5</v>
      </c>
      <c r="J26" s="177"/>
      <c r="K26" s="177">
        <v>100</v>
      </c>
      <c r="L26" s="177">
        <v>53.3</v>
      </c>
      <c r="M26" s="177">
        <v>46.7</v>
      </c>
      <c r="N26" s="177"/>
      <c r="O26" s="177">
        <f t="shared" si="0"/>
        <v>100</v>
      </c>
      <c r="P26" s="177">
        <v>36.315865281160981</v>
      </c>
      <c r="Q26" s="177">
        <v>63.684134718839026</v>
      </c>
    </row>
    <row r="27" spans="2:17" ht="12" customHeight="1" x14ac:dyDescent="0.3">
      <c r="B27" s="178" t="s">
        <v>74</v>
      </c>
      <c r="C27" s="177">
        <v>100</v>
      </c>
      <c r="D27" s="177">
        <v>35.799999999999997</v>
      </c>
      <c r="E27" s="177">
        <v>64.2</v>
      </c>
      <c r="F27" s="177"/>
      <c r="G27" s="177">
        <v>100</v>
      </c>
      <c r="H27" s="177">
        <v>51.4</v>
      </c>
      <c r="I27" s="177">
        <v>48.6</v>
      </c>
      <c r="J27" s="177"/>
      <c r="K27" s="177">
        <v>100</v>
      </c>
      <c r="L27" s="177">
        <v>26.2</v>
      </c>
      <c r="M27" s="177">
        <v>73.8</v>
      </c>
      <c r="N27" s="177"/>
      <c r="O27" s="177">
        <f t="shared" si="0"/>
        <v>100</v>
      </c>
      <c r="P27" s="177">
        <v>32.217408124079668</v>
      </c>
      <c r="Q27" s="177">
        <v>67.782591875920332</v>
      </c>
    </row>
    <row r="28" spans="2:17" ht="12" customHeight="1" x14ac:dyDescent="0.3">
      <c r="B28" s="178" t="s">
        <v>75</v>
      </c>
      <c r="C28" s="177">
        <v>100</v>
      </c>
      <c r="D28" s="177">
        <v>43.7</v>
      </c>
      <c r="E28" s="177">
        <v>56.3</v>
      </c>
      <c r="F28" s="177"/>
      <c r="G28" s="177">
        <v>100</v>
      </c>
      <c r="H28" s="177">
        <v>68.599999999999994</v>
      </c>
      <c r="I28" s="177">
        <v>31.4</v>
      </c>
      <c r="J28" s="177"/>
      <c r="K28" s="177">
        <v>100</v>
      </c>
      <c r="L28" s="177">
        <v>45.6</v>
      </c>
      <c r="M28" s="177">
        <v>54.4</v>
      </c>
      <c r="N28" s="177"/>
      <c r="O28" s="177">
        <f t="shared" si="0"/>
        <v>100</v>
      </c>
      <c r="P28" s="177">
        <v>62.830912923779401</v>
      </c>
      <c r="Q28" s="177">
        <v>37.169087076220599</v>
      </c>
    </row>
    <row r="29" spans="2:17" ht="12" customHeight="1" x14ac:dyDescent="0.3">
      <c r="B29" s="178" t="s">
        <v>76</v>
      </c>
      <c r="C29" s="177">
        <v>100</v>
      </c>
      <c r="D29" s="177">
        <v>41.8</v>
      </c>
      <c r="E29" s="177">
        <v>58.2</v>
      </c>
      <c r="F29" s="177"/>
      <c r="G29" s="177">
        <v>100</v>
      </c>
      <c r="H29" s="177">
        <v>67</v>
      </c>
      <c r="I29" s="177">
        <v>33</v>
      </c>
      <c r="J29" s="177"/>
      <c r="K29" s="177">
        <v>100</v>
      </c>
      <c r="L29" s="177">
        <v>44.3</v>
      </c>
      <c r="M29" s="177">
        <v>55.7</v>
      </c>
      <c r="N29" s="177"/>
      <c r="O29" s="177">
        <f t="shared" si="0"/>
        <v>100</v>
      </c>
      <c r="P29" s="177">
        <v>48.819445231214914</v>
      </c>
      <c r="Q29" s="177">
        <v>51.180554768785093</v>
      </c>
    </row>
    <row r="30" spans="2:17" ht="12" customHeight="1" x14ac:dyDescent="0.3">
      <c r="B30" s="178" t="s">
        <v>77</v>
      </c>
      <c r="C30" s="177">
        <v>100</v>
      </c>
      <c r="D30" s="177">
        <v>26.8</v>
      </c>
      <c r="E30" s="177">
        <v>73.2</v>
      </c>
      <c r="F30" s="177"/>
      <c r="G30" s="177">
        <v>100</v>
      </c>
      <c r="H30" s="177">
        <v>47.1</v>
      </c>
      <c r="I30" s="177">
        <v>52.9</v>
      </c>
      <c r="J30" s="177"/>
      <c r="K30" s="177">
        <v>100</v>
      </c>
      <c r="L30" s="177">
        <v>36.5</v>
      </c>
      <c r="M30" s="177">
        <v>63.5</v>
      </c>
      <c r="N30" s="177"/>
      <c r="O30" s="177">
        <f t="shared" si="0"/>
        <v>100</v>
      </c>
      <c r="P30" s="177">
        <v>28.884391858755372</v>
      </c>
      <c r="Q30" s="177">
        <v>71.115608141244635</v>
      </c>
    </row>
    <row r="31" spans="2:17" ht="12" customHeight="1" x14ac:dyDescent="0.3">
      <c r="B31" s="178" t="s">
        <v>78</v>
      </c>
      <c r="C31" s="177">
        <v>100</v>
      </c>
      <c r="D31" s="177">
        <v>32.1</v>
      </c>
      <c r="E31" s="177">
        <v>67.900000000000006</v>
      </c>
      <c r="F31" s="177"/>
      <c r="G31" s="177">
        <v>100</v>
      </c>
      <c r="H31" s="177">
        <v>52.3</v>
      </c>
      <c r="I31" s="177">
        <v>47.7</v>
      </c>
      <c r="J31" s="177"/>
      <c r="K31" s="177">
        <v>100</v>
      </c>
      <c r="L31" s="177">
        <v>39.5</v>
      </c>
      <c r="M31" s="177">
        <v>60.5</v>
      </c>
      <c r="N31" s="177"/>
      <c r="O31" s="177">
        <f t="shared" si="0"/>
        <v>100</v>
      </c>
      <c r="P31" s="177">
        <v>28.767541351686699</v>
      </c>
      <c r="Q31" s="177">
        <v>71.232458648313298</v>
      </c>
    </row>
    <row r="32" spans="2:17" ht="12" customHeight="1" x14ac:dyDescent="0.3">
      <c r="B32" s="178" t="s">
        <v>79</v>
      </c>
      <c r="C32" s="177">
        <v>100</v>
      </c>
      <c r="D32" s="177">
        <v>28.6</v>
      </c>
      <c r="E32" s="177">
        <v>71.400000000000006</v>
      </c>
      <c r="F32" s="177"/>
      <c r="G32" s="177">
        <v>100</v>
      </c>
      <c r="H32" s="177">
        <v>54.3</v>
      </c>
      <c r="I32" s="177">
        <v>45.7</v>
      </c>
      <c r="J32" s="177"/>
      <c r="K32" s="177">
        <v>100</v>
      </c>
      <c r="L32" s="177">
        <v>35.1</v>
      </c>
      <c r="M32" s="177">
        <v>64.900000000000006</v>
      </c>
      <c r="N32" s="177"/>
      <c r="O32" s="177">
        <f t="shared" si="0"/>
        <v>100</v>
      </c>
      <c r="P32" s="177">
        <v>35.505834107670964</v>
      </c>
      <c r="Q32" s="177">
        <v>64.494165892329036</v>
      </c>
    </row>
    <row r="33" spans="2:17" ht="12" customHeight="1" x14ac:dyDescent="0.3">
      <c r="B33" s="178" t="s">
        <v>80</v>
      </c>
      <c r="C33" s="177">
        <v>100</v>
      </c>
      <c r="D33" s="177">
        <v>42.8</v>
      </c>
      <c r="E33" s="177">
        <v>57.2</v>
      </c>
      <c r="F33" s="177"/>
      <c r="G33" s="177">
        <v>100</v>
      </c>
      <c r="H33" s="177">
        <v>61.7</v>
      </c>
      <c r="I33" s="177">
        <v>38.299999999999997</v>
      </c>
      <c r="J33" s="177"/>
      <c r="K33" s="177">
        <v>100</v>
      </c>
      <c r="L33" s="177">
        <v>36.799999999999997</v>
      </c>
      <c r="M33" s="177">
        <v>63.2</v>
      </c>
      <c r="N33" s="177"/>
      <c r="O33" s="177">
        <f t="shared" si="0"/>
        <v>100</v>
      </c>
      <c r="P33" s="177">
        <v>39.834753985207342</v>
      </c>
      <c r="Q33" s="177">
        <v>60.16524601479265</v>
      </c>
    </row>
    <row r="34" spans="2:17" ht="12" customHeight="1" x14ac:dyDescent="0.3">
      <c r="B34" s="178" t="s">
        <v>81</v>
      </c>
      <c r="C34" s="177">
        <v>100</v>
      </c>
      <c r="D34" s="177">
        <v>21</v>
      </c>
      <c r="E34" s="177">
        <v>79</v>
      </c>
      <c r="F34" s="177"/>
      <c r="G34" s="177">
        <v>100</v>
      </c>
      <c r="H34" s="177">
        <v>36.5</v>
      </c>
      <c r="I34" s="177">
        <v>63.5</v>
      </c>
      <c r="J34" s="177"/>
      <c r="K34" s="177">
        <v>100</v>
      </c>
      <c r="L34" s="177">
        <v>23.4</v>
      </c>
      <c r="M34" s="177">
        <v>76.599999999999994</v>
      </c>
      <c r="N34" s="177"/>
      <c r="O34" s="177">
        <f t="shared" si="0"/>
        <v>100</v>
      </c>
      <c r="P34" s="177">
        <v>20.966291625507633</v>
      </c>
      <c r="Q34" s="177">
        <v>79.033708374492363</v>
      </c>
    </row>
    <row r="35" spans="2:17" ht="12" customHeight="1" x14ac:dyDescent="0.3">
      <c r="B35" s="178" t="s">
        <v>82</v>
      </c>
      <c r="C35" s="177">
        <v>100</v>
      </c>
      <c r="D35" s="177">
        <v>35.4</v>
      </c>
      <c r="E35" s="177">
        <v>64.599999999999994</v>
      </c>
      <c r="F35" s="177"/>
      <c r="G35" s="177">
        <v>100</v>
      </c>
      <c r="H35" s="177">
        <v>56.8</v>
      </c>
      <c r="I35" s="177">
        <v>43.2</v>
      </c>
      <c r="J35" s="177"/>
      <c r="K35" s="177">
        <v>100</v>
      </c>
      <c r="L35" s="177">
        <v>27</v>
      </c>
      <c r="M35" s="177">
        <v>73</v>
      </c>
      <c r="N35" s="177"/>
      <c r="O35" s="177">
        <f t="shared" si="0"/>
        <v>100</v>
      </c>
      <c r="P35" s="177">
        <v>41.242038255785076</v>
      </c>
      <c r="Q35" s="177">
        <v>58.757961744214924</v>
      </c>
    </row>
    <row r="36" spans="2:17" ht="12" customHeight="1" x14ac:dyDescent="0.3">
      <c r="B36" s="178" t="s">
        <v>83</v>
      </c>
      <c r="C36" s="177">
        <v>100</v>
      </c>
      <c r="D36" s="177">
        <v>29.9</v>
      </c>
      <c r="E36" s="177">
        <v>70.099999999999994</v>
      </c>
      <c r="F36" s="177"/>
      <c r="G36" s="177">
        <v>100</v>
      </c>
      <c r="H36" s="177">
        <v>49.2</v>
      </c>
      <c r="I36" s="177">
        <v>50.8</v>
      </c>
      <c r="J36" s="177"/>
      <c r="K36" s="177">
        <v>100</v>
      </c>
      <c r="L36" s="177">
        <v>35.299999999999997</v>
      </c>
      <c r="M36" s="177">
        <v>64.7</v>
      </c>
      <c r="N36" s="177"/>
      <c r="O36" s="177">
        <f t="shared" si="0"/>
        <v>100</v>
      </c>
      <c r="P36" s="177">
        <v>31.504062491872443</v>
      </c>
      <c r="Q36" s="177">
        <v>68.495937508127554</v>
      </c>
    </row>
    <row r="37" spans="2:17" ht="12" customHeight="1" x14ac:dyDescent="0.3">
      <c r="B37" s="178" t="s">
        <v>84</v>
      </c>
      <c r="C37" s="177">
        <v>100</v>
      </c>
      <c r="D37" s="177">
        <v>33.700000000000003</v>
      </c>
      <c r="E37" s="177">
        <v>66.3</v>
      </c>
      <c r="F37" s="177"/>
      <c r="G37" s="177">
        <v>100</v>
      </c>
      <c r="H37" s="177">
        <v>54.1</v>
      </c>
      <c r="I37" s="177">
        <v>45.9</v>
      </c>
      <c r="J37" s="177"/>
      <c r="K37" s="177">
        <v>100</v>
      </c>
      <c r="L37" s="177">
        <v>47.9</v>
      </c>
      <c r="M37" s="177">
        <v>52.1</v>
      </c>
      <c r="N37" s="177"/>
      <c r="O37" s="177">
        <f t="shared" si="0"/>
        <v>100</v>
      </c>
      <c r="P37" s="177">
        <v>30.04171786447073</v>
      </c>
      <c r="Q37" s="177">
        <v>69.958282135529274</v>
      </c>
    </row>
    <row r="38" spans="2:17" ht="12" customHeight="1" x14ac:dyDescent="0.3">
      <c r="B38" s="178" t="s">
        <v>85</v>
      </c>
      <c r="C38" s="177">
        <v>100</v>
      </c>
      <c r="D38" s="177">
        <v>42.2</v>
      </c>
      <c r="E38" s="177">
        <v>57.8</v>
      </c>
      <c r="F38" s="177"/>
      <c r="G38" s="177">
        <v>100</v>
      </c>
      <c r="H38" s="177">
        <v>61.6</v>
      </c>
      <c r="I38" s="177">
        <v>38.4</v>
      </c>
      <c r="J38" s="177"/>
      <c r="K38" s="177">
        <v>100</v>
      </c>
      <c r="L38" s="177">
        <v>49.5</v>
      </c>
      <c r="M38" s="177">
        <v>50.5</v>
      </c>
      <c r="N38" s="177"/>
      <c r="O38" s="177">
        <f t="shared" si="0"/>
        <v>100</v>
      </c>
      <c r="P38" s="177">
        <v>49.974058179193754</v>
      </c>
      <c r="Q38" s="177">
        <v>50.025941820806253</v>
      </c>
    </row>
    <row r="39" spans="2:17" ht="12" customHeight="1" x14ac:dyDescent="0.3">
      <c r="B39" s="178" t="s">
        <v>86</v>
      </c>
      <c r="C39" s="177">
        <v>100</v>
      </c>
      <c r="D39" s="177">
        <v>41.3</v>
      </c>
      <c r="E39" s="177">
        <v>58.7</v>
      </c>
      <c r="F39" s="177"/>
      <c r="G39" s="177">
        <v>100</v>
      </c>
      <c r="H39" s="177">
        <v>65.5</v>
      </c>
      <c r="I39" s="177">
        <v>34.5</v>
      </c>
      <c r="J39" s="177"/>
      <c r="K39" s="177">
        <v>100</v>
      </c>
      <c r="L39" s="177">
        <v>32.299999999999997</v>
      </c>
      <c r="M39" s="177">
        <v>67.7</v>
      </c>
      <c r="N39" s="177"/>
      <c r="O39" s="177">
        <f t="shared" si="0"/>
        <v>100</v>
      </c>
      <c r="P39" s="177">
        <v>43.982533578734085</v>
      </c>
      <c r="Q39" s="177">
        <v>56.017466421265915</v>
      </c>
    </row>
    <row r="40" spans="2:17" ht="12" customHeight="1" x14ac:dyDescent="0.3">
      <c r="B40" s="178" t="s">
        <v>87</v>
      </c>
      <c r="C40" s="177">
        <v>100</v>
      </c>
      <c r="D40" s="177">
        <v>43</v>
      </c>
      <c r="E40" s="177">
        <v>57</v>
      </c>
      <c r="F40" s="177"/>
      <c r="G40" s="177">
        <v>100</v>
      </c>
      <c r="H40" s="177">
        <v>67.099999999999994</v>
      </c>
      <c r="I40" s="177">
        <v>32.9</v>
      </c>
      <c r="J40" s="177"/>
      <c r="K40" s="177">
        <v>100</v>
      </c>
      <c r="L40" s="177">
        <v>49</v>
      </c>
      <c r="M40" s="177">
        <v>51</v>
      </c>
      <c r="N40" s="177"/>
      <c r="O40" s="177">
        <f t="shared" si="0"/>
        <v>100</v>
      </c>
      <c r="P40" s="177">
        <v>48.013385189203177</v>
      </c>
      <c r="Q40" s="177">
        <v>51.986614810796816</v>
      </c>
    </row>
    <row r="41" spans="2:17" ht="12" customHeight="1" thickBot="1" x14ac:dyDescent="0.35">
      <c r="B41" s="172"/>
      <c r="C41" s="172"/>
      <c r="D41" s="172"/>
      <c r="E41" s="172"/>
      <c r="F41" s="172"/>
      <c r="G41" s="172"/>
      <c r="H41" s="172"/>
      <c r="I41" s="172"/>
      <c r="J41" s="172"/>
      <c r="K41" s="172"/>
      <c r="L41" s="172"/>
      <c r="M41" s="172"/>
      <c r="N41" s="172"/>
      <c r="O41" s="172"/>
      <c r="P41" s="172"/>
      <c r="Q41" s="172"/>
    </row>
    <row r="42" spans="2:17" ht="12.75" customHeight="1" x14ac:dyDescent="0.3"/>
    <row r="43" spans="2:17" ht="30" customHeight="1" x14ac:dyDescent="0.3">
      <c r="B43" s="306" t="s">
        <v>496</v>
      </c>
      <c r="C43" s="306"/>
      <c r="D43" s="306"/>
      <c r="E43" s="306"/>
      <c r="F43" s="306"/>
      <c r="G43" s="306"/>
      <c r="H43" s="306"/>
      <c r="I43" s="306"/>
      <c r="J43" s="306"/>
      <c r="K43" s="306"/>
      <c r="L43" s="306"/>
      <c r="M43" s="306"/>
      <c r="N43" s="306"/>
      <c r="O43" s="306"/>
      <c r="P43" s="306"/>
      <c r="Q43" s="306"/>
    </row>
    <row r="44" spans="2:17" ht="12.75" customHeight="1" x14ac:dyDescent="0.3"/>
    <row r="45" spans="2:17" ht="12.75" hidden="1" customHeight="1" x14ac:dyDescent="0.3"/>
    <row r="46" spans="2:17" ht="12.75" hidden="1" customHeight="1" x14ac:dyDescent="0.3"/>
    <row r="47" spans="2:17" ht="12.75" hidden="1" customHeight="1" x14ac:dyDescent="0.3"/>
    <row r="48" spans="2:17" ht="12.75" hidden="1" customHeight="1" x14ac:dyDescent="0.3"/>
  </sheetData>
  <mergeCells count="8">
    <mergeCell ref="B43:Q43"/>
    <mergeCell ref="B1:Q1"/>
    <mergeCell ref="B3:B5"/>
    <mergeCell ref="C3:Q3"/>
    <mergeCell ref="C4:E4"/>
    <mergeCell ref="G4:I4"/>
    <mergeCell ref="K4:M4"/>
    <mergeCell ref="O4:Q4"/>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356DE-7EB0-40D7-AD56-0F6162134DB0}">
  <sheetPr>
    <tabColor theme="0" tint="-0.249977111117893"/>
  </sheetPr>
  <dimension ref="A1:AD55"/>
  <sheetViews>
    <sheetView showRowColHeaders="0" zoomScaleNormal="100" workbookViewId="0">
      <selection activeCell="B1" sqref="B1:AC1"/>
    </sheetView>
  </sheetViews>
  <sheetFormatPr baseColWidth="10" defaultColWidth="0" defaultRowHeight="13.2" zeroHeight="1" x14ac:dyDescent="0.3"/>
  <cols>
    <col min="1" max="1" width="8.77734375" style="179" customWidth="1"/>
    <col min="2" max="2" width="12.6640625" style="179" bestFit="1" customWidth="1"/>
    <col min="3" max="3" width="5" style="179" customWidth="1"/>
    <col min="4" max="4" width="5.33203125" style="179" customWidth="1"/>
    <col min="5" max="5" width="5.44140625" style="179" customWidth="1"/>
    <col min="6" max="6" width="0.33203125" style="179" customWidth="1"/>
    <col min="7" max="7" width="5" style="179" customWidth="1"/>
    <col min="8" max="8" width="5.33203125" style="179" customWidth="1"/>
    <col min="9" max="9" width="5.44140625" style="179" customWidth="1"/>
    <col min="10" max="10" width="0.33203125" style="179" customWidth="1"/>
    <col min="11" max="11" width="5" style="179" customWidth="1"/>
    <col min="12" max="12" width="5.33203125" style="179" customWidth="1"/>
    <col min="13" max="13" width="5.44140625" style="179" customWidth="1"/>
    <col min="14" max="14" width="0.33203125" style="179" customWidth="1"/>
    <col min="15" max="15" width="5" style="179" customWidth="1"/>
    <col min="16" max="16" width="5.33203125" style="179" customWidth="1"/>
    <col min="17" max="17" width="5.44140625" style="179" customWidth="1"/>
    <col min="18" max="18" width="0.33203125" style="179" customWidth="1"/>
    <col min="19" max="19" width="5" style="179" customWidth="1"/>
    <col min="20" max="20" width="5.33203125" style="179" customWidth="1"/>
    <col min="21" max="21" width="5.44140625" style="179" customWidth="1"/>
    <col min="22" max="22" width="0.33203125" style="179" customWidth="1"/>
    <col min="23" max="23" width="5" style="179" customWidth="1"/>
    <col min="24" max="24" width="5.33203125" style="179" customWidth="1"/>
    <col min="25" max="25" width="5.44140625" style="179" customWidth="1"/>
    <col min="26" max="26" width="0.5546875" style="179" customWidth="1"/>
    <col min="27" max="27" width="5" style="179" customWidth="1"/>
    <col min="28" max="28" width="5.33203125" style="179" customWidth="1"/>
    <col min="29" max="29" width="5.44140625" style="179" customWidth="1"/>
    <col min="30" max="30" width="1.77734375" style="179" customWidth="1"/>
    <col min="31" max="16384" width="8.88671875" style="179" hidden="1"/>
  </cols>
  <sheetData>
    <row r="1" spans="2:29" ht="60" customHeight="1" x14ac:dyDescent="0.3">
      <c r="B1" s="316" t="s">
        <v>539</v>
      </c>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row>
    <row r="2" spans="2:29" ht="13.8" thickBot="1" x14ac:dyDescent="0.35">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row>
    <row r="3" spans="2:29" ht="12" customHeight="1" x14ac:dyDescent="0.3">
      <c r="B3" s="318" t="s">
        <v>50</v>
      </c>
      <c r="C3" s="321" t="s">
        <v>494</v>
      </c>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row>
    <row r="4" spans="2:29" ht="12" customHeight="1" x14ac:dyDescent="0.3">
      <c r="B4" s="319"/>
      <c r="C4" s="322">
        <v>2006</v>
      </c>
      <c r="D4" s="322"/>
      <c r="E4" s="322"/>
      <c r="F4" s="181"/>
      <c r="G4" s="322">
        <v>2009</v>
      </c>
      <c r="H4" s="322"/>
      <c r="I4" s="322"/>
      <c r="J4" s="181"/>
      <c r="K4" s="322">
        <v>2012</v>
      </c>
      <c r="L4" s="322"/>
      <c r="M4" s="322"/>
      <c r="N4" s="181"/>
      <c r="O4" s="322">
        <v>2015</v>
      </c>
      <c r="P4" s="322"/>
      <c r="Q4" s="322"/>
      <c r="R4" s="181"/>
      <c r="S4" s="322">
        <v>2018</v>
      </c>
      <c r="T4" s="322"/>
      <c r="U4" s="322"/>
      <c r="V4" s="181"/>
      <c r="W4" s="322">
        <v>2021</v>
      </c>
      <c r="X4" s="322"/>
      <c r="Y4" s="322"/>
      <c r="Z4" s="181"/>
      <c r="AA4" s="322">
        <v>2024</v>
      </c>
      <c r="AB4" s="322"/>
      <c r="AC4" s="322"/>
    </row>
    <row r="5" spans="2:29" ht="22.2" customHeight="1" x14ac:dyDescent="0.3">
      <c r="B5" s="320"/>
      <c r="C5" s="182" t="s">
        <v>51</v>
      </c>
      <c r="D5" s="182" t="s">
        <v>402</v>
      </c>
      <c r="E5" s="183" t="s">
        <v>423</v>
      </c>
      <c r="F5" s="183"/>
      <c r="G5" s="182" t="s">
        <v>51</v>
      </c>
      <c r="H5" s="182" t="s">
        <v>402</v>
      </c>
      <c r="I5" s="183" t="s">
        <v>423</v>
      </c>
      <c r="J5" s="183"/>
      <c r="K5" s="182" t="s">
        <v>51</v>
      </c>
      <c r="L5" s="182" t="s">
        <v>402</v>
      </c>
      <c r="M5" s="183" t="s">
        <v>423</v>
      </c>
      <c r="N5" s="183"/>
      <c r="O5" s="182" t="s">
        <v>51</v>
      </c>
      <c r="P5" s="182" t="s">
        <v>402</v>
      </c>
      <c r="Q5" s="183" t="s">
        <v>423</v>
      </c>
      <c r="R5" s="183"/>
      <c r="S5" s="182" t="s">
        <v>51</v>
      </c>
      <c r="T5" s="182" t="s">
        <v>402</v>
      </c>
      <c r="U5" s="183" t="s">
        <v>423</v>
      </c>
      <c r="V5" s="183"/>
      <c r="W5" s="182" t="s">
        <v>51</v>
      </c>
      <c r="X5" s="182" t="s">
        <v>402</v>
      </c>
      <c r="Y5" s="183" t="s">
        <v>423</v>
      </c>
      <c r="Z5" s="183"/>
      <c r="AA5" s="182" t="s">
        <v>51</v>
      </c>
      <c r="AB5" s="182" t="s">
        <v>402</v>
      </c>
      <c r="AC5" s="183" t="s">
        <v>423</v>
      </c>
    </row>
    <row r="6" spans="2:29" ht="12" customHeight="1" x14ac:dyDescent="0.3">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row>
    <row r="7" spans="2:29" ht="12" customHeight="1" x14ac:dyDescent="0.3">
      <c r="B7" s="185" t="s">
        <v>437</v>
      </c>
      <c r="C7" s="186">
        <v>100</v>
      </c>
      <c r="D7" s="186">
        <v>35.799999999999997</v>
      </c>
      <c r="E7" s="186">
        <v>64.2</v>
      </c>
      <c r="F7" s="186"/>
      <c r="G7" s="186">
        <f>SUM(H7:I7)</f>
        <v>100</v>
      </c>
      <c r="H7" s="187">
        <v>56.9</v>
      </c>
      <c r="I7" s="187">
        <v>43.1</v>
      </c>
      <c r="J7" s="186"/>
      <c r="K7" s="186">
        <v>100</v>
      </c>
      <c r="L7" s="186">
        <v>53.5</v>
      </c>
      <c r="M7" s="186">
        <v>46.5</v>
      </c>
      <c r="N7" s="186"/>
      <c r="O7" s="186">
        <f>SUM(P7:Q7)</f>
        <v>100</v>
      </c>
      <c r="P7" s="188">
        <v>58.6</v>
      </c>
      <c r="Q7" s="188">
        <v>41.4</v>
      </c>
      <c r="R7" s="186"/>
      <c r="S7" s="186">
        <v>100</v>
      </c>
      <c r="T7" s="186">
        <v>34.700000000000003</v>
      </c>
      <c r="U7" s="186">
        <v>65.3</v>
      </c>
      <c r="V7" s="186"/>
      <c r="W7" s="186">
        <f>SUM(X7:Y7)</f>
        <v>99.999999999999957</v>
      </c>
      <c r="X7" s="186">
        <v>52.155666230189176</v>
      </c>
      <c r="Y7" s="186">
        <v>47.844333769810781</v>
      </c>
      <c r="Z7" s="186"/>
      <c r="AA7" s="186">
        <f>SUM(AB7:AC7)</f>
        <v>100.00000000000003</v>
      </c>
      <c r="AB7" s="186">
        <v>37.845466800321717</v>
      </c>
      <c r="AC7" s="186">
        <v>62.154533199678305</v>
      </c>
    </row>
    <row r="8" spans="2:29" ht="12" customHeight="1" x14ac:dyDescent="0.3">
      <c r="B8" s="184"/>
      <c r="C8" s="189"/>
      <c r="D8" s="189"/>
      <c r="E8" s="189"/>
      <c r="F8" s="189"/>
      <c r="G8" s="190"/>
      <c r="H8" s="189"/>
      <c r="I8" s="189"/>
      <c r="J8" s="189"/>
      <c r="K8" s="189"/>
      <c r="L8" s="189"/>
      <c r="M8" s="189"/>
      <c r="N8" s="189"/>
      <c r="O8" s="190"/>
      <c r="P8" s="189"/>
      <c r="Q8" s="189"/>
      <c r="R8" s="189"/>
      <c r="S8" s="189"/>
      <c r="T8" s="189"/>
      <c r="U8" s="189"/>
      <c r="V8" s="189"/>
      <c r="W8" s="190"/>
      <c r="X8" s="189"/>
      <c r="Y8" s="189"/>
      <c r="Z8" s="189"/>
      <c r="AA8" s="189"/>
      <c r="AB8" s="189"/>
      <c r="AC8" s="189"/>
    </row>
    <row r="9" spans="2:29" ht="12" customHeight="1" x14ac:dyDescent="0.3">
      <c r="B9" s="191" t="s">
        <v>54</v>
      </c>
      <c r="C9" s="192">
        <v>100</v>
      </c>
      <c r="D9" s="192">
        <v>47.4</v>
      </c>
      <c r="E9" s="192">
        <v>52.6</v>
      </c>
      <c r="F9" s="192"/>
      <c r="G9" s="192">
        <f>SUM(H9:I9)</f>
        <v>100</v>
      </c>
      <c r="H9" s="193">
        <v>67.5</v>
      </c>
      <c r="I9" s="193">
        <v>32.5</v>
      </c>
      <c r="J9" s="192"/>
      <c r="K9" s="192">
        <v>100</v>
      </c>
      <c r="L9" s="192">
        <v>67.3</v>
      </c>
      <c r="M9" s="192">
        <v>32.700000000000003</v>
      </c>
      <c r="N9" s="192"/>
      <c r="O9" s="192">
        <f>SUM(P9:Q9)</f>
        <v>100</v>
      </c>
      <c r="P9" s="194">
        <v>73.400000000000006</v>
      </c>
      <c r="Q9" s="192">
        <v>26.6</v>
      </c>
      <c r="R9" s="192"/>
      <c r="S9" s="192">
        <v>100</v>
      </c>
      <c r="T9" s="192">
        <v>47</v>
      </c>
      <c r="U9" s="192">
        <v>53</v>
      </c>
      <c r="V9" s="192"/>
      <c r="W9" s="192">
        <f>SUM(X9:Y9)</f>
        <v>100</v>
      </c>
      <c r="X9" s="192">
        <v>46.493300440668861</v>
      </c>
      <c r="Y9" s="192">
        <v>53.506699559331139</v>
      </c>
      <c r="Z9" s="192"/>
      <c r="AA9" s="192">
        <f>SUM(AB9:AC9)</f>
        <v>100.00000000000001</v>
      </c>
      <c r="AB9" s="192">
        <v>35.88309925508176</v>
      </c>
      <c r="AC9" s="192">
        <v>64.116900744918254</v>
      </c>
    </row>
    <row r="10" spans="2:29" ht="12" customHeight="1" x14ac:dyDescent="0.3">
      <c r="B10" s="191" t="s">
        <v>56</v>
      </c>
      <c r="C10" s="192">
        <v>100</v>
      </c>
      <c r="D10" s="192">
        <v>23.3</v>
      </c>
      <c r="E10" s="192">
        <v>76.7</v>
      </c>
      <c r="F10" s="192"/>
      <c r="G10" s="192">
        <f t="shared" ref="G10:G40" si="0">SUM(H10:I10)</f>
        <v>100</v>
      </c>
      <c r="H10" s="193">
        <v>50</v>
      </c>
      <c r="I10" s="193">
        <v>50</v>
      </c>
      <c r="J10" s="192"/>
      <c r="K10" s="192">
        <v>100</v>
      </c>
      <c r="L10" s="192">
        <v>36.1</v>
      </c>
      <c r="M10" s="192">
        <v>63.9</v>
      </c>
      <c r="N10" s="192"/>
      <c r="O10" s="192">
        <f t="shared" ref="O10:O40" si="1">SUM(P10:Q10)</f>
        <v>100</v>
      </c>
      <c r="P10" s="194">
        <v>56.3</v>
      </c>
      <c r="Q10" s="192">
        <v>43.7</v>
      </c>
      <c r="R10" s="192"/>
      <c r="S10" s="192">
        <v>100</v>
      </c>
      <c r="T10" s="192">
        <v>27.2</v>
      </c>
      <c r="U10" s="192">
        <v>72.8</v>
      </c>
      <c r="V10" s="192"/>
      <c r="W10" s="192">
        <f t="shared" ref="W10:W40" si="2">SUM(X10:Y10)</f>
        <v>100</v>
      </c>
      <c r="X10" s="192">
        <v>27.885903816273888</v>
      </c>
      <c r="Y10" s="192">
        <v>72.114096183726105</v>
      </c>
      <c r="Z10" s="192"/>
      <c r="AA10" s="192">
        <f t="shared" ref="AA10:AA40" si="3">SUM(AB10:AC10)</f>
        <v>99.999999999999986</v>
      </c>
      <c r="AB10" s="192">
        <v>22.049126626550038</v>
      </c>
      <c r="AC10" s="192">
        <v>77.950873373449951</v>
      </c>
    </row>
    <row r="11" spans="2:29" ht="12" customHeight="1" x14ac:dyDescent="0.3">
      <c r="B11" s="191" t="s">
        <v>58</v>
      </c>
      <c r="C11" s="192">
        <v>100</v>
      </c>
      <c r="D11" s="192">
        <v>36.6</v>
      </c>
      <c r="E11" s="192">
        <v>63.4</v>
      </c>
      <c r="F11" s="192"/>
      <c r="G11" s="192">
        <f t="shared" si="0"/>
        <v>100</v>
      </c>
      <c r="H11" s="193">
        <v>48.7</v>
      </c>
      <c r="I11" s="193">
        <v>51.3</v>
      </c>
      <c r="J11" s="192"/>
      <c r="K11" s="192">
        <v>100</v>
      </c>
      <c r="L11" s="192">
        <v>48.9</v>
      </c>
      <c r="M11" s="192">
        <v>51.1</v>
      </c>
      <c r="N11" s="192"/>
      <c r="O11" s="192">
        <f t="shared" si="1"/>
        <v>100</v>
      </c>
      <c r="P11" s="194">
        <v>35.9</v>
      </c>
      <c r="Q11" s="192">
        <v>64.099999999999994</v>
      </c>
      <c r="R11" s="192"/>
      <c r="S11" s="192">
        <v>100</v>
      </c>
      <c r="T11" s="192">
        <v>24.3</v>
      </c>
      <c r="U11" s="192">
        <v>75.7</v>
      </c>
      <c r="V11" s="192"/>
      <c r="W11" s="192">
        <f t="shared" si="2"/>
        <v>100</v>
      </c>
      <c r="X11" s="192">
        <v>27.840586810856799</v>
      </c>
      <c r="Y11" s="192">
        <v>72.159413189143194</v>
      </c>
      <c r="Z11" s="192"/>
      <c r="AA11" s="192">
        <f t="shared" si="3"/>
        <v>100</v>
      </c>
      <c r="AB11" s="192">
        <v>16.316329146198566</v>
      </c>
      <c r="AC11" s="192">
        <v>83.683670853801431</v>
      </c>
    </row>
    <row r="12" spans="2:29" ht="12" customHeight="1" x14ac:dyDescent="0.3">
      <c r="B12" s="191" t="s">
        <v>59</v>
      </c>
      <c r="C12" s="192">
        <v>100</v>
      </c>
      <c r="D12" s="192">
        <v>28.9</v>
      </c>
      <c r="E12" s="192">
        <v>71.099999999999994</v>
      </c>
      <c r="F12" s="192"/>
      <c r="G12" s="192">
        <f t="shared" si="0"/>
        <v>100</v>
      </c>
      <c r="H12" s="193">
        <v>46</v>
      </c>
      <c r="I12" s="193">
        <v>54</v>
      </c>
      <c r="J12" s="192"/>
      <c r="K12" s="192">
        <v>100</v>
      </c>
      <c r="L12" s="192">
        <v>46.2</v>
      </c>
      <c r="M12" s="192">
        <v>53.8</v>
      </c>
      <c r="N12" s="192"/>
      <c r="O12" s="192">
        <f t="shared" si="1"/>
        <v>100</v>
      </c>
      <c r="P12" s="194">
        <v>45.9</v>
      </c>
      <c r="Q12" s="192">
        <v>54.1</v>
      </c>
      <c r="R12" s="192"/>
      <c r="S12" s="192">
        <v>100</v>
      </c>
      <c r="T12" s="192">
        <v>32.700000000000003</v>
      </c>
      <c r="U12" s="192">
        <v>67.3</v>
      </c>
      <c r="V12" s="192"/>
      <c r="W12" s="192">
        <f t="shared" si="2"/>
        <v>100</v>
      </c>
      <c r="X12" s="192">
        <v>44.188728555521891</v>
      </c>
      <c r="Y12" s="192">
        <v>55.811271444478109</v>
      </c>
      <c r="Z12" s="192"/>
      <c r="AA12" s="192">
        <f t="shared" si="3"/>
        <v>100</v>
      </c>
      <c r="AB12" s="192">
        <v>31.476052261643904</v>
      </c>
      <c r="AC12" s="192">
        <v>68.5239477383561</v>
      </c>
    </row>
    <row r="13" spans="2:29" ht="12" customHeight="1" x14ac:dyDescent="0.3">
      <c r="B13" s="191" t="s">
        <v>60</v>
      </c>
      <c r="C13" s="192">
        <v>100</v>
      </c>
      <c r="D13" s="192">
        <v>42.7</v>
      </c>
      <c r="E13" s="192">
        <v>57.3</v>
      </c>
      <c r="F13" s="192"/>
      <c r="G13" s="192">
        <f t="shared" si="0"/>
        <v>100</v>
      </c>
      <c r="H13" s="193">
        <v>52.3</v>
      </c>
      <c r="I13" s="193">
        <v>47.7</v>
      </c>
      <c r="J13" s="192"/>
      <c r="K13" s="192">
        <v>100</v>
      </c>
      <c r="L13" s="192">
        <v>58.1</v>
      </c>
      <c r="M13" s="192">
        <v>41.9</v>
      </c>
      <c r="N13" s="192"/>
      <c r="O13" s="192">
        <f t="shared" si="1"/>
        <v>100</v>
      </c>
      <c r="P13" s="194">
        <v>66.2</v>
      </c>
      <c r="Q13" s="192">
        <v>33.799999999999997</v>
      </c>
      <c r="R13" s="192"/>
      <c r="S13" s="192">
        <v>100</v>
      </c>
      <c r="T13" s="192">
        <v>44.1</v>
      </c>
      <c r="U13" s="192">
        <v>55.9</v>
      </c>
      <c r="V13" s="192"/>
      <c r="W13" s="192">
        <f t="shared" si="2"/>
        <v>100</v>
      </c>
      <c r="X13" s="192">
        <v>63.166089853831039</v>
      </c>
      <c r="Y13" s="192">
        <v>36.833910146168961</v>
      </c>
      <c r="Z13" s="192"/>
      <c r="AA13" s="192">
        <f t="shared" si="3"/>
        <v>100</v>
      </c>
      <c r="AB13" s="192">
        <v>39.545473519988548</v>
      </c>
      <c r="AC13" s="192">
        <v>60.454526480011452</v>
      </c>
    </row>
    <row r="14" spans="2:29" ht="12" customHeight="1" x14ac:dyDescent="0.3">
      <c r="B14" s="191" t="s">
        <v>61</v>
      </c>
      <c r="C14" s="192">
        <v>100</v>
      </c>
      <c r="D14" s="192">
        <v>46.1</v>
      </c>
      <c r="E14" s="192">
        <v>53.9</v>
      </c>
      <c r="F14" s="192"/>
      <c r="G14" s="192">
        <f t="shared" si="0"/>
        <v>100</v>
      </c>
      <c r="H14" s="193">
        <v>59.8</v>
      </c>
      <c r="I14" s="193">
        <v>40.200000000000003</v>
      </c>
      <c r="J14" s="192"/>
      <c r="K14" s="192">
        <v>100</v>
      </c>
      <c r="L14" s="192">
        <v>68.900000000000006</v>
      </c>
      <c r="M14" s="192">
        <v>31.1</v>
      </c>
      <c r="N14" s="192"/>
      <c r="O14" s="192">
        <f t="shared" si="1"/>
        <v>100</v>
      </c>
      <c r="P14" s="194">
        <v>74.400000000000006</v>
      </c>
      <c r="Q14" s="192">
        <v>25.6</v>
      </c>
      <c r="R14" s="192"/>
      <c r="S14" s="192">
        <v>100</v>
      </c>
      <c r="T14" s="192">
        <v>56.7</v>
      </c>
      <c r="U14" s="192">
        <v>43.3</v>
      </c>
      <c r="V14" s="192"/>
      <c r="W14" s="192">
        <f t="shared" si="2"/>
        <v>100</v>
      </c>
      <c r="X14" s="192">
        <v>65.70228548337623</v>
      </c>
      <c r="Y14" s="192">
        <v>34.297714516623763</v>
      </c>
      <c r="Z14" s="192"/>
      <c r="AA14" s="192">
        <f t="shared" si="3"/>
        <v>100</v>
      </c>
      <c r="AB14" s="192">
        <v>56.941476074480271</v>
      </c>
      <c r="AC14" s="192">
        <v>43.058523925519729</v>
      </c>
    </row>
    <row r="15" spans="2:29" ht="12" customHeight="1" x14ac:dyDescent="0.3">
      <c r="B15" s="191" t="s">
        <v>62</v>
      </c>
      <c r="C15" s="192">
        <v>100</v>
      </c>
      <c r="D15" s="192">
        <v>39.700000000000003</v>
      </c>
      <c r="E15" s="192">
        <v>60.3</v>
      </c>
      <c r="F15" s="192"/>
      <c r="G15" s="192">
        <f t="shared" si="0"/>
        <v>100</v>
      </c>
      <c r="H15" s="193">
        <v>63.7</v>
      </c>
      <c r="I15" s="193">
        <v>36.299999999999997</v>
      </c>
      <c r="J15" s="192"/>
      <c r="K15" s="192">
        <v>100</v>
      </c>
      <c r="L15" s="192">
        <v>57</v>
      </c>
      <c r="M15" s="192">
        <v>43</v>
      </c>
      <c r="N15" s="192"/>
      <c r="O15" s="192">
        <f t="shared" si="1"/>
        <v>100</v>
      </c>
      <c r="P15" s="194">
        <v>72.2</v>
      </c>
      <c r="Q15" s="192">
        <v>27.8</v>
      </c>
      <c r="R15" s="192"/>
      <c r="S15" s="192">
        <v>100</v>
      </c>
      <c r="T15" s="192">
        <v>34.4</v>
      </c>
      <c r="U15" s="192">
        <v>65.599999999999994</v>
      </c>
      <c r="V15" s="192"/>
      <c r="W15" s="192">
        <f t="shared" si="2"/>
        <v>100.00000000000001</v>
      </c>
      <c r="X15" s="192">
        <v>60.893522749756968</v>
      </c>
      <c r="Y15" s="192">
        <v>39.106477250243046</v>
      </c>
      <c r="Z15" s="192"/>
      <c r="AA15" s="192">
        <f t="shared" si="3"/>
        <v>100.00000000000001</v>
      </c>
      <c r="AB15" s="192">
        <v>41.690390152174928</v>
      </c>
      <c r="AC15" s="192">
        <v>58.309609847825087</v>
      </c>
    </row>
    <row r="16" spans="2:29" ht="12" customHeight="1" x14ac:dyDescent="0.3">
      <c r="B16" s="191" t="s">
        <v>63</v>
      </c>
      <c r="C16" s="192">
        <v>100</v>
      </c>
      <c r="D16" s="192">
        <v>42.9</v>
      </c>
      <c r="E16" s="192">
        <v>57.1</v>
      </c>
      <c r="F16" s="192"/>
      <c r="G16" s="192">
        <f t="shared" si="0"/>
        <v>100</v>
      </c>
      <c r="H16" s="193">
        <v>58.9</v>
      </c>
      <c r="I16" s="193">
        <v>41.1</v>
      </c>
      <c r="J16" s="192"/>
      <c r="K16" s="192">
        <v>100</v>
      </c>
      <c r="L16" s="192">
        <v>61.4</v>
      </c>
      <c r="M16" s="192">
        <v>38.6</v>
      </c>
      <c r="N16" s="192"/>
      <c r="O16" s="192">
        <f t="shared" si="1"/>
        <v>100</v>
      </c>
      <c r="P16" s="194">
        <v>68.2</v>
      </c>
      <c r="Q16" s="192">
        <v>31.8</v>
      </c>
      <c r="R16" s="192"/>
      <c r="S16" s="192">
        <v>100</v>
      </c>
      <c r="T16" s="192">
        <v>32.6</v>
      </c>
      <c r="U16" s="192">
        <v>67.400000000000006</v>
      </c>
      <c r="V16" s="192"/>
      <c r="W16" s="192">
        <f t="shared" si="2"/>
        <v>99.999999999999986</v>
      </c>
      <c r="X16" s="192">
        <v>29.685588650168686</v>
      </c>
      <c r="Y16" s="192">
        <v>70.314411349831303</v>
      </c>
      <c r="Z16" s="192"/>
      <c r="AA16" s="192">
        <f t="shared" si="3"/>
        <v>100</v>
      </c>
      <c r="AB16" s="192">
        <v>34.322023184334711</v>
      </c>
      <c r="AC16" s="192">
        <v>65.677976815665289</v>
      </c>
    </row>
    <row r="17" spans="2:29" ht="12" customHeight="1" x14ac:dyDescent="0.3">
      <c r="B17" s="191" t="s">
        <v>64</v>
      </c>
      <c r="C17" s="192">
        <v>100</v>
      </c>
      <c r="D17" s="192">
        <v>24.6</v>
      </c>
      <c r="E17" s="192">
        <v>75.400000000000006</v>
      </c>
      <c r="F17" s="192"/>
      <c r="G17" s="192">
        <f t="shared" si="0"/>
        <v>100</v>
      </c>
      <c r="H17" s="193">
        <v>53.3</v>
      </c>
      <c r="I17" s="193">
        <v>46.7</v>
      </c>
      <c r="J17" s="192"/>
      <c r="K17" s="192">
        <v>100</v>
      </c>
      <c r="L17" s="192">
        <v>42.9</v>
      </c>
      <c r="M17" s="192">
        <v>57.1</v>
      </c>
      <c r="N17" s="192"/>
      <c r="O17" s="192">
        <f t="shared" si="1"/>
        <v>100</v>
      </c>
      <c r="P17" s="194">
        <v>44.5</v>
      </c>
      <c r="Q17" s="192">
        <v>55.5</v>
      </c>
      <c r="R17" s="192"/>
      <c r="S17" s="192">
        <v>100</v>
      </c>
      <c r="T17" s="192">
        <v>21.2</v>
      </c>
      <c r="U17" s="192">
        <v>78.8</v>
      </c>
      <c r="V17" s="192"/>
      <c r="W17" s="192">
        <f t="shared" si="2"/>
        <v>100</v>
      </c>
      <c r="X17" s="192">
        <v>48.824775646179511</v>
      </c>
      <c r="Y17" s="192">
        <v>51.175224353820489</v>
      </c>
      <c r="Z17" s="192"/>
      <c r="AA17" s="192">
        <f t="shared" si="3"/>
        <v>100.00000000000001</v>
      </c>
      <c r="AB17" s="192">
        <v>26.150487212901862</v>
      </c>
      <c r="AC17" s="192">
        <v>73.849512787098149</v>
      </c>
    </row>
    <row r="18" spans="2:29" ht="12" customHeight="1" x14ac:dyDescent="0.3">
      <c r="B18" s="191" t="s">
        <v>65</v>
      </c>
      <c r="C18" s="192">
        <v>100</v>
      </c>
      <c r="D18" s="192">
        <v>44.7</v>
      </c>
      <c r="E18" s="192">
        <v>55.3</v>
      </c>
      <c r="F18" s="192"/>
      <c r="G18" s="192">
        <f t="shared" si="0"/>
        <v>100</v>
      </c>
      <c r="H18" s="193">
        <v>58.1</v>
      </c>
      <c r="I18" s="193">
        <v>41.9</v>
      </c>
      <c r="J18" s="192"/>
      <c r="K18" s="192">
        <v>100</v>
      </c>
      <c r="L18" s="192">
        <v>64.099999999999994</v>
      </c>
      <c r="M18" s="192">
        <v>35.9</v>
      </c>
      <c r="N18" s="192"/>
      <c r="O18" s="192">
        <f t="shared" si="1"/>
        <v>100</v>
      </c>
      <c r="P18" s="194">
        <v>71</v>
      </c>
      <c r="Q18" s="192">
        <v>29</v>
      </c>
      <c r="R18" s="192"/>
      <c r="S18" s="192">
        <v>100</v>
      </c>
      <c r="T18" s="192">
        <v>47.2</v>
      </c>
      <c r="U18" s="192">
        <v>52.8</v>
      </c>
      <c r="V18" s="192"/>
      <c r="W18" s="192">
        <f t="shared" si="2"/>
        <v>100</v>
      </c>
      <c r="X18" s="192">
        <v>60.119876274175468</v>
      </c>
      <c r="Y18" s="192">
        <v>39.880123725824532</v>
      </c>
      <c r="Z18" s="192"/>
      <c r="AA18" s="192">
        <f t="shared" si="3"/>
        <v>100</v>
      </c>
      <c r="AB18" s="192">
        <v>43.502380799765355</v>
      </c>
      <c r="AC18" s="192">
        <v>56.497619200234652</v>
      </c>
    </row>
    <row r="19" spans="2:29" ht="12" customHeight="1" x14ac:dyDescent="0.3">
      <c r="B19" s="191" t="s">
        <v>66</v>
      </c>
      <c r="C19" s="192">
        <v>100</v>
      </c>
      <c r="D19" s="192">
        <v>35.200000000000003</v>
      </c>
      <c r="E19" s="192">
        <v>64.8</v>
      </c>
      <c r="F19" s="192"/>
      <c r="G19" s="192">
        <f t="shared" si="0"/>
        <v>100</v>
      </c>
      <c r="H19" s="193">
        <v>50.6</v>
      </c>
      <c r="I19" s="193">
        <v>49.4</v>
      </c>
      <c r="J19" s="192"/>
      <c r="K19" s="192">
        <v>100</v>
      </c>
      <c r="L19" s="192">
        <v>52.1</v>
      </c>
      <c r="M19" s="192">
        <v>47.9</v>
      </c>
      <c r="N19" s="192"/>
      <c r="O19" s="192">
        <f t="shared" si="1"/>
        <v>100</v>
      </c>
      <c r="P19" s="194">
        <v>64.5</v>
      </c>
      <c r="Q19" s="192">
        <v>35.5</v>
      </c>
      <c r="R19" s="192"/>
      <c r="S19" s="192">
        <v>100</v>
      </c>
      <c r="T19" s="192">
        <v>36.299999999999997</v>
      </c>
      <c r="U19" s="192">
        <v>63.7</v>
      </c>
      <c r="V19" s="192"/>
      <c r="W19" s="192">
        <f t="shared" si="2"/>
        <v>100</v>
      </c>
      <c r="X19" s="192">
        <v>61.545129345352279</v>
      </c>
      <c r="Y19" s="192">
        <v>38.454870654647713</v>
      </c>
      <c r="Z19" s="192"/>
      <c r="AA19" s="192">
        <f t="shared" si="3"/>
        <v>100</v>
      </c>
      <c r="AB19" s="192">
        <v>36.900350965418198</v>
      </c>
      <c r="AC19" s="192">
        <v>63.099649034581795</v>
      </c>
    </row>
    <row r="20" spans="2:29" ht="12" customHeight="1" x14ac:dyDescent="0.3">
      <c r="B20" s="191" t="s">
        <v>67</v>
      </c>
      <c r="C20" s="192">
        <v>100</v>
      </c>
      <c r="D20" s="192">
        <v>41.2</v>
      </c>
      <c r="E20" s="192">
        <v>58.8</v>
      </c>
      <c r="F20" s="192"/>
      <c r="G20" s="192">
        <f t="shared" si="0"/>
        <v>100</v>
      </c>
      <c r="H20" s="193">
        <v>57.8</v>
      </c>
      <c r="I20" s="193">
        <v>42.2</v>
      </c>
      <c r="J20" s="192"/>
      <c r="K20" s="192">
        <v>100</v>
      </c>
      <c r="L20" s="192">
        <v>55.3</v>
      </c>
      <c r="M20" s="192">
        <v>44.7</v>
      </c>
      <c r="N20" s="192"/>
      <c r="O20" s="192">
        <f t="shared" si="1"/>
        <v>100</v>
      </c>
      <c r="P20" s="194">
        <v>48.5</v>
      </c>
      <c r="Q20" s="192">
        <v>51.5</v>
      </c>
      <c r="R20" s="192"/>
      <c r="S20" s="192">
        <v>100</v>
      </c>
      <c r="T20" s="192">
        <v>38.299999999999997</v>
      </c>
      <c r="U20" s="192">
        <v>61.7</v>
      </c>
      <c r="V20" s="192"/>
      <c r="W20" s="192">
        <f t="shared" si="2"/>
        <v>100</v>
      </c>
      <c r="X20" s="192">
        <v>63.647188089732424</v>
      </c>
      <c r="Y20" s="192">
        <v>36.352811910267576</v>
      </c>
      <c r="Z20" s="192"/>
      <c r="AA20" s="192">
        <f t="shared" si="3"/>
        <v>100</v>
      </c>
      <c r="AB20" s="192">
        <v>46.311207804003416</v>
      </c>
      <c r="AC20" s="192">
        <v>53.688792195996584</v>
      </c>
    </row>
    <row r="21" spans="2:29" ht="12" customHeight="1" x14ac:dyDescent="0.3">
      <c r="B21" s="191" t="s">
        <v>68</v>
      </c>
      <c r="C21" s="192">
        <v>100</v>
      </c>
      <c r="D21" s="192">
        <v>43.7</v>
      </c>
      <c r="E21" s="192">
        <v>56.3</v>
      </c>
      <c r="F21" s="192"/>
      <c r="G21" s="192">
        <f t="shared" si="0"/>
        <v>100</v>
      </c>
      <c r="H21" s="193">
        <v>62.1</v>
      </c>
      <c r="I21" s="193">
        <v>37.9</v>
      </c>
      <c r="J21" s="192"/>
      <c r="K21" s="192">
        <v>100</v>
      </c>
      <c r="L21" s="192">
        <v>60.6</v>
      </c>
      <c r="M21" s="192">
        <v>39.4</v>
      </c>
      <c r="N21" s="192"/>
      <c r="O21" s="192">
        <f t="shared" si="1"/>
        <v>100</v>
      </c>
      <c r="P21" s="194">
        <v>72.2</v>
      </c>
      <c r="Q21" s="192">
        <v>27.8</v>
      </c>
      <c r="R21" s="192"/>
      <c r="S21" s="192">
        <v>100</v>
      </c>
      <c r="T21" s="192">
        <v>50.3</v>
      </c>
      <c r="U21" s="192">
        <v>49.7</v>
      </c>
      <c r="V21" s="192"/>
      <c r="W21" s="192">
        <f t="shared" si="2"/>
        <v>100</v>
      </c>
      <c r="X21" s="192">
        <v>69.786261764970973</v>
      </c>
      <c r="Y21" s="192">
        <v>30.21373823502903</v>
      </c>
      <c r="Z21" s="192"/>
      <c r="AA21" s="192">
        <f t="shared" si="3"/>
        <v>100</v>
      </c>
      <c r="AB21" s="192">
        <v>48.370552999790647</v>
      </c>
      <c r="AC21" s="192">
        <v>51.62944700020936</v>
      </c>
    </row>
    <row r="22" spans="2:29" ht="12" customHeight="1" x14ac:dyDescent="0.3">
      <c r="B22" s="191" t="s">
        <v>69</v>
      </c>
      <c r="C22" s="192">
        <v>100</v>
      </c>
      <c r="D22" s="192">
        <v>31.3</v>
      </c>
      <c r="E22" s="192">
        <v>68.7</v>
      </c>
      <c r="F22" s="192"/>
      <c r="G22" s="192">
        <f t="shared" si="0"/>
        <v>100</v>
      </c>
      <c r="H22" s="193">
        <v>54.3</v>
      </c>
      <c r="I22" s="193">
        <v>45.7</v>
      </c>
      <c r="J22" s="192"/>
      <c r="K22" s="192">
        <v>100</v>
      </c>
      <c r="L22" s="192">
        <v>50.9</v>
      </c>
      <c r="M22" s="192">
        <v>49.1</v>
      </c>
      <c r="N22" s="192"/>
      <c r="O22" s="192">
        <f t="shared" si="1"/>
        <v>100</v>
      </c>
      <c r="P22" s="194">
        <v>58.6</v>
      </c>
      <c r="Q22" s="192">
        <v>41.4</v>
      </c>
      <c r="R22" s="192"/>
      <c r="S22" s="192">
        <v>100</v>
      </c>
      <c r="T22" s="192">
        <v>31.8</v>
      </c>
      <c r="U22" s="192">
        <v>68.2</v>
      </c>
      <c r="V22" s="192"/>
      <c r="W22" s="192">
        <f t="shared" si="2"/>
        <v>100</v>
      </c>
      <c r="X22" s="192">
        <v>53.795718895631516</v>
      </c>
      <c r="Y22" s="192">
        <v>46.204281104368491</v>
      </c>
      <c r="Z22" s="192"/>
      <c r="AA22" s="192">
        <f t="shared" si="3"/>
        <v>100</v>
      </c>
      <c r="AB22" s="192">
        <v>37.151518289729502</v>
      </c>
      <c r="AC22" s="192">
        <v>62.848481710270498</v>
      </c>
    </row>
    <row r="23" spans="2:29" ht="12" customHeight="1" x14ac:dyDescent="0.3">
      <c r="B23" s="191" t="s">
        <v>70</v>
      </c>
      <c r="C23" s="192">
        <v>100</v>
      </c>
      <c r="D23" s="192">
        <v>28</v>
      </c>
      <c r="E23" s="192">
        <v>72</v>
      </c>
      <c r="F23" s="192"/>
      <c r="G23" s="192">
        <f t="shared" si="0"/>
        <v>100</v>
      </c>
      <c r="H23" s="193">
        <v>50.8</v>
      </c>
      <c r="I23" s="193">
        <v>49.2</v>
      </c>
      <c r="J23" s="192"/>
      <c r="K23" s="192">
        <v>100</v>
      </c>
      <c r="L23" s="192">
        <v>41.2</v>
      </c>
      <c r="M23" s="192">
        <v>58.8</v>
      </c>
      <c r="N23" s="192"/>
      <c r="O23" s="192">
        <f t="shared" si="1"/>
        <v>100</v>
      </c>
      <c r="P23" s="194">
        <v>43</v>
      </c>
      <c r="Q23" s="192">
        <v>57</v>
      </c>
      <c r="R23" s="192"/>
      <c r="S23" s="192">
        <v>100</v>
      </c>
      <c r="T23" s="192">
        <v>22.1</v>
      </c>
      <c r="U23" s="192">
        <v>77.900000000000006</v>
      </c>
      <c r="V23" s="192"/>
      <c r="W23" s="192">
        <f t="shared" si="2"/>
        <v>100.00000000000001</v>
      </c>
      <c r="X23" s="192">
        <v>44.502639040673465</v>
      </c>
      <c r="Y23" s="192">
        <v>55.497360959326549</v>
      </c>
      <c r="Z23" s="192"/>
      <c r="AA23" s="192">
        <f t="shared" si="3"/>
        <v>100</v>
      </c>
      <c r="AB23" s="192">
        <v>31.226116523708697</v>
      </c>
      <c r="AC23" s="192">
        <v>68.773883476291303</v>
      </c>
    </row>
    <row r="24" spans="2:29" ht="12" customHeight="1" x14ac:dyDescent="0.3">
      <c r="B24" s="191" t="s">
        <v>71</v>
      </c>
      <c r="C24" s="192">
        <v>100</v>
      </c>
      <c r="D24" s="192">
        <v>36</v>
      </c>
      <c r="E24" s="192">
        <v>64</v>
      </c>
      <c r="F24" s="192"/>
      <c r="G24" s="192">
        <f t="shared" si="0"/>
        <v>100</v>
      </c>
      <c r="H24" s="193">
        <v>57.4</v>
      </c>
      <c r="I24" s="193">
        <v>42.6</v>
      </c>
      <c r="J24" s="192"/>
      <c r="K24" s="192">
        <v>100</v>
      </c>
      <c r="L24" s="192">
        <v>60</v>
      </c>
      <c r="M24" s="192">
        <v>40</v>
      </c>
      <c r="N24" s="192"/>
      <c r="O24" s="192">
        <f t="shared" si="1"/>
        <v>100</v>
      </c>
      <c r="P24" s="194">
        <v>46</v>
      </c>
      <c r="Q24" s="192">
        <v>54</v>
      </c>
      <c r="R24" s="192"/>
      <c r="S24" s="192">
        <v>100</v>
      </c>
      <c r="T24" s="192">
        <v>34.5</v>
      </c>
      <c r="U24" s="192">
        <v>65.5</v>
      </c>
      <c r="V24" s="192"/>
      <c r="W24" s="192">
        <f t="shared" si="2"/>
        <v>100</v>
      </c>
      <c r="X24" s="192">
        <v>47.271736378920501</v>
      </c>
      <c r="Y24" s="192">
        <v>52.728263621079499</v>
      </c>
      <c r="Z24" s="192"/>
      <c r="AA24" s="192">
        <f t="shared" si="3"/>
        <v>100</v>
      </c>
      <c r="AB24" s="192">
        <v>39.546398797693477</v>
      </c>
      <c r="AC24" s="192">
        <v>60.453601202306515</v>
      </c>
    </row>
    <row r="25" spans="2:29" ht="12" customHeight="1" x14ac:dyDescent="0.3">
      <c r="B25" s="191" t="s">
        <v>72</v>
      </c>
      <c r="C25" s="192">
        <v>100</v>
      </c>
      <c r="D25" s="192">
        <v>26.2</v>
      </c>
      <c r="E25" s="192">
        <v>73.8</v>
      </c>
      <c r="F25" s="192"/>
      <c r="G25" s="192">
        <f t="shared" si="0"/>
        <v>100</v>
      </c>
      <c r="H25" s="193">
        <v>53.9</v>
      </c>
      <c r="I25" s="193">
        <v>46.1</v>
      </c>
      <c r="J25" s="192"/>
      <c r="K25" s="192">
        <v>100</v>
      </c>
      <c r="L25" s="192">
        <v>48</v>
      </c>
      <c r="M25" s="192">
        <v>52</v>
      </c>
      <c r="N25" s="192"/>
      <c r="O25" s="192">
        <f t="shared" si="1"/>
        <v>100</v>
      </c>
      <c r="P25" s="194">
        <v>49.1</v>
      </c>
      <c r="Q25" s="192">
        <v>50.9</v>
      </c>
      <c r="R25" s="192"/>
      <c r="S25" s="192">
        <v>100</v>
      </c>
      <c r="T25" s="192">
        <v>21.8</v>
      </c>
      <c r="U25" s="192">
        <v>78.2</v>
      </c>
      <c r="V25" s="192"/>
      <c r="W25" s="192">
        <f t="shared" si="2"/>
        <v>100</v>
      </c>
      <c r="X25" s="192">
        <v>55.224921017612473</v>
      </c>
      <c r="Y25" s="192">
        <v>44.775078982387527</v>
      </c>
      <c r="Z25" s="192"/>
      <c r="AA25" s="192">
        <f t="shared" si="3"/>
        <v>100</v>
      </c>
      <c r="AB25" s="192">
        <v>22.035923774165315</v>
      </c>
      <c r="AC25" s="192">
        <v>77.964076225834688</v>
      </c>
    </row>
    <row r="26" spans="2:29" ht="12" customHeight="1" x14ac:dyDescent="0.3">
      <c r="B26" s="191" t="s">
        <v>73</v>
      </c>
      <c r="C26" s="192">
        <v>100</v>
      </c>
      <c r="D26" s="192">
        <v>44.8</v>
      </c>
      <c r="E26" s="192">
        <v>55.2</v>
      </c>
      <c r="F26" s="192"/>
      <c r="G26" s="192">
        <f t="shared" si="0"/>
        <v>100</v>
      </c>
      <c r="H26" s="193">
        <v>54.8</v>
      </c>
      <c r="I26" s="193">
        <v>45.2</v>
      </c>
      <c r="J26" s="192"/>
      <c r="K26" s="192">
        <v>100</v>
      </c>
      <c r="L26" s="192">
        <v>62.3</v>
      </c>
      <c r="M26" s="192">
        <v>37.700000000000003</v>
      </c>
      <c r="N26" s="192"/>
      <c r="O26" s="192">
        <f t="shared" si="1"/>
        <v>100</v>
      </c>
      <c r="P26" s="194">
        <v>69.2</v>
      </c>
      <c r="Q26" s="192">
        <v>30.8</v>
      </c>
      <c r="R26" s="192"/>
      <c r="S26" s="192">
        <v>100</v>
      </c>
      <c r="T26" s="192">
        <v>47.5</v>
      </c>
      <c r="U26" s="192">
        <v>52.5</v>
      </c>
      <c r="V26" s="192"/>
      <c r="W26" s="192">
        <f t="shared" si="2"/>
        <v>100</v>
      </c>
      <c r="X26" s="192">
        <v>38.533667766964825</v>
      </c>
      <c r="Y26" s="192">
        <v>61.466332233035168</v>
      </c>
      <c r="Z26" s="192"/>
      <c r="AA26" s="192">
        <f t="shared" si="3"/>
        <v>100.00000000000001</v>
      </c>
      <c r="AB26" s="192">
        <v>37.394055107927826</v>
      </c>
      <c r="AC26" s="192">
        <v>62.605944892072188</v>
      </c>
    </row>
    <row r="27" spans="2:29" ht="12" customHeight="1" x14ac:dyDescent="0.3">
      <c r="B27" s="191" t="s">
        <v>74</v>
      </c>
      <c r="C27" s="192">
        <v>100</v>
      </c>
      <c r="D27" s="192">
        <v>37.1</v>
      </c>
      <c r="E27" s="192">
        <v>62.9</v>
      </c>
      <c r="F27" s="192"/>
      <c r="G27" s="192">
        <f t="shared" si="0"/>
        <v>100</v>
      </c>
      <c r="H27" s="193">
        <v>55.3</v>
      </c>
      <c r="I27" s="193">
        <v>44.7</v>
      </c>
      <c r="J27" s="192"/>
      <c r="K27" s="192">
        <v>100</v>
      </c>
      <c r="L27" s="192">
        <v>52.2</v>
      </c>
      <c r="M27" s="192">
        <v>47.8</v>
      </c>
      <c r="N27" s="192"/>
      <c r="O27" s="192">
        <f t="shared" si="1"/>
        <v>100</v>
      </c>
      <c r="P27" s="194">
        <v>50.4</v>
      </c>
      <c r="Q27" s="192">
        <v>49.6</v>
      </c>
      <c r="R27" s="192"/>
      <c r="S27" s="192">
        <v>100</v>
      </c>
      <c r="T27" s="192">
        <v>30.4</v>
      </c>
      <c r="U27" s="192">
        <v>69.599999999999994</v>
      </c>
      <c r="V27" s="192"/>
      <c r="W27" s="192">
        <f t="shared" si="2"/>
        <v>100</v>
      </c>
      <c r="X27" s="192">
        <v>36.744922580053036</v>
      </c>
      <c r="Y27" s="192">
        <v>63.255077419946957</v>
      </c>
      <c r="Z27" s="192"/>
      <c r="AA27" s="192">
        <f t="shared" si="3"/>
        <v>100</v>
      </c>
      <c r="AB27" s="192">
        <v>35.584267762614637</v>
      </c>
      <c r="AC27" s="192">
        <v>64.41573223738537</v>
      </c>
    </row>
    <row r="28" spans="2:29" ht="12" customHeight="1" x14ac:dyDescent="0.3">
      <c r="B28" s="191" t="s">
        <v>75</v>
      </c>
      <c r="C28" s="192">
        <v>100</v>
      </c>
      <c r="D28" s="192">
        <v>46.8</v>
      </c>
      <c r="E28" s="192">
        <v>53.2</v>
      </c>
      <c r="F28" s="192"/>
      <c r="G28" s="192">
        <f t="shared" si="0"/>
        <v>100</v>
      </c>
      <c r="H28" s="193">
        <v>66.5</v>
      </c>
      <c r="I28" s="193">
        <v>33.5</v>
      </c>
      <c r="J28" s="192"/>
      <c r="K28" s="192">
        <v>100</v>
      </c>
      <c r="L28" s="192">
        <v>68.599999999999994</v>
      </c>
      <c r="M28" s="192">
        <v>31.4</v>
      </c>
      <c r="N28" s="192"/>
      <c r="O28" s="192">
        <f t="shared" si="1"/>
        <v>100</v>
      </c>
      <c r="P28" s="194">
        <v>75.2</v>
      </c>
      <c r="Q28" s="192">
        <v>24.8</v>
      </c>
      <c r="R28" s="192"/>
      <c r="S28" s="192">
        <v>100</v>
      </c>
      <c r="T28" s="192">
        <v>45.7</v>
      </c>
      <c r="U28" s="192">
        <v>54.3</v>
      </c>
      <c r="V28" s="192"/>
      <c r="W28" s="192">
        <f t="shared" si="2"/>
        <v>100</v>
      </c>
      <c r="X28" s="192">
        <v>78.992463192189362</v>
      </c>
      <c r="Y28" s="192">
        <v>21.007536807810638</v>
      </c>
      <c r="Z28" s="192"/>
      <c r="AA28" s="192">
        <f t="shared" si="3"/>
        <v>100</v>
      </c>
      <c r="AB28" s="192">
        <v>59.885504975497682</v>
      </c>
      <c r="AC28" s="192">
        <v>40.114495024502325</v>
      </c>
    </row>
    <row r="29" spans="2:29" ht="12" customHeight="1" x14ac:dyDescent="0.3">
      <c r="B29" s="191" t="s">
        <v>76</v>
      </c>
      <c r="C29" s="192">
        <v>100</v>
      </c>
      <c r="D29" s="192">
        <v>44.2</v>
      </c>
      <c r="E29" s="192">
        <v>55.8</v>
      </c>
      <c r="F29" s="192"/>
      <c r="G29" s="192">
        <f t="shared" si="0"/>
        <v>100</v>
      </c>
      <c r="H29" s="193">
        <v>68.900000000000006</v>
      </c>
      <c r="I29" s="193">
        <v>31.1</v>
      </c>
      <c r="J29" s="192"/>
      <c r="K29" s="192">
        <v>100</v>
      </c>
      <c r="L29" s="192">
        <v>66.8</v>
      </c>
      <c r="M29" s="192">
        <v>33.200000000000003</v>
      </c>
      <c r="N29" s="192"/>
      <c r="O29" s="192">
        <f t="shared" si="1"/>
        <v>100</v>
      </c>
      <c r="P29" s="194">
        <v>78.5</v>
      </c>
      <c r="Q29" s="192">
        <v>21.5</v>
      </c>
      <c r="R29" s="192"/>
      <c r="S29" s="192">
        <v>100</v>
      </c>
      <c r="T29" s="192">
        <v>46</v>
      </c>
      <c r="U29" s="192">
        <v>54</v>
      </c>
      <c r="V29" s="192"/>
      <c r="W29" s="192">
        <f t="shared" si="2"/>
        <v>100</v>
      </c>
      <c r="X29" s="192">
        <v>67.687869668415345</v>
      </c>
      <c r="Y29" s="192">
        <v>32.312130331584648</v>
      </c>
      <c r="Z29" s="192"/>
      <c r="AA29" s="192">
        <f t="shared" si="3"/>
        <v>100</v>
      </c>
      <c r="AB29" s="192">
        <v>52.040380864720447</v>
      </c>
      <c r="AC29" s="192">
        <v>47.959619135279546</v>
      </c>
    </row>
    <row r="30" spans="2:29" ht="12" customHeight="1" x14ac:dyDescent="0.3">
      <c r="B30" s="191" t="s">
        <v>77</v>
      </c>
      <c r="C30" s="192">
        <v>100</v>
      </c>
      <c r="D30" s="192">
        <v>26.7</v>
      </c>
      <c r="E30" s="192">
        <v>73.3</v>
      </c>
      <c r="F30" s="192"/>
      <c r="G30" s="192">
        <f t="shared" si="0"/>
        <v>100</v>
      </c>
      <c r="H30" s="193">
        <v>47.7</v>
      </c>
      <c r="I30" s="193">
        <v>52.3</v>
      </c>
      <c r="J30" s="192"/>
      <c r="K30" s="192">
        <v>100</v>
      </c>
      <c r="L30" s="192">
        <v>47.7</v>
      </c>
      <c r="M30" s="192">
        <v>52.3</v>
      </c>
      <c r="N30" s="192"/>
      <c r="O30" s="192">
        <f t="shared" si="1"/>
        <v>100</v>
      </c>
      <c r="P30" s="194">
        <v>45.6</v>
      </c>
      <c r="Q30" s="192">
        <v>54.4</v>
      </c>
      <c r="R30" s="192"/>
      <c r="S30" s="192">
        <v>100</v>
      </c>
      <c r="T30" s="192">
        <v>30.7</v>
      </c>
      <c r="U30" s="192">
        <v>69.3</v>
      </c>
      <c r="V30" s="192"/>
      <c r="W30" s="192">
        <f t="shared" si="2"/>
        <v>100</v>
      </c>
      <c r="X30" s="192">
        <v>48.724901064262205</v>
      </c>
      <c r="Y30" s="192">
        <v>51.275098935737795</v>
      </c>
      <c r="Z30" s="192"/>
      <c r="AA30" s="192">
        <f t="shared" si="3"/>
        <v>100</v>
      </c>
      <c r="AB30" s="192">
        <v>32.265819478985264</v>
      </c>
      <c r="AC30" s="192">
        <v>67.734180521014736</v>
      </c>
    </row>
    <row r="31" spans="2:29" ht="12" customHeight="1" x14ac:dyDescent="0.3">
      <c r="B31" s="191" t="s">
        <v>78</v>
      </c>
      <c r="C31" s="192">
        <v>100</v>
      </c>
      <c r="D31" s="192">
        <v>34.4</v>
      </c>
      <c r="E31" s="192">
        <v>65.599999999999994</v>
      </c>
      <c r="F31" s="192"/>
      <c r="G31" s="192">
        <f t="shared" si="0"/>
        <v>100</v>
      </c>
      <c r="H31" s="193">
        <v>57.7</v>
      </c>
      <c r="I31" s="193">
        <v>42.3</v>
      </c>
      <c r="J31" s="192"/>
      <c r="K31" s="192">
        <v>100</v>
      </c>
      <c r="L31" s="192">
        <v>53.5</v>
      </c>
      <c r="M31" s="192">
        <v>46.5</v>
      </c>
      <c r="N31" s="192"/>
      <c r="O31" s="192">
        <f t="shared" si="1"/>
        <v>100</v>
      </c>
      <c r="P31" s="194">
        <v>64.2</v>
      </c>
      <c r="Q31" s="192">
        <v>35.799999999999997</v>
      </c>
      <c r="R31" s="192"/>
      <c r="S31" s="192">
        <v>100</v>
      </c>
      <c r="T31" s="192">
        <v>41.9</v>
      </c>
      <c r="U31" s="192">
        <v>58.1</v>
      </c>
      <c r="V31" s="192"/>
      <c r="W31" s="192">
        <f t="shared" si="2"/>
        <v>100</v>
      </c>
      <c r="X31" s="192">
        <v>52.648545958430347</v>
      </c>
      <c r="Y31" s="192">
        <v>47.35145404156966</v>
      </c>
      <c r="Z31" s="192"/>
      <c r="AA31" s="192">
        <f t="shared" si="3"/>
        <v>100</v>
      </c>
      <c r="AB31" s="192">
        <v>32.567592934350095</v>
      </c>
      <c r="AC31" s="192">
        <v>67.432407065649898</v>
      </c>
    </row>
    <row r="32" spans="2:29" ht="12" customHeight="1" x14ac:dyDescent="0.3">
      <c r="B32" s="191" t="s">
        <v>79</v>
      </c>
      <c r="C32" s="192">
        <v>100</v>
      </c>
      <c r="D32" s="192">
        <v>29.8</v>
      </c>
      <c r="E32" s="192">
        <v>70.2</v>
      </c>
      <c r="F32" s="192"/>
      <c r="G32" s="192">
        <f t="shared" si="0"/>
        <v>100</v>
      </c>
      <c r="H32" s="193">
        <v>56.9</v>
      </c>
      <c r="I32" s="193">
        <v>43.1</v>
      </c>
      <c r="J32" s="192"/>
      <c r="K32" s="192">
        <v>100</v>
      </c>
      <c r="L32" s="192">
        <v>54.7</v>
      </c>
      <c r="M32" s="192">
        <v>45.3</v>
      </c>
      <c r="N32" s="192"/>
      <c r="O32" s="192">
        <f t="shared" si="1"/>
        <v>100</v>
      </c>
      <c r="P32" s="194">
        <v>47.6</v>
      </c>
      <c r="Q32" s="192">
        <v>52.4</v>
      </c>
      <c r="R32" s="192"/>
      <c r="S32" s="192">
        <v>100</v>
      </c>
      <c r="T32" s="192">
        <v>34.299999999999997</v>
      </c>
      <c r="U32" s="192">
        <v>65.7</v>
      </c>
      <c r="V32" s="192"/>
      <c r="W32" s="192">
        <f t="shared" si="2"/>
        <v>100</v>
      </c>
      <c r="X32" s="192">
        <v>47.252739656958148</v>
      </c>
      <c r="Y32" s="192">
        <v>52.747260343041859</v>
      </c>
      <c r="Z32" s="192"/>
      <c r="AA32" s="192">
        <f t="shared" si="3"/>
        <v>100</v>
      </c>
      <c r="AB32" s="192">
        <v>39.938690713932864</v>
      </c>
      <c r="AC32" s="192">
        <v>60.061309286067136</v>
      </c>
    </row>
    <row r="33" spans="2:29" ht="12" customHeight="1" x14ac:dyDescent="0.3">
      <c r="B33" s="191" t="s">
        <v>80</v>
      </c>
      <c r="C33" s="192">
        <v>100</v>
      </c>
      <c r="D33" s="192">
        <v>47.5</v>
      </c>
      <c r="E33" s="192">
        <v>52.5</v>
      </c>
      <c r="F33" s="192"/>
      <c r="G33" s="192">
        <f t="shared" si="0"/>
        <v>100</v>
      </c>
      <c r="H33" s="193">
        <v>58.1</v>
      </c>
      <c r="I33" s="193">
        <v>41.9</v>
      </c>
      <c r="J33" s="192"/>
      <c r="K33" s="192">
        <v>100</v>
      </c>
      <c r="L33" s="192">
        <v>61.6</v>
      </c>
      <c r="M33" s="192">
        <v>38.4</v>
      </c>
      <c r="N33" s="192"/>
      <c r="O33" s="192">
        <f t="shared" si="1"/>
        <v>100</v>
      </c>
      <c r="P33" s="194">
        <v>73.599999999999994</v>
      </c>
      <c r="Q33" s="192">
        <v>26.4</v>
      </c>
      <c r="R33" s="192"/>
      <c r="S33" s="192">
        <v>100</v>
      </c>
      <c r="T33" s="192">
        <v>39.799999999999997</v>
      </c>
      <c r="U33" s="192">
        <v>60.2</v>
      </c>
      <c r="V33" s="192"/>
      <c r="W33" s="192">
        <f t="shared" si="2"/>
        <v>100</v>
      </c>
      <c r="X33" s="192">
        <v>43.210359265406218</v>
      </c>
      <c r="Y33" s="192">
        <v>56.789640734593782</v>
      </c>
      <c r="Z33" s="192"/>
      <c r="AA33" s="192">
        <f t="shared" si="3"/>
        <v>100</v>
      </c>
      <c r="AB33" s="192">
        <v>40.730429803231786</v>
      </c>
      <c r="AC33" s="192">
        <v>59.269570196768207</v>
      </c>
    </row>
    <row r="34" spans="2:29" ht="12" customHeight="1" x14ac:dyDescent="0.3">
      <c r="B34" s="191" t="s">
        <v>81</v>
      </c>
      <c r="C34" s="192">
        <v>100</v>
      </c>
      <c r="D34" s="192">
        <v>23</v>
      </c>
      <c r="E34" s="192">
        <v>77</v>
      </c>
      <c r="F34" s="192"/>
      <c r="G34" s="192">
        <f t="shared" si="0"/>
        <v>100</v>
      </c>
      <c r="H34" s="193">
        <v>46</v>
      </c>
      <c r="I34" s="193">
        <v>54</v>
      </c>
      <c r="J34" s="192"/>
      <c r="K34" s="192">
        <v>100</v>
      </c>
      <c r="L34" s="192">
        <v>36.1</v>
      </c>
      <c r="M34" s="192">
        <v>63.9</v>
      </c>
      <c r="N34" s="192"/>
      <c r="O34" s="192">
        <f t="shared" si="1"/>
        <v>100</v>
      </c>
      <c r="P34" s="194">
        <v>31.2</v>
      </c>
      <c r="Q34" s="192">
        <v>68.8</v>
      </c>
      <c r="R34" s="192"/>
      <c r="S34" s="192">
        <v>100</v>
      </c>
      <c r="T34" s="192">
        <v>23.6</v>
      </c>
      <c r="U34" s="192">
        <v>76.400000000000006</v>
      </c>
      <c r="V34" s="192"/>
      <c r="W34" s="192">
        <f t="shared" si="2"/>
        <v>100</v>
      </c>
      <c r="X34" s="192">
        <v>30.240509935014465</v>
      </c>
      <c r="Y34" s="192">
        <v>69.759490064985542</v>
      </c>
      <c r="Z34" s="192"/>
      <c r="AA34" s="192">
        <f t="shared" si="3"/>
        <v>100</v>
      </c>
      <c r="AB34" s="192">
        <v>22.844198360856307</v>
      </c>
      <c r="AC34" s="192">
        <v>77.155801639143689</v>
      </c>
    </row>
    <row r="35" spans="2:29" ht="12" customHeight="1" x14ac:dyDescent="0.3">
      <c r="B35" s="191" t="s">
        <v>82</v>
      </c>
      <c r="C35" s="192">
        <v>100</v>
      </c>
      <c r="D35" s="192">
        <v>36.799999999999997</v>
      </c>
      <c r="E35" s="192">
        <v>63.2</v>
      </c>
      <c r="F35" s="192"/>
      <c r="G35" s="192">
        <f t="shared" si="0"/>
        <v>100</v>
      </c>
      <c r="H35" s="193">
        <v>61.1</v>
      </c>
      <c r="I35" s="193">
        <v>38.9</v>
      </c>
      <c r="J35" s="192"/>
      <c r="K35" s="192">
        <v>100</v>
      </c>
      <c r="L35" s="192">
        <v>56.9</v>
      </c>
      <c r="M35" s="192">
        <v>43.1</v>
      </c>
      <c r="N35" s="192"/>
      <c r="O35" s="192">
        <f t="shared" si="1"/>
        <v>100</v>
      </c>
      <c r="P35" s="194">
        <v>48.9</v>
      </c>
      <c r="Q35" s="192">
        <v>51.1</v>
      </c>
      <c r="R35" s="192"/>
      <c r="S35" s="192">
        <v>100</v>
      </c>
      <c r="T35" s="192">
        <v>29.2</v>
      </c>
      <c r="U35" s="192">
        <v>70.8</v>
      </c>
      <c r="V35" s="192"/>
      <c r="W35" s="192">
        <f t="shared" si="2"/>
        <v>100</v>
      </c>
      <c r="X35" s="192">
        <v>53.128584815581334</v>
      </c>
      <c r="Y35" s="192">
        <v>46.871415184418673</v>
      </c>
      <c r="Z35" s="192"/>
      <c r="AA35" s="192">
        <f t="shared" si="3"/>
        <v>100</v>
      </c>
      <c r="AB35" s="192">
        <v>38.820247301868285</v>
      </c>
      <c r="AC35" s="192">
        <v>61.179752698131708</v>
      </c>
    </row>
    <row r="36" spans="2:29" ht="12" customHeight="1" x14ac:dyDescent="0.3">
      <c r="B36" s="191" t="s">
        <v>83</v>
      </c>
      <c r="C36" s="192">
        <v>100</v>
      </c>
      <c r="D36" s="192">
        <v>31.6</v>
      </c>
      <c r="E36" s="192">
        <v>68.400000000000006</v>
      </c>
      <c r="F36" s="192"/>
      <c r="G36" s="192">
        <f t="shared" si="0"/>
        <v>100</v>
      </c>
      <c r="H36" s="193">
        <v>55.8</v>
      </c>
      <c r="I36" s="193">
        <v>44.2</v>
      </c>
      <c r="J36" s="192"/>
      <c r="K36" s="192">
        <v>100</v>
      </c>
      <c r="L36" s="192">
        <v>49.3</v>
      </c>
      <c r="M36" s="192">
        <v>50.7</v>
      </c>
      <c r="N36" s="192"/>
      <c r="O36" s="192">
        <f t="shared" si="1"/>
        <v>100</v>
      </c>
      <c r="P36" s="194">
        <v>62.1</v>
      </c>
      <c r="Q36" s="192">
        <v>37.9</v>
      </c>
      <c r="R36" s="192"/>
      <c r="S36" s="192">
        <v>100</v>
      </c>
      <c r="T36" s="192">
        <v>35.799999999999997</v>
      </c>
      <c r="U36" s="192">
        <v>64.2</v>
      </c>
      <c r="V36" s="192"/>
      <c r="W36" s="192">
        <f t="shared" si="2"/>
        <v>100</v>
      </c>
      <c r="X36" s="192">
        <v>50.081535211553316</v>
      </c>
      <c r="Y36" s="192">
        <v>49.918464788446677</v>
      </c>
      <c r="Z36" s="192"/>
      <c r="AA36" s="192">
        <f t="shared" si="3"/>
        <v>100</v>
      </c>
      <c r="AB36" s="192">
        <v>36.103952929785841</v>
      </c>
      <c r="AC36" s="192">
        <v>63.896047070214166</v>
      </c>
    </row>
    <row r="37" spans="2:29" ht="12" customHeight="1" x14ac:dyDescent="0.3">
      <c r="B37" s="191" t="s">
        <v>84</v>
      </c>
      <c r="C37" s="192">
        <v>100</v>
      </c>
      <c r="D37" s="192">
        <v>36.1</v>
      </c>
      <c r="E37" s="192">
        <v>63.9</v>
      </c>
      <c r="F37" s="192"/>
      <c r="G37" s="192">
        <f t="shared" si="0"/>
        <v>100</v>
      </c>
      <c r="H37" s="193">
        <v>62</v>
      </c>
      <c r="I37" s="193">
        <v>38</v>
      </c>
      <c r="J37" s="192"/>
      <c r="K37" s="192">
        <v>100</v>
      </c>
      <c r="L37" s="192">
        <v>52.2</v>
      </c>
      <c r="M37" s="192">
        <v>47.8</v>
      </c>
      <c r="N37" s="192"/>
      <c r="O37" s="192">
        <f t="shared" si="1"/>
        <v>100</v>
      </c>
      <c r="P37" s="194">
        <v>73.900000000000006</v>
      </c>
      <c r="Q37" s="192">
        <v>26.1</v>
      </c>
      <c r="R37" s="192"/>
      <c r="S37" s="192">
        <v>100</v>
      </c>
      <c r="T37" s="192">
        <v>45.7</v>
      </c>
      <c r="U37" s="192">
        <v>54.3</v>
      </c>
      <c r="V37" s="192"/>
      <c r="W37" s="192">
        <f t="shared" si="2"/>
        <v>100</v>
      </c>
      <c r="X37" s="192">
        <v>38.138970579365576</v>
      </c>
      <c r="Y37" s="192">
        <v>61.861029420634416</v>
      </c>
      <c r="Z37" s="192"/>
      <c r="AA37" s="192">
        <f t="shared" si="3"/>
        <v>100</v>
      </c>
      <c r="AB37" s="192">
        <v>32.471099156511976</v>
      </c>
      <c r="AC37" s="192">
        <v>67.528900843488017</v>
      </c>
    </row>
    <row r="38" spans="2:29" ht="12" customHeight="1" x14ac:dyDescent="0.3">
      <c r="B38" s="191" t="s">
        <v>85</v>
      </c>
      <c r="C38" s="192">
        <v>100</v>
      </c>
      <c r="D38" s="192">
        <v>44.9</v>
      </c>
      <c r="E38" s="192">
        <v>55.1</v>
      </c>
      <c r="F38" s="192"/>
      <c r="G38" s="192">
        <f t="shared" si="0"/>
        <v>100</v>
      </c>
      <c r="H38" s="193">
        <v>65.8</v>
      </c>
      <c r="I38" s="193">
        <v>34.200000000000003</v>
      </c>
      <c r="J38" s="192"/>
      <c r="K38" s="192">
        <v>100</v>
      </c>
      <c r="L38" s="192">
        <v>61.4</v>
      </c>
      <c r="M38" s="192">
        <v>38.6</v>
      </c>
      <c r="N38" s="192"/>
      <c r="O38" s="192">
        <f t="shared" si="1"/>
        <v>100</v>
      </c>
      <c r="P38" s="194">
        <v>74.400000000000006</v>
      </c>
      <c r="Q38" s="192">
        <v>25.6</v>
      </c>
      <c r="R38" s="192"/>
      <c r="S38" s="192">
        <v>100</v>
      </c>
      <c r="T38" s="192">
        <v>50</v>
      </c>
      <c r="U38" s="192">
        <v>50</v>
      </c>
      <c r="V38" s="192"/>
      <c r="W38" s="192">
        <f t="shared" si="2"/>
        <v>100.00000000000001</v>
      </c>
      <c r="X38" s="192">
        <v>64.746166583130687</v>
      </c>
      <c r="Y38" s="192">
        <v>35.253833416869327</v>
      </c>
      <c r="Z38" s="192"/>
      <c r="AA38" s="192">
        <f t="shared" si="3"/>
        <v>100</v>
      </c>
      <c r="AB38" s="192">
        <v>44.89472555249052</v>
      </c>
      <c r="AC38" s="192">
        <v>55.105274447509487</v>
      </c>
    </row>
    <row r="39" spans="2:29" ht="12" customHeight="1" x14ac:dyDescent="0.3">
      <c r="B39" s="191" t="s">
        <v>86</v>
      </c>
      <c r="C39" s="192">
        <v>100</v>
      </c>
      <c r="D39" s="192">
        <v>44.2</v>
      </c>
      <c r="E39" s="192">
        <v>55.8</v>
      </c>
      <c r="F39" s="192"/>
      <c r="G39" s="192">
        <f t="shared" si="0"/>
        <v>100</v>
      </c>
      <c r="H39" s="193">
        <v>64.400000000000006</v>
      </c>
      <c r="I39" s="193">
        <v>35.6</v>
      </c>
      <c r="J39" s="192"/>
      <c r="K39" s="192">
        <v>100</v>
      </c>
      <c r="L39" s="192">
        <v>65.900000000000006</v>
      </c>
      <c r="M39" s="192">
        <v>34.1</v>
      </c>
      <c r="N39" s="192"/>
      <c r="O39" s="192">
        <f t="shared" si="1"/>
        <v>100</v>
      </c>
      <c r="P39" s="194">
        <v>62.6</v>
      </c>
      <c r="Q39" s="192">
        <v>37.4</v>
      </c>
      <c r="R39" s="192"/>
      <c r="S39" s="192">
        <v>100</v>
      </c>
      <c r="T39" s="192">
        <v>33.700000000000003</v>
      </c>
      <c r="U39" s="192">
        <v>66.3</v>
      </c>
      <c r="V39" s="192"/>
      <c r="W39" s="192">
        <f t="shared" si="2"/>
        <v>100</v>
      </c>
      <c r="X39" s="192">
        <v>63.691703627717899</v>
      </c>
      <c r="Y39" s="192">
        <v>36.308296372282094</v>
      </c>
      <c r="Z39" s="192"/>
      <c r="AA39" s="192">
        <f t="shared" si="3"/>
        <v>100</v>
      </c>
      <c r="AB39" s="192">
        <v>41.368369168817431</v>
      </c>
      <c r="AC39" s="192">
        <v>58.631630831182569</v>
      </c>
    </row>
    <row r="40" spans="2:29" ht="12" customHeight="1" x14ac:dyDescent="0.3">
      <c r="B40" s="191" t="s">
        <v>87</v>
      </c>
      <c r="C40" s="192">
        <v>100</v>
      </c>
      <c r="D40" s="192">
        <v>46.2</v>
      </c>
      <c r="E40" s="192">
        <v>53.8</v>
      </c>
      <c r="F40" s="192"/>
      <c r="G40" s="192">
        <f t="shared" si="0"/>
        <v>100</v>
      </c>
      <c r="H40" s="193">
        <v>61.1</v>
      </c>
      <c r="I40" s="193">
        <v>38.9</v>
      </c>
      <c r="J40" s="192"/>
      <c r="K40" s="192">
        <v>100</v>
      </c>
      <c r="L40" s="192">
        <v>64.900000000000006</v>
      </c>
      <c r="M40" s="192">
        <v>35.1</v>
      </c>
      <c r="N40" s="192"/>
      <c r="O40" s="192">
        <f t="shared" si="1"/>
        <v>100</v>
      </c>
      <c r="P40" s="194">
        <v>75</v>
      </c>
      <c r="Q40" s="192">
        <v>25</v>
      </c>
      <c r="R40" s="192"/>
      <c r="S40" s="192">
        <v>100</v>
      </c>
      <c r="T40" s="192">
        <v>49.7</v>
      </c>
      <c r="U40" s="192">
        <v>50.3</v>
      </c>
      <c r="V40" s="192"/>
      <c r="W40" s="192">
        <f t="shared" si="2"/>
        <v>99.999999999999986</v>
      </c>
      <c r="X40" s="192">
        <v>56.716195789172296</v>
      </c>
      <c r="Y40" s="192">
        <v>43.283804210827689</v>
      </c>
      <c r="Z40" s="192"/>
      <c r="AA40" s="192">
        <f t="shared" si="3"/>
        <v>99.999999999999986</v>
      </c>
      <c r="AB40" s="192">
        <v>43.324252511490343</v>
      </c>
      <c r="AC40" s="192">
        <v>56.675747488509643</v>
      </c>
    </row>
    <row r="41" spans="2:29" ht="12" customHeight="1" thickBot="1" x14ac:dyDescent="0.35">
      <c r="B41" s="180"/>
      <c r="C41" s="180"/>
      <c r="D41" s="180"/>
      <c r="E41" s="180"/>
      <c r="F41" s="180"/>
      <c r="G41" s="180"/>
      <c r="H41" s="180"/>
      <c r="I41" s="180"/>
      <c r="J41" s="180"/>
      <c r="K41" s="180"/>
      <c r="L41" s="180"/>
      <c r="M41" s="180"/>
      <c r="N41" s="180"/>
      <c r="O41" s="180"/>
      <c r="P41" s="180"/>
      <c r="Q41" s="180"/>
      <c r="R41" s="180"/>
      <c r="S41" s="180"/>
      <c r="T41" s="180"/>
      <c r="U41" s="180"/>
      <c r="V41" s="180"/>
      <c r="W41" s="180"/>
      <c r="X41" s="180"/>
      <c r="Y41" s="180"/>
      <c r="Z41" s="180"/>
      <c r="AA41" s="180"/>
      <c r="AB41" s="180"/>
      <c r="AC41" s="180"/>
    </row>
    <row r="42" spans="2:29" ht="12" customHeight="1" x14ac:dyDescent="0.3"/>
    <row r="43" spans="2:29" s="195" customFormat="1" ht="30" customHeight="1" x14ac:dyDescent="0.3">
      <c r="B43" s="315" t="s">
        <v>497</v>
      </c>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row>
    <row r="44" spans="2:29" ht="12.75" customHeight="1" x14ac:dyDescent="0.3"/>
    <row r="45" spans="2:29" ht="12.75" hidden="1" customHeight="1" x14ac:dyDescent="0.3"/>
    <row r="46" spans="2:29" ht="12.75" hidden="1" customHeight="1" x14ac:dyDescent="0.3"/>
    <row r="47" spans="2:29" ht="12.75" hidden="1" customHeight="1" x14ac:dyDescent="0.3"/>
    <row r="48" spans="2:29"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sheetData>
  <mergeCells count="11">
    <mergeCell ref="B43:AC43"/>
    <mergeCell ref="B1:AC1"/>
    <mergeCell ref="B3:B5"/>
    <mergeCell ref="C3:AC3"/>
    <mergeCell ref="C4:E4"/>
    <mergeCell ref="K4:M4"/>
    <mergeCell ref="S4:U4"/>
    <mergeCell ref="AA4:AC4"/>
    <mergeCell ref="G4:I4"/>
    <mergeCell ref="O4:Q4"/>
    <mergeCell ref="W4:Y4"/>
  </mergeCells>
  <pageMargins left="0.7" right="0.7" top="0.75" bottom="0.75" header="0.3" footer="0.3"/>
  <pageSetup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056E8-1C66-4E18-8284-BE0BFFFEAC1C}">
  <sheetPr>
    <tabColor theme="0" tint="-0.249977111117893"/>
  </sheetPr>
  <dimension ref="A1:T46"/>
  <sheetViews>
    <sheetView showRowColHeaders="0" zoomScaleNormal="100" workbookViewId="0">
      <selection activeCell="B1" sqref="B1:K1"/>
    </sheetView>
  </sheetViews>
  <sheetFormatPr baseColWidth="10" defaultColWidth="0" defaultRowHeight="14.4" zeroHeight="1" x14ac:dyDescent="0.3"/>
  <cols>
    <col min="1" max="1" width="8.77734375" style="84" customWidth="1"/>
    <col min="2" max="2" width="13.109375" style="84" customWidth="1"/>
    <col min="3" max="5" width="6" style="84" customWidth="1"/>
    <col min="6" max="6" width="0.5546875" style="84" customWidth="1"/>
    <col min="7" max="11" width="6" style="84" customWidth="1"/>
    <col min="12" max="12" width="1.77734375" style="84" customWidth="1"/>
    <col min="13" max="13" width="11.44140625" style="84" hidden="1" customWidth="1"/>
    <col min="14" max="14" width="14.5546875" style="84" hidden="1" customWidth="1"/>
    <col min="15" max="15" width="0.5546875" style="84" hidden="1" customWidth="1"/>
    <col min="16" max="20" width="0" style="84" hidden="1" customWidth="1"/>
    <col min="21" max="16384" width="11.44140625" style="84" hidden="1"/>
  </cols>
  <sheetData>
    <row r="1" spans="2:19" ht="83.25" customHeight="1" x14ac:dyDescent="0.3">
      <c r="B1" s="273" t="s">
        <v>540</v>
      </c>
      <c r="C1" s="273"/>
      <c r="D1" s="273"/>
      <c r="E1" s="273"/>
      <c r="F1" s="273"/>
      <c r="G1" s="273"/>
      <c r="H1" s="273"/>
      <c r="I1" s="273"/>
      <c r="J1" s="273"/>
      <c r="K1" s="273"/>
      <c r="L1" s="196"/>
    </row>
    <row r="2" spans="2:19" ht="15" thickBot="1" x14ac:dyDescent="0.35">
      <c r="B2" s="98"/>
      <c r="C2" s="98"/>
      <c r="D2" s="98"/>
      <c r="E2" s="98"/>
      <c r="F2" s="98"/>
      <c r="G2" s="98"/>
      <c r="H2" s="98"/>
      <c r="I2" s="98"/>
      <c r="M2" s="160"/>
      <c r="R2" s="160"/>
      <c r="S2" s="160"/>
    </row>
    <row r="3" spans="2:19" ht="14.4" customHeight="1" x14ac:dyDescent="0.3">
      <c r="B3" s="324" t="s">
        <v>50</v>
      </c>
      <c r="C3" s="197"/>
      <c r="D3" s="323">
        <v>2018</v>
      </c>
      <c r="E3" s="323"/>
      <c r="F3" s="198"/>
      <c r="G3" s="199"/>
      <c r="H3" s="323">
        <v>2024</v>
      </c>
      <c r="I3" s="323"/>
      <c r="J3" s="312" t="s">
        <v>498</v>
      </c>
      <c r="K3" s="312"/>
      <c r="M3" s="160"/>
      <c r="R3" s="160"/>
      <c r="S3" s="160"/>
    </row>
    <row r="4" spans="2:19" ht="21" customHeight="1" x14ac:dyDescent="0.3">
      <c r="B4" s="325"/>
      <c r="C4" s="163" t="s">
        <v>51</v>
      </c>
      <c r="D4" s="163" t="s">
        <v>422</v>
      </c>
      <c r="E4" s="164" t="s">
        <v>403</v>
      </c>
      <c r="F4" s="163"/>
      <c r="G4" s="163" t="s">
        <v>51</v>
      </c>
      <c r="H4" s="163" t="s">
        <v>422</v>
      </c>
      <c r="I4" s="200" t="s">
        <v>423</v>
      </c>
      <c r="J4" s="201" t="s">
        <v>422</v>
      </c>
      <c r="K4" s="200" t="s">
        <v>423</v>
      </c>
      <c r="M4" s="160"/>
      <c r="R4" s="160"/>
      <c r="S4" s="160"/>
    </row>
    <row r="5" spans="2:19" x14ac:dyDescent="0.3">
      <c r="B5" s="165"/>
      <c r="C5" s="171"/>
      <c r="D5" s="171"/>
      <c r="E5" s="171"/>
      <c r="F5" s="171"/>
      <c r="G5" s="171"/>
      <c r="H5" s="171"/>
      <c r="I5" s="202"/>
      <c r="M5" s="160"/>
      <c r="R5" s="160"/>
      <c r="S5" s="160"/>
    </row>
    <row r="6" spans="2:19" x14ac:dyDescent="0.3">
      <c r="B6" s="166" t="s">
        <v>437</v>
      </c>
      <c r="C6" s="203">
        <f>SUM(D6:E6)</f>
        <v>100</v>
      </c>
      <c r="D6" s="203">
        <v>33.799999999999997</v>
      </c>
      <c r="E6" s="204">
        <v>66.2</v>
      </c>
      <c r="F6" s="204"/>
      <c r="G6" s="203">
        <f>SUM(H6:I6)</f>
        <v>100.00240015422455</v>
      </c>
      <c r="H6" s="203">
        <v>37.700000000000003</v>
      </c>
      <c r="I6" s="203">
        <v>62.302400154224543</v>
      </c>
      <c r="J6" s="170">
        <f>D6-H6</f>
        <v>-3.9000000000000057</v>
      </c>
      <c r="K6" s="170">
        <f>E6-I6</f>
        <v>3.8975998457754599</v>
      </c>
      <c r="L6" s="160"/>
      <c r="M6" s="160"/>
      <c r="R6" s="160"/>
      <c r="S6" s="160"/>
    </row>
    <row r="7" spans="2:19" x14ac:dyDescent="0.3">
      <c r="B7" s="165"/>
      <c r="C7" s="171"/>
      <c r="D7" s="170"/>
      <c r="E7" s="171"/>
      <c r="F7" s="171"/>
      <c r="G7" s="171"/>
      <c r="H7" s="170"/>
      <c r="I7" s="171"/>
      <c r="J7" s="160"/>
      <c r="K7" s="160"/>
      <c r="L7" s="160"/>
      <c r="M7" s="160"/>
      <c r="R7" s="160"/>
      <c r="S7" s="160"/>
    </row>
    <row r="8" spans="2:19" x14ac:dyDescent="0.3">
      <c r="B8" s="165" t="s">
        <v>54</v>
      </c>
      <c r="C8" s="170">
        <f>SUM(D8:E8)</f>
        <v>100</v>
      </c>
      <c r="D8" s="170">
        <v>49.7</v>
      </c>
      <c r="E8" s="170">
        <v>50.3</v>
      </c>
      <c r="F8" s="170"/>
      <c r="G8" s="170">
        <f>SUM(H8:I8)</f>
        <v>100</v>
      </c>
      <c r="H8" s="170">
        <v>37.379831336966035</v>
      </c>
      <c r="I8" s="170">
        <v>62.620168663033958</v>
      </c>
      <c r="J8" s="170">
        <f>D8-H8</f>
        <v>12.320168663033968</v>
      </c>
      <c r="K8" s="170">
        <f>E8-I8</f>
        <v>-12.320168663033961</v>
      </c>
      <c r="L8" s="160"/>
      <c r="M8" s="160"/>
      <c r="R8" s="160"/>
      <c r="S8" s="160"/>
    </row>
    <row r="9" spans="2:19" x14ac:dyDescent="0.3">
      <c r="B9" s="165" t="s">
        <v>56</v>
      </c>
      <c r="C9" s="170">
        <f t="shared" ref="C9:C39" si="0">SUM(D9:E9)</f>
        <v>100</v>
      </c>
      <c r="D9" s="170">
        <v>24.5</v>
      </c>
      <c r="E9" s="170">
        <v>75.5</v>
      </c>
      <c r="F9" s="170"/>
      <c r="G9" s="170">
        <f t="shared" ref="G9:G39" si="1">SUM(H9:I9)</f>
        <v>100</v>
      </c>
      <c r="H9" s="170">
        <v>22.496147501496964</v>
      </c>
      <c r="I9" s="170">
        <v>77.503852498503036</v>
      </c>
      <c r="J9" s="170">
        <f t="shared" ref="J9:J39" si="2">D9-H9</f>
        <v>2.0038524985030364</v>
      </c>
      <c r="K9" s="170">
        <f t="shared" ref="K9:K39" si="3">E9-I9</f>
        <v>-2.0038524985030364</v>
      </c>
      <c r="L9" s="160"/>
      <c r="R9" s="160"/>
      <c r="S9" s="160"/>
    </row>
    <row r="10" spans="2:19" x14ac:dyDescent="0.3">
      <c r="B10" s="165" t="s">
        <v>58</v>
      </c>
      <c r="C10" s="170">
        <f t="shared" si="0"/>
        <v>100</v>
      </c>
      <c r="D10" s="170">
        <v>23.9</v>
      </c>
      <c r="E10" s="170">
        <v>76.099999999999994</v>
      </c>
      <c r="F10" s="170"/>
      <c r="G10" s="170">
        <f t="shared" si="1"/>
        <v>100.00000000000001</v>
      </c>
      <c r="H10" s="170">
        <v>13.218289030902126</v>
      </c>
      <c r="I10" s="170">
        <v>86.781710969097887</v>
      </c>
      <c r="J10" s="170">
        <f t="shared" si="2"/>
        <v>10.681710969097873</v>
      </c>
      <c r="K10" s="170">
        <f t="shared" si="3"/>
        <v>-10.681710969097892</v>
      </c>
      <c r="L10" s="160"/>
      <c r="M10" s="160"/>
      <c r="R10" s="160"/>
      <c r="S10" s="160"/>
    </row>
    <row r="11" spans="2:19" x14ac:dyDescent="0.3">
      <c r="B11" s="165" t="s">
        <v>59</v>
      </c>
      <c r="C11" s="170">
        <f t="shared" si="0"/>
        <v>100</v>
      </c>
      <c r="D11" s="170">
        <v>30.1</v>
      </c>
      <c r="E11" s="170">
        <v>69.900000000000006</v>
      </c>
      <c r="F11" s="170"/>
      <c r="G11" s="170">
        <f t="shared" si="1"/>
        <v>100</v>
      </c>
      <c r="H11" s="170">
        <v>17.397523780307697</v>
      </c>
      <c r="I11" s="170">
        <v>82.602476219692306</v>
      </c>
      <c r="J11" s="170">
        <f t="shared" si="2"/>
        <v>12.702476219692304</v>
      </c>
      <c r="K11" s="170">
        <f t="shared" si="3"/>
        <v>-12.702476219692301</v>
      </c>
      <c r="L11" s="160"/>
      <c r="M11" s="160"/>
      <c r="R11" s="160"/>
      <c r="S11" s="160"/>
    </row>
    <row r="12" spans="2:19" x14ac:dyDescent="0.3">
      <c r="B12" s="165" t="s">
        <v>60</v>
      </c>
      <c r="C12" s="170">
        <f t="shared" si="0"/>
        <v>100</v>
      </c>
      <c r="D12" s="170">
        <v>42.7</v>
      </c>
      <c r="E12" s="170">
        <v>57.3</v>
      </c>
      <c r="F12" s="170"/>
      <c r="G12" s="170">
        <f t="shared" si="1"/>
        <v>100</v>
      </c>
      <c r="H12" s="170">
        <v>45.293296378311659</v>
      </c>
      <c r="I12" s="170">
        <v>54.706703621688348</v>
      </c>
      <c r="J12" s="170">
        <f t="shared" si="2"/>
        <v>-2.5932963783116563</v>
      </c>
      <c r="K12" s="170">
        <f t="shared" si="3"/>
        <v>2.5932963783116492</v>
      </c>
      <c r="L12" s="160"/>
      <c r="M12" s="160"/>
      <c r="R12" s="160"/>
      <c r="S12" s="160"/>
    </row>
    <row r="13" spans="2:19" x14ac:dyDescent="0.3">
      <c r="B13" s="165" t="s">
        <v>61</v>
      </c>
      <c r="C13" s="170">
        <f t="shared" si="0"/>
        <v>100</v>
      </c>
      <c r="D13" s="170">
        <v>51.1</v>
      </c>
      <c r="E13" s="170">
        <v>48.9</v>
      </c>
      <c r="F13" s="170"/>
      <c r="G13" s="170">
        <f t="shared" si="1"/>
        <v>100.00000000000001</v>
      </c>
      <c r="H13" s="170">
        <v>58.247536158950687</v>
      </c>
      <c r="I13" s="170">
        <v>41.752463841049327</v>
      </c>
      <c r="J13" s="170">
        <f t="shared" si="2"/>
        <v>-7.1475361589506861</v>
      </c>
      <c r="K13" s="170">
        <f t="shared" si="3"/>
        <v>7.1475361589506718</v>
      </c>
      <c r="L13" s="160"/>
      <c r="M13" s="160"/>
      <c r="R13" s="160"/>
      <c r="S13" s="160"/>
    </row>
    <row r="14" spans="2:19" x14ac:dyDescent="0.3">
      <c r="B14" s="165" t="s">
        <v>62</v>
      </c>
      <c r="C14" s="170">
        <f t="shared" si="0"/>
        <v>100</v>
      </c>
      <c r="D14" s="170">
        <v>35.5</v>
      </c>
      <c r="E14" s="170">
        <v>64.5</v>
      </c>
      <c r="F14" s="170"/>
      <c r="G14" s="170">
        <f t="shared" si="1"/>
        <v>100.00000000000001</v>
      </c>
      <c r="H14" s="170">
        <v>41.841181157917774</v>
      </c>
      <c r="I14" s="170">
        <v>58.158818842082241</v>
      </c>
      <c r="J14" s="170">
        <f t="shared" si="2"/>
        <v>-6.3411811579177737</v>
      </c>
      <c r="K14" s="170">
        <f t="shared" si="3"/>
        <v>6.3411811579177595</v>
      </c>
      <c r="L14" s="160"/>
      <c r="M14" s="160"/>
      <c r="R14" s="160"/>
      <c r="S14" s="160"/>
    </row>
    <row r="15" spans="2:19" x14ac:dyDescent="0.3">
      <c r="B15" s="165" t="s">
        <v>63</v>
      </c>
      <c r="C15" s="170">
        <f t="shared" si="0"/>
        <v>100</v>
      </c>
      <c r="D15" s="170">
        <v>31.8</v>
      </c>
      <c r="E15" s="170">
        <v>68.2</v>
      </c>
      <c r="F15" s="170"/>
      <c r="G15" s="170">
        <f t="shared" si="1"/>
        <v>100</v>
      </c>
      <c r="H15" s="170">
        <v>38.339410849623057</v>
      </c>
      <c r="I15" s="170">
        <v>61.660589150376936</v>
      </c>
      <c r="J15" s="170">
        <f t="shared" si="2"/>
        <v>-6.5394108496230565</v>
      </c>
      <c r="K15" s="170">
        <f t="shared" si="3"/>
        <v>6.5394108496230672</v>
      </c>
      <c r="L15" s="160"/>
      <c r="M15" s="160"/>
      <c r="R15" s="160"/>
      <c r="S15" s="160"/>
    </row>
    <row r="16" spans="2:19" x14ac:dyDescent="0.3">
      <c r="B16" s="165" t="s">
        <v>495</v>
      </c>
      <c r="C16" s="170">
        <f t="shared" si="0"/>
        <v>100</v>
      </c>
      <c r="D16" s="170">
        <v>22.2</v>
      </c>
      <c r="E16" s="170">
        <v>77.8</v>
      </c>
      <c r="F16" s="170"/>
      <c r="G16" s="170">
        <f t="shared" si="1"/>
        <v>100</v>
      </c>
      <c r="H16" s="170">
        <v>24.797185402845287</v>
      </c>
      <c r="I16" s="170">
        <v>75.202814597154713</v>
      </c>
      <c r="J16" s="170">
        <f t="shared" si="2"/>
        <v>-2.5971854028452874</v>
      </c>
      <c r="K16" s="170">
        <f t="shared" si="3"/>
        <v>2.5971854028452839</v>
      </c>
      <c r="L16" s="160"/>
      <c r="M16" s="160"/>
      <c r="R16" s="160"/>
      <c r="S16" s="160"/>
    </row>
    <row r="17" spans="2:19" x14ac:dyDescent="0.3">
      <c r="B17" s="165" t="s">
        <v>65</v>
      </c>
      <c r="C17" s="170">
        <f t="shared" si="0"/>
        <v>100</v>
      </c>
      <c r="D17" s="170">
        <v>48.5</v>
      </c>
      <c r="E17" s="170">
        <v>51.5</v>
      </c>
      <c r="F17" s="170"/>
      <c r="G17" s="170">
        <f t="shared" si="1"/>
        <v>100</v>
      </c>
      <c r="H17" s="170">
        <v>41.518482765325651</v>
      </c>
      <c r="I17" s="170">
        <v>58.481517234674349</v>
      </c>
      <c r="J17" s="170">
        <f t="shared" si="2"/>
        <v>6.9815172346743495</v>
      </c>
      <c r="K17" s="170">
        <f t="shared" si="3"/>
        <v>-6.9815172346743495</v>
      </c>
      <c r="L17" s="160"/>
      <c r="M17" s="160"/>
      <c r="R17" s="160"/>
      <c r="S17" s="160"/>
    </row>
    <row r="18" spans="2:19" x14ac:dyDescent="0.3">
      <c r="B18" s="165" t="s">
        <v>66</v>
      </c>
      <c r="C18" s="170">
        <f t="shared" si="0"/>
        <v>100</v>
      </c>
      <c r="D18" s="170">
        <v>34.799999999999997</v>
      </c>
      <c r="E18" s="170">
        <v>65.2</v>
      </c>
      <c r="F18" s="170"/>
      <c r="G18" s="170">
        <f t="shared" si="1"/>
        <v>100</v>
      </c>
      <c r="H18" s="170">
        <v>37.838646912284887</v>
      </c>
      <c r="I18" s="170">
        <v>62.161353087715113</v>
      </c>
      <c r="J18" s="170">
        <f t="shared" si="2"/>
        <v>-3.0386469122848894</v>
      </c>
      <c r="K18" s="170">
        <f t="shared" si="3"/>
        <v>3.0386469122848894</v>
      </c>
      <c r="L18" s="160"/>
      <c r="M18" s="160"/>
      <c r="R18" s="160"/>
      <c r="S18" s="160"/>
    </row>
    <row r="19" spans="2:19" x14ac:dyDescent="0.3">
      <c r="B19" s="165" t="s">
        <v>67</v>
      </c>
      <c r="C19" s="170">
        <f t="shared" si="0"/>
        <v>100</v>
      </c>
      <c r="D19" s="170">
        <v>36.700000000000003</v>
      </c>
      <c r="E19" s="170">
        <v>63.3</v>
      </c>
      <c r="F19" s="170"/>
      <c r="G19" s="170">
        <f t="shared" si="1"/>
        <v>100</v>
      </c>
      <c r="H19" s="170">
        <v>44.352716818088126</v>
      </c>
      <c r="I19" s="170">
        <v>55.647283181911867</v>
      </c>
      <c r="J19" s="170">
        <f t="shared" si="2"/>
        <v>-7.6527168180881233</v>
      </c>
      <c r="K19" s="170">
        <f t="shared" si="3"/>
        <v>7.6527168180881304</v>
      </c>
      <c r="L19" s="160"/>
      <c r="M19" s="160"/>
      <c r="R19" s="160"/>
      <c r="S19" s="160"/>
    </row>
    <row r="20" spans="2:19" x14ac:dyDescent="0.3">
      <c r="B20" s="165" t="s">
        <v>68</v>
      </c>
      <c r="C20" s="170">
        <f t="shared" si="0"/>
        <v>100</v>
      </c>
      <c r="D20" s="170">
        <v>44.9</v>
      </c>
      <c r="E20" s="170">
        <v>55.1</v>
      </c>
      <c r="F20" s="170"/>
      <c r="G20" s="170">
        <f t="shared" si="1"/>
        <v>100</v>
      </c>
      <c r="H20" s="170">
        <v>48.813798501662347</v>
      </c>
      <c r="I20" s="170">
        <v>51.18620149833766</v>
      </c>
      <c r="J20" s="170">
        <f t="shared" si="2"/>
        <v>-3.9137985016623489</v>
      </c>
      <c r="K20" s="170">
        <f t="shared" si="3"/>
        <v>3.9137985016623418</v>
      </c>
      <c r="L20" s="160"/>
      <c r="M20" s="160"/>
      <c r="R20" s="160"/>
      <c r="S20" s="160"/>
    </row>
    <row r="21" spans="2:19" x14ac:dyDescent="0.3">
      <c r="B21" s="165" t="s">
        <v>69</v>
      </c>
      <c r="C21" s="170">
        <f t="shared" si="0"/>
        <v>100</v>
      </c>
      <c r="D21" s="170">
        <v>31.5</v>
      </c>
      <c r="E21" s="170">
        <v>68.5</v>
      </c>
      <c r="F21" s="170"/>
      <c r="G21" s="170">
        <f t="shared" si="1"/>
        <v>100</v>
      </c>
      <c r="H21" s="170">
        <v>31.754992205157961</v>
      </c>
      <c r="I21" s="170">
        <v>68.245007794842039</v>
      </c>
      <c r="J21" s="170">
        <f t="shared" si="2"/>
        <v>-0.25499220515796139</v>
      </c>
      <c r="K21" s="170">
        <f t="shared" si="3"/>
        <v>0.25499220515796139</v>
      </c>
      <c r="L21" s="160"/>
      <c r="M21" s="160"/>
      <c r="R21" s="160"/>
      <c r="S21" s="160"/>
    </row>
    <row r="22" spans="2:19" x14ac:dyDescent="0.3">
      <c r="B22" s="165" t="s">
        <v>70</v>
      </c>
      <c r="C22" s="170">
        <f t="shared" si="0"/>
        <v>100</v>
      </c>
      <c r="D22" s="170">
        <v>21.3</v>
      </c>
      <c r="E22" s="170">
        <v>78.7</v>
      </c>
      <c r="F22" s="170"/>
      <c r="G22" s="170">
        <f t="shared" si="1"/>
        <v>99.999999999999986</v>
      </c>
      <c r="H22" s="170">
        <v>31.449824277501794</v>
      </c>
      <c r="I22" s="170">
        <v>68.550175722498196</v>
      </c>
      <c r="J22" s="170">
        <f t="shared" si="2"/>
        <v>-10.149824277501793</v>
      </c>
      <c r="K22" s="170">
        <f t="shared" si="3"/>
        <v>10.149824277501807</v>
      </c>
      <c r="L22" s="160"/>
      <c r="M22" s="160"/>
      <c r="R22" s="160"/>
      <c r="S22" s="160"/>
    </row>
    <row r="23" spans="2:19" x14ac:dyDescent="0.3">
      <c r="B23" s="165" t="s">
        <v>71</v>
      </c>
      <c r="C23" s="170">
        <f t="shared" si="0"/>
        <v>100</v>
      </c>
      <c r="D23" s="170">
        <v>33.9</v>
      </c>
      <c r="E23" s="170">
        <v>66.099999999999994</v>
      </c>
      <c r="F23" s="170"/>
      <c r="G23" s="170">
        <f t="shared" si="1"/>
        <v>100</v>
      </c>
      <c r="H23" s="170">
        <v>41.072813654854365</v>
      </c>
      <c r="I23" s="170">
        <v>58.927186345145635</v>
      </c>
      <c r="J23" s="170">
        <f t="shared" si="2"/>
        <v>-7.172813654854366</v>
      </c>
      <c r="K23" s="170">
        <f t="shared" si="3"/>
        <v>7.1728136548543588</v>
      </c>
      <c r="L23" s="160"/>
      <c r="M23" s="160"/>
      <c r="R23" s="160"/>
      <c r="S23" s="160"/>
    </row>
    <row r="24" spans="2:19" x14ac:dyDescent="0.3">
      <c r="B24" s="165" t="s">
        <v>72</v>
      </c>
      <c r="C24" s="170">
        <f t="shared" si="0"/>
        <v>100</v>
      </c>
      <c r="D24" s="170">
        <v>22.2</v>
      </c>
      <c r="E24" s="170">
        <v>77.8</v>
      </c>
      <c r="F24" s="170"/>
      <c r="G24" s="170">
        <f t="shared" si="1"/>
        <v>100</v>
      </c>
      <c r="H24" s="170">
        <v>22.344311099824054</v>
      </c>
      <c r="I24" s="170">
        <v>77.655688900175946</v>
      </c>
      <c r="J24" s="170">
        <f t="shared" si="2"/>
        <v>-0.14431109982405488</v>
      </c>
      <c r="K24" s="170">
        <f t="shared" si="3"/>
        <v>0.14431109982405133</v>
      </c>
      <c r="L24" s="160"/>
      <c r="M24" s="160"/>
      <c r="R24" s="160"/>
      <c r="S24" s="160"/>
    </row>
    <row r="25" spans="2:19" x14ac:dyDescent="0.3">
      <c r="B25" s="165" t="s">
        <v>73</v>
      </c>
      <c r="C25" s="170">
        <f t="shared" si="0"/>
        <v>100</v>
      </c>
      <c r="D25" s="170">
        <v>47.1</v>
      </c>
      <c r="E25" s="170">
        <v>52.9</v>
      </c>
      <c r="F25" s="170"/>
      <c r="G25" s="170">
        <f t="shared" si="1"/>
        <v>99.999999999999986</v>
      </c>
      <c r="H25" s="170">
        <v>39.156482109803292</v>
      </c>
      <c r="I25" s="170">
        <v>60.843517890196694</v>
      </c>
      <c r="J25" s="170">
        <f t="shared" si="2"/>
        <v>7.9435178901967092</v>
      </c>
      <c r="K25" s="170">
        <f t="shared" si="3"/>
        <v>-7.943517890196695</v>
      </c>
      <c r="L25" s="160"/>
      <c r="M25" s="160"/>
      <c r="R25" s="160"/>
      <c r="S25" s="160"/>
    </row>
    <row r="26" spans="2:19" x14ac:dyDescent="0.3">
      <c r="B26" s="165" t="s">
        <v>74</v>
      </c>
      <c r="C26" s="170">
        <f t="shared" si="0"/>
        <v>100</v>
      </c>
      <c r="D26" s="170">
        <v>29.3</v>
      </c>
      <c r="E26" s="170">
        <v>70.7</v>
      </c>
      <c r="F26" s="170"/>
      <c r="G26" s="170">
        <f t="shared" si="1"/>
        <v>100</v>
      </c>
      <c r="H26" s="170">
        <v>38.910629278262313</v>
      </c>
      <c r="I26" s="170">
        <v>61.08937072173768</v>
      </c>
      <c r="J26" s="170">
        <f t="shared" si="2"/>
        <v>-9.6106292782623122</v>
      </c>
      <c r="K26" s="170">
        <f t="shared" si="3"/>
        <v>9.6106292782623228</v>
      </c>
      <c r="L26" s="160"/>
      <c r="M26" s="160"/>
      <c r="R26" s="160"/>
      <c r="S26" s="160"/>
    </row>
    <row r="27" spans="2:19" x14ac:dyDescent="0.3">
      <c r="B27" s="165" t="s">
        <v>75</v>
      </c>
      <c r="C27" s="170">
        <f t="shared" si="0"/>
        <v>100</v>
      </c>
      <c r="D27" s="170">
        <v>45.6</v>
      </c>
      <c r="E27" s="170">
        <v>54.4</v>
      </c>
      <c r="F27" s="170"/>
      <c r="G27" s="170">
        <f t="shared" si="1"/>
        <v>100</v>
      </c>
      <c r="H27" s="170">
        <v>63.234164191527455</v>
      </c>
      <c r="I27" s="170">
        <v>36.765835808472538</v>
      </c>
      <c r="J27" s="170">
        <f t="shared" si="2"/>
        <v>-17.634164191527454</v>
      </c>
      <c r="K27" s="170">
        <f t="shared" si="3"/>
        <v>17.634164191527461</v>
      </c>
      <c r="L27" s="160"/>
      <c r="M27" s="160"/>
      <c r="R27" s="160"/>
      <c r="S27" s="160"/>
    </row>
    <row r="28" spans="2:19" x14ac:dyDescent="0.3">
      <c r="B28" s="165" t="s">
        <v>76</v>
      </c>
      <c r="C28" s="170">
        <f t="shared" si="0"/>
        <v>100</v>
      </c>
      <c r="D28" s="170">
        <v>43.4</v>
      </c>
      <c r="E28" s="170">
        <v>56.6</v>
      </c>
      <c r="F28" s="170"/>
      <c r="G28" s="170">
        <f t="shared" si="1"/>
        <v>99.999999999999986</v>
      </c>
      <c r="H28" s="170">
        <v>49.056502619988684</v>
      </c>
      <c r="I28" s="170">
        <v>50.943497380011301</v>
      </c>
      <c r="J28" s="170">
        <f t="shared" si="2"/>
        <v>-5.6565026199886859</v>
      </c>
      <c r="K28" s="170">
        <f t="shared" si="3"/>
        <v>5.6565026199887001</v>
      </c>
      <c r="L28" s="160"/>
      <c r="M28" s="160"/>
      <c r="R28" s="160"/>
      <c r="S28" s="160"/>
    </row>
    <row r="29" spans="2:19" x14ac:dyDescent="0.3">
      <c r="B29" s="165" t="s">
        <v>77</v>
      </c>
      <c r="C29" s="170">
        <f t="shared" si="0"/>
        <v>100</v>
      </c>
      <c r="D29" s="170">
        <v>32.200000000000003</v>
      </c>
      <c r="E29" s="170">
        <v>67.8</v>
      </c>
      <c r="F29" s="170"/>
      <c r="G29" s="170">
        <f t="shared" si="1"/>
        <v>100</v>
      </c>
      <c r="H29" s="170">
        <v>36.141088181891377</v>
      </c>
      <c r="I29" s="170">
        <v>63.858911818108623</v>
      </c>
      <c r="J29" s="170">
        <f t="shared" si="2"/>
        <v>-3.9410881818913737</v>
      </c>
      <c r="K29" s="170">
        <f t="shared" si="3"/>
        <v>3.9410881818913737</v>
      </c>
      <c r="L29" s="160"/>
      <c r="M29" s="160"/>
      <c r="R29" s="160"/>
      <c r="S29" s="160"/>
    </row>
    <row r="30" spans="2:19" x14ac:dyDescent="0.3">
      <c r="B30" s="165" t="s">
        <v>78</v>
      </c>
      <c r="C30" s="170">
        <f t="shared" si="0"/>
        <v>100</v>
      </c>
      <c r="D30" s="170">
        <v>41.8</v>
      </c>
      <c r="E30" s="170">
        <v>58.2</v>
      </c>
      <c r="F30" s="170"/>
      <c r="G30" s="170">
        <f t="shared" si="1"/>
        <v>100</v>
      </c>
      <c r="H30" s="170">
        <v>33.482793191024435</v>
      </c>
      <c r="I30" s="170">
        <v>66.517206808975558</v>
      </c>
      <c r="J30" s="170">
        <f t="shared" si="2"/>
        <v>8.3172068089755626</v>
      </c>
      <c r="K30" s="170">
        <f t="shared" si="3"/>
        <v>-8.3172068089755555</v>
      </c>
      <c r="L30" s="160"/>
      <c r="M30" s="160"/>
      <c r="R30" s="160"/>
      <c r="S30" s="160"/>
    </row>
    <row r="31" spans="2:19" x14ac:dyDescent="0.3">
      <c r="B31" s="165" t="s">
        <v>79</v>
      </c>
      <c r="C31" s="170">
        <f t="shared" si="0"/>
        <v>100</v>
      </c>
      <c r="D31" s="170">
        <v>35.200000000000003</v>
      </c>
      <c r="E31" s="170">
        <v>64.8</v>
      </c>
      <c r="F31" s="170"/>
      <c r="G31" s="170">
        <f t="shared" si="1"/>
        <v>100</v>
      </c>
      <c r="H31" s="170">
        <v>35.966983389584733</v>
      </c>
      <c r="I31" s="170">
        <v>64.033016610415274</v>
      </c>
      <c r="J31" s="170">
        <f t="shared" si="2"/>
        <v>-0.76698338958473045</v>
      </c>
      <c r="K31" s="170">
        <f t="shared" si="3"/>
        <v>0.76698338958472334</v>
      </c>
      <c r="L31" s="160"/>
      <c r="M31" s="160"/>
      <c r="R31" s="160"/>
      <c r="S31" s="160"/>
    </row>
    <row r="32" spans="2:19" x14ac:dyDescent="0.3">
      <c r="B32" s="165" t="s">
        <v>80</v>
      </c>
      <c r="C32" s="170">
        <f t="shared" si="0"/>
        <v>100</v>
      </c>
      <c r="D32" s="170">
        <v>37</v>
      </c>
      <c r="E32" s="170">
        <v>63</v>
      </c>
      <c r="F32" s="170"/>
      <c r="G32" s="170">
        <f t="shared" si="1"/>
        <v>100</v>
      </c>
      <c r="H32" s="170">
        <v>41.251535477596832</v>
      </c>
      <c r="I32" s="170">
        <v>58.748464522403168</v>
      </c>
      <c r="J32" s="170">
        <f t="shared" si="2"/>
        <v>-4.2515354775968319</v>
      </c>
      <c r="K32" s="170">
        <f t="shared" si="3"/>
        <v>4.2515354775968319</v>
      </c>
      <c r="L32" s="160"/>
      <c r="M32" s="160"/>
      <c r="R32" s="160"/>
      <c r="S32" s="160"/>
    </row>
    <row r="33" spans="2:19" x14ac:dyDescent="0.3">
      <c r="B33" s="165" t="s">
        <v>81</v>
      </c>
      <c r="C33" s="170">
        <f t="shared" si="0"/>
        <v>100</v>
      </c>
      <c r="D33" s="170">
        <v>24.2</v>
      </c>
      <c r="E33" s="170">
        <v>75.8</v>
      </c>
      <c r="F33" s="170"/>
      <c r="G33" s="170">
        <f t="shared" si="1"/>
        <v>100</v>
      </c>
      <c r="H33" s="170">
        <v>20.430790685344562</v>
      </c>
      <c r="I33" s="170">
        <v>79.569209314655438</v>
      </c>
      <c r="J33" s="170">
        <f t="shared" si="2"/>
        <v>3.7692093146554377</v>
      </c>
      <c r="K33" s="170">
        <f t="shared" si="3"/>
        <v>-3.7692093146554413</v>
      </c>
      <c r="L33" s="160"/>
      <c r="M33" s="160"/>
      <c r="R33" s="160"/>
      <c r="S33" s="160"/>
    </row>
    <row r="34" spans="2:19" x14ac:dyDescent="0.3">
      <c r="B34" s="165" t="s">
        <v>82</v>
      </c>
      <c r="C34" s="170">
        <f t="shared" si="0"/>
        <v>100</v>
      </c>
      <c r="D34" s="170">
        <v>25.3</v>
      </c>
      <c r="E34" s="170">
        <v>74.7</v>
      </c>
      <c r="F34" s="170"/>
      <c r="G34" s="170">
        <f t="shared" si="1"/>
        <v>100</v>
      </c>
      <c r="H34" s="170">
        <v>40.161913033999262</v>
      </c>
      <c r="I34" s="170">
        <v>59.838086966000738</v>
      </c>
      <c r="J34" s="170">
        <f t="shared" si="2"/>
        <v>-14.861913033999262</v>
      </c>
      <c r="K34" s="170">
        <f t="shared" si="3"/>
        <v>14.861913033999265</v>
      </c>
      <c r="L34" s="160"/>
      <c r="M34" s="160"/>
      <c r="R34" s="160"/>
      <c r="S34" s="160"/>
    </row>
    <row r="35" spans="2:19" x14ac:dyDescent="0.3">
      <c r="B35" s="165" t="s">
        <v>83</v>
      </c>
      <c r="C35" s="170">
        <f t="shared" si="0"/>
        <v>100</v>
      </c>
      <c r="D35" s="170">
        <v>33.799999999999997</v>
      </c>
      <c r="E35" s="170">
        <v>66.2</v>
      </c>
      <c r="F35" s="170"/>
      <c r="G35" s="170">
        <f t="shared" si="1"/>
        <v>100</v>
      </c>
      <c r="H35" s="170">
        <v>32.052158653179639</v>
      </c>
      <c r="I35" s="170">
        <v>67.947841346820368</v>
      </c>
      <c r="J35" s="170">
        <f t="shared" si="2"/>
        <v>1.7478413468203584</v>
      </c>
      <c r="K35" s="170">
        <f t="shared" si="3"/>
        <v>-1.7478413468203655</v>
      </c>
      <c r="L35" s="160"/>
    </row>
    <row r="36" spans="2:19" x14ac:dyDescent="0.3">
      <c r="B36" s="110" t="s">
        <v>84</v>
      </c>
      <c r="C36" s="170">
        <f t="shared" si="0"/>
        <v>100</v>
      </c>
      <c r="D36" s="94">
        <v>45.8</v>
      </c>
      <c r="E36" s="170">
        <v>54.2</v>
      </c>
      <c r="F36" s="170"/>
      <c r="G36" s="170">
        <f t="shared" si="1"/>
        <v>100.00000000000001</v>
      </c>
      <c r="H36" s="94">
        <v>31.351406556246612</v>
      </c>
      <c r="I36" s="170">
        <v>68.648593443753398</v>
      </c>
      <c r="J36" s="170">
        <f t="shared" si="2"/>
        <v>14.448593443753385</v>
      </c>
      <c r="K36" s="170">
        <f t="shared" si="3"/>
        <v>-14.448593443753396</v>
      </c>
      <c r="L36" s="160"/>
    </row>
    <row r="37" spans="2:19" x14ac:dyDescent="0.3">
      <c r="B37" s="110" t="s">
        <v>85</v>
      </c>
      <c r="C37" s="170">
        <f t="shared" si="0"/>
        <v>100</v>
      </c>
      <c r="D37" s="94">
        <v>50.8</v>
      </c>
      <c r="E37" s="170">
        <v>49.2</v>
      </c>
      <c r="F37" s="170"/>
      <c r="G37" s="170">
        <f t="shared" si="1"/>
        <v>100</v>
      </c>
      <c r="H37" s="94">
        <v>46.025501915554152</v>
      </c>
      <c r="I37" s="170">
        <v>53.974498084445841</v>
      </c>
      <c r="J37" s="170">
        <f t="shared" si="2"/>
        <v>4.7744980844458453</v>
      </c>
      <c r="K37" s="170">
        <f t="shared" si="3"/>
        <v>-4.7744980844458382</v>
      </c>
      <c r="L37" s="160"/>
    </row>
    <row r="38" spans="2:19" x14ac:dyDescent="0.3">
      <c r="B38" s="110" t="s">
        <v>86</v>
      </c>
      <c r="C38" s="170">
        <f t="shared" si="0"/>
        <v>100</v>
      </c>
      <c r="D38" s="94">
        <v>25.5</v>
      </c>
      <c r="E38" s="170">
        <v>74.5</v>
      </c>
      <c r="F38" s="170"/>
      <c r="G38" s="170">
        <f t="shared" si="1"/>
        <v>100</v>
      </c>
      <c r="H38" s="94">
        <v>49.103745492974824</v>
      </c>
      <c r="I38" s="170">
        <v>50.896254507025176</v>
      </c>
      <c r="J38" s="170">
        <f t="shared" si="2"/>
        <v>-23.603745492974824</v>
      </c>
      <c r="K38" s="170">
        <f t="shared" si="3"/>
        <v>23.603745492974824</v>
      </c>
      <c r="L38" s="160"/>
    </row>
    <row r="39" spans="2:19" x14ac:dyDescent="0.3">
      <c r="B39" s="110" t="s">
        <v>87</v>
      </c>
      <c r="C39" s="170">
        <f t="shared" si="0"/>
        <v>100</v>
      </c>
      <c r="D39" s="94">
        <v>47.2</v>
      </c>
      <c r="E39" s="170">
        <v>52.8</v>
      </c>
      <c r="F39" s="170"/>
      <c r="G39" s="170">
        <f t="shared" si="1"/>
        <v>100</v>
      </c>
      <c r="H39" s="94">
        <v>42.490500719647464</v>
      </c>
      <c r="I39" s="170">
        <v>57.509499280352536</v>
      </c>
      <c r="J39" s="170">
        <f t="shared" si="2"/>
        <v>4.7094992803525386</v>
      </c>
      <c r="K39" s="170">
        <f t="shared" si="3"/>
        <v>-4.7094992803525386</v>
      </c>
      <c r="L39" s="160"/>
    </row>
    <row r="40" spans="2:19" ht="15" thickBot="1" x14ac:dyDescent="0.35">
      <c r="B40" s="172"/>
      <c r="C40" s="98"/>
      <c r="D40" s="98"/>
      <c r="E40" s="98"/>
      <c r="F40" s="98"/>
      <c r="G40" s="98"/>
      <c r="H40" s="98"/>
      <c r="I40" s="98"/>
      <c r="J40" s="172"/>
      <c r="K40" s="172"/>
      <c r="L40" s="160"/>
    </row>
    <row r="41" spans="2:19" x14ac:dyDescent="0.3">
      <c r="B41" s="160"/>
      <c r="J41" s="160"/>
      <c r="K41" s="160"/>
      <c r="L41" s="160"/>
    </row>
    <row r="42" spans="2:19" ht="40.049999999999997" customHeight="1" x14ac:dyDescent="0.3">
      <c r="B42" s="306" t="s">
        <v>499</v>
      </c>
      <c r="C42" s="306"/>
      <c r="D42" s="306"/>
      <c r="E42" s="306"/>
      <c r="F42" s="306"/>
      <c r="G42" s="306"/>
      <c r="H42" s="306"/>
      <c r="I42" s="306"/>
      <c r="J42" s="306"/>
      <c r="K42" s="306"/>
      <c r="L42" s="160"/>
    </row>
    <row r="43" spans="2:19" x14ac:dyDescent="0.3">
      <c r="B43" s="160"/>
      <c r="J43" s="160"/>
      <c r="K43" s="160"/>
      <c r="L43" s="160"/>
    </row>
    <row r="44" spans="2:19" hidden="1" x14ac:dyDescent="0.3">
      <c r="J44" s="160"/>
      <c r="K44" s="160"/>
      <c r="L44" s="160"/>
    </row>
    <row r="45" spans="2:19" hidden="1" x14ac:dyDescent="0.3">
      <c r="B45" s="160"/>
      <c r="C45" s="160"/>
      <c r="D45" s="160"/>
      <c r="E45" s="160"/>
      <c r="F45" s="160"/>
      <c r="G45" s="160"/>
      <c r="H45" s="160"/>
      <c r="I45" s="160"/>
      <c r="J45" s="160"/>
      <c r="K45" s="160"/>
      <c r="L45" s="160"/>
    </row>
    <row r="46" spans="2:19" hidden="1" x14ac:dyDescent="0.3">
      <c r="B46" s="160"/>
      <c r="C46" s="160"/>
      <c r="D46" s="160"/>
      <c r="E46" s="160"/>
      <c r="F46" s="160"/>
      <c r="G46" s="160"/>
      <c r="H46" s="160"/>
      <c r="I46" s="160"/>
      <c r="J46" s="160"/>
      <c r="K46" s="160"/>
      <c r="L46" s="160"/>
    </row>
  </sheetData>
  <mergeCells count="6">
    <mergeCell ref="J3:K3"/>
    <mergeCell ref="B42:K42"/>
    <mergeCell ref="B1:K1"/>
    <mergeCell ref="D3:E3"/>
    <mergeCell ref="H3:I3"/>
    <mergeCell ref="B3:B4"/>
  </mergeCells>
  <pageMargins left="0.7" right="0.7" top="0.75" bottom="0.75" header="0.3" footer="0.3"/>
  <pageSetup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0B484-D517-4CCF-AAD4-14BFBD167E87}">
  <sheetPr>
    <tabColor theme="0" tint="-0.249977111117893"/>
  </sheetPr>
  <dimension ref="A1:V43"/>
  <sheetViews>
    <sheetView showRowColHeaders="0" zoomScaleNormal="100" workbookViewId="0">
      <selection activeCell="B1" sqref="B1:K1"/>
    </sheetView>
  </sheetViews>
  <sheetFormatPr baseColWidth="10" defaultColWidth="0" defaultRowHeight="14.4" zeroHeight="1" x14ac:dyDescent="0.3"/>
  <cols>
    <col min="1" max="1" width="8.77734375" style="84" customWidth="1"/>
    <col min="2" max="2" width="13.109375" style="84" customWidth="1"/>
    <col min="3" max="5" width="6" style="84" customWidth="1"/>
    <col min="6" max="6" width="0.5546875" style="84" customWidth="1"/>
    <col min="7" max="11" width="6" style="84" customWidth="1"/>
    <col min="12" max="12" width="1.77734375" style="84" customWidth="1"/>
    <col min="13" max="22" width="0" style="84" hidden="1" customWidth="1"/>
    <col min="23" max="16384" width="11.44140625" style="84" hidden="1"/>
  </cols>
  <sheetData>
    <row r="1" spans="2:21" ht="82.5" customHeight="1" x14ac:dyDescent="0.3">
      <c r="B1" s="273" t="s">
        <v>541</v>
      </c>
      <c r="C1" s="273"/>
      <c r="D1" s="273"/>
      <c r="E1" s="273"/>
      <c r="F1" s="273"/>
      <c r="G1" s="273"/>
      <c r="H1" s="273"/>
      <c r="I1" s="273"/>
      <c r="J1" s="273"/>
      <c r="K1" s="273"/>
    </row>
    <row r="2" spans="2:21" ht="14.4" customHeight="1" thickBot="1" x14ac:dyDescent="0.35">
      <c r="B2" s="98"/>
      <c r="C2" s="98"/>
      <c r="D2" s="98"/>
      <c r="E2" s="98"/>
      <c r="F2" s="98"/>
      <c r="G2" s="98"/>
      <c r="H2" s="172"/>
      <c r="I2" s="172"/>
      <c r="J2" s="160"/>
      <c r="M2" s="160"/>
      <c r="N2" s="160"/>
      <c r="O2" s="160"/>
      <c r="P2" s="160"/>
      <c r="Q2" s="160"/>
      <c r="R2" s="160"/>
      <c r="S2" s="160"/>
      <c r="T2" s="160"/>
      <c r="U2" s="160"/>
    </row>
    <row r="3" spans="2:21" ht="14.4" customHeight="1" x14ac:dyDescent="0.3">
      <c r="B3" s="324" t="s">
        <v>50</v>
      </c>
      <c r="C3" s="197"/>
      <c r="D3" s="323">
        <v>2018</v>
      </c>
      <c r="E3" s="323"/>
      <c r="F3" s="198"/>
      <c r="G3" s="199"/>
      <c r="H3" s="323">
        <v>2024</v>
      </c>
      <c r="I3" s="323"/>
      <c r="J3" s="323" t="s">
        <v>498</v>
      </c>
      <c r="K3" s="323"/>
      <c r="M3" s="160"/>
      <c r="N3" s="160"/>
      <c r="O3" s="160"/>
      <c r="P3" s="160"/>
      <c r="Q3" s="160"/>
      <c r="R3" s="160"/>
      <c r="S3" s="160"/>
      <c r="T3" s="160"/>
      <c r="U3" s="160"/>
    </row>
    <row r="4" spans="2:21" ht="21" customHeight="1" x14ac:dyDescent="0.3">
      <c r="B4" s="325"/>
      <c r="C4" s="163" t="s">
        <v>51</v>
      </c>
      <c r="D4" s="163" t="s">
        <v>422</v>
      </c>
      <c r="E4" s="164" t="s">
        <v>403</v>
      </c>
      <c r="F4" s="163"/>
      <c r="G4" s="163" t="s">
        <v>51</v>
      </c>
      <c r="H4" s="163" t="s">
        <v>422</v>
      </c>
      <c r="I4" s="164" t="s">
        <v>423</v>
      </c>
      <c r="J4" s="163" t="s">
        <v>422</v>
      </c>
      <c r="K4" s="164" t="s">
        <v>423</v>
      </c>
      <c r="M4" s="160"/>
      <c r="N4" s="160"/>
      <c r="O4" s="160"/>
      <c r="P4" s="160"/>
      <c r="Q4" s="160"/>
      <c r="R4" s="160"/>
      <c r="S4" s="160"/>
      <c r="T4" s="160"/>
      <c r="U4" s="160"/>
    </row>
    <row r="5" spans="2:21" x14ac:dyDescent="0.3">
      <c r="B5" s="165"/>
      <c r="C5" s="171"/>
      <c r="D5" s="171"/>
      <c r="E5" s="171"/>
      <c r="F5" s="171"/>
      <c r="G5" s="171"/>
      <c r="H5" s="171"/>
      <c r="I5" s="202"/>
      <c r="J5" s="160"/>
      <c r="M5" s="160"/>
      <c r="N5" s="160"/>
      <c r="O5" s="160"/>
      <c r="P5" s="160"/>
      <c r="Q5" s="160"/>
      <c r="R5" s="160"/>
      <c r="S5" s="160"/>
      <c r="T5" s="160"/>
      <c r="U5" s="160"/>
    </row>
    <row r="6" spans="2:21" x14ac:dyDescent="0.3">
      <c r="B6" s="166" t="s">
        <v>437</v>
      </c>
      <c r="C6" s="176">
        <f>SUM(D6:E6)</f>
        <v>100</v>
      </c>
      <c r="D6" s="176">
        <v>33.9</v>
      </c>
      <c r="E6" s="205">
        <v>66.099999999999994</v>
      </c>
      <c r="F6" s="205"/>
      <c r="G6" s="176">
        <f>SUM(H6:I6)</f>
        <v>100</v>
      </c>
      <c r="H6" s="176">
        <v>36.4</v>
      </c>
      <c r="I6" s="176">
        <v>63.6</v>
      </c>
      <c r="J6" s="176">
        <f>D6-H6</f>
        <v>-2.5</v>
      </c>
      <c r="K6" s="148">
        <f>E6-I6</f>
        <v>2.4999999999999929</v>
      </c>
      <c r="M6" s="160"/>
      <c r="N6" s="160"/>
      <c r="O6" s="160"/>
      <c r="P6" s="160"/>
      <c r="Q6" s="160"/>
      <c r="R6" s="160"/>
      <c r="S6" s="160"/>
      <c r="T6" s="160"/>
      <c r="U6" s="160"/>
    </row>
    <row r="7" spans="2:21" x14ac:dyDescent="0.3">
      <c r="B7" s="165"/>
      <c r="C7" s="206"/>
      <c r="D7" s="207"/>
      <c r="E7" s="206"/>
      <c r="F7" s="206"/>
      <c r="G7" s="206"/>
      <c r="H7" s="207"/>
      <c r="I7" s="206"/>
      <c r="J7" s="160"/>
      <c r="M7" s="160"/>
      <c r="N7" s="160"/>
      <c r="O7" s="160"/>
      <c r="P7" s="160"/>
      <c r="Q7" s="160"/>
      <c r="R7" s="160"/>
      <c r="S7" s="160"/>
      <c r="T7" s="160"/>
      <c r="U7" s="160"/>
    </row>
    <row r="8" spans="2:21" x14ac:dyDescent="0.3">
      <c r="B8" s="165" t="s">
        <v>54</v>
      </c>
      <c r="C8" s="207">
        <f>SUM(D8:E8)</f>
        <v>100</v>
      </c>
      <c r="D8" s="208">
        <v>54.3</v>
      </c>
      <c r="E8" s="208">
        <v>45.7</v>
      </c>
      <c r="F8" s="208"/>
      <c r="G8" s="207">
        <f>SUM(H8:I8)</f>
        <v>100</v>
      </c>
      <c r="H8" s="207">
        <v>31.569574991697376</v>
      </c>
      <c r="I8" s="208">
        <v>68.43042500830262</v>
      </c>
      <c r="J8" s="177">
        <f>D8-H8</f>
        <v>22.730425008302621</v>
      </c>
      <c r="K8" s="108">
        <f>E8-I8</f>
        <v>-22.730425008302618</v>
      </c>
      <c r="M8" s="160"/>
      <c r="N8" s="160"/>
      <c r="O8" s="160"/>
      <c r="P8" s="160"/>
      <c r="Q8" s="160"/>
      <c r="R8" s="160"/>
      <c r="S8" s="160"/>
      <c r="T8" s="160"/>
      <c r="U8" s="160"/>
    </row>
    <row r="9" spans="2:21" x14ac:dyDescent="0.3">
      <c r="B9" s="165" t="s">
        <v>56</v>
      </c>
      <c r="C9" s="207">
        <f t="shared" ref="C9:C39" si="0">SUM(D9:E9)</f>
        <v>100</v>
      </c>
      <c r="D9" s="208">
        <v>25.6</v>
      </c>
      <c r="E9" s="208">
        <v>74.400000000000006</v>
      </c>
      <c r="F9" s="208"/>
      <c r="G9" s="207">
        <f t="shared" ref="G9:G39" si="1">SUM(H9:I9)</f>
        <v>100</v>
      </c>
      <c r="H9" s="207">
        <v>25.968910136530667</v>
      </c>
      <c r="I9" s="208">
        <v>74.031089863469333</v>
      </c>
      <c r="J9" s="177">
        <f t="shared" ref="J9:J39" si="2">D9-H9</f>
        <v>-0.36891013653066551</v>
      </c>
      <c r="K9" s="108">
        <f t="shared" ref="K9:K39" si="3">E9-I9</f>
        <v>0.36891013653067262</v>
      </c>
      <c r="M9" s="160"/>
      <c r="N9" s="160"/>
      <c r="O9" s="160"/>
      <c r="P9" s="160"/>
      <c r="Q9" s="160"/>
      <c r="R9" s="160"/>
      <c r="S9" s="160"/>
      <c r="T9" s="160"/>
      <c r="U9" s="160"/>
    </row>
    <row r="10" spans="2:21" x14ac:dyDescent="0.3">
      <c r="B10" s="165" t="s">
        <v>58</v>
      </c>
      <c r="C10" s="207">
        <f t="shared" si="0"/>
        <v>100</v>
      </c>
      <c r="D10" s="208">
        <v>22.2</v>
      </c>
      <c r="E10" s="208">
        <v>77.8</v>
      </c>
      <c r="F10" s="208"/>
      <c r="G10" s="207">
        <f t="shared" si="1"/>
        <v>100</v>
      </c>
      <c r="H10" s="207">
        <v>23.574455612875987</v>
      </c>
      <c r="I10" s="208">
        <v>76.425544387124006</v>
      </c>
      <c r="J10" s="177">
        <f t="shared" si="2"/>
        <v>-1.3744556128759875</v>
      </c>
      <c r="K10" s="108">
        <f t="shared" si="3"/>
        <v>1.3744556128759911</v>
      </c>
      <c r="M10" s="160"/>
      <c r="N10" s="160"/>
      <c r="O10" s="160"/>
      <c r="P10" s="160"/>
      <c r="Q10" s="160"/>
      <c r="R10" s="160"/>
      <c r="S10" s="160"/>
      <c r="T10" s="160"/>
      <c r="U10" s="160"/>
    </row>
    <row r="11" spans="2:21" x14ac:dyDescent="0.3">
      <c r="B11" s="165" t="s">
        <v>59</v>
      </c>
      <c r="C11" s="207">
        <f t="shared" si="0"/>
        <v>100</v>
      </c>
      <c r="D11" s="208">
        <v>31.2</v>
      </c>
      <c r="E11" s="208">
        <v>68.8</v>
      </c>
      <c r="F11" s="208"/>
      <c r="G11" s="207">
        <f t="shared" si="1"/>
        <v>100</v>
      </c>
      <c r="H11" s="207">
        <v>22.336992358831051</v>
      </c>
      <c r="I11" s="208">
        <v>77.663007641168946</v>
      </c>
      <c r="J11" s="177">
        <f t="shared" si="2"/>
        <v>8.8630076411689487</v>
      </c>
      <c r="K11" s="108">
        <f t="shared" si="3"/>
        <v>-8.8630076411689487</v>
      </c>
      <c r="M11" s="160"/>
      <c r="N11" s="160"/>
      <c r="O11" s="160"/>
      <c r="P11" s="160"/>
      <c r="Q11" s="160"/>
      <c r="R11" s="160"/>
      <c r="S11" s="160"/>
      <c r="T11" s="160"/>
      <c r="U11" s="160"/>
    </row>
    <row r="12" spans="2:21" x14ac:dyDescent="0.3">
      <c r="B12" s="165" t="s">
        <v>60</v>
      </c>
      <c r="C12" s="207">
        <f t="shared" si="0"/>
        <v>100</v>
      </c>
      <c r="D12" s="208">
        <v>43.6</v>
      </c>
      <c r="E12" s="208">
        <v>56.4</v>
      </c>
      <c r="F12" s="208"/>
      <c r="G12" s="207">
        <f t="shared" si="1"/>
        <v>100</v>
      </c>
      <c r="H12" s="207">
        <v>47.853228156637918</v>
      </c>
      <c r="I12" s="208">
        <v>52.146771843362082</v>
      </c>
      <c r="J12" s="177">
        <f t="shared" si="2"/>
        <v>-4.2532281566379169</v>
      </c>
      <c r="K12" s="108">
        <f t="shared" si="3"/>
        <v>4.2532281566379169</v>
      </c>
      <c r="M12" s="160"/>
      <c r="N12" s="160"/>
      <c r="O12" s="160"/>
      <c r="P12" s="160"/>
      <c r="Q12" s="160"/>
      <c r="R12" s="160"/>
      <c r="S12" s="160"/>
      <c r="T12" s="160"/>
      <c r="U12" s="160"/>
    </row>
    <row r="13" spans="2:21" x14ac:dyDescent="0.3">
      <c r="B13" s="165" t="s">
        <v>61</v>
      </c>
      <c r="C13" s="207">
        <f t="shared" si="0"/>
        <v>100</v>
      </c>
      <c r="D13" s="208">
        <v>51.7</v>
      </c>
      <c r="E13" s="208">
        <v>48.3</v>
      </c>
      <c r="F13" s="208"/>
      <c r="G13" s="207">
        <f t="shared" si="1"/>
        <v>100</v>
      </c>
      <c r="H13" s="207">
        <v>49.99677094861844</v>
      </c>
      <c r="I13" s="208">
        <v>50.00322905138156</v>
      </c>
      <c r="J13" s="177">
        <f t="shared" si="2"/>
        <v>1.7032290513815624</v>
      </c>
      <c r="K13" s="108">
        <f t="shared" si="3"/>
        <v>-1.7032290513815624</v>
      </c>
      <c r="M13" s="160"/>
      <c r="N13" s="160"/>
      <c r="O13" s="160"/>
      <c r="P13" s="160"/>
      <c r="Q13" s="160"/>
      <c r="R13" s="160"/>
      <c r="S13" s="160"/>
      <c r="T13" s="160"/>
      <c r="U13" s="160"/>
    </row>
    <row r="14" spans="2:21" x14ac:dyDescent="0.3">
      <c r="B14" s="165" t="s">
        <v>62</v>
      </c>
      <c r="C14" s="207">
        <f t="shared" si="0"/>
        <v>100</v>
      </c>
      <c r="D14" s="208">
        <v>31</v>
      </c>
      <c r="E14" s="208">
        <v>69</v>
      </c>
      <c r="F14" s="208"/>
      <c r="G14" s="207">
        <f t="shared" si="1"/>
        <v>100</v>
      </c>
      <c r="H14" s="207">
        <v>40.466258110355362</v>
      </c>
      <c r="I14" s="208">
        <v>59.533741889644645</v>
      </c>
      <c r="J14" s="177">
        <f t="shared" si="2"/>
        <v>-9.466258110355362</v>
      </c>
      <c r="K14" s="108">
        <f t="shared" si="3"/>
        <v>9.4662581103553549</v>
      </c>
      <c r="M14" s="160"/>
      <c r="N14" s="160"/>
      <c r="O14" s="160"/>
      <c r="P14" s="160"/>
      <c r="Q14" s="160"/>
      <c r="R14" s="160"/>
      <c r="S14" s="160"/>
      <c r="T14" s="160"/>
      <c r="U14" s="160"/>
    </row>
    <row r="15" spans="2:21" x14ac:dyDescent="0.3">
      <c r="B15" s="165" t="s">
        <v>63</v>
      </c>
      <c r="C15" s="207">
        <f t="shared" si="0"/>
        <v>100</v>
      </c>
      <c r="D15" s="208">
        <v>34.4</v>
      </c>
      <c r="E15" s="208">
        <v>65.599999999999994</v>
      </c>
      <c r="F15" s="208"/>
      <c r="G15" s="207">
        <f t="shared" si="1"/>
        <v>100</v>
      </c>
      <c r="H15" s="207">
        <v>32.040961980459159</v>
      </c>
      <c r="I15" s="208">
        <v>67.959038019540841</v>
      </c>
      <c r="J15" s="177">
        <f t="shared" si="2"/>
        <v>2.35903801954084</v>
      </c>
      <c r="K15" s="108">
        <f t="shared" si="3"/>
        <v>-2.3590380195408471</v>
      </c>
      <c r="M15" s="160"/>
      <c r="N15" s="160"/>
      <c r="O15" s="160"/>
      <c r="P15" s="160"/>
      <c r="Q15" s="160"/>
      <c r="R15" s="160"/>
      <c r="S15" s="160"/>
      <c r="T15" s="160"/>
      <c r="U15" s="160"/>
    </row>
    <row r="16" spans="2:21" x14ac:dyDescent="0.3">
      <c r="B16" s="165" t="s">
        <v>495</v>
      </c>
      <c r="C16" s="207">
        <f t="shared" si="0"/>
        <v>100</v>
      </c>
      <c r="D16" s="208">
        <v>21</v>
      </c>
      <c r="E16" s="208">
        <v>79</v>
      </c>
      <c r="F16" s="208"/>
      <c r="G16" s="207">
        <f t="shared" si="1"/>
        <v>100</v>
      </c>
      <c r="H16" s="207">
        <v>23.823253572180771</v>
      </c>
      <c r="I16" s="208">
        <v>76.176746427819225</v>
      </c>
      <c r="J16" s="177">
        <f t="shared" si="2"/>
        <v>-2.8232535721807714</v>
      </c>
      <c r="K16" s="108">
        <f t="shared" si="3"/>
        <v>2.823253572180775</v>
      </c>
      <c r="M16" s="160"/>
      <c r="N16" s="160"/>
      <c r="O16" s="160"/>
      <c r="P16" s="160"/>
      <c r="Q16" s="160"/>
      <c r="R16" s="160"/>
      <c r="S16" s="160"/>
      <c r="T16" s="160"/>
      <c r="U16" s="160"/>
    </row>
    <row r="17" spans="2:21" x14ac:dyDescent="0.3">
      <c r="B17" s="165" t="s">
        <v>65</v>
      </c>
      <c r="C17" s="207">
        <f t="shared" si="0"/>
        <v>100</v>
      </c>
      <c r="D17" s="208">
        <v>48.5</v>
      </c>
      <c r="E17" s="208">
        <v>51.5</v>
      </c>
      <c r="F17" s="208"/>
      <c r="G17" s="207">
        <f t="shared" si="1"/>
        <v>99.999999999999986</v>
      </c>
      <c r="H17" s="207">
        <v>45.759490335464847</v>
      </c>
      <c r="I17" s="208">
        <v>54.240509664535139</v>
      </c>
      <c r="J17" s="177">
        <f t="shared" si="2"/>
        <v>2.7405096645351534</v>
      </c>
      <c r="K17" s="108">
        <f t="shared" si="3"/>
        <v>-2.7405096645351392</v>
      </c>
      <c r="M17" s="160"/>
      <c r="N17" s="160"/>
      <c r="O17" s="160"/>
      <c r="P17" s="160"/>
      <c r="Q17" s="160"/>
      <c r="R17" s="160"/>
      <c r="S17" s="160"/>
      <c r="T17" s="160"/>
      <c r="U17" s="160"/>
    </row>
    <row r="18" spans="2:21" x14ac:dyDescent="0.3">
      <c r="B18" s="165" t="s">
        <v>66</v>
      </c>
      <c r="C18" s="207">
        <f t="shared" si="0"/>
        <v>100</v>
      </c>
      <c r="D18" s="208">
        <v>37.4</v>
      </c>
      <c r="E18" s="208">
        <v>62.6</v>
      </c>
      <c r="F18" s="208"/>
      <c r="G18" s="207">
        <f t="shared" si="1"/>
        <v>99.999999999999986</v>
      </c>
      <c r="H18" s="207">
        <v>33.702473794891489</v>
      </c>
      <c r="I18" s="208">
        <v>66.297526205108497</v>
      </c>
      <c r="J18" s="177">
        <f t="shared" si="2"/>
        <v>3.6975262051085096</v>
      </c>
      <c r="K18" s="108">
        <f t="shared" si="3"/>
        <v>-3.6975262051084954</v>
      </c>
      <c r="M18" s="160"/>
      <c r="N18" s="160"/>
      <c r="O18" s="160"/>
      <c r="P18" s="160"/>
      <c r="Q18" s="160"/>
      <c r="R18" s="160"/>
      <c r="S18" s="160"/>
      <c r="T18" s="160"/>
      <c r="U18" s="160"/>
    </row>
    <row r="19" spans="2:21" x14ac:dyDescent="0.3">
      <c r="B19" s="165" t="s">
        <v>67</v>
      </c>
      <c r="C19" s="207">
        <f t="shared" si="0"/>
        <v>100</v>
      </c>
      <c r="D19" s="208">
        <v>37.9</v>
      </c>
      <c r="E19" s="208">
        <v>62.1</v>
      </c>
      <c r="F19" s="208"/>
      <c r="G19" s="207">
        <f t="shared" si="1"/>
        <v>100</v>
      </c>
      <c r="H19" s="207">
        <v>46.969888287860954</v>
      </c>
      <c r="I19" s="208">
        <v>53.030111712139046</v>
      </c>
      <c r="J19" s="177">
        <f t="shared" si="2"/>
        <v>-9.0698882878609552</v>
      </c>
      <c r="K19" s="108">
        <f t="shared" si="3"/>
        <v>9.0698882878609552</v>
      </c>
      <c r="M19" s="160"/>
      <c r="N19" s="160"/>
      <c r="O19" s="160"/>
      <c r="P19" s="160"/>
      <c r="Q19" s="160"/>
      <c r="R19" s="160"/>
      <c r="S19" s="160"/>
      <c r="T19" s="160"/>
      <c r="U19" s="160"/>
    </row>
    <row r="20" spans="2:21" x14ac:dyDescent="0.3">
      <c r="B20" s="165" t="s">
        <v>68</v>
      </c>
      <c r="C20" s="207">
        <f t="shared" si="0"/>
        <v>100</v>
      </c>
      <c r="D20" s="208">
        <v>48.4</v>
      </c>
      <c r="E20" s="208">
        <v>51.6</v>
      </c>
      <c r="F20" s="208"/>
      <c r="G20" s="207">
        <f t="shared" si="1"/>
        <v>100</v>
      </c>
      <c r="H20" s="207">
        <v>48.556183737256191</v>
      </c>
      <c r="I20" s="208">
        <v>51.443816262743802</v>
      </c>
      <c r="J20" s="177">
        <f t="shared" si="2"/>
        <v>-0.1561837372561925</v>
      </c>
      <c r="K20" s="108">
        <f t="shared" si="3"/>
        <v>0.15618373725619961</v>
      </c>
      <c r="M20" s="160"/>
      <c r="N20" s="160"/>
      <c r="O20" s="160"/>
      <c r="P20" s="160"/>
      <c r="Q20" s="160"/>
      <c r="R20" s="160"/>
      <c r="S20" s="160"/>
      <c r="T20" s="160"/>
      <c r="U20" s="160"/>
    </row>
    <row r="21" spans="2:21" x14ac:dyDescent="0.3">
      <c r="B21" s="165" t="s">
        <v>69</v>
      </c>
      <c r="C21" s="207">
        <f t="shared" si="0"/>
        <v>100</v>
      </c>
      <c r="D21" s="208">
        <v>31</v>
      </c>
      <c r="E21" s="208">
        <v>69</v>
      </c>
      <c r="F21" s="208"/>
      <c r="G21" s="207">
        <f t="shared" si="1"/>
        <v>99.999999999999986</v>
      </c>
      <c r="H21" s="207">
        <v>36.256193782710433</v>
      </c>
      <c r="I21" s="208">
        <v>63.743806217289553</v>
      </c>
      <c r="J21" s="177">
        <f t="shared" si="2"/>
        <v>-5.256193782710433</v>
      </c>
      <c r="K21" s="108">
        <f t="shared" si="3"/>
        <v>5.2561937827104472</v>
      </c>
      <c r="M21" s="160"/>
      <c r="N21" s="160"/>
      <c r="O21" s="160"/>
      <c r="P21" s="160"/>
      <c r="Q21" s="160"/>
      <c r="R21" s="160"/>
      <c r="S21" s="160"/>
      <c r="T21" s="160"/>
      <c r="U21" s="160"/>
    </row>
    <row r="22" spans="2:21" x14ac:dyDescent="0.3">
      <c r="B22" s="165" t="s">
        <v>70</v>
      </c>
      <c r="C22" s="207">
        <f t="shared" si="0"/>
        <v>100</v>
      </c>
      <c r="D22" s="208">
        <v>20.399999999999999</v>
      </c>
      <c r="E22" s="208">
        <v>79.599999999999994</v>
      </c>
      <c r="F22" s="208"/>
      <c r="G22" s="207">
        <f t="shared" si="1"/>
        <v>100</v>
      </c>
      <c r="H22" s="207">
        <v>26.75651380420911</v>
      </c>
      <c r="I22" s="208">
        <v>73.243486195790894</v>
      </c>
      <c r="J22" s="177">
        <f t="shared" si="2"/>
        <v>-6.3565138042091114</v>
      </c>
      <c r="K22" s="108">
        <f t="shared" si="3"/>
        <v>6.3565138042091007</v>
      </c>
      <c r="M22" s="160"/>
      <c r="N22" s="160"/>
      <c r="O22" s="160"/>
      <c r="P22" s="160"/>
      <c r="Q22" s="160"/>
      <c r="R22" s="160"/>
      <c r="S22" s="160"/>
      <c r="T22" s="160"/>
      <c r="U22" s="160"/>
    </row>
    <row r="23" spans="2:21" x14ac:dyDescent="0.3">
      <c r="B23" s="165" t="s">
        <v>71</v>
      </c>
      <c r="C23" s="207">
        <f t="shared" si="0"/>
        <v>100</v>
      </c>
      <c r="D23" s="208">
        <v>33.200000000000003</v>
      </c>
      <c r="E23" s="208">
        <v>66.8</v>
      </c>
      <c r="F23" s="208"/>
      <c r="G23" s="207">
        <f t="shared" si="1"/>
        <v>100</v>
      </c>
      <c r="H23" s="207">
        <v>36.518670650169852</v>
      </c>
      <c r="I23" s="208">
        <v>63.481329349830141</v>
      </c>
      <c r="J23" s="177">
        <f t="shared" si="2"/>
        <v>-3.3186706501698495</v>
      </c>
      <c r="K23" s="108">
        <f t="shared" si="3"/>
        <v>3.3186706501698566</v>
      </c>
      <c r="M23" s="160"/>
      <c r="N23" s="160"/>
      <c r="O23" s="160"/>
      <c r="P23" s="160"/>
      <c r="Q23" s="160"/>
      <c r="R23" s="160"/>
      <c r="S23" s="160"/>
      <c r="T23" s="160"/>
      <c r="U23" s="160"/>
    </row>
    <row r="24" spans="2:21" x14ac:dyDescent="0.3">
      <c r="B24" s="165" t="s">
        <v>72</v>
      </c>
      <c r="C24" s="207">
        <f t="shared" si="0"/>
        <v>100</v>
      </c>
      <c r="D24" s="208">
        <v>19.899999999999999</v>
      </c>
      <c r="E24" s="208">
        <v>80.099999999999994</v>
      </c>
      <c r="F24" s="208"/>
      <c r="G24" s="207">
        <f t="shared" si="1"/>
        <v>99.999999999999986</v>
      </c>
      <c r="H24" s="207">
        <v>18.22247877075613</v>
      </c>
      <c r="I24" s="208">
        <v>81.77752122924386</v>
      </c>
      <c r="J24" s="177">
        <f t="shared" si="2"/>
        <v>1.6775212292438688</v>
      </c>
      <c r="K24" s="108">
        <f t="shared" si="3"/>
        <v>-1.6775212292438653</v>
      </c>
      <c r="M24" s="160"/>
      <c r="N24" s="160"/>
      <c r="O24" s="160"/>
      <c r="P24" s="160"/>
      <c r="Q24" s="160"/>
      <c r="R24" s="160"/>
      <c r="S24" s="160"/>
      <c r="T24" s="160"/>
      <c r="U24" s="160"/>
    </row>
    <row r="25" spans="2:21" x14ac:dyDescent="0.3">
      <c r="B25" s="165" t="s">
        <v>73</v>
      </c>
      <c r="C25" s="207">
        <f t="shared" si="0"/>
        <v>100</v>
      </c>
      <c r="D25" s="208">
        <v>53.3</v>
      </c>
      <c r="E25" s="208">
        <v>46.7</v>
      </c>
      <c r="F25" s="208"/>
      <c r="G25" s="207">
        <f t="shared" si="1"/>
        <v>100</v>
      </c>
      <c r="H25" s="207">
        <v>36.315865281160981</v>
      </c>
      <c r="I25" s="208">
        <v>63.684134718839026</v>
      </c>
      <c r="J25" s="177">
        <f t="shared" si="2"/>
        <v>16.984134718839016</v>
      </c>
      <c r="K25" s="108">
        <f t="shared" si="3"/>
        <v>-16.984134718839023</v>
      </c>
      <c r="M25" s="160"/>
      <c r="N25" s="160"/>
      <c r="O25" s="160"/>
      <c r="P25" s="160"/>
      <c r="Q25" s="160"/>
      <c r="R25" s="160"/>
      <c r="S25" s="160"/>
      <c r="T25" s="160"/>
      <c r="U25" s="160"/>
    </row>
    <row r="26" spans="2:21" x14ac:dyDescent="0.3">
      <c r="B26" s="165" t="s">
        <v>74</v>
      </c>
      <c r="C26" s="207">
        <f t="shared" si="0"/>
        <v>100</v>
      </c>
      <c r="D26" s="208">
        <v>26.2</v>
      </c>
      <c r="E26" s="208">
        <v>73.8</v>
      </c>
      <c r="F26" s="208"/>
      <c r="G26" s="207">
        <f t="shared" si="1"/>
        <v>100</v>
      </c>
      <c r="H26" s="207">
        <v>32.217408124079668</v>
      </c>
      <c r="I26" s="208">
        <v>67.782591875920332</v>
      </c>
      <c r="J26" s="177">
        <f t="shared" si="2"/>
        <v>-6.0174081240796689</v>
      </c>
      <c r="K26" s="108">
        <f t="shared" si="3"/>
        <v>6.0174081240796653</v>
      </c>
      <c r="M26" s="160"/>
      <c r="N26" s="160"/>
      <c r="O26" s="160"/>
      <c r="P26" s="160"/>
      <c r="Q26" s="160"/>
      <c r="R26" s="160"/>
      <c r="S26" s="160"/>
      <c r="T26" s="160"/>
      <c r="U26" s="160"/>
    </row>
    <row r="27" spans="2:21" x14ac:dyDescent="0.3">
      <c r="B27" s="165" t="s">
        <v>75</v>
      </c>
      <c r="C27" s="207">
        <f t="shared" si="0"/>
        <v>100</v>
      </c>
      <c r="D27" s="208">
        <v>45.6</v>
      </c>
      <c r="E27" s="208">
        <v>54.4</v>
      </c>
      <c r="F27" s="208"/>
      <c r="G27" s="207">
        <f t="shared" si="1"/>
        <v>100</v>
      </c>
      <c r="H27" s="207">
        <v>62.830912923779401</v>
      </c>
      <c r="I27" s="208">
        <v>37.169087076220599</v>
      </c>
      <c r="J27" s="177">
        <f t="shared" si="2"/>
        <v>-17.2309129237794</v>
      </c>
      <c r="K27" s="108">
        <f t="shared" si="3"/>
        <v>17.2309129237794</v>
      </c>
      <c r="M27" s="160"/>
      <c r="N27" s="160"/>
      <c r="O27" s="160"/>
      <c r="P27" s="160"/>
      <c r="Q27" s="160"/>
      <c r="R27" s="160"/>
      <c r="S27" s="160"/>
      <c r="T27" s="160"/>
      <c r="U27" s="160"/>
    </row>
    <row r="28" spans="2:21" x14ac:dyDescent="0.3">
      <c r="B28" s="165" t="s">
        <v>76</v>
      </c>
      <c r="C28" s="207">
        <f t="shared" si="0"/>
        <v>100</v>
      </c>
      <c r="D28" s="208">
        <v>44.3</v>
      </c>
      <c r="E28" s="208">
        <v>55.7</v>
      </c>
      <c r="F28" s="208"/>
      <c r="G28" s="207">
        <f t="shared" si="1"/>
        <v>100</v>
      </c>
      <c r="H28" s="207">
        <v>48.819445231214914</v>
      </c>
      <c r="I28" s="208">
        <v>51.180554768785093</v>
      </c>
      <c r="J28" s="177">
        <f t="shared" si="2"/>
        <v>-4.5194452312149167</v>
      </c>
      <c r="K28" s="108">
        <f t="shared" si="3"/>
        <v>4.5194452312149096</v>
      </c>
      <c r="M28" s="160"/>
      <c r="N28" s="160"/>
      <c r="O28" s="160"/>
      <c r="P28" s="160"/>
      <c r="Q28" s="160"/>
      <c r="R28" s="160"/>
      <c r="S28" s="160"/>
      <c r="T28" s="160"/>
      <c r="U28" s="160"/>
    </row>
    <row r="29" spans="2:21" x14ac:dyDescent="0.3">
      <c r="B29" s="165" t="s">
        <v>77</v>
      </c>
      <c r="C29" s="207">
        <f t="shared" si="0"/>
        <v>100</v>
      </c>
      <c r="D29" s="208">
        <v>36.5</v>
      </c>
      <c r="E29" s="208">
        <v>63.5</v>
      </c>
      <c r="F29" s="208"/>
      <c r="G29" s="207">
        <f t="shared" si="1"/>
        <v>100</v>
      </c>
      <c r="H29" s="207">
        <v>28.884391858755372</v>
      </c>
      <c r="I29" s="208">
        <v>71.115608141244635</v>
      </c>
      <c r="J29" s="177">
        <f t="shared" si="2"/>
        <v>7.6156081412446284</v>
      </c>
      <c r="K29" s="108">
        <f t="shared" si="3"/>
        <v>-7.6156081412446355</v>
      </c>
      <c r="M29" s="160"/>
      <c r="N29" s="160"/>
      <c r="O29" s="160"/>
      <c r="P29" s="160"/>
      <c r="Q29" s="160"/>
      <c r="R29" s="160"/>
      <c r="S29" s="160"/>
      <c r="T29" s="160"/>
      <c r="U29" s="160"/>
    </row>
    <row r="30" spans="2:21" x14ac:dyDescent="0.3">
      <c r="B30" s="165" t="s">
        <v>78</v>
      </c>
      <c r="C30" s="207">
        <f t="shared" si="0"/>
        <v>100</v>
      </c>
      <c r="D30" s="208">
        <v>39.5</v>
      </c>
      <c r="E30" s="208">
        <v>60.5</v>
      </c>
      <c r="F30" s="208"/>
      <c r="G30" s="207">
        <f t="shared" si="1"/>
        <v>100</v>
      </c>
      <c r="H30" s="207">
        <v>28.767541351686699</v>
      </c>
      <c r="I30" s="208">
        <v>71.232458648313298</v>
      </c>
      <c r="J30" s="177">
        <f t="shared" si="2"/>
        <v>10.732458648313301</v>
      </c>
      <c r="K30" s="108">
        <f t="shared" si="3"/>
        <v>-10.732458648313298</v>
      </c>
      <c r="M30" s="160"/>
      <c r="N30" s="160"/>
      <c r="O30" s="160"/>
      <c r="P30" s="160"/>
      <c r="Q30" s="160"/>
      <c r="R30" s="160"/>
      <c r="S30" s="160"/>
      <c r="T30" s="160"/>
      <c r="U30" s="160"/>
    </row>
    <row r="31" spans="2:21" x14ac:dyDescent="0.3">
      <c r="B31" s="165" t="s">
        <v>79</v>
      </c>
      <c r="C31" s="207">
        <f t="shared" si="0"/>
        <v>100</v>
      </c>
      <c r="D31" s="208">
        <v>35.1</v>
      </c>
      <c r="E31" s="208">
        <v>64.900000000000006</v>
      </c>
      <c r="F31" s="208"/>
      <c r="G31" s="207">
        <f t="shared" si="1"/>
        <v>100</v>
      </c>
      <c r="H31" s="207">
        <v>35.505834107670964</v>
      </c>
      <c r="I31" s="208">
        <v>64.494165892329036</v>
      </c>
      <c r="J31" s="177">
        <f t="shared" si="2"/>
        <v>-0.4058341076709624</v>
      </c>
      <c r="K31" s="108">
        <f t="shared" si="3"/>
        <v>0.4058341076709695</v>
      </c>
      <c r="M31" s="160"/>
      <c r="N31" s="160"/>
      <c r="O31" s="160"/>
      <c r="P31" s="160"/>
      <c r="Q31" s="160"/>
      <c r="R31" s="160"/>
      <c r="S31" s="160"/>
      <c r="T31" s="160"/>
      <c r="U31" s="160"/>
    </row>
    <row r="32" spans="2:21" x14ac:dyDescent="0.3">
      <c r="B32" s="165" t="s">
        <v>80</v>
      </c>
      <c r="C32" s="207">
        <f t="shared" si="0"/>
        <v>100</v>
      </c>
      <c r="D32" s="208">
        <v>36.799999999999997</v>
      </c>
      <c r="E32" s="208">
        <v>63.2</v>
      </c>
      <c r="F32" s="208"/>
      <c r="G32" s="207">
        <f t="shared" si="1"/>
        <v>100</v>
      </c>
      <c r="H32" s="207">
        <v>39.834753985207342</v>
      </c>
      <c r="I32" s="208">
        <v>60.16524601479265</v>
      </c>
      <c r="J32" s="177">
        <f t="shared" si="2"/>
        <v>-3.0347539852073453</v>
      </c>
      <c r="K32" s="108">
        <f t="shared" si="3"/>
        <v>3.0347539852073524</v>
      </c>
      <c r="M32" s="160"/>
      <c r="N32" s="160"/>
      <c r="O32" s="160"/>
      <c r="P32" s="160"/>
      <c r="Q32" s="160"/>
      <c r="R32" s="160"/>
      <c r="S32" s="160"/>
      <c r="T32" s="160"/>
      <c r="U32" s="160"/>
    </row>
    <row r="33" spans="2:21" x14ac:dyDescent="0.3">
      <c r="B33" s="165" t="s">
        <v>81</v>
      </c>
      <c r="C33" s="207">
        <f t="shared" si="0"/>
        <v>100</v>
      </c>
      <c r="D33" s="208">
        <v>23.4</v>
      </c>
      <c r="E33" s="208">
        <v>76.599999999999994</v>
      </c>
      <c r="F33" s="208"/>
      <c r="G33" s="207">
        <f t="shared" si="1"/>
        <v>100</v>
      </c>
      <c r="H33" s="207">
        <v>20.966291625507633</v>
      </c>
      <c r="I33" s="208">
        <v>79.033708374492363</v>
      </c>
      <c r="J33" s="177">
        <f t="shared" si="2"/>
        <v>2.4337083744923653</v>
      </c>
      <c r="K33" s="108">
        <f t="shared" si="3"/>
        <v>-2.4337083744923689</v>
      </c>
      <c r="M33" s="160"/>
      <c r="N33" s="160"/>
      <c r="O33" s="160"/>
      <c r="P33" s="160"/>
      <c r="Q33" s="160"/>
      <c r="R33" s="160"/>
      <c r="S33" s="160"/>
      <c r="T33" s="160"/>
      <c r="U33" s="160"/>
    </row>
    <row r="34" spans="2:21" x14ac:dyDescent="0.3">
      <c r="B34" s="165" t="s">
        <v>82</v>
      </c>
      <c r="C34" s="207">
        <f t="shared" si="0"/>
        <v>100</v>
      </c>
      <c r="D34" s="208">
        <v>27</v>
      </c>
      <c r="E34" s="208">
        <v>73</v>
      </c>
      <c r="F34" s="208"/>
      <c r="G34" s="207">
        <f t="shared" si="1"/>
        <v>100</v>
      </c>
      <c r="H34" s="207">
        <v>41.242038255785076</v>
      </c>
      <c r="I34" s="208">
        <v>58.757961744214924</v>
      </c>
      <c r="J34" s="177">
        <f t="shared" si="2"/>
        <v>-14.242038255785076</v>
      </c>
      <c r="K34" s="108">
        <f t="shared" si="3"/>
        <v>14.242038255785076</v>
      </c>
      <c r="M34" s="160"/>
      <c r="N34" s="160"/>
      <c r="O34" s="160"/>
      <c r="P34" s="160"/>
      <c r="Q34" s="160"/>
      <c r="R34" s="160"/>
      <c r="S34" s="160"/>
      <c r="T34" s="160"/>
      <c r="U34" s="160"/>
    </row>
    <row r="35" spans="2:21" x14ac:dyDescent="0.3">
      <c r="B35" s="165" t="s">
        <v>83</v>
      </c>
      <c r="C35" s="207">
        <f t="shared" si="0"/>
        <v>100</v>
      </c>
      <c r="D35" s="208">
        <v>35.299999999999997</v>
      </c>
      <c r="E35" s="208">
        <v>64.7</v>
      </c>
      <c r="F35" s="208"/>
      <c r="G35" s="207">
        <f t="shared" si="1"/>
        <v>100</v>
      </c>
      <c r="H35" s="207">
        <v>31.504062491872443</v>
      </c>
      <c r="I35" s="208">
        <v>68.495937508127554</v>
      </c>
      <c r="J35" s="177">
        <f t="shared" si="2"/>
        <v>3.7959375081275546</v>
      </c>
      <c r="K35" s="108">
        <f t="shared" si="3"/>
        <v>-3.795937508127551</v>
      </c>
      <c r="M35" s="160"/>
      <c r="N35" s="160"/>
      <c r="O35" s="160"/>
      <c r="P35" s="160"/>
      <c r="Q35" s="160"/>
      <c r="R35" s="160"/>
      <c r="S35" s="160"/>
      <c r="T35" s="160"/>
      <c r="U35" s="160"/>
    </row>
    <row r="36" spans="2:21" x14ac:dyDescent="0.3">
      <c r="B36" s="110" t="s">
        <v>84</v>
      </c>
      <c r="C36" s="207">
        <f t="shared" si="0"/>
        <v>100</v>
      </c>
      <c r="D36" s="208">
        <v>47.9</v>
      </c>
      <c r="E36" s="208">
        <v>52.1</v>
      </c>
      <c r="F36" s="208"/>
      <c r="G36" s="207">
        <f t="shared" si="1"/>
        <v>100</v>
      </c>
      <c r="H36" s="207">
        <v>30.04171786447073</v>
      </c>
      <c r="I36" s="208">
        <v>69.958282135529274</v>
      </c>
      <c r="J36" s="177">
        <f t="shared" si="2"/>
        <v>17.858282135529269</v>
      </c>
      <c r="K36" s="108">
        <f t="shared" si="3"/>
        <v>-17.858282135529272</v>
      </c>
    </row>
    <row r="37" spans="2:21" x14ac:dyDescent="0.3">
      <c r="B37" s="110" t="s">
        <v>85</v>
      </c>
      <c r="C37" s="207">
        <f t="shared" si="0"/>
        <v>100</v>
      </c>
      <c r="D37" s="208">
        <v>49.5</v>
      </c>
      <c r="E37" s="208">
        <v>50.5</v>
      </c>
      <c r="F37" s="208"/>
      <c r="G37" s="207">
        <f t="shared" si="1"/>
        <v>100</v>
      </c>
      <c r="H37" s="207">
        <v>49.974058179193754</v>
      </c>
      <c r="I37" s="208">
        <v>50.025941820806253</v>
      </c>
      <c r="J37" s="177">
        <f t="shared" si="2"/>
        <v>-0.47405817919375437</v>
      </c>
      <c r="K37" s="108">
        <f t="shared" si="3"/>
        <v>0.47405817919374726</v>
      </c>
    </row>
    <row r="38" spans="2:21" x14ac:dyDescent="0.3">
      <c r="B38" s="110" t="s">
        <v>86</v>
      </c>
      <c r="C38" s="207">
        <f t="shared" si="0"/>
        <v>100</v>
      </c>
      <c r="D38" s="208">
        <v>32.299999999999997</v>
      </c>
      <c r="E38" s="208">
        <v>67.7</v>
      </c>
      <c r="F38" s="208"/>
      <c r="G38" s="207">
        <f t="shared" si="1"/>
        <v>100</v>
      </c>
      <c r="H38" s="207">
        <v>43.982533578734085</v>
      </c>
      <c r="I38" s="208">
        <v>56.017466421265915</v>
      </c>
      <c r="J38" s="177">
        <f t="shared" si="2"/>
        <v>-11.682533578734088</v>
      </c>
      <c r="K38" s="108">
        <f t="shared" si="3"/>
        <v>11.682533578734088</v>
      </c>
    </row>
    <row r="39" spans="2:21" x14ac:dyDescent="0.3">
      <c r="B39" s="110" t="s">
        <v>87</v>
      </c>
      <c r="C39" s="207">
        <f t="shared" si="0"/>
        <v>100</v>
      </c>
      <c r="D39" s="208">
        <v>49</v>
      </c>
      <c r="E39" s="208">
        <v>51</v>
      </c>
      <c r="F39" s="208"/>
      <c r="G39" s="207">
        <f t="shared" si="1"/>
        <v>100</v>
      </c>
      <c r="H39" s="207">
        <v>48.013385189203177</v>
      </c>
      <c r="I39" s="208">
        <v>51.986614810796816</v>
      </c>
      <c r="J39" s="177">
        <f t="shared" si="2"/>
        <v>0.98661481079682289</v>
      </c>
      <c r="K39" s="108">
        <f t="shared" si="3"/>
        <v>-0.98661481079681579</v>
      </c>
    </row>
    <row r="40" spans="2:21" ht="15" thickBot="1" x14ac:dyDescent="0.35">
      <c r="B40" s="98"/>
      <c r="C40" s="98"/>
      <c r="D40" s="98"/>
      <c r="E40" s="98"/>
      <c r="F40" s="98"/>
      <c r="G40" s="98"/>
      <c r="H40" s="172"/>
      <c r="I40" s="172"/>
      <c r="J40" s="172"/>
      <c r="K40" s="98"/>
    </row>
    <row r="41" spans="2:21" x14ac:dyDescent="0.3"/>
    <row r="42" spans="2:21" ht="40.049999999999997" customHeight="1" x14ac:dyDescent="0.3">
      <c r="B42" s="306" t="s">
        <v>499</v>
      </c>
      <c r="C42" s="306"/>
      <c r="D42" s="306"/>
      <c r="E42" s="306"/>
      <c r="F42" s="306"/>
      <c r="G42" s="306"/>
      <c r="H42" s="306"/>
      <c r="I42" s="306"/>
      <c r="J42" s="306"/>
      <c r="K42" s="306"/>
    </row>
    <row r="43" spans="2:21" x14ac:dyDescent="0.3"/>
  </sheetData>
  <mergeCells count="6">
    <mergeCell ref="J3:K3"/>
    <mergeCell ref="B1:K1"/>
    <mergeCell ref="B42:K42"/>
    <mergeCell ref="D3:E3"/>
    <mergeCell ref="H3:I3"/>
    <mergeCell ref="B3:B4"/>
  </mergeCells>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5629B-00B9-436A-9232-03868F233A5E}">
  <sheetPr>
    <tabColor theme="0" tint="-0.249977111117893"/>
  </sheetPr>
  <dimension ref="A1:N43"/>
  <sheetViews>
    <sheetView showRowColHeaders="0" zoomScale="102" zoomScaleNormal="102" workbookViewId="0">
      <selection activeCell="B1" sqref="B1:K1"/>
    </sheetView>
  </sheetViews>
  <sheetFormatPr baseColWidth="10" defaultColWidth="0" defaultRowHeight="14.4" zeroHeight="1" x14ac:dyDescent="0.3"/>
  <cols>
    <col min="1" max="1" width="8.77734375" style="84" customWidth="1"/>
    <col min="2" max="2" width="14.44140625" style="84" customWidth="1"/>
    <col min="3" max="5" width="6" style="84" customWidth="1"/>
    <col min="6" max="6" width="0.5546875" style="84" customWidth="1"/>
    <col min="7" max="11" width="6" style="84" customWidth="1"/>
    <col min="12" max="12" width="1.77734375" style="84" customWidth="1"/>
    <col min="13" max="14" width="0" style="84" hidden="1" customWidth="1"/>
    <col min="15" max="16384" width="11.44140625" style="84" hidden="1"/>
  </cols>
  <sheetData>
    <row r="1" spans="2:13" ht="83.25" customHeight="1" x14ac:dyDescent="0.3">
      <c r="B1" s="273" t="s">
        <v>542</v>
      </c>
      <c r="C1" s="273"/>
      <c r="D1" s="273"/>
      <c r="E1" s="273"/>
      <c r="F1" s="273"/>
      <c r="G1" s="273"/>
      <c r="H1" s="273"/>
      <c r="I1" s="273"/>
      <c r="J1" s="273"/>
      <c r="K1" s="273"/>
    </row>
    <row r="2" spans="2:13" ht="15" thickBot="1" x14ac:dyDescent="0.35">
      <c r="B2" s="98"/>
      <c r="C2" s="98"/>
      <c r="D2" s="98"/>
      <c r="E2" s="98"/>
      <c r="F2" s="98"/>
      <c r="G2" s="98"/>
      <c r="H2" s="98"/>
      <c r="I2" s="98"/>
      <c r="L2" s="179"/>
      <c r="M2" s="179"/>
    </row>
    <row r="3" spans="2:13" ht="14.4" customHeight="1" x14ac:dyDescent="0.3">
      <c r="B3" s="324" t="s">
        <v>50</v>
      </c>
      <c r="C3" s="197"/>
      <c r="D3" s="323">
        <v>2018</v>
      </c>
      <c r="E3" s="323"/>
      <c r="F3" s="198"/>
      <c r="G3" s="199"/>
      <c r="H3" s="323">
        <v>2024</v>
      </c>
      <c r="I3" s="323"/>
      <c r="J3" s="323" t="s">
        <v>500</v>
      </c>
      <c r="K3" s="323"/>
      <c r="L3" s="179"/>
      <c r="M3" s="179"/>
    </row>
    <row r="4" spans="2:13" ht="21" customHeight="1" x14ac:dyDescent="0.3">
      <c r="B4" s="325"/>
      <c r="C4" s="163" t="s">
        <v>51</v>
      </c>
      <c r="D4" s="163" t="s">
        <v>422</v>
      </c>
      <c r="E4" s="164" t="s">
        <v>403</v>
      </c>
      <c r="F4" s="163"/>
      <c r="G4" s="163" t="s">
        <v>51</v>
      </c>
      <c r="H4" s="163" t="s">
        <v>422</v>
      </c>
      <c r="I4" s="164" t="s">
        <v>423</v>
      </c>
      <c r="J4" s="209" t="s">
        <v>422</v>
      </c>
      <c r="K4" s="162" t="s">
        <v>423</v>
      </c>
      <c r="L4" s="179"/>
      <c r="M4" s="179"/>
    </row>
    <row r="5" spans="2:13" x14ac:dyDescent="0.3">
      <c r="B5" s="110"/>
      <c r="C5" s="110"/>
      <c r="D5" s="110"/>
      <c r="E5" s="110"/>
      <c r="F5" s="110"/>
      <c r="G5" s="110"/>
      <c r="H5" s="110"/>
      <c r="I5" s="110"/>
      <c r="L5" s="179"/>
      <c r="M5" s="179"/>
    </row>
    <row r="6" spans="2:13" x14ac:dyDescent="0.3">
      <c r="B6" s="111" t="s">
        <v>437</v>
      </c>
      <c r="C6" s="148">
        <f>SUM(D6:E6)</f>
        <v>100</v>
      </c>
      <c r="D6" s="147">
        <v>34.700000000000003</v>
      </c>
      <c r="E6" s="147">
        <v>65.3</v>
      </c>
      <c r="F6" s="147"/>
      <c r="G6" s="148">
        <f>SUM(H6:I6)</f>
        <v>100</v>
      </c>
      <c r="H6" s="147">
        <v>37.799999999999997</v>
      </c>
      <c r="I6" s="147">
        <v>62.2</v>
      </c>
      <c r="J6" s="147">
        <f>D6-H6</f>
        <v>-3.0999999999999943</v>
      </c>
      <c r="K6" s="147">
        <f>E6-I6</f>
        <v>3.0999999999999943</v>
      </c>
      <c r="L6" s="179"/>
      <c r="M6" s="179"/>
    </row>
    <row r="7" spans="2:13" x14ac:dyDescent="0.3">
      <c r="B7" s="110"/>
      <c r="C7" s="112"/>
      <c r="D7" s="110"/>
      <c r="E7" s="110"/>
      <c r="F7" s="110"/>
      <c r="G7" s="112"/>
      <c r="H7" s="110"/>
      <c r="I7" s="110"/>
      <c r="L7" s="179"/>
      <c r="M7" s="179"/>
    </row>
    <row r="8" spans="2:13" x14ac:dyDescent="0.3">
      <c r="B8" s="184" t="s">
        <v>54</v>
      </c>
      <c r="C8" s="112">
        <f>SUM(D8:E8)</f>
        <v>100</v>
      </c>
      <c r="D8" s="189">
        <v>47</v>
      </c>
      <c r="E8" s="192">
        <v>53</v>
      </c>
      <c r="F8" s="110"/>
      <c r="G8" s="112">
        <f>SUM(H8:I8)</f>
        <v>100.00000000000001</v>
      </c>
      <c r="H8" s="189">
        <v>35.88309925508176</v>
      </c>
      <c r="I8" s="192">
        <v>64.116900744918254</v>
      </c>
      <c r="J8" s="108">
        <f>D8-H8</f>
        <v>11.11690074491824</v>
      </c>
      <c r="K8" s="108">
        <f>E8-I8</f>
        <v>-11.116900744918254</v>
      </c>
      <c r="L8" s="179"/>
      <c r="M8" s="179"/>
    </row>
    <row r="9" spans="2:13" x14ac:dyDescent="0.3">
      <c r="B9" s="184" t="s">
        <v>56</v>
      </c>
      <c r="C9" s="112">
        <f t="shared" ref="C9:C39" si="0">SUM(D9:E9)</f>
        <v>100</v>
      </c>
      <c r="D9" s="189">
        <v>27.2</v>
      </c>
      <c r="E9" s="192">
        <v>72.8</v>
      </c>
      <c r="F9" s="110"/>
      <c r="G9" s="112">
        <f t="shared" ref="G9:G39" si="1">SUM(H9:I9)</f>
        <v>99.999999999999986</v>
      </c>
      <c r="H9" s="189">
        <v>22.049126626550038</v>
      </c>
      <c r="I9" s="192">
        <v>77.950873373449951</v>
      </c>
      <c r="J9" s="108">
        <f t="shared" ref="J9:J39" si="2">D9-H9</f>
        <v>5.1508733734499614</v>
      </c>
      <c r="K9" s="108">
        <f t="shared" ref="K9:K39" si="3">E9-I9</f>
        <v>-5.1508733734499543</v>
      </c>
      <c r="L9" s="179"/>
      <c r="M9" s="179"/>
    </row>
    <row r="10" spans="2:13" x14ac:dyDescent="0.3">
      <c r="B10" s="184" t="s">
        <v>58</v>
      </c>
      <c r="C10" s="112">
        <f t="shared" si="0"/>
        <v>100</v>
      </c>
      <c r="D10" s="189">
        <v>24.3</v>
      </c>
      <c r="E10" s="192">
        <v>75.7</v>
      </c>
      <c r="F10" s="110"/>
      <c r="G10" s="112">
        <f t="shared" si="1"/>
        <v>100</v>
      </c>
      <c r="H10" s="189">
        <v>16.316329146198566</v>
      </c>
      <c r="I10" s="192">
        <v>83.683670853801431</v>
      </c>
      <c r="J10" s="108">
        <f t="shared" si="2"/>
        <v>7.9836708538014349</v>
      </c>
      <c r="K10" s="108">
        <f t="shared" si="3"/>
        <v>-7.9836708538014278</v>
      </c>
      <c r="L10" s="179"/>
      <c r="M10" s="179"/>
    </row>
    <row r="11" spans="2:13" x14ac:dyDescent="0.3">
      <c r="B11" s="184" t="s">
        <v>59</v>
      </c>
      <c r="C11" s="112">
        <f t="shared" si="0"/>
        <v>100</v>
      </c>
      <c r="D11" s="189">
        <v>32.700000000000003</v>
      </c>
      <c r="E11" s="192">
        <v>67.3</v>
      </c>
      <c r="F11" s="110"/>
      <c r="G11" s="112">
        <f t="shared" si="1"/>
        <v>100</v>
      </c>
      <c r="H11" s="189">
        <v>31.476052261643904</v>
      </c>
      <c r="I11" s="192">
        <v>68.5239477383561</v>
      </c>
      <c r="J11" s="108">
        <f t="shared" si="2"/>
        <v>1.2239477383560988</v>
      </c>
      <c r="K11" s="108">
        <f t="shared" si="3"/>
        <v>-1.2239477383561024</v>
      </c>
      <c r="L11" s="179"/>
      <c r="M11" s="179"/>
    </row>
    <row r="12" spans="2:13" x14ac:dyDescent="0.3">
      <c r="B12" s="184" t="s">
        <v>60</v>
      </c>
      <c r="C12" s="112">
        <f t="shared" si="0"/>
        <v>100</v>
      </c>
      <c r="D12" s="189">
        <v>44.1</v>
      </c>
      <c r="E12" s="192">
        <v>55.9</v>
      </c>
      <c r="F12" s="110"/>
      <c r="G12" s="112">
        <f t="shared" si="1"/>
        <v>100</v>
      </c>
      <c r="H12" s="189">
        <v>39.545473519988548</v>
      </c>
      <c r="I12" s="192">
        <v>60.454526480011452</v>
      </c>
      <c r="J12" s="108">
        <f t="shared" si="2"/>
        <v>4.5545264800114538</v>
      </c>
      <c r="K12" s="108">
        <f t="shared" si="3"/>
        <v>-4.5545264800114538</v>
      </c>
      <c r="L12" s="179"/>
      <c r="M12" s="179"/>
    </row>
    <row r="13" spans="2:13" x14ac:dyDescent="0.3">
      <c r="B13" s="184" t="s">
        <v>61</v>
      </c>
      <c r="C13" s="112">
        <f t="shared" si="0"/>
        <v>100</v>
      </c>
      <c r="D13" s="189">
        <v>56.7</v>
      </c>
      <c r="E13" s="192">
        <v>43.3</v>
      </c>
      <c r="F13" s="110"/>
      <c r="G13" s="112">
        <f t="shared" si="1"/>
        <v>100</v>
      </c>
      <c r="H13" s="189">
        <v>56.941476074480271</v>
      </c>
      <c r="I13" s="192">
        <v>43.058523925519729</v>
      </c>
      <c r="J13" s="108">
        <f t="shared" si="2"/>
        <v>-0.24147607448026776</v>
      </c>
      <c r="K13" s="108">
        <f t="shared" si="3"/>
        <v>0.24147607448026776</v>
      </c>
      <c r="L13" s="179"/>
      <c r="M13" s="179"/>
    </row>
    <row r="14" spans="2:13" x14ac:dyDescent="0.3">
      <c r="B14" s="184" t="s">
        <v>62</v>
      </c>
      <c r="C14" s="112">
        <f t="shared" si="0"/>
        <v>100</v>
      </c>
      <c r="D14" s="189">
        <v>34.4</v>
      </c>
      <c r="E14" s="192">
        <v>65.599999999999994</v>
      </c>
      <c r="F14" s="110"/>
      <c r="G14" s="112">
        <f t="shared" si="1"/>
        <v>100.00000000000001</v>
      </c>
      <c r="H14" s="189">
        <v>41.690390152174928</v>
      </c>
      <c r="I14" s="192">
        <v>58.309609847825087</v>
      </c>
      <c r="J14" s="108">
        <f t="shared" si="2"/>
        <v>-7.290390152174929</v>
      </c>
      <c r="K14" s="108">
        <f t="shared" si="3"/>
        <v>7.2903901521749077</v>
      </c>
      <c r="L14" s="179"/>
      <c r="M14" s="179"/>
    </row>
    <row r="15" spans="2:13" x14ac:dyDescent="0.3">
      <c r="B15" s="184" t="s">
        <v>63</v>
      </c>
      <c r="C15" s="112">
        <f t="shared" si="0"/>
        <v>100</v>
      </c>
      <c r="D15" s="189">
        <v>32.6</v>
      </c>
      <c r="E15" s="192">
        <v>67.400000000000006</v>
      </c>
      <c r="F15" s="110"/>
      <c r="G15" s="112">
        <f t="shared" si="1"/>
        <v>100</v>
      </c>
      <c r="H15" s="189">
        <v>34.322023184334711</v>
      </c>
      <c r="I15" s="192">
        <v>65.677976815665289</v>
      </c>
      <c r="J15" s="108">
        <f t="shared" si="2"/>
        <v>-1.7220231843347094</v>
      </c>
      <c r="K15" s="108">
        <f t="shared" si="3"/>
        <v>1.7220231843347165</v>
      </c>
      <c r="L15" s="179"/>
      <c r="M15" s="179"/>
    </row>
    <row r="16" spans="2:13" x14ac:dyDescent="0.3">
      <c r="B16" s="184" t="s">
        <v>64</v>
      </c>
      <c r="C16" s="112">
        <f t="shared" si="0"/>
        <v>100</v>
      </c>
      <c r="D16" s="189">
        <v>21.2</v>
      </c>
      <c r="E16" s="192">
        <v>78.8</v>
      </c>
      <c r="F16" s="110"/>
      <c r="G16" s="112">
        <f t="shared" si="1"/>
        <v>100.00000000000001</v>
      </c>
      <c r="H16" s="189">
        <v>26.150487212901862</v>
      </c>
      <c r="I16" s="192">
        <v>73.849512787098149</v>
      </c>
      <c r="J16" s="108">
        <f t="shared" si="2"/>
        <v>-4.9504872129018622</v>
      </c>
      <c r="K16" s="108">
        <f t="shared" si="3"/>
        <v>4.950487212901848</v>
      </c>
      <c r="L16" s="179"/>
      <c r="M16" s="179"/>
    </row>
    <row r="17" spans="2:13" x14ac:dyDescent="0.3">
      <c r="B17" s="184" t="s">
        <v>65</v>
      </c>
      <c r="C17" s="112">
        <f t="shared" si="0"/>
        <v>100</v>
      </c>
      <c r="D17" s="189">
        <v>47.2</v>
      </c>
      <c r="E17" s="192">
        <v>52.8</v>
      </c>
      <c r="F17" s="110"/>
      <c r="G17" s="112">
        <f t="shared" si="1"/>
        <v>100</v>
      </c>
      <c r="H17" s="189">
        <v>43.502380799765355</v>
      </c>
      <c r="I17" s="192">
        <v>56.497619200234652</v>
      </c>
      <c r="J17" s="108">
        <f t="shared" si="2"/>
        <v>3.697619200234648</v>
      </c>
      <c r="K17" s="108">
        <f t="shared" si="3"/>
        <v>-3.6976192002346551</v>
      </c>
      <c r="L17" s="179"/>
      <c r="M17" s="179"/>
    </row>
    <row r="18" spans="2:13" x14ac:dyDescent="0.3">
      <c r="B18" s="184" t="s">
        <v>66</v>
      </c>
      <c r="C18" s="112">
        <f t="shared" si="0"/>
        <v>100</v>
      </c>
      <c r="D18" s="189">
        <v>36.299999999999997</v>
      </c>
      <c r="E18" s="192">
        <v>63.7</v>
      </c>
      <c r="F18" s="110"/>
      <c r="G18" s="112">
        <f t="shared" si="1"/>
        <v>100</v>
      </c>
      <c r="H18" s="189">
        <v>36.900350965418198</v>
      </c>
      <c r="I18" s="192">
        <v>63.099649034581795</v>
      </c>
      <c r="J18" s="108">
        <f t="shared" si="2"/>
        <v>-0.6003509654182011</v>
      </c>
      <c r="K18" s="108">
        <f t="shared" si="3"/>
        <v>0.6003509654182082</v>
      </c>
      <c r="L18" s="179"/>
      <c r="M18" s="179"/>
    </row>
    <row r="19" spans="2:13" x14ac:dyDescent="0.3">
      <c r="B19" s="184" t="s">
        <v>67</v>
      </c>
      <c r="C19" s="112">
        <f t="shared" si="0"/>
        <v>100</v>
      </c>
      <c r="D19" s="189">
        <v>38.299999999999997</v>
      </c>
      <c r="E19" s="192">
        <v>61.7</v>
      </c>
      <c r="F19" s="110"/>
      <c r="G19" s="112">
        <f t="shared" si="1"/>
        <v>100</v>
      </c>
      <c r="H19" s="189">
        <v>46.311207804003416</v>
      </c>
      <c r="I19" s="192">
        <v>53.688792195996584</v>
      </c>
      <c r="J19" s="108">
        <f t="shared" si="2"/>
        <v>-8.0112078040034191</v>
      </c>
      <c r="K19" s="108">
        <f t="shared" si="3"/>
        <v>8.0112078040034191</v>
      </c>
      <c r="L19" s="179"/>
      <c r="M19" s="179"/>
    </row>
    <row r="20" spans="2:13" x14ac:dyDescent="0.3">
      <c r="B20" s="184" t="s">
        <v>68</v>
      </c>
      <c r="C20" s="112">
        <f t="shared" si="0"/>
        <v>100</v>
      </c>
      <c r="D20" s="189">
        <v>50.3</v>
      </c>
      <c r="E20" s="192">
        <v>49.7</v>
      </c>
      <c r="F20" s="110"/>
      <c r="G20" s="112">
        <f t="shared" si="1"/>
        <v>100</v>
      </c>
      <c r="H20" s="189">
        <v>48.370552999790647</v>
      </c>
      <c r="I20" s="192">
        <v>51.62944700020936</v>
      </c>
      <c r="J20" s="108">
        <f t="shared" si="2"/>
        <v>1.9294470002093504</v>
      </c>
      <c r="K20" s="108">
        <f t="shared" si="3"/>
        <v>-1.9294470002093576</v>
      </c>
      <c r="L20" s="179"/>
      <c r="M20" s="179"/>
    </row>
    <row r="21" spans="2:13" x14ac:dyDescent="0.3">
      <c r="B21" s="184" t="s">
        <v>69</v>
      </c>
      <c r="C21" s="112">
        <f t="shared" si="0"/>
        <v>100</v>
      </c>
      <c r="D21" s="189">
        <v>31.8</v>
      </c>
      <c r="E21" s="192">
        <v>68.2</v>
      </c>
      <c r="F21" s="110"/>
      <c r="G21" s="112">
        <f t="shared" si="1"/>
        <v>100</v>
      </c>
      <c r="H21" s="189">
        <v>37.151518289729502</v>
      </c>
      <c r="I21" s="192">
        <v>62.848481710270498</v>
      </c>
      <c r="J21" s="108">
        <f t="shared" si="2"/>
        <v>-5.3515182897295013</v>
      </c>
      <c r="K21" s="108">
        <f t="shared" si="3"/>
        <v>5.3515182897295048</v>
      </c>
      <c r="L21" s="179"/>
      <c r="M21" s="179"/>
    </row>
    <row r="22" spans="2:13" x14ac:dyDescent="0.3">
      <c r="B22" s="184" t="s">
        <v>70</v>
      </c>
      <c r="C22" s="112">
        <f t="shared" si="0"/>
        <v>100</v>
      </c>
      <c r="D22" s="189">
        <v>22.1</v>
      </c>
      <c r="E22" s="192">
        <v>77.900000000000006</v>
      </c>
      <c r="F22" s="110"/>
      <c r="G22" s="112">
        <f t="shared" si="1"/>
        <v>100</v>
      </c>
      <c r="H22" s="189">
        <v>31.226116523708697</v>
      </c>
      <c r="I22" s="192">
        <v>68.773883476291303</v>
      </c>
      <c r="J22" s="108">
        <f t="shared" si="2"/>
        <v>-9.1261165237086956</v>
      </c>
      <c r="K22" s="108">
        <f t="shared" si="3"/>
        <v>9.1261165237087027</v>
      </c>
      <c r="L22" s="179"/>
      <c r="M22" s="179"/>
    </row>
    <row r="23" spans="2:13" x14ac:dyDescent="0.3">
      <c r="B23" s="184" t="s">
        <v>71</v>
      </c>
      <c r="C23" s="112">
        <f t="shared" si="0"/>
        <v>100</v>
      </c>
      <c r="D23" s="189">
        <v>34.5</v>
      </c>
      <c r="E23" s="192">
        <v>65.5</v>
      </c>
      <c r="F23" s="110"/>
      <c r="G23" s="112">
        <f t="shared" si="1"/>
        <v>100</v>
      </c>
      <c r="H23" s="189">
        <v>39.546398797693477</v>
      </c>
      <c r="I23" s="192">
        <v>60.453601202306515</v>
      </c>
      <c r="J23" s="108">
        <f t="shared" si="2"/>
        <v>-5.0463987976934774</v>
      </c>
      <c r="K23" s="108">
        <f t="shared" si="3"/>
        <v>5.0463987976934845</v>
      </c>
      <c r="L23" s="179"/>
      <c r="M23" s="179"/>
    </row>
    <row r="24" spans="2:13" x14ac:dyDescent="0.3">
      <c r="B24" s="184" t="s">
        <v>72</v>
      </c>
      <c r="C24" s="112">
        <f t="shared" si="0"/>
        <v>100</v>
      </c>
      <c r="D24" s="189">
        <v>21.8</v>
      </c>
      <c r="E24" s="192">
        <v>78.2</v>
      </c>
      <c r="F24" s="110"/>
      <c r="G24" s="112">
        <f t="shared" si="1"/>
        <v>100</v>
      </c>
      <c r="H24" s="189">
        <v>22.035923774165315</v>
      </c>
      <c r="I24" s="192">
        <v>77.964076225834688</v>
      </c>
      <c r="J24" s="108">
        <f t="shared" si="2"/>
        <v>-0.23592377416531463</v>
      </c>
      <c r="K24" s="108">
        <f t="shared" si="3"/>
        <v>0.23592377416531463</v>
      </c>
      <c r="L24" s="179"/>
      <c r="M24" s="179"/>
    </row>
    <row r="25" spans="2:13" x14ac:dyDescent="0.3">
      <c r="B25" s="184" t="s">
        <v>73</v>
      </c>
      <c r="C25" s="112">
        <f t="shared" si="0"/>
        <v>100</v>
      </c>
      <c r="D25" s="189">
        <v>47.5</v>
      </c>
      <c r="E25" s="192">
        <v>52.5</v>
      </c>
      <c r="F25" s="110"/>
      <c r="G25" s="112">
        <f t="shared" si="1"/>
        <v>100.00000000000001</v>
      </c>
      <c r="H25" s="189">
        <v>37.394055107927826</v>
      </c>
      <c r="I25" s="192">
        <v>62.605944892072188</v>
      </c>
      <c r="J25" s="108">
        <f t="shared" si="2"/>
        <v>10.105944892072174</v>
      </c>
      <c r="K25" s="108">
        <f t="shared" si="3"/>
        <v>-10.105944892072188</v>
      </c>
      <c r="L25" s="179"/>
      <c r="M25" s="179"/>
    </row>
    <row r="26" spans="2:13" x14ac:dyDescent="0.3">
      <c r="B26" s="184" t="s">
        <v>74</v>
      </c>
      <c r="C26" s="112">
        <f t="shared" si="0"/>
        <v>100</v>
      </c>
      <c r="D26" s="189">
        <v>30.4</v>
      </c>
      <c r="E26" s="192">
        <v>69.599999999999994</v>
      </c>
      <c r="F26" s="110"/>
      <c r="G26" s="112">
        <f t="shared" si="1"/>
        <v>100</v>
      </c>
      <c r="H26" s="189">
        <v>35.584267762614637</v>
      </c>
      <c r="I26" s="192">
        <v>64.41573223738537</v>
      </c>
      <c r="J26" s="108">
        <f t="shared" si="2"/>
        <v>-5.1842677626146383</v>
      </c>
      <c r="K26" s="108">
        <f t="shared" si="3"/>
        <v>5.1842677626146241</v>
      </c>
      <c r="L26" s="179"/>
      <c r="M26" s="179"/>
    </row>
    <row r="27" spans="2:13" x14ac:dyDescent="0.3">
      <c r="B27" s="184" t="s">
        <v>75</v>
      </c>
      <c r="C27" s="112">
        <f t="shared" si="0"/>
        <v>100</v>
      </c>
      <c r="D27" s="189">
        <v>45.7</v>
      </c>
      <c r="E27" s="192">
        <v>54.3</v>
      </c>
      <c r="F27" s="110"/>
      <c r="G27" s="112">
        <f t="shared" si="1"/>
        <v>100</v>
      </c>
      <c r="H27" s="189">
        <v>59.885504975497682</v>
      </c>
      <c r="I27" s="192">
        <v>40.114495024502325</v>
      </c>
      <c r="J27" s="108">
        <f t="shared" si="2"/>
        <v>-14.185504975497679</v>
      </c>
      <c r="K27" s="108">
        <f t="shared" si="3"/>
        <v>14.185504975497672</v>
      </c>
      <c r="L27" s="179"/>
      <c r="M27" s="179"/>
    </row>
    <row r="28" spans="2:13" x14ac:dyDescent="0.3">
      <c r="B28" s="184" t="s">
        <v>76</v>
      </c>
      <c r="C28" s="112">
        <f t="shared" si="0"/>
        <v>100</v>
      </c>
      <c r="D28" s="189">
        <v>46</v>
      </c>
      <c r="E28" s="192">
        <v>54</v>
      </c>
      <c r="F28" s="110"/>
      <c r="G28" s="112">
        <f t="shared" si="1"/>
        <v>100</v>
      </c>
      <c r="H28" s="189">
        <v>52.040380864720447</v>
      </c>
      <c r="I28" s="192">
        <v>47.959619135279546</v>
      </c>
      <c r="J28" s="108">
        <f t="shared" si="2"/>
        <v>-6.0403808647204471</v>
      </c>
      <c r="K28" s="108">
        <f t="shared" si="3"/>
        <v>6.0403808647204542</v>
      </c>
      <c r="L28" s="179"/>
      <c r="M28" s="179"/>
    </row>
    <row r="29" spans="2:13" x14ac:dyDescent="0.3">
      <c r="B29" s="184" t="s">
        <v>77</v>
      </c>
      <c r="C29" s="112">
        <f t="shared" si="0"/>
        <v>100</v>
      </c>
      <c r="D29" s="189">
        <v>30.7</v>
      </c>
      <c r="E29" s="192">
        <v>69.3</v>
      </c>
      <c r="F29" s="110"/>
      <c r="G29" s="112">
        <f t="shared" si="1"/>
        <v>100</v>
      </c>
      <c r="H29" s="189">
        <v>32.265819478985264</v>
      </c>
      <c r="I29" s="192">
        <v>67.734180521014736</v>
      </c>
      <c r="J29" s="108">
        <f t="shared" si="2"/>
        <v>-1.5658194789852651</v>
      </c>
      <c r="K29" s="108">
        <f t="shared" si="3"/>
        <v>1.5658194789852615</v>
      </c>
      <c r="L29" s="179"/>
      <c r="M29" s="179"/>
    </row>
    <row r="30" spans="2:13" x14ac:dyDescent="0.3">
      <c r="B30" s="184" t="s">
        <v>78</v>
      </c>
      <c r="C30" s="112">
        <f t="shared" si="0"/>
        <v>100</v>
      </c>
      <c r="D30" s="189">
        <v>41.9</v>
      </c>
      <c r="E30" s="192">
        <v>58.1</v>
      </c>
      <c r="F30" s="110"/>
      <c r="G30" s="112">
        <f t="shared" si="1"/>
        <v>100</v>
      </c>
      <c r="H30" s="189">
        <v>32.567592934350095</v>
      </c>
      <c r="I30" s="192">
        <v>67.432407065649898</v>
      </c>
      <c r="J30" s="108">
        <f t="shared" si="2"/>
        <v>9.3324070656499032</v>
      </c>
      <c r="K30" s="108">
        <f t="shared" si="3"/>
        <v>-9.3324070656498961</v>
      </c>
      <c r="L30" s="179"/>
      <c r="M30" s="179"/>
    </row>
    <row r="31" spans="2:13" x14ac:dyDescent="0.3">
      <c r="B31" s="184" t="s">
        <v>79</v>
      </c>
      <c r="C31" s="112">
        <f t="shared" si="0"/>
        <v>100</v>
      </c>
      <c r="D31" s="189">
        <v>34.299999999999997</v>
      </c>
      <c r="E31" s="192">
        <v>65.7</v>
      </c>
      <c r="F31" s="110"/>
      <c r="G31" s="112">
        <f t="shared" si="1"/>
        <v>100</v>
      </c>
      <c r="H31" s="189">
        <v>39.938690713932864</v>
      </c>
      <c r="I31" s="192">
        <v>60.061309286067136</v>
      </c>
      <c r="J31" s="108">
        <f t="shared" si="2"/>
        <v>-5.638690713932867</v>
      </c>
      <c r="K31" s="108">
        <f t="shared" si="3"/>
        <v>5.638690713932867</v>
      </c>
      <c r="L31" s="179"/>
      <c r="M31" s="179"/>
    </row>
    <row r="32" spans="2:13" x14ac:dyDescent="0.3">
      <c r="B32" s="184" t="s">
        <v>80</v>
      </c>
      <c r="C32" s="112">
        <f t="shared" si="0"/>
        <v>100</v>
      </c>
      <c r="D32" s="189">
        <v>39.799999999999997</v>
      </c>
      <c r="E32" s="192">
        <v>60.2</v>
      </c>
      <c r="F32" s="110"/>
      <c r="G32" s="112">
        <f t="shared" si="1"/>
        <v>100</v>
      </c>
      <c r="H32" s="189">
        <v>40.730429803231786</v>
      </c>
      <c r="I32" s="192">
        <v>59.269570196768207</v>
      </c>
      <c r="J32" s="108">
        <f t="shared" si="2"/>
        <v>-0.93042980323178881</v>
      </c>
      <c r="K32" s="108">
        <f t="shared" si="3"/>
        <v>0.93042980323179592</v>
      </c>
      <c r="L32" s="179"/>
      <c r="M32" s="179"/>
    </row>
    <row r="33" spans="2:13" x14ac:dyDescent="0.3">
      <c r="B33" s="184" t="s">
        <v>81</v>
      </c>
      <c r="C33" s="112">
        <f t="shared" si="0"/>
        <v>100</v>
      </c>
      <c r="D33" s="189">
        <v>23.6</v>
      </c>
      <c r="E33" s="192">
        <v>76.400000000000006</v>
      </c>
      <c r="F33" s="110"/>
      <c r="G33" s="112">
        <f t="shared" si="1"/>
        <v>100</v>
      </c>
      <c r="H33" s="189">
        <v>22.844198360856307</v>
      </c>
      <c r="I33" s="192">
        <v>77.155801639143689</v>
      </c>
      <c r="J33" s="108">
        <f t="shared" si="2"/>
        <v>0.75580163914369436</v>
      </c>
      <c r="K33" s="108">
        <f t="shared" si="3"/>
        <v>-0.7558016391436837</v>
      </c>
      <c r="L33" s="179"/>
      <c r="M33" s="179"/>
    </row>
    <row r="34" spans="2:13" x14ac:dyDescent="0.3">
      <c r="B34" s="184" t="s">
        <v>82</v>
      </c>
      <c r="C34" s="112">
        <f t="shared" si="0"/>
        <v>100</v>
      </c>
      <c r="D34" s="189">
        <v>29.2</v>
      </c>
      <c r="E34" s="192">
        <v>70.8</v>
      </c>
      <c r="F34" s="110"/>
      <c r="G34" s="112">
        <f t="shared" si="1"/>
        <v>100</v>
      </c>
      <c r="H34" s="189">
        <v>38.820247301868285</v>
      </c>
      <c r="I34" s="192">
        <v>61.179752698131708</v>
      </c>
      <c r="J34" s="108">
        <f t="shared" si="2"/>
        <v>-9.6202473018682859</v>
      </c>
      <c r="K34" s="108">
        <f t="shared" si="3"/>
        <v>9.6202473018682895</v>
      </c>
      <c r="L34" s="179"/>
      <c r="M34" s="179"/>
    </row>
    <row r="35" spans="2:13" x14ac:dyDescent="0.3">
      <c r="B35" s="184" t="s">
        <v>83</v>
      </c>
      <c r="C35" s="112">
        <f t="shared" si="0"/>
        <v>100</v>
      </c>
      <c r="D35" s="189">
        <v>35.799999999999997</v>
      </c>
      <c r="E35" s="192">
        <v>64.2</v>
      </c>
      <c r="F35" s="110"/>
      <c r="G35" s="112">
        <f t="shared" si="1"/>
        <v>100</v>
      </c>
      <c r="H35" s="189">
        <v>36.103952929785841</v>
      </c>
      <c r="I35" s="192">
        <v>63.896047070214166</v>
      </c>
      <c r="J35" s="108">
        <f t="shared" si="2"/>
        <v>-0.30395292978584365</v>
      </c>
      <c r="K35" s="108">
        <f t="shared" si="3"/>
        <v>0.30395292978583655</v>
      </c>
    </row>
    <row r="36" spans="2:13" x14ac:dyDescent="0.3">
      <c r="B36" s="184" t="s">
        <v>84</v>
      </c>
      <c r="C36" s="112">
        <f t="shared" si="0"/>
        <v>100</v>
      </c>
      <c r="D36" s="189">
        <v>45.7</v>
      </c>
      <c r="E36" s="192">
        <v>54.3</v>
      </c>
      <c r="F36" s="110"/>
      <c r="G36" s="112">
        <f t="shared" si="1"/>
        <v>100</v>
      </c>
      <c r="H36" s="189">
        <v>32.471099156511976</v>
      </c>
      <c r="I36" s="192">
        <v>67.528900843488017</v>
      </c>
      <c r="J36" s="108">
        <f t="shared" si="2"/>
        <v>13.228900843488027</v>
      </c>
      <c r="K36" s="108">
        <f t="shared" si="3"/>
        <v>-13.22890084348802</v>
      </c>
    </row>
    <row r="37" spans="2:13" x14ac:dyDescent="0.3">
      <c r="B37" s="184" t="s">
        <v>85</v>
      </c>
      <c r="C37" s="112">
        <f t="shared" si="0"/>
        <v>100</v>
      </c>
      <c r="D37" s="189">
        <v>50</v>
      </c>
      <c r="E37" s="192">
        <v>50</v>
      </c>
      <c r="F37" s="110"/>
      <c r="G37" s="112">
        <f t="shared" si="1"/>
        <v>100</v>
      </c>
      <c r="H37" s="189">
        <v>44.89472555249052</v>
      </c>
      <c r="I37" s="192">
        <v>55.105274447509487</v>
      </c>
      <c r="J37" s="108">
        <f t="shared" si="2"/>
        <v>5.1052744475094798</v>
      </c>
      <c r="K37" s="108">
        <f t="shared" si="3"/>
        <v>-5.1052744475094869</v>
      </c>
    </row>
    <row r="38" spans="2:13" x14ac:dyDescent="0.3">
      <c r="B38" s="184" t="s">
        <v>86</v>
      </c>
      <c r="C38" s="112">
        <f t="shared" si="0"/>
        <v>100</v>
      </c>
      <c r="D38" s="189">
        <v>33.700000000000003</v>
      </c>
      <c r="E38" s="192">
        <v>66.3</v>
      </c>
      <c r="F38" s="110"/>
      <c r="G38" s="112">
        <f t="shared" si="1"/>
        <v>100</v>
      </c>
      <c r="H38" s="189">
        <v>41.368369168817431</v>
      </c>
      <c r="I38" s="192">
        <v>58.631630831182569</v>
      </c>
      <c r="J38" s="108">
        <f t="shared" si="2"/>
        <v>-7.6683691688174278</v>
      </c>
      <c r="K38" s="108">
        <f t="shared" si="3"/>
        <v>7.6683691688174278</v>
      </c>
    </row>
    <row r="39" spans="2:13" x14ac:dyDescent="0.3">
      <c r="B39" s="184" t="s">
        <v>87</v>
      </c>
      <c r="C39" s="112">
        <f t="shared" si="0"/>
        <v>100</v>
      </c>
      <c r="D39" s="189">
        <v>49.7</v>
      </c>
      <c r="E39" s="192">
        <v>50.3</v>
      </c>
      <c r="F39" s="110"/>
      <c r="G39" s="112">
        <f t="shared" si="1"/>
        <v>99.999999999999986</v>
      </c>
      <c r="H39" s="189">
        <v>43.324252511490343</v>
      </c>
      <c r="I39" s="192">
        <v>56.675747488509643</v>
      </c>
      <c r="J39" s="108">
        <f t="shared" si="2"/>
        <v>6.3757474885096599</v>
      </c>
      <c r="K39" s="108">
        <f t="shared" si="3"/>
        <v>-6.3757474885096457</v>
      </c>
    </row>
    <row r="40" spans="2:13" ht="15" thickBot="1" x14ac:dyDescent="0.35">
      <c r="B40" s="98"/>
      <c r="C40" s="98"/>
      <c r="D40" s="98"/>
      <c r="E40" s="98"/>
      <c r="F40" s="98"/>
      <c r="G40" s="98"/>
      <c r="H40" s="98"/>
      <c r="I40" s="98"/>
      <c r="J40" s="98"/>
      <c r="K40" s="98"/>
    </row>
    <row r="41" spans="2:13" x14ac:dyDescent="0.3"/>
    <row r="42" spans="2:13" s="99" customFormat="1" ht="40.049999999999997" customHeight="1" x14ac:dyDescent="0.3">
      <c r="B42" s="306" t="s">
        <v>499</v>
      </c>
      <c r="C42" s="306"/>
      <c r="D42" s="306"/>
      <c r="E42" s="306"/>
      <c r="F42" s="306"/>
      <c r="G42" s="306"/>
      <c r="H42" s="306"/>
      <c r="I42" s="306"/>
      <c r="J42" s="306"/>
      <c r="K42" s="306"/>
    </row>
    <row r="43" spans="2:13" x14ac:dyDescent="0.3"/>
  </sheetData>
  <mergeCells count="6">
    <mergeCell ref="J3:K3"/>
    <mergeCell ref="B42:K42"/>
    <mergeCell ref="B1:K1"/>
    <mergeCell ref="D3:E3"/>
    <mergeCell ref="H3:I3"/>
    <mergeCell ref="B3:B4"/>
  </mergeCells>
  <pageMargins left="0.7" right="0.7" top="0.75" bottom="0.75" header="0.3" footer="0.3"/>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8FBD-2C6C-4438-AE74-1CE5A50B0A97}">
  <sheetPr>
    <tabColor theme="0" tint="-0.249977111117893"/>
  </sheetPr>
  <dimension ref="A1:AG61"/>
  <sheetViews>
    <sheetView showRowColHeaders="0" workbookViewId="0">
      <selection activeCell="B1" sqref="B1:G1"/>
    </sheetView>
  </sheetViews>
  <sheetFormatPr baseColWidth="10" defaultColWidth="0" defaultRowHeight="14.4" zeroHeight="1" x14ac:dyDescent="0.3"/>
  <cols>
    <col min="1" max="1" width="8.77734375" style="84" customWidth="1"/>
    <col min="2" max="7" width="11.44140625" style="84" customWidth="1"/>
    <col min="8" max="8" width="1.77734375" style="84" customWidth="1"/>
    <col min="9" max="9" width="11.44140625" style="84" hidden="1" customWidth="1"/>
    <col min="10" max="10" width="11.5546875" style="212" hidden="1" customWidth="1"/>
    <col min="11" max="11" width="14.88671875" style="110" hidden="1" customWidth="1"/>
    <col min="12" max="32" width="11.5546875" style="110" hidden="1" customWidth="1"/>
    <col min="33" max="33" width="11.5546875" style="84" hidden="1" customWidth="1"/>
    <col min="34" max="16384" width="11.44140625" style="84" hidden="1"/>
  </cols>
  <sheetData>
    <row r="1" spans="2:32" ht="93" customHeight="1" x14ac:dyDescent="0.3">
      <c r="B1" s="273" t="s">
        <v>501</v>
      </c>
      <c r="C1" s="273"/>
      <c r="D1" s="273"/>
      <c r="E1" s="273"/>
      <c r="F1" s="273"/>
      <c r="G1" s="273"/>
    </row>
    <row r="2" spans="2:32" x14ac:dyDescent="0.3"/>
    <row r="3" spans="2:32" x14ac:dyDescent="0.3"/>
    <row r="4" spans="2:32" x14ac:dyDescent="0.3">
      <c r="J4" s="326" t="s">
        <v>502</v>
      </c>
      <c r="K4" s="326" t="s">
        <v>50</v>
      </c>
      <c r="L4" s="331" t="s">
        <v>494</v>
      </c>
      <c r="M4" s="331"/>
      <c r="N4" s="331"/>
      <c r="P4" s="326" t="s">
        <v>502</v>
      </c>
      <c r="Q4" s="326" t="s">
        <v>50</v>
      </c>
      <c r="R4" s="331" t="s">
        <v>494</v>
      </c>
      <c r="S4" s="331"/>
      <c r="T4" s="331"/>
      <c r="U4" s="170"/>
      <c r="V4" s="326" t="s">
        <v>502</v>
      </c>
      <c r="W4" s="326" t="s">
        <v>50</v>
      </c>
      <c r="X4" s="331" t="s">
        <v>494</v>
      </c>
      <c r="Y4" s="331"/>
      <c r="Z4" s="331"/>
      <c r="AA4" s="170"/>
      <c r="AB4" s="326" t="s">
        <v>502</v>
      </c>
      <c r="AC4" s="326" t="s">
        <v>50</v>
      </c>
      <c r="AD4" s="331" t="s">
        <v>494</v>
      </c>
      <c r="AE4" s="331"/>
      <c r="AF4" s="331"/>
    </row>
    <row r="5" spans="2:32" x14ac:dyDescent="0.3">
      <c r="J5" s="327"/>
      <c r="K5" s="327"/>
      <c r="L5" s="332">
        <v>2006</v>
      </c>
      <c r="M5" s="332"/>
      <c r="N5" s="332"/>
      <c r="P5" s="327"/>
      <c r="Q5" s="327"/>
      <c r="R5" s="332">
        <v>2012</v>
      </c>
      <c r="S5" s="332"/>
      <c r="T5" s="332"/>
      <c r="U5" s="170"/>
      <c r="V5" s="327"/>
      <c r="W5" s="327"/>
      <c r="X5" s="332">
        <v>2018</v>
      </c>
      <c r="Y5" s="332"/>
      <c r="Z5" s="332"/>
      <c r="AA5" s="170"/>
      <c r="AB5" s="327"/>
      <c r="AC5" s="327"/>
      <c r="AD5" s="332">
        <v>2024</v>
      </c>
      <c r="AE5" s="332"/>
      <c r="AF5" s="332"/>
    </row>
    <row r="6" spans="2:32" x14ac:dyDescent="0.3">
      <c r="J6" s="328"/>
      <c r="K6" s="328"/>
      <c r="L6" s="210" t="s">
        <v>51</v>
      </c>
      <c r="M6" s="210" t="s">
        <v>402</v>
      </c>
      <c r="N6" s="211" t="s">
        <v>423</v>
      </c>
      <c r="P6" s="328"/>
      <c r="Q6" s="328"/>
      <c r="R6" s="210" t="s">
        <v>51</v>
      </c>
      <c r="S6" s="210" t="s">
        <v>402</v>
      </c>
      <c r="T6" s="211" t="s">
        <v>423</v>
      </c>
      <c r="U6" s="170"/>
      <c r="V6" s="328"/>
      <c r="W6" s="328"/>
      <c r="X6" s="210" t="s">
        <v>51</v>
      </c>
      <c r="Y6" s="210" t="s">
        <v>402</v>
      </c>
      <c r="Z6" s="211" t="s">
        <v>423</v>
      </c>
      <c r="AA6" s="170"/>
      <c r="AB6" s="328"/>
      <c r="AC6" s="328"/>
      <c r="AD6" s="210" t="s">
        <v>51</v>
      </c>
      <c r="AE6" s="210" t="s">
        <v>402</v>
      </c>
      <c r="AF6" s="211" t="s">
        <v>423</v>
      </c>
    </row>
    <row r="7" spans="2:32" x14ac:dyDescent="0.3">
      <c r="K7" s="165"/>
      <c r="L7" s="165"/>
      <c r="M7" s="165"/>
      <c r="N7" s="165"/>
      <c r="O7" s="165"/>
      <c r="R7" s="165"/>
      <c r="S7" s="165"/>
      <c r="T7" s="165"/>
      <c r="U7" s="170"/>
      <c r="V7" s="170"/>
      <c r="W7" s="170"/>
      <c r="X7" s="165"/>
      <c r="Y7" s="165"/>
      <c r="Z7" s="165"/>
      <c r="AA7" s="165"/>
      <c r="AB7" s="165"/>
      <c r="AC7" s="165"/>
      <c r="AD7" s="165"/>
      <c r="AE7" s="165"/>
      <c r="AF7" s="165"/>
    </row>
    <row r="8" spans="2:32" x14ac:dyDescent="0.3">
      <c r="J8" s="329" t="s">
        <v>503</v>
      </c>
      <c r="K8" s="329"/>
      <c r="L8" s="167">
        <v>100</v>
      </c>
      <c r="M8" s="168">
        <v>36.299999999999997</v>
      </c>
      <c r="N8" s="168">
        <v>63.7</v>
      </c>
      <c r="O8" s="168"/>
      <c r="P8" s="330" t="s">
        <v>503</v>
      </c>
      <c r="Q8" s="330"/>
      <c r="R8" s="167">
        <v>100</v>
      </c>
      <c r="S8" s="168">
        <v>52.8</v>
      </c>
      <c r="T8" s="168">
        <v>47.2</v>
      </c>
      <c r="U8" s="168"/>
      <c r="V8" s="329" t="s">
        <v>503</v>
      </c>
      <c r="W8" s="329"/>
      <c r="X8" s="167">
        <v>100</v>
      </c>
      <c r="Y8" s="168">
        <v>33.799999999999997</v>
      </c>
      <c r="Z8" s="168">
        <v>66.2</v>
      </c>
      <c r="AA8" s="168"/>
      <c r="AB8" s="329" t="s">
        <v>504</v>
      </c>
      <c r="AC8" s="329"/>
      <c r="AD8" s="167">
        <f>SUM(AE8:AF8)</f>
        <v>99.999999999999986</v>
      </c>
      <c r="AE8" s="169">
        <v>37.697599845775443</v>
      </c>
      <c r="AF8" s="169">
        <v>62.302400154224543</v>
      </c>
    </row>
    <row r="9" spans="2:32" x14ac:dyDescent="0.3">
      <c r="K9" s="165"/>
      <c r="L9" s="170"/>
      <c r="M9" s="171"/>
      <c r="N9" s="171"/>
      <c r="O9" s="171"/>
      <c r="P9" s="171"/>
      <c r="Q9" s="171"/>
      <c r="R9" s="167"/>
      <c r="S9" s="171"/>
      <c r="T9" s="171"/>
      <c r="U9" s="171"/>
      <c r="V9" s="171"/>
      <c r="W9" s="171"/>
      <c r="X9" s="167"/>
      <c r="Y9" s="171"/>
      <c r="Z9" s="171"/>
      <c r="AA9" s="171"/>
      <c r="AB9" s="171"/>
      <c r="AC9" s="171"/>
      <c r="AD9" s="168"/>
      <c r="AE9" s="171"/>
      <c r="AF9" s="171"/>
    </row>
    <row r="10" spans="2:32" x14ac:dyDescent="0.3">
      <c r="J10" s="212">
        <v>6</v>
      </c>
      <c r="K10" s="165" t="s">
        <v>61</v>
      </c>
      <c r="L10" s="167">
        <v>100</v>
      </c>
      <c r="M10" s="170">
        <v>49.4</v>
      </c>
      <c r="N10" s="170">
        <v>50.6</v>
      </c>
      <c r="O10" s="170"/>
      <c r="P10" s="212">
        <v>6</v>
      </c>
      <c r="Q10" s="165" t="s">
        <v>61</v>
      </c>
      <c r="R10" s="167">
        <v>100</v>
      </c>
      <c r="S10" s="170">
        <v>70.2</v>
      </c>
      <c r="T10" s="170">
        <v>29.8</v>
      </c>
      <c r="U10" s="170"/>
      <c r="V10" s="212">
        <v>6</v>
      </c>
      <c r="W10" s="165" t="s">
        <v>61</v>
      </c>
      <c r="X10" s="167">
        <v>100</v>
      </c>
      <c r="Y10" s="170">
        <v>51.1</v>
      </c>
      <c r="Z10" s="170">
        <v>48.9</v>
      </c>
      <c r="AA10" s="170"/>
      <c r="AB10" s="212">
        <v>20</v>
      </c>
      <c r="AC10" s="165" t="s">
        <v>75</v>
      </c>
      <c r="AD10" s="167">
        <f t="shared" ref="AD10:AD41" si="0">SUM(AE10:AF10)</f>
        <v>100</v>
      </c>
      <c r="AE10" s="170">
        <v>63.234164191527455</v>
      </c>
      <c r="AF10" s="170">
        <v>36.765835808472538</v>
      </c>
    </row>
    <row r="11" spans="2:32" x14ac:dyDescent="0.3">
      <c r="J11" s="212">
        <v>25</v>
      </c>
      <c r="K11" s="165" t="s">
        <v>80</v>
      </c>
      <c r="L11" s="167">
        <v>100</v>
      </c>
      <c r="M11" s="170">
        <v>48.3</v>
      </c>
      <c r="N11" s="170">
        <v>51.7</v>
      </c>
      <c r="O11" s="170"/>
      <c r="P11" s="212">
        <v>20</v>
      </c>
      <c r="Q11" s="165" t="s">
        <v>75</v>
      </c>
      <c r="R11" s="167">
        <v>100</v>
      </c>
      <c r="S11" s="170">
        <v>68.2</v>
      </c>
      <c r="T11" s="170">
        <v>31.8</v>
      </c>
      <c r="U11" s="170"/>
      <c r="V11" s="212">
        <v>30</v>
      </c>
      <c r="W11" s="165" t="s">
        <v>85</v>
      </c>
      <c r="X11" s="167">
        <v>100</v>
      </c>
      <c r="Y11" s="170">
        <v>50.8</v>
      </c>
      <c r="Z11" s="170">
        <v>49.2</v>
      </c>
      <c r="AA11" s="170"/>
      <c r="AB11" s="212">
        <v>6</v>
      </c>
      <c r="AC11" s="165" t="s">
        <v>61</v>
      </c>
      <c r="AD11" s="167">
        <f t="shared" si="0"/>
        <v>100.00000000000001</v>
      </c>
      <c r="AE11" s="170">
        <v>58.247536158950687</v>
      </c>
      <c r="AF11" s="170">
        <v>41.752463841049327</v>
      </c>
    </row>
    <row r="12" spans="2:32" x14ac:dyDescent="0.3">
      <c r="J12" s="212">
        <v>20</v>
      </c>
      <c r="K12" s="165" t="s">
        <v>75</v>
      </c>
      <c r="L12" s="167">
        <v>100</v>
      </c>
      <c r="M12" s="170">
        <v>47.6</v>
      </c>
      <c r="N12" s="170">
        <v>52.4</v>
      </c>
      <c r="O12" s="170"/>
      <c r="P12" s="212">
        <v>1</v>
      </c>
      <c r="Q12" s="165" t="s">
        <v>54</v>
      </c>
      <c r="R12" s="167">
        <v>100</v>
      </c>
      <c r="S12" s="170">
        <v>66.5</v>
      </c>
      <c r="T12" s="170">
        <v>33.5</v>
      </c>
      <c r="U12" s="170"/>
      <c r="V12" s="212">
        <v>1</v>
      </c>
      <c r="W12" s="165" t="s">
        <v>54</v>
      </c>
      <c r="X12" s="167">
        <v>100</v>
      </c>
      <c r="Y12" s="170">
        <v>49.7</v>
      </c>
      <c r="Z12" s="170">
        <v>50.3</v>
      </c>
      <c r="AA12" s="170"/>
      <c r="AB12" s="212">
        <v>31</v>
      </c>
      <c r="AC12" s="165" t="s">
        <v>86</v>
      </c>
      <c r="AD12" s="167">
        <f t="shared" si="0"/>
        <v>100</v>
      </c>
      <c r="AE12" s="170">
        <v>49.103745492974824</v>
      </c>
      <c r="AF12" s="170">
        <v>50.896254507025176</v>
      </c>
    </row>
    <row r="13" spans="2:32" x14ac:dyDescent="0.3">
      <c r="J13" s="212">
        <v>1</v>
      </c>
      <c r="K13" s="165" t="s">
        <v>54</v>
      </c>
      <c r="L13" s="167">
        <v>100</v>
      </c>
      <c r="M13" s="170">
        <v>47</v>
      </c>
      <c r="N13" s="170">
        <v>53</v>
      </c>
      <c r="O13" s="170"/>
      <c r="P13" s="212">
        <v>21</v>
      </c>
      <c r="Q13" s="165" t="s">
        <v>76</v>
      </c>
      <c r="R13" s="167">
        <v>100</v>
      </c>
      <c r="S13" s="170">
        <v>66.5</v>
      </c>
      <c r="T13" s="170">
        <v>33.5</v>
      </c>
      <c r="U13" s="170"/>
      <c r="V13" s="212">
        <v>10</v>
      </c>
      <c r="W13" s="165" t="s">
        <v>65</v>
      </c>
      <c r="X13" s="167">
        <v>100</v>
      </c>
      <c r="Y13" s="170">
        <v>48.5</v>
      </c>
      <c r="Z13" s="170">
        <v>51.5</v>
      </c>
      <c r="AA13" s="170"/>
      <c r="AB13" s="212">
        <v>21</v>
      </c>
      <c r="AC13" s="165" t="s">
        <v>76</v>
      </c>
      <c r="AD13" s="167">
        <f t="shared" si="0"/>
        <v>99.999999999999986</v>
      </c>
      <c r="AE13" s="170">
        <v>49.056502619988684</v>
      </c>
      <c r="AF13" s="170">
        <v>50.943497380011301</v>
      </c>
    </row>
    <row r="14" spans="2:32" x14ac:dyDescent="0.3">
      <c r="I14" s="213"/>
      <c r="J14" s="212">
        <v>30</v>
      </c>
      <c r="K14" s="165" t="s">
        <v>85</v>
      </c>
      <c r="L14" s="167">
        <v>100</v>
      </c>
      <c r="M14" s="170">
        <v>45.5</v>
      </c>
      <c r="N14" s="170">
        <v>54.5</v>
      </c>
      <c r="O14" s="170"/>
      <c r="P14" s="212">
        <v>31</v>
      </c>
      <c r="Q14" s="165" t="s">
        <v>86</v>
      </c>
      <c r="R14" s="167">
        <v>100</v>
      </c>
      <c r="S14" s="170">
        <v>66.400000000000006</v>
      </c>
      <c r="T14" s="170">
        <v>33.6</v>
      </c>
      <c r="U14" s="170"/>
      <c r="V14" s="212">
        <v>32</v>
      </c>
      <c r="W14" s="165" t="s">
        <v>87</v>
      </c>
      <c r="X14" s="167">
        <v>100</v>
      </c>
      <c r="Y14" s="170">
        <v>47.2</v>
      </c>
      <c r="Z14" s="170">
        <v>52.8</v>
      </c>
      <c r="AA14" s="170"/>
      <c r="AB14" s="212">
        <v>13</v>
      </c>
      <c r="AC14" s="165" t="s">
        <v>68</v>
      </c>
      <c r="AD14" s="167">
        <f t="shared" si="0"/>
        <v>100</v>
      </c>
      <c r="AE14" s="170">
        <v>48.813798501662347</v>
      </c>
      <c r="AF14" s="170">
        <v>51.18620149833766</v>
      </c>
    </row>
    <row r="15" spans="2:32" x14ac:dyDescent="0.3">
      <c r="J15" s="212">
        <v>18</v>
      </c>
      <c r="K15" s="165" t="s">
        <v>73</v>
      </c>
      <c r="L15" s="167">
        <v>100</v>
      </c>
      <c r="M15" s="170">
        <v>45.4</v>
      </c>
      <c r="N15" s="170">
        <v>54.6</v>
      </c>
      <c r="O15" s="170"/>
      <c r="P15" s="212">
        <v>32</v>
      </c>
      <c r="Q15" s="165" t="s">
        <v>87</v>
      </c>
      <c r="R15" s="167">
        <v>100</v>
      </c>
      <c r="S15" s="170">
        <v>64.2</v>
      </c>
      <c r="T15" s="170">
        <v>35.799999999999997</v>
      </c>
      <c r="U15" s="170"/>
      <c r="V15" s="212">
        <v>18</v>
      </c>
      <c r="W15" s="165" t="s">
        <v>73</v>
      </c>
      <c r="X15" s="167">
        <v>100</v>
      </c>
      <c r="Y15" s="170">
        <v>47.1</v>
      </c>
      <c r="Z15" s="170">
        <v>52.9</v>
      </c>
      <c r="AA15" s="170"/>
      <c r="AB15" s="212">
        <v>30</v>
      </c>
      <c r="AC15" s="165" t="s">
        <v>85</v>
      </c>
      <c r="AD15" s="167">
        <f t="shared" si="0"/>
        <v>100</v>
      </c>
      <c r="AE15" s="170">
        <v>46.025501915554152</v>
      </c>
      <c r="AF15" s="170">
        <v>53.974498084445841</v>
      </c>
    </row>
    <row r="16" spans="2:32" x14ac:dyDescent="0.3">
      <c r="J16" s="212">
        <v>21</v>
      </c>
      <c r="K16" s="165" t="s">
        <v>76</v>
      </c>
      <c r="L16" s="167">
        <v>100</v>
      </c>
      <c r="M16" s="170">
        <v>44.8</v>
      </c>
      <c r="N16" s="170">
        <v>55.2</v>
      </c>
      <c r="O16" s="170"/>
      <c r="P16" s="212">
        <v>10</v>
      </c>
      <c r="Q16" s="165" t="s">
        <v>65</v>
      </c>
      <c r="R16" s="167">
        <v>100</v>
      </c>
      <c r="S16" s="170">
        <v>62.4</v>
      </c>
      <c r="T16" s="170">
        <v>37.6</v>
      </c>
      <c r="U16" s="170"/>
      <c r="V16" s="212">
        <v>29</v>
      </c>
      <c r="W16" s="165" t="s">
        <v>84</v>
      </c>
      <c r="X16" s="167">
        <v>100</v>
      </c>
      <c r="Y16" s="170">
        <v>45.8</v>
      </c>
      <c r="Z16" s="170">
        <v>54.2</v>
      </c>
      <c r="AA16" s="170"/>
      <c r="AB16" s="212">
        <v>5</v>
      </c>
      <c r="AC16" s="165" t="s">
        <v>60</v>
      </c>
      <c r="AD16" s="167">
        <f t="shared" si="0"/>
        <v>100</v>
      </c>
      <c r="AE16" s="170">
        <v>45.293296378311659</v>
      </c>
      <c r="AF16" s="170">
        <v>54.706703621688348</v>
      </c>
    </row>
    <row r="17" spans="10:32" x14ac:dyDescent="0.3">
      <c r="J17" s="212">
        <v>32</v>
      </c>
      <c r="K17" s="165" t="s">
        <v>87</v>
      </c>
      <c r="L17" s="167">
        <v>100</v>
      </c>
      <c r="M17" s="170">
        <v>44.8</v>
      </c>
      <c r="N17" s="170">
        <v>55.2</v>
      </c>
      <c r="O17" s="170"/>
      <c r="P17" s="212">
        <v>30</v>
      </c>
      <c r="Q17" s="165" t="s">
        <v>85</v>
      </c>
      <c r="R17" s="167">
        <v>100</v>
      </c>
      <c r="S17" s="170">
        <v>61.6</v>
      </c>
      <c r="T17" s="170">
        <v>38.4</v>
      </c>
      <c r="U17" s="170"/>
      <c r="V17" s="212">
        <v>20</v>
      </c>
      <c r="W17" s="165" t="s">
        <v>75</v>
      </c>
      <c r="X17" s="167">
        <v>100</v>
      </c>
      <c r="Y17" s="170">
        <v>45.6</v>
      </c>
      <c r="Z17" s="170">
        <v>54.4</v>
      </c>
      <c r="AA17" s="170"/>
      <c r="AB17" s="212">
        <v>12</v>
      </c>
      <c r="AC17" s="165" t="s">
        <v>67</v>
      </c>
      <c r="AD17" s="167">
        <f t="shared" si="0"/>
        <v>100</v>
      </c>
      <c r="AE17" s="170">
        <v>44.352716818088126</v>
      </c>
      <c r="AF17" s="170">
        <v>55.647283181911867</v>
      </c>
    </row>
    <row r="18" spans="10:32" x14ac:dyDescent="0.3">
      <c r="J18" s="212">
        <v>31</v>
      </c>
      <c r="K18" s="165" t="s">
        <v>86</v>
      </c>
      <c r="L18" s="167">
        <v>100</v>
      </c>
      <c r="M18" s="170">
        <v>44.6</v>
      </c>
      <c r="N18" s="170">
        <v>55.4</v>
      </c>
      <c r="O18" s="170"/>
      <c r="P18" s="212">
        <v>18</v>
      </c>
      <c r="Q18" s="165" t="s">
        <v>73</v>
      </c>
      <c r="R18" s="167">
        <v>100</v>
      </c>
      <c r="S18" s="170">
        <v>60.2</v>
      </c>
      <c r="T18" s="170">
        <v>39.799999999999997</v>
      </c>
      <c r="U18" s="170"/>
      <c r="V18" s="212">
        <v>13</v>
      </c>
      <c r="W18" s="165" t="s">
        <v>68</v>
      </c>
      <c r="X18" s="167">
        <v>100</v>
      </c>
      <c r="Y18" s="170">
        <v>44.9</v>
      </c>
      <c r="Z18" s="170">
        <v>55.1</v>
      </c>
      <c r="AA18" s="170"/>
      <c r="AB18" s="212">
        <v>32</v>
      </c>
      <c r="AC18" s="165" t="s">
        <v>87</v>
      </c>
      <c r="AD18" s="167">
        <f t="shared" si="0"/>
        <v>100</v>
      </c>
      <c r="AE18" s="170">
        <v>42.490500719647464</v>
      </c>
      <c r="AF18" s="170">
        <v>57.509499280352536</v>
      </c>
    </row>
    <row r="19" spans="10:32" x14ac:dyDescent="0.3">
      <c r="J19" s="212">
        <v>13</v>
      </c>
      <c r="K19" s="165" t="s">
        <v>68</v>
      </c>
      <c r="L19" s="167">
        <v>100</v>
      </c>
      <c r="M19" s="170">
        <v>44.5</v>
      </c>
      <c r="N19" s="170">
        <v>55.5</v>
      </c>
      <c r="O19" s="170"/>
      <c r="P19" s="212">
        <v>25</v>
      </c>
      <c r="Q19" s="165" t="s">
        <v>80</v>
      </c>
      <c r="R19" s="167">
        <v>100</v>
      </c>
      <c r="S19" s="170">
        <v>60.2</v>
      </c>
      <c r="T19" s="170">
        <v>39.799999999999997</v>
      </c>
      <c r="U19" s="170"/>
      <c r="V19" s="212">
        <v>21</v>
      </c>
      <c r="W19" s="165" t="s">
        <v>76</v>
      </c>
      <c r="X19" s="167">
        <v>100</v>
      </c>
      <c r="Y19" s="170">
        <v>43.4</v>
      </c>
      <c r="Z19" s="170">
        <v>56.6</v>
      </c>
      <c r="AA19" s="170"/>
      <c r="AB19" s="212">
        <v>7</v>
      </c>
      <c r="AC19" s="165" t="s">
        <v>62</v>
      </c>
      <c r="AD19" s="167">
        <f t="shared" si="0"/>
        <v>100.00000000000001</v>
      </c>
      <c r="AE19" s="170">
        <v>41.841181157917774</v>
      </c>
      <c r="AF19" s="170">
        <v>58.158818842082241</v>
      </c>
    </row>
    <row r="20" spans="10:32" x14ac:dyDescent="0.3">
      <c r="J20" s="212">
        <v>10</v>
      </c>
      <c r="K20" s="165" t="s">
        <v>65</v>
      </c>
      <c r="L20" s="167">
        <v>100</v>
      </c>
      <c r="M20" s="170">
        <v>44.1</v>
      </c>
      <c r="N20" s="170">
        <v>55.9</v>
      </c>
      <c r="O20" s="170"/>
      <c r="P20" s="212">
        <v>8</v>
      </c>
      <c r="Q20" s="165" t="s">
        <v>63</v>
      </c>
      <c r="R20" s="167">
        <v>100</v>
      </c>
      <c r="S20" s="170">
        <v>60</v>
      </c>
      <c r="T20" s="170">
        <v>40</v>
      </c>
      <c r="U20" s="170"/>
      <c r="V20" s="212">
        <v>5</v>
      </c>
      <c r="W20" s="165" t="s">
        <v>60</v>
      </c>
      <c r="X20" s="167">
        <v>100</v>
      </c>
      <c r="Y20" s="170">
        <v>42.7</v>
      </c>
      <c r="Z20" s="170">
        <v>57.3</v>
      </c>
      <c r="AA20" s="170"/>
      <c r="AB20" s="212">
        <v>10</v>
      </c>
      <c r="AC20" s="165" t="s">
        <v>65</v>
      </c>
      <c r="AD20" s="167">
        <f t="shared" si="0"/>
        <v>100</v>
      </c>
      <c r="AE20" s="170">
        <v>41.518482765325651</v>
      </c>
      <c r="AF20" s="170">
        <v>58.481517234674349</v>
      </c>
    </row>
    <row r="21" spans="10:32" x14ac:dyDescent="0.3">
      <c r="J21" s="212">
        <v>8</v>
      </c>
      <c r="K21" s="165" t="s">
        <v>63</v>
      </c>
      <c r="L21" s="167">
        <v>100</v>
      </c>
      <c r="M21" s="170">
        <v>44</v>
      </c>
      <c r="N21" s="170">
        <v>56</v>
      </c>
      <c r="O21" s="170"/>
      <c r="P21" s="212">
        <v>13</v>
      </c>
      <c r="Q21" s="165" t="s">
        <v>68</v>
      </c>
      <c r="R21" s="167">
        <v>100</v>
      </c>
      <c r="S21" s="170">
        <v>59.7</v>
      </c>
      <c r="T21" s="170">
        <v>40.299999999999997</v>
      </c>
      <c r="U21" s="170"/>
      <c r="V21" s="212">
        <v>23</v>
      </c>
      <c r="W21" s="165" t="s">
        <v>78</v>
      </c>
      <c r="X21" s="167">
        <v>100</v>
      </c>
      <c r="Y21" s="170">
        <v>41.8</v>
      </c>
      <c r="Z21" s="170">
        <v>58.2</v>
      </c>
      <c r="AA21" s="170"/>
      <c r="AB21" s="212">
        <v>25</v>
      </c>
      <c r="AC21" s="165" t="s">
        <v>80</v>
      </c>
      <c r="AD21" s="167">
        <f t="shared" si="0"/>
        <v>100</v>
      </c>
      <c r="AE21" s="170">
        <v>41.251535477596832</v>
      </c>
      <c r="AF21" s="170">
        <v>58.748464522403168</v>
      </c>
    </row>
    <row r="22" spans="10:32" x14ac:dyDescent="0.3">
      <c r="J22" s="212">
        <v>5</v>
      </c>
      <c r="K22" s="165" t="s">
        <v>60</v>
      </c>
      <c r="L22" s="167">
        <v>100</v>
      </c>
      <c r="M22" s="170">
        <v>43.2</v>
      </c>
      <c r="N22" s="170">
        <v>56.8</v>
      </c>
      <c r="O22" s="170"/>
      <c r="P22" s="212">
        <v>16</v>
      </c>
      <c r="Q22" s="165" t="s">
        <v>71</v>
      </c>
      <c r="R22" s="167">
        <v>100</v>
      </c>
      <c r="S22" s="170">
        <v>58.2</v>
      </c>
      <c r="T22" s="170">
        <v>41.8</v>
      </c>
      <c r="U22" s="170"/>
      <c r="V22" s="212">
        <v>25</v>
      </c>
      <c r="W22" s="165" t="s">
        <v>80</v>
      </c>
      <c r="X22" s="167">
        <v>100</v>
      </c>
      <c r="Y22" s="170">
        <v>37</v>
      </c>
      <c r="Z22" s="170">
        <v>63</v>
      </c>
      <c r="AA22" s="170"/>
      <c r="AB22" s="212">
        <v>16</v>
      </c>
      <c r="AC22" s="165" t="s">
        <v>71</v>
      </c>
      <c r="AD22" s="167">
        <f t="shared" si="0"/>
        <v>100</v>
      </c>
      <c r="AE22" s="170">
        <v>41.072813654854365</v>
      </c>
      <c r="AF22" s="170">
        <v>58.927186345145635</v>
      </c>
    </row>
    <row r="23" spans="10:32" x14ac:dyDescent="0.3">
      <c r="J23" s="212">
        <v>7</v>
      </c>
      <c r="K23" s="165" t="s">
        <v>62</v>
      </c>
      <c r="L23" s="167">
        <v>100</v>
      </c>
      <c r="M23" s="170">
        <v>42.8</v>
      </c>
      <c r="N23" s="170">
        <v>57.2</v>
      </c>
      <c r="O23" s="170"/>
      <c r="P23" s="212">
        <v>7</v>
      </c>
      <c r="Q23" s="165" t="s">
        <v>62</v>
      </c>
      <c r="R23" s="167">
        <v>100</v>
      </c>
      <c r="S23" s="170">
        <v>57.2</v>
      </c>
      <c r="T23" s="170">
        <v>42.8</v>
      </c>
      <c r="U23" s="170"/>
      <c r="V23" s="212">
        <v>12</v>
      </c>
      <c r="W23" s="165" t="s">
        <v>67</v>
      </c>
      <c r="X23" s="167">
        <v>100</v>
      </c>
      <c r="Y23" s="170">
        <v>36.700000000000003</v>
      </c>
      <c r="Z23" s="170">
        <v>63.3</v>
      </c>
      <c r="AA23" s="170"/>
      <c r="AB23" s="212">
        <v>27</v>
      </c>
      <c r="AC23" s="165" t="s">
        <v>82</v>
      </c>
      <c r="AD23" s="167">
        <f t="shared" si="0"/>
        <v>100</v>
      </c>
      <c r="AE23" s="170">
        <v>40.161913033999262</v>
      </c>
      <c r="AF23" s="170">
        <v>59.838086966000738</v>
      </c>
    </row>
    <row r="24" spans="10:32" x14ac:dyDescent="0.3">
      <c r="J24" s="212">
        <v>12</v>
      </c>
      <c r="K24" s="165" t="s">
        <v>67</v>
      </c>
      <c r="L24" s="167">
        <v>100</v>
      </c>
      <c r="M24" s="170">
        <v>41.3</v>
      </c>
      <c r="N24" s="170">
        <v>58.7</v>
      </c>
      <c r="O24" s="170"/>
      <c r="P24" s="212">
        <v>5</v>
      </c>
      <c r="Q24" s="165" t="s">
        <v>60</v>
      </c>
      <c r="R24" s="167">
        <v>100</v>
      </c>
      <c r="S24" s="170">
        <v>56.4</v>
      </c>
      <c r="T24" s="170">
        <v>43.6</v>
      </c>
      <c r="U24" s="170"/>
      <c r="V24" s="212">
        <v>7</v>
      </c>
      <c r="W24" s="165" t="s">
        <v>62</v>
      </c>
      <c r="X24" s="167">
        <v>100</v>
      </c>
      <c r="Y24" s="170">
        <v>35.5</v>
      </c>
      <c r="Z24" s="170">
        <v>64.5</v>
      </c>
      <c r="AA24" s="170"/>
      <c r="AB24" s="212">
        <v>18</v>
      </c>
      <c r="AC24" s="165" t="s">
        <v>73</v>
      </c>
      <c r="AD24" s="167">
        <f t="shared" si="0"/>
        <v>99.999999999999986</v>
      </c>
      <c r="AE24" s="170">
        <v>39.156482109803292</v>
      </c>
      <c r="AF24" s="170">
        <v>60.843517890196694</v>
      </c>
    </row>
    <row r="25" spans="10:32" x14ac:dyDescent="0.3">
      <c r="J25" s="212">
        <v>3</v>
      </c>
      <c r="K25" s="165" t="s">
        <v>58</v>
      </c>
      <c r="L25" s="167">
        <v>100</v>
      </c>
      <c r="M25" s="170">
        <v>38.799999999999997</v>
      </c>
      <c r="N25" s="170">
        <v>61.2</v>
      </c>
      <c r="O25" s="170"/>
      <c r="P25" s="212">
        <v>27</v>
      </c>
      <c r="Q25" s="165" t="s">
        <v>82</v>
      </c>
      <c r="R25" s="167">
        <v>100</v>
      </c>
      <c r="S25" s="170">
        <v>55.9</v>
      </c>
      <c r="T25" s="170">
        <v>44.1</v>
      </c>
      <c r="U25" s="170"/>
      <c r="V25" s="212">
        <v>24</v>
      </c>
      <c r="W25" s="165" t="s">
        <v>79</v>
      </c>
      <c r="X25" s="167">
        <v>100</v>
      </c>
      <c r="Y25" s="170">
        <v>35.200000000000003</v>
      </c>
      <c r="Z25" s="170">
        <v>64.8</v>
      </c>
      <c r="AA25" s="170"/>
      <c r="AB25" s="212">
        <v>19</v>
      </c>
      <c r="AC25" s="165" t="s">
        <v>74</v>
      </c>
      <c r="AD25" s="167">
        <f t="shared" si="0"/>
        <v>100</v>
      </c>
      <c r="AE25" s="170">
        <v>38.910629278262313</v>
      </c>
      <c r="AF25" s="170">
        <v>61.08937072173768</v>
      </c>
    </row>
    <row r="26" spans="10:32" x14ac:dyDescent="0.3">
      <c r="J26" s="212">
        <v>19</v>
      </c>
      <c r="K26" s="165" t="s">
        <v>74</v>
      </c>
      <c r="L26" s="167">
        <v>100</v>
      </c>
      <c r="M26" s="170">
        <v>37.700000000000003</v>
      </c>
      <c r="N26" s="170">
        <v>62.3</v>
      </c>
      <c r="O26" s="170"/>
      <c r="P26" s="212">
        <v>24</v>
      </c>
      <c r="Q26" s="165" t="s">
        <v>79</v>
      </c>
      <c r="R26" s="167">
        <v>100</v>
      </c>
      <c r="S26" s="170">
        <v>53.7</v>
      </c>
      <c r="T26" s="170">
        <v>46.3</v>
      </c>
      <c r="U26" s="170"/>
      <c r="V26" s="212">
        <v>11</v>
      </c>
      <c r="W26" s="165" t="s">
        <v>66</v>
      </c>
      <c r="X26" s="167">
        <v>100</v>
      </c>
      <c r="Y26" s="170">
        <v>34.799999999999997</v>
      </c>
      <c r="Z26" s="170">
        <v>65.2</v>
      </c>
      <c r="AA26" s="170"/>
      <c r="AB26" s="212">
        <v>8</v>
      </c>
      <c r="AC26" s="165" t="s">
        <v>63</v>
      </c>
      <c r="AD26" s="167">
        <f t="shared" si="0"/>
        <v>100</v>
      </c>
      <c r="AE26" s="170">
        <v>38.339410849623057</v>
      </c>
      <c r="AF26" s="170">
        <v>61.660589150376936</v>
      </c>
    </row>
    <row r="27" spans="10:32" x14ac:dyDescent="0.3">
      <c r="J27" s="212">
        <v>27</v>
      </c>
      <c r="K27" s="165" t="s">
        <v>82</v>
      </c>
      <c r="L27" s="167">
        <v>100</v>
      </c>
      <c r="M27" s="170">
        <v>37.200000000000003</v>
      </c>
      <c r="N27" s="170">
        <v>62.8</v>
      </c>
      <c r="O27" s="170"/>
      <c r="P27" s="212">
        <v>11</v>
      </c>
      <c r="Q27" s="165" t="s">
        <v>66</v>
      </c>
      <c r="R27" s="167">
        <v>100</v>
      </c>
      <c r="S27" s="170">
        <v>52.2</v>
      </c>
      <c r="T27" s="170">
        <v>47.8</v>
      </c>
      <c r="U27" s="170"/>
      <c r="V27" s="212">
        <v>16</v>
      </c>
      <c r="W27" s="165" t="s">
        <v>71</v>
      </c>
      <c r="X27" s="167">
        <v>100</v>
      </c>
      <c r="Y27" s="170">
        <v>33.9</v>
      </c>
      <c r="Z27" s="170">
        <v>66.099999999999994</v>
      </c>
      <c r="AA27" s="170"/>
      <c r="AB27" s="212">
        <v>11</v>
      </c>
      <c r="AC27" s="165" t="s">
        <v>66</v>
      </c>
      <c r="AD27" s="167">
        <f t="shared" si="0"/>
        <v>100</v>
      </c>
      <c r="AE27" s="170">
        <v>37.838646912284887</v>
      </c>
      <c r="AF27" s="170">
        <v>62.161353087715113</v>
      </c>
    </row>
    <row r="28" spans="10:32" x14ac:dyDescent="0.3">
      <c r="J28" s="212">
        <v>16</v>
      </c>
      <c r="K28" s="165" t="s">
        <v>71</v>
      </c>
      <c r="L28" s="167">
        <v>100</v>
      </c>
      <c r="M28" s="170">
        <v>37.1</v>
      </c>
      <c r="N28" s="170">
        <v>62.9</v>
      </c>
      <c r="O28" s="170"/>
      <c r="P28" s="212">
        <v>23</v>
      </c>
      <c r="Q28" s="165" t="s">
        <v>78</v>
      </c>
      <c r="R28" s="167">
        <v>100</v>
      </c>
      <c r="S28" s="170">
        <v>52.2</v>
      </c>
      <c r="T28" s="170">
        <v>47.8</v>
      </c>
      <c r="U28" s="170"/>
      <c r="V28" s="212">
        <v>28</v>
      </c>
      <c r="W28" s="165" t="s">
        <v>83</v>
      </c>
      <c r="X28" s="167">
        <v>100</v>
      </c>
      <c r="Y28" s="170">
        <v>33.799999999999997</v>
      </c>
      <c r="Z28" s="170">
        <v>66.2</v>
      </c>
      <c r="AA28" s="170"/>
      <c r="AB28" s="212">
        <v>1</v>
      </c>
      <c r="AC28" s="165" t="s">
        <v>54</v>
      </c>
      <c r="AD28" s="167">
        <f t="shared" si="0"/>
        <v>100</v>
      </c>
      <c r="AE28" s="170">
        <v>37.379831336966035</v>
      </c>
      <c r="AF28" s="170">
        <v>62.620168663033958</v>
      </c>
    </row>
    <row r="29" spans="10:32" x14ac:dyDescent="0.3">
      <c r="J29" s="212">
        <v>11</v>
      </c>
      <c r="K29" s="165" t="s">
        <v>66</v>
      </c>
      <c r="L29" s="167">
        <v>100</v>
      </c>
      <c r="M29" s="170">
        <v>34.799999999999997</v>
      </c>
      <c r="N29" s="170">
        <v>65.2</v>
      </c>
      <c r="O29" s="170"/>
      <c r="P29" s="212">
        <v>12</v>
      </c>
      <c r="Q29" s="165" t="s">
        <v>67</v>
      </c>
      <c r="R29" s="167">
        <v>100</v>
      </c>
      <c r="S29" s="170">
        <v>52</v>
      </c>
      <c r="T29" s="170">
        <v>48</v>
      </c>
      <c r="U29" s="170"/>
      <c r="V29" s="212">
        <v>22</v>
      </c>
      <c r="W29" s="165" t="s">
        <v>77</v>
      </c>
      <c r="X29" s="167">
        <v>100</v>
      </c>
      <c r="Y29" s="170">
        <v>32.200000000000003</v>
      </c>
      <c r="Z29" s="170">
        <v>67.8</v>
      </c>
      <c r="AA29" s="170"/>
      <c r="AB29" s="212">
        <v>22</v>
      </c>
      <c r="AC29" s="165" t="s">
        <v>77</v>
      </c>
      <c r="AD29" s="167">
        <f t="shared" si="0"/>
        <v>100</v>
      </c>
      <c r="AE29" s="170">
        <v>36.141088181891377</v>
      </c>
      <c r="AF29" s="170">
        <v>63.858911818108623</v>
      </c>
    </row>
    <row r="30" spans="10:32" x14ac:dyDescent="0.3">
      <c r="J30" s="212">
        <v>23</v>
      </c>
      <c r="K30" s="165" t="s">
        <v>78</v>
      </c>
      <c r="L30" s="167">
        <v>100</v>
      </c>
      <c r="M30" s="170">
        <v>34.799999999999997</v>
      </c>
      <c r="N30" s="170">
        <v>65.2</v>
      </c>
      <c r="O30" s="170"/>
      <c r="P30" s="212">
        <v>19</v>
      </c>
      <c r="Q30" s="165" t="s">
        <v>74</v>
      </c>
      <c r="R30" s="167">
        <v>100</v>
      </c>
      <c r="S30" s="170">
        <v>52</v>
      </c>
      <c r="T30" s="170">
        <v>48</v>
      </c>
      <c r="U30" s="170"/>
      <c r="V30" s="212">
        <v>8</v>
      </c>
      <c r="W30" s="165" t="s">
        <v>63</v>
      </c>
      <c r="X30" s="167">
        <v>100</v>
      </c>
      <c r="Y30" s="170">
        <v>31.8</v>
      </c>
      <c r="Z30" s="170">
        <v>68.2</v>
      </c>
      <c r="AA30" s="170"/>
      <c r="AB30" s="212">
        <v>24</v>
      </c>
      <c r="AC30" s="165" t="s">
        <v>79</v>
      </c>
      <c r="AD30" s="167">
        <f t="shared" si="0"/>
        <v>100</v>
      </c>
      <c r="AE30" s="170">
        <v>35.966983389584733</v>
      </c>
      <c r="AF30" s="170">
        <v>64.033016610415274</v>
      </c>
    </row>
    <row r="31" spans="10:32" x14ac:dyDescent="0.3">
      <c r="J31" s="212">
        <v>29</v>
      </c>
      <c r="K31" s="165" t="s">
        <v>84</v>
      </c>
      <c r="L31" s="167">
        <v>100</v>
      </c>
      <c r="M31" s="170">
        <v>34.799999999999997</v>
      </c>
      <c r="N31" s="170">
        <v>65.2</v>
      </c>
      <c r="O31" s="170"/>
      <c r="P31" s="212">
        <v>14</v>
      </c>
      <c r="Q31" s="165" t="s">
        <v>69</v>
      </c>
      <c r="R31" s="167">
        <v>100</v>
      </c>
      <c r="S31" s="170">
        <v>50.8</v>
      </c>
      <c r="T31" s="170">
        <v>49.2</v>
      </c>
      <c r="U31" s="170"/>
      <c r="V31" s="212">
        <v>14</v>
      </c>
      <c r="W31" s="165" t="s">
        <v>69</v>
      </c>
      <c r="X31" s="167">
        <v>100</v>
      </c>
      <c r="Y31" s="170">
        <v>31.5</v>
      </c>
      <c r="Z31" s="170">
        <v>68.5</v>
      </c>
      <c r="AA31" s="170"/>
      <c r="AB31" s="212">
        <v>23</v>
      </c>
      <c r="AC31" s="165" t="s">
        <v>78</v>
      </c>
      <c r="AD31" s="167">
        <f t="shared" si="0"/>
        <v>100</v>
      </c>
      <c r="AE31" s="170">
        <v>33.482793191024435</v>
      </c>
      <c r="AF31" s="170">
        <v>66.517206808975558</v>
      </c>
    </row>
    <row r="32" spans="10:32" x14ac:dyDescent="0.3">
      <c r="J32" s="212">
        <v>28</v>
      </c>
      <c r="K32" s="165" t="s">
        <v>83</v>
      </c>
      <c r="L32" s="167">
        <v>100</v>
      </c>
      <c r="M32" s="170">
        <v>32.799999999999997</v>
      </c>
      <c r="N32" s="170">
        <v>67.2</v>
      </c>
      <c r="O32" s="170"/>
      <c r="P32" s="212">
        <v>29</v>
      </c>
      <c r="Q32" s="165" t="s">
        <v>84</v>
      </c>
      <c r="R32" s="167">
        <v>100</v>
      </c>
      <c r="S32" s="170">
        <v>49.8</v>
      </c>
      <c r="T32" s="170">
        <v>50.2</v>
      </c>
      <c r="U32" s="170"/>
      <c r="V32" s="212">
        <v>4</v>
      </c>
      <c r="W32" s="165" t="s">
        <v>59</v>
      </c>
      <c r="X32" s="167">
        <v>100</v>
      </c>
      <c r="Y32" s="170">
        <v>30.1</v>
      </c>
      <c r="Z32" s="170">
        <v>69.900000000000006</v>
      </c>
      <c r="AA32" s="170"/>
      <c r="AB32" s="212">
        <v>28</v>
      </c>
      <c r="AC32" s="165" t="s">
        <v>83</v>
      </c>
      <c r="AD32" s="167">
        <f t="shared" si="0"/>
        <v>100</v>
      </c>
      <c r="AE32" s="170">
        <v>32.052158653179639</v>
      </c>
      <c r="AF32" s="170">
        <v>67.947841346820368</v>
      </c>
    </row>
    <row r="33" spans="10:32" x14ac:dyDescent="0.3">
      <c r="J33" s="212">
        <v>14</v>
      </c>
      <c r="K33" s="165" t="s">
        <v>69</v>
      </c>
      <c r="L33" s="167">
        <v>100</v>
      </c>
      <c r="M33" s="170">
        <v>31.9</v>
      </c>
      <c r="N33" s="170">
        <v>68.099999999999994</v>
      </c>
      <c r="O33" s="170"/>
      <c r="P33" s="212">
        <v>22</v>
      </c>
      <c r="Q33" s="165" t="s">
        <v>77</v>
      </c>
      <c r="R33" s="167">
        <v>100</v>
      </c>
      <c r="S33" s="170">
        <v>48.2</v>
      </c>
      <c r="T33" s="170">
        <v>51.8</v>
      </c>
      <c r="U33" s="170"/>
      <c r="V33" s="212">
        <v>19</v>
      </c>
      <c r="W33" s="165" t="s">
        <v>74</v>
      </c>
      <c r="X33" s="167">
        <v>100</v>
      </c>
      <c r="Y33" s="170">
        <v>29.3</v>
      </c>
      <c r="Z33" s="170">
        <v>70.7</v>
      </c>
      <c r="AA33" s="170"/>
      <c r="AB33" s="212">
        <v>14</v>
      </c>
      <c r="AC33" s="165" t="s">
        <v>69</v>
      </c>
      <c r="AD33" s="167">
        <f t="shared" si="0"/>
        <v>100</v>
      </c>
      <c r="AE33" s="170">
        <v>31.754992205157961</v>
      </c>
      <c r="AF33" s="170">
        <v>68.245007794842039</v>
      </c>
    </row>
    <row r="34" spans="10:32" x14ac:dyDescent="0.3">
      <c r="J34" s="212">
        <v>22</v>
      </c>
      <c r="K34" s="165" t="s">
        <v>77</v>
      </c>
      <c r="L34" s="167">
        <v>100</v>
      </c>
      <c r="M34" s="170">
        <v>29.5</v>
      </c>
      <c r="N34" s="170">
        <v>70.5</v>
      </c>
      <c r="O34" s="170"/>
      <c r="P34" s="212">
        <v>17</v>
      </c>
      <c r="Q34" s="165" t="s">
        <v>72</v>
      </c>
      <c r="R34" s="167">
        <v>100</v>
      </c>
      <c r="S34" s="170">
        <v>47.9</v>
      </c>
      <c r="T34" s="170">
        <v>52.1</v>
      </c>
      <c r="U34" s="170"/>
      <c r="V34" s="212">
        <v>31</v>
      </c>
      <c r="W34" s="165" t="s">
        <v>86</v>
      </c>
      <c r="X34" s="167">
        <v>100</v>
      </c>
      <c r="Y34" s="170">
        <v>25.5</v>
      </c>
      <c r="Z34" s="170">
        <v>74.5</v>
      </c>
      <c r="AA34" s="170"/>
      <c r="AB34" s="212">
        <v>15</v>
      </c>
      <c r="AC34" s="165" t="s">
        <v>70</v>
      </c>
      <c r="AD34" s="167">
        <f t="shared" si="0"/>
        <v>99.999999999999986</v>
      </c>
      <c r="AE34" s="170">
        <v>31.449824277501794</v>
      </c>
      <c r="AF34" s="170">
        <v>68.550175722498196</v>
      </c>
    </row>
    <row r="35" spans="10:32" x14ac:dyDescent="0.3">
      <c r="J35" s="212">
        <v>24</v>
      </c>
      <c r="K35" s="165" t="s">
        <v>79</v>
      </c>
      <c r="L35" s="167">
        <v>100</v>
      </c>
      <c r="M35" s="170">
        <v>29.4</v>
      </c>
      <c r="N35" s="170">
        <v>70.599999999999994</v>
      </c>
      <c r="O35" s="170"/>
      <c r="P35" s="212">
        <v>4</v>
      </c>
      <c r="Q35" s="165" t="s">
        <v>59</v>
      </c>
      <c r="R35" s="167">
        <v>100</v>
      </c>
      <c r="S35" s="170">
        <v>47.3</v>
      </c>
      <c r="T35" s="170">
        <v>52.7</v>
      </c>
      <c r="U35" s="170"/>
      <c r="V35" s="212">
        <v>27</v>
      </c>
      <c r="W35" s="165" t="s">
        <v>82</v>
      </c>
      <c r="X35" s="167">
        <v>100</v>
      </c>
      <c r="Y35" s="170">
        <v>25.3</v>
      </c>
      <c r="Z35" s="170">
        <v>74.7</v>
      </c>
      <c r="AA35" s="170"/>
      <c r="AB35" s="212">
        <v>29</v>
      </c>
      <c r="AC35" s="165" t="s">
        <v>84</v>
      </c>
      <c r="AD35" s="167">
        <f t="shared" si="0"/>
        <v>100.00000000000001</v>
      </c>
      <c r="AE35" s="170">
        <v>31.351406556246612</v>
      </c>
      <c r="AF35" s="170">
        <v>68.648593443753398</v>
      </c>
    </row>
    <row r="36" spans="10:32" x14ac:dyDescent="0.3">
      <c r="J36" s="212">
        <v>4</v>
      </c>
      <c r="K36" s="165" t="s">
        <v>59</v>
      </c>
      <c r="L36" s="167">
        <v>100</v>
      </c>
      <c r="M36" s="170">
        <v>29.1</v>
      </c>
      <c r="N36" s="170">
        <v>70.900000000000006</v>
      </c>
      <c r="O36" s="170"/>
      <c r="P36" s="212">
        <v>28</v>
      </c>
      <c r="Q36" s="165" t="s">
        <v>83</v>
      </c>
      <c r="R36" s="167">
        <v>100</v>
      </c>
      <c r="S36" s="170">
        <v>46.4</v>
      </c>
      <c r="T36" s="170">
        <v>53.6</v>
      </c>
      <c r="U36" s="170"/>
      <c r="V36" s="212">
        <v>2</v>
      </c>
      <c r="W36" s="165" t="s">
        <v>56</v>
      </c>
      <c r="X36" s="167">
        <v>100</v>
      </c>
      <c r="Y36" s="170">
        <v>24.5</v>
      </c>
      <c r="Z36" s="170">
        <v>75.5</v>
      </c>
      <c r="AA36" s="170"/>
      <c r="AB36" s="212">
        <v>9</v>
      </c>
      <c r="AC36" s="165" t="s">
        <v>64</v>
      </c>
      <c r="AD36" s="167">
        <f t="shared" si="0"/>
        <v>100</v>
      </c>
      <c r="AE36" s="170">
        <v>24.797185402845287</v>
      </c>
      <c r="AF36" s="170">
        <v>75.202814597154713</v>
      </c>
    </row>
    <row r="37" spans="10:32" x14ac:dyDescent="0.3">
      <c r="J37" s="212">
        <v>15</v>
      </c>
      <c r="K37" s="165" t="s">
        <v>70</v>
      </c>
      <c r="L37" s="167">
        <v>100</v>
      </c>
      <c r="M37" s="170">
        <v>28</v>
      </c>
      <c r="N37" s="170">
        <v>72</v>
      </c>
      <c r="O37" s="170"/>
      <c r="P37" s="212">
        <v>3</v>
      </c>
      <c r="Q37" s="165" t="s">
        <v>58</v>
      </c>
      <c r="R37" s="167">
        <v>100</v>
      </c>
      <c r="S37" s="170">
        <v>45.9</v>
      </c>
      <c r="T37" s="170">
        <v>54.1</v>
      </c>
      <c r="U37" s="170"/>
      <c r="V37" s="212">
        <v>26</v>
      </c>
      <c r="W37" s="165" t="s">
        <v>81</v>
      </c>
      <c r="X37" s="167">
        <v>100</v>
      </c>
      <c r="Y37" s="170">
        <v>24.2</v>
      </c>
      <c r="Z37" s="170">
        <v>75.8</v>
      </c>
      <c r="AA37" s="170"/>
      <c r="AB37" s="212">
        <v>2</v>
      </c>
      <c r="AC37" s="165" t="s">
        <v>56</v>
      </c>
      <c r="AD37" s="167">
        <f t="shared" si="0"/>
        <v>100</v>
      </c>
      <c r="AE37" s="170">
        <v>22.496147501496964</v>
      </c>
      <c r="AF37" s="170">
        <v>77.503852498503036</v>
      </c>
    </row>
    <row r="38" spans="10:32" x14ac:dyDescent="0.3">
      <c r="J38" s="212">
        <v>17</v>
      </c>
      <c r="K38" s="165" t="s">
        <v>72</v>
      </c>
      <c r="L38" s="167">
        <v>100</v>
      </c>
      <c r="M38" s="170">
        <v>26.2</v>
      </c>
      <c r="N38" s="170">
        <v>73.8</v>
      </c>
      <c r="O38" s="170"/>
      <c r="P38" s="212">
        <v>9</v>
      </c>
      <c r="Q38" s="165" t="s">
        <v>64</v>
      </c>
      <c r="R38" s="167">
        <v>100</v>
      </c>
      <c r="S38" s="170">
        <v>43.3</v>
      </c>
      <c r="T38" s="170">
        <v>56.7</v>
      </c>
      <c r="U38" s="170"/>
      <c r="V38" s="212">
        <v>3</v>
      </c>
      <c r="W38" s="165" t="s">
        <v>58</v>
      </c>
      <c r="X38" s="167">
        <v>100</v>
      </c>
      <c r="Y38" s="170">
        <v>23.9</v>
      </c>
      <c r="Z38" s="170">
        <v>76.099999999999994</v>
      </c>
      <c r="AA38" s="170"/>
      <c r="AB38" s="212">
        <v>17</v>
      </c>
      <c r="AC38" s="165" t="s">
        <v>72</v>
      </c>
      <c r="AD38" s="167">
        <f t="shared" si="0"/>
        <v>100</v>
      </c>
      <c r="AE38" s="170">
        <v>22.344311099824054</v>
      </c>
      <c r="AF38" s="170">
        <v>77.655688900175946</v>
      </c>
    </row>
    <row r="39" spans="10:32" x14ac:dyDescent="0.3">
      <c r="J39" s="212">
        <v>9</v>
      </c>
      <c r="K39" s="165" t="s">
        <v>64</v>
      </c>
      <c r="L39" s="167">
        <v>100</v>
      </c>
      <c r="M39" s="170">
        <v>24.9</v>
      </c>
      <c r="N39" s="170">
        <v>75.099999999999994</v>
      </c>
      <c r="O39" s="170"/>
      <c r="P39" s="212">
        <v>15</v>
      </c>
      <c r="Q39" s="165" t="s">
        <v>70</v>
      </c>
      <c r="R39" s="167">
        <v>100</v>
      </c>
      <c r="S39" s="170">
        <v>40.5</v>
      </c>
      <c r="T39" s="170">
        <v>59.5</v>
      </c>
      <c r="U39" s="170"/>
      <c r="V39" s="212">
        <v>9</v>
      </c>
      <c r="W39" s="165" t="s">
        <v>64</v>
      </c>
      <c r="X39" s="167">
        <v>100</v>
      </c>
      <c r="Y39" s="170">
        <v>22.2</v>
      </c>
      <c r="Z39" s="170">
        <v>77.8</v>
      </c>
      <c r="AA39" s="170"/>
      <c r="AB39" s="212">
        <v>26</v>
      </c>
      <c r="AC39" s="165" t="s">
        <v>81</v>
      </c>
      <c r="AD39" s="167">
        <f t="shared" si="0"/>
        <v>100</v>
      </c>
      <c r="AE39" s="170">
        <v>20.430790685344562</v>
      </c>
      <c r="AF39" s="170">
        <v>79.569209314655438</v>
      </c>
    </row>
    <row r="40" spans="10:32" x14ac:dyDescent="0.3">
      <c r="J40" s="212">
        <v>26</v>
      </c>
      <c r="K40" s="165" t="s">
        <v>81</v>
      </c>
      <c r="L40" s="167">
        <v>100</v>
      </c>
      <c r="M40" s="170">
        <v>23.3</v>
      </c>
      <c r="N40" s="170">
        <v>76.7</v>
      </c>
      <c r="O40" s="170"/>
      <c r="P40" s="212">
        <v>2</v>
      </c>
      <c r="Q40" s="165" t="s">
        <v>56</v>
      </c>
      <c r="R40" s="167">
        <v>100</v>
      </c>
      <c r="S40" s="170">
        <v>35.5</v>
      </c>
      <c r="T40" s="170">
        <v>64.5</v>
      </c>
      <c r="U40" s="170"/>
      <c r="V40" s="212">
        <v>17</v>
      </c>
      <c r="W40" s="165" t="s">
        <v>72</v>
      </c>
      <c r="X40" s="167">
        <v>100</v>
      </c>
      <c r="Y40" s="170">
        <v>22.2</v>
      </c>
      <c r="Z40" s="170">
        <v>77.8</v>
      </c>
      <c r="AA40" s="170"/>
      <c r="AB40" s="212">
        <v>4</v>
      </c>
      <c r="AC40" s="165" t="s">
        <v>59</v>
      </c>
      <c r="AD40" s="167">
        <f t="shared" si="0"/>
        <v>100</v>
      </c>
      <c r="AE40" s="170">
        <v>17.397523780307697</v>
      </c>
      <c r="AF40" s="170">
        <v>82.602476219692306</v>
      </c>
    </row>
    <row r="41" spans="10:32" x14ac:dyDescent="0.3">
      <c r="J41" s="212">
        <v>2</v>
      </c>
      <c r="K41" s="165" t="s">
        <v>56</v>
      </c>
      <c r="L41" s="167">
        <v>100</v>
      </c>
      <c r="M41" s="170">
        <v>23.1</v>
      </c>
      <c r="N41" s="170">
        <v>76.900000000000006</v>
      </c>
      <c r="O41" s="170"/>
      <c r="P41" s="212">
        <v>26</v>
      </c>
      <c r="Q41" s="165" t="s">
        <v>81</v>
      </c>
      <c r="R41" s="167">
        <v>100</v>
      </c>
      <c r="S41" s="170">
        <v>35.200000000000003</v>
      </c>
      <c r="T41" s="170">
        <v>64.8</v>
      </c>
      <c r="U41" s="170"/>
      <c r="V41" s="212">
        <v>15</v>
      </c>
      <c r="W41" s="165" t="s">
        <v>70</v>
      </c>
      <c r="X41" s="167">
        <v>100</v>
      </c>
      <c r="Y41" s="170">
        <v>21.3</v>
      </c>
      <c r="Z41" s="170">
        <v>78.7</v>
      </c>
      <c r="AA41" s="170"/>
      <c r="AB41" s="212">
        <v>3</v>
      </c>
      <c r="AC41" s="165" t="s">
        <v>58</v>
      </c>
      <c r="AD41" s="167">
        <f t="shared" si="0"/>
        <v>100.00000000000001</v>
      </c>
      <c r="AE41" s="170">
        <v>13.218289030902126</v>
      </c>
      <c r="AF41" s="170">
        <v>86.781710969097887</v>
      </c>
    </row>
    <row r="42" spans="10:32" x14ac:dyDescent="0.3"/>
    <row r="43" spans="10:32" x14ac:dyDescent="0.3"/>
    <row r="44" spans="10:32" x14ac:dyDescent="0.3"/>
    <row r="45" spans="10:32" x14ac:dyDescent="0.3"/>
    <row r="46" spans="10:32" x14ac:dyDescent="0.3"/>
    <row r="47" spans="10:32" x14ac:dyDescent="0.3"/>
    <row r="48" spans="10:32" x14ac:dyDescent="0.3"/>
    <row r="49" spans="2:7" x14ac:dyDescent="0.3"/>
    <row r="50" spans="2:7" x14ac:dyDescent="0.3"/>
    <row r="51" spans="2:7" x14ac:dyDescent="0.3"/>
    <row r="52" spans="2:7" x14ac:dyDescent="0.3"/>
    <row r="53" spans="2:7" x14ac:dyDescent="0.3"/>
    <row r="54" spans="2:7" x14ac:dyDescent="0.3"/>
    <row r="55" spans="2:7" x14ac:dyDescent="0.3"/>
    <row r="56" spans="2:7" x14ac:dyDescent="0.3"/>
    <row r="57" spans="2:7" x14ac:dyDescent="0.3"/>
    <row r="58" spans="2:7" x14ac:dyDescent="0.3"/>
    <row r="59" spans="2:7" x14ac:dyDescent="0.3"/>
    <row r="60" spans="2:7" ht="40.049999999999997" customHeight="1" x14ac:dyDescent="0.3">
      <c r="B60" s="286" t="s">
        <v>505</v>
      </c>
      <c r="C60" s="298"/>
      <c r="D60" s="298"/>
      <c r="E60" s="298"/>
      <c r="F60" s="298"/>
      <c r="G60" s="298"/>
    </row>
    <row r="61" spans="2:7" x14ac:dyDescent="0.3"/>
  </sheetData>
  <sortState xmlns:xlrd2="http://schemas.microsoft.com/office/spreadsheetml/2017/richdata2" ref="AB10:AF41">
    <sortCondition descending="1" ref="AE10:AE41"/>
  </sortState>
  <mergeCells count="22">
    <mergeCell ref="AD4:AF4"/>
    <mergeCell ref="K4:K6"/>
    <mergeCell ref="L5:N5"/>
    <mergeCell ref="R5:T5"/>
    <mergeCell ref="X5:Z5"/>
    <mergeCell ref="AD5:AF5"/>
    <mergeCell ref="L4:N4"/>
    <mergeCell ref="Q4:Q6"/>
    <mergeCell ref="R4:T4"/>
    <mergeCell ref="W4:W6"/>
    <mergeCell ref="AB4:AB6"/>
    <mergeCell ref="AB8:AC8"/>
    <mergeCell ref="V8:W8"/>
    <mergeCell ref="P8:Q8"/>
    <mergeCell ref="J8:K8"/>
    <mergeCell ref="X4:Z4"/>
    <mergeCell ref="AC4:AC6"/>
    <mergeCell ref="B1:G1"/>
    <mergeCell ref="B60:G60"/>
    <mergeCell ref="J4:J6"/>
    <mergeCell ref="P4:P6"/>
    <mergeCell ref="V4:V6"/>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247AC-242C-4FD0-B20E-18802AF107C4}">
  <sheetPr>
    <tabColor theme="0" tint="-0.249977111117893"/>
  </sheetPr>
  <dimension ref="A1:F42"/>
  <sheetViews>
    <sheetView showGridLines="0" showRowColHeaders="0" zoomScaleNormal="100" workbookViewId="0">
      <selection activeCell="B1" sqref="B1:E1"/>
    </sheetView>
  </sheetViews>
  <sheetFormatPr baseColWidth="10" defaultColWidth="0" defaultRowHeight="14.4" zeroHeight="1" x14ac:dyDescent="0.3"/>
  <cols>
    <col min="1" max="1" width="8.77734375" customWidth="1"/>
    <col min="2" max="2" width="16.88671875" customWidth="1"/>
    <col min="3" max="5" width="8.6640625" customWidth="1"/>
    <col min="6" max="6" width="1.77734375" customWidth="1"/>
    <col min="7" max="16384" width="11.44140625" hidden="1"/>
  </cols>
  <sheetData>
    <row r="1" spans="2:5" ht="109.95" customHeight="1" x14ac:dyDescent="0.3">
      <c r="B1" s="249" t="s">
        <v>406</v>
      </c>
      <c r="C1" s="249"/>
      <c r="D1" s="249"/>
      <c r="E1" s="249"/>
    </row>
    <row r="2" spans="2:5" ht="15.6" customHeight="1" thickBot="1" x14ac:dyDescent="0.35">
      <c r="B2" s="1"/>
      <c r="C2" s="1"/>
      <c r="D2" s="1"/>
      <c r="E2" s="1"/>
    </row>
    <row r="3" spans="2:5" ht="23.4" customHeight="1" x14ac:dyDescent="0.3">
      <c r="B3" s="56" t="s">
        <v>400</v>
      </c>
      <c r="C3" s="56" t="s">
        <v>401</v>
      </c>
      <c r="D3" s="46" t="s">
        <v>402</v>
      </c>
      <c r="E3" s="46" t="s">
        <v>403</v>
      </c>
    </row>
    <row r="4" spans="2:5" ht="12" customHeight="1" x14ac:dyDescent="0.3">
      <c r="B4" s="11"/>
      <c r="C4" s="11"/>
      <c r="D4" s="12"/>
      <c r="E4" s="12"/>
    </row>
    <row r="5" spans="2:5" ht="12" customHeight="1" x14ac:dyDescent="0.3">
      <c r="B5" s="13" t="s">
        <v>404</v>
      </c>
      <c r="C5" s="14">
        <f>D5+E5</f>
        <v>100</v>
      </c>
      <c r="D5" s="14">
        <v>36.4</v>
      </c>
      <c r="E5" s="14">
        <v>63.6</v>
      </c>
    </row>
    <row r="6" spans="2:5" ht="12" customHeight="1" x14ac:dyDescent="0.3"/>
    <row r="7" spans="2:5" ht="12" customHeight="1" x14ac:dyDescent="0.3">
      <c r="B7" s="15" t="s">
        <v>54</v>
      </c>
      <c r="C7" s="16">
        <f>D7+E7</f>
        <v>100</v>
      </c>
      <c r="D7" s="16">
        <v>31.6</v>
      </c>
      <c r="E7" s="16">
        <v>68.400000000000006</v>
      </c>
    </row>
    <row r="8" spans="2:5" ht="12" customHeight="1" x14ac:dyDescent="0.3">
      <c r="B8" s="15" t="s">
        <v>56</v>
      </c>
      <c r="C8" s="16">
        <f t="shared" ref="C8:C38" si="0">D8+E8</f>
        <v>100</v>
      </c>
      <c r="D8" s="16">
        <v>26</v>
      </c>
      <c r="E8" s="16">
        <v>74</v>
      </c>
    </row>
    <row r="9" spans="2:5" ht="12" customHeight="1" x14ac:dyDescent="0.3">
      <c r="B9" s="15" t="s">
        <v>58</v>
      </c>
      <c r="C9" s="16">
        <f t="shared" si="0"/>
        <v>100</v>
      </c>
      <c r="D9" s="16">
        <v>23.6</v>
      </c>
      <c r="E9" s="16">
        <v>76.400000000000006</v>
      </c>
    </row>
    <row r="10" spans="2:5" ht="12" customHeight="1" x14ac:dyDescent="0.3">
      <c r="B10" s="15" t="s">
        <v>59</v>
      </c>
      <c r="C10" s="16">
        <f t="shared" si="0"/>
        <v>100</v>
      </c>
      <c r="D10" s="16">
        <v>22.3</v>
      </c>
      <c r="E10" s="16">
        <v>77.7</v>
      </c>
    </row>
    <row r="11" spans="2:5" ht="12" customHeight="1" x14ac:dyDescent="0.3">
      <c r="B11" s="15" t="s">
        <v>60</v>
      </c>
      <c r="C11" s="16">
        <f t="shared" si="0"/>
        <v>100</v>
      </c>
      <c r="D11" s="16">
        <v>47.9</v>
      </c>
      <c r="E11" s="16">
        <v>52.1</v>
      </c>
    </row>
    <row r="12" spans="2:5" ht="12" customHeight="1" x14ac:dyDescent="0.3">
      <c r="B12" s="4" t="s">
        <v>61</v>
      </c>
      <c r="C12" s="16">
        <f t="shared" si="0"/>
        <v>100</v>
      </c>
      <c r="D12" s="10">
        <v>50</v>
      </c>
      <c r="E12" s="10">
        <v>50</v>
      </c>
    </row>
    <row r="13" spans="2:5" ht="12" customHeight="1" x14ac:dyDescent="0.3">
      <c r="B13" s="15" t="s">
        <v>62</v>
      </c>
      <c r="C13" s="16">
        <f t="shared" si="0"/>
        <v>100</v>
      </c>
      <c r="D13" s="16">
        <v>40.5</v>
      </c>
      <c r="E13" s="16">
        <v>59.5</v>
      </c>
    </row>
    <row r="14" spans="2:5" ht="12" customHeight="1" x14ac:dyDescent="0.3">
      <c r="B14" s="15" t="s">
        <v>63</v>
      </c>
      <c r="C14" s="16">
        <f t="shared" si="0"/>
        <v>100</v>
      </c>
      <c r="D14" s="16">
        <v>32</v>
      </c>
      <c r="E14" s="16">
        <v>68</v>
      </c>
    </row>
    <row r="15" spans="2:5" ht="12" customHeight="1" x14ac:dyDescent="0.3">
      <c r="B15" s="15" t="s">
        <v>64</v>
      </c>
      <c r="C15" s="16">
        <f t="shared" si="0"/>
        <v>100</v>
      </c>
      <c r="D15" s="16">
        <v>23.8</v>
      </c>
      <c r="E15" s="16">
        <v>76.2</v>
      </c>
    </row>
    <row r="16" spans="2:5" ht="12" customHeight="1" x14ac:dyDescent="0.3">
      <c r="B16" s="15" t="s">
        <v>65</v>
      </c>
      <c r="C16" s="16">
        <f t="shared" si="0"/>
        <v>100</v>
      </c>
      <c r="D16" s="16">
        <v>45.8</v>
      </c>
      <c r="E16" s="16">
        <v>54.2</v>
      </c>
    </row>
    <row r="17" spans="2:5" ht="12" customHeight="1" x14ac:dyDescent="0.3">
      <c r="B17" s="15" t="s">
        <v>66</v>
      </c>
      <c r="C17" s="16">
        <f t="shared" si="0"/>
        <v>100</v>
      </c>
      <c r="D17" s="16">
        <v>33.700000000000003</v>
      </c>
      <c r="E17" s="16">
        <v>66.3</v>
      </c>
    </row>
    <row r="18" spans="2:5" ht="12" customHeight="1" x14ac:dyDescent="0.3">
      <c r="B18" s="15" t="s">
        <v>67</v>
      </c>
      <c r="C18" s="16">
        <f t="shared" si="0"/>
        <v>100</v>
      </c>
      <c r="D18" s="16">
        <v>47</v>
      </c>
      <c r="E18" s="16">
        <v>53</v>
      </c>
    </row>
    <row r="19" spans="2:5" ht="12" customHeight="1" x14ac:dyDescent="0.3">
      <c r="B19" s="15" t="s">
        <v>68</v>
      </c>
      <c r="C19" s="16">
        <f t="shared" si="0"/>
        <v>100</v>
      </c>
      <c r="D19" s="16">
        <v>48.6</v>
      </c>
      <c r="E19" s="16">
        <v>51.4</v>
      </c>
    </row>
    <row r="20" spans="2:5" ht="12" customHeight="1" x14ac:dyDescent="0.3">
      <c r="B20" s="15" t="s">
        <v>69</v>
      </c>
      <c r="C20" s="16">
        <f t="shared" si="0"/>
        <v>100</v>
      </c>
      <c r="D20" s="16">
        <v>36.299999999999997</v>
      </c>
      <c r="E20" s="16">
        <v>63.7</v>
      </c>
    </row>
    <row r="21" spans="2:5" ht="12" customHeight="1" x14ac:dyDescent="0.3">
      <c r="B21" s="15" t="s">
        <v>70</v>
      </c>
      <c r="C21" s="16">
        <f t="shared" si="0"/>
        <v>100</v>
      </c>
      <c r="D21" s="16">
        <v>26.8</v>
      </c>
      <c r="E21" s="16">
        <v>73.2</v>
      </c>
    </row>
    <row r="22" spans="2:5" ht="12" customHeight="1" x14ac:dyDescent="0.3">
      <c r="B22" s="15" t="s">
        <v>71</v>
      </c>
      <c r="C22" s="16">
        <f t="shared" si="0"/>
        <v>100</v>
      </c>
      <c r="D22" s="16">
        <v>36.5</v>
      </c>
      <c r="E22" s="16">
        <v>63.5</v>
      </c>
    </row>
    <row r="23" spans="2:5" ht="12" customHeight="1" x14ac:dyDescent="0.3">
      <c r="B23" s="15" t="s">
        <v>72</v>
      </c>
      <c r="C23" s="16">
        <f t="shared" si="0"/>
        <v>100</v>
      </c>
      <c r="D23" s="16">
        <v>18.2</v>
      </c>
      <c r="E23" s="16">
        <v>81.8</v>
      </c>
    </row>
    <row r="24" spans="2:5" ht="12" customHeight="1" x14ac:dyDescent="0.3">
      <c r="B24" s="15" t="s">
        <v>73</v>
      </c>
      <c r="C24" s="16">
        <f t="shared" si="0"/>
        <v>100</v>
      </c>
      <c r="D24" s="16">
        <v>36.299999999999997</v>
      </c>
      <c r="E24" s="16">
        <v>63.7</v>
      </c>
    </row>
    <row r="25" spans="2:5" ht="12" customHeight="1" x14ac:dyDescent="0.3">
      <c r="B25" s="15" t="s">
        <v>74</v>
      </c>
      <c r="C25" s="16">
        <f t="shared" si="0"/>
        <v>100</v>
      </c>
      <c r="D25" s="16">
        <v>32.200000000000003</v>
      </c>
      <c r="E25" s="16">
        <v>67.8</v>
      </c>
    </row>
    <row r="26" spans="2:5" ht="12" customHeight="1" x14ac:dyDescent="0.3">
      <c r="B26" s="15" t="s">
        <v>75</v>
      </c>
      <c r="C26" s="16">
        <f t="shared" si="0"/>
        <v>100</v>
      </c>
      <c r="D26" s="16">
        <v>62.8</v>
      </c>
      <c r="E26" s="16">
        <v>37.200000000000003</v>
      </c>
    </row>
    <row r="27" spans="2:5" ht="12" customHeight="1" x14ac:dyDescent="0.3">
      <c r="B27" s="15" t="s">
        <v>76</v>
      </c>
      <c r="C27" s="16">
        <f t="shared" si="0"/>
        <v>100</v>
      </c>
      <c r="D27" s="16">
        <v>48.8</v>
      </c>
      <c r="E27" s="16">
        <v>51.2</v>
      </c>
    </row>
    <row r="28" spans="2:5" ht="12" customHeight="1" x14ac:dyDescent="0.3">
      <c r="B28" s="15" t="s">
        <v>77</v>
      </c>
      <c r="C28" s="16">
        <f t="shared" si="0"/>
        <v>100</v>
      </c>
      <c r="D28" s="16">
        <v>28.9</v>
      </c>
      <c r="E28" s="16">
        <v>71.099999999999994</v>
      </c>
    </row>
    <row r="29" spans="2:5" ht="12" customHeight="1" x14ac:dyDescent="0.3">
      <c r="B29" s="15" t="s">
        <v>78</v>
      </c>
      <c r="C29" s="16">
        <f t="shared" si="0"/>
        <v>100</v>
      </c>
      <c r="D29" s="16">
        <v>28.8</v>
      </c>
      <c r="E29" s="16">
        <v>71.2</v>
      </c>
    </row>
    <row r="30" spans="2:5" ht="12" customHeight="1" x14ac:dyDescent="0.3">
      <c r="B30" s="15" t="s">
        <v>79</v>
      </c>
      <c r="C30" s="16">
        <f t="shared" si="0"/>
        <v>100</v>
      </c>
      <c r="D30" s="16">
        <v>35.5</v>
      </c>
      <c r="E30" s="16">
        <v>64.5</v>
      </c>
    </row>
    <row r="31" spans="2:5" ht="12" customHeight="1" x14ac:dyDescent="0.3">
      <c r="B31" s="15" t="s">
        <v>80</v>
      </c>
      <c r="C31" s="16">
        <f t="shared" si="0"/>
        <v>100</v>
      </c>
      <c r="D31" s="16">
        <v>39.799999999999997</v>
      </c>
      <c r="E31" s="16">
        <v>60.2</v>
      </c>
    </row>
    <row r="32" spans="2:5" ht="12" customHeight="1" x14ac:dyDescent="0.3">
      <c r="B32" s="15" t="s">
        <v>81</v>
      </c>
      <c r="C32" s="16">
        <f t="shared" si="0"/>
        <v>100</v>
      </c>
      <c r="D32" s="16">
        <v>21</v>
      </c>
      <c r="E32" s="16">
        <v>79</v>
      </c>
    </row>
    <row r="33" spans="2:5" ht="12" customHeight="1" x14ac:dyDescent="0.3">
      <c r="B33" s="15" t="s">
        <v>82</v>
      </c>
      <c r="C33" s="16">
        <f t="shared" si="0"/>
        <v>100</v>
      </c>
      <c r="D33" s="16">
        <v>41.2</v>
      </c>
      <c r="E33" s="16">
        <v>58.8</v>
      </c>
    </row>
    <row r="34" spans="2:5" ht="12" customHeight="1" x14ac:dyDescent="0.3">
      <c r="B34" s="15" t="s">
        <v>83</v>
      </c>
      <c r="C34" s="16">
        <f t="shared" si="0"/>
        <v>100</v>
      </c>
      <c r="D34" s="16">
        <v>31.5</v>
      </c>
      <c r="E34" s="16">
        <v>68.5</v>
      </c>
    </row>
    <row r="35" spans="2:5" ht="12" customHeight="1" x14ac:dyDescent="0.3">
      <c r="B35" s="15" t="s">
        <v>84</v>
      </c>
      <c r="C35" s="16">
        <f t="shared" si="0"/>
        <v>100</v>
      </c>
      <c r="D35" s="16">
        <v>30</v>
      </c>
      <c r="E35" s="16">
        <v>70</v>
      </c>
    </row>
    <row r="36" spans="2:5" ht="12" customHeight="1" x14ac:dyDescent="0.3">
      <c r="B36" s="15" t="s">
        <v>85</v>
      </c>
      <c r="C36" s="16">
        <f t="shared" si="0"/>
        <v>100</v>
      </c>
      <c r="D36" s="16">
        <v>50</v>
      </c>
      <c r="E36" s="16">
        <v>50</v>
      </c>
    </row>
    <row r="37" spans="2:5" ht="12" customHeight="1" x14ac:dyDescent="0.3">
      <c r="B37" s="15" t="s">
        <v>86</v>
      </c>
      <c r="C37" s="16">
        <f t="shared" si="0"/>
        <v>100</v>
      </c>
      <c r="D37" s="16">
        <v>44</v>
      </c>
      <c r="E37" s="16">
        <v>56</v>
      </c>
    </row>
    <row r="38" spans="2:5" ht="12" customHeight="1" x14ac:dyDescent="0.3">
      <c r="B38" s="15" t="s">
        <v>87</v>
      </c>
      <c r="C38" s="16">
        <f t="shared" si="0"/>
        <v>100</v>
      </c>
      <c r="D38" s="16">
        <v>48</v>
      </c>
      <c r="E38" s="16">
        <v>52</v>
      </c>
    </row>
    <row r="39" spans="2:5" ht="12" customHeight="1" thickBot="1" x14ac:dyDescent="0.35">
      <c r="B39" s="17"/>
      <c r="C39" s="18"/>
      <c r="D39" s="18"/>
      <c r="E39" s="18"/>
    </row>
    <row r="40" spans="2:5" x14ac:dyDescent="0.3"/>
    <row r="41" spans="2:5" ht="42" customHeight="1" x14ac:dyDescent="0.3">
      <c r="B41" s="250" t="s">
        <v>407</v>
      </c>
      <c r="C41" s="250"/>
      <c r="D41" s="250"/>
      <c r="E41" s="250"/>
    </row>
    <row r="42" spans="2:5" x14ac:dyDescent="0.3"/>
  </sheetData>
  <mergeCells count="2">
    <mergeCell ref="B1:E1"/>
    <mergeCell ref="B41:E41"/>
  </mergeCells>
  <pageMargins left="0.7" right="0.7" top="0.75" bottom="0.75" header="0.3" footer="0.3"/>
  <pageSetup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6FD2A-F43D-45F8-A7D4-2811EDA3D044}">
  <sheetPr>
    <tabColor theme="0" tint="-0.249977111117893"/>
  </sheetPr>
  <dimension ref="A1:AG56"/>
  <sheetViews>
    <sheetView showRowColHeaders="0" workbookViewId="0">
      <selection activeCell="B1" sqref="B1:G1"/>
    </sheetView>
  </sheetViews>
  <sheetFormatPr baseColWidth="10" defaultColWidth="0" defaultRowHeight="14.4" zeroHeight="1" x14ac:dyDescent="0.3"/>
  <cols>
    <col min="1" max="1" width="8.77734375" style="84" customWidth="1"/>
    <col min="2" max="7" width="11.44140625" style="84" customWidth="1"/>
    <col min="8" max="8" width="1.77734375" style="84" customWidth="1"/>
    <col min="9" max="10" width="11.44140625" style="84" hidden="1" customWidth="1"/>
    <col min="11" max="11" width="11.5546875" style="110" hidden="1" customWidth="1"/>
    <col min="12" max="12" width="13.33203125" style="110" hidden="1" customWidth="1"/>
    <col min="13" max="22" width="11.5546875" style="110" hidden="1" customWidth="1"/>
    <col min="23" max="23" width="11.5546875" style="212" hidden="1" customWidth="1"/>
    <col min="24" max="24" width="15" style="110" hidden="1" customWidth="1"/>
    <col min="25" max="28" width="11.5546875" style="110" hidden="1" customWidth="1"/>
    <col min="29" max="29" width="11.5546875" style="212" hidden="1" customWidth="1"/>
    <col min="30" max="30" width="14.109375" style="110" hidden="1" customWidth="1"/>
    <col min="31" max="33" width="11.5546875" style="110" hidden="1" customWidth="1"/>
    <col min="34" max="16384" width="11.44140625" style="84" hidden="1"/>
  </cols>
  <sheetData>
    <row r="1" spans="2:33" ht="93" customHeight="1" thickBot="1" x14ac:dyDescent="0.35">
      <c r="B1" s="273" t="s">
        <v>506</v>
      </c>
      <c r="C1" s="273"/>
      <c r="D1" s="273"/>
      <c r="E1" s="273"/>
      <c r="F1" s="273"/>
      <c r="G1" s="273"/>
    </row>
    <row r="2" spans="2:33" ht="19.2" customHeight="1" x14ac:dyDescent="0.3">
      <c r="K2" s="326" t="s">
        <v>502</v>
      </c>
      <c r="L2" s="326" t="s">
        <v>50</v>
      </c>
      <c r="M2" s="331" t="s">
        <v>494</v>
      </c>
      <c r="N2" s="331"/>
      <c r="O2" s="331"/>
      <c r="P2" s="176"/>
      <c r="Q2" s="326" t="s">
        <v>502</v>
      </c>
      <c r="R2" s="326" t="s">
        <v>50</v>
      </c>
      <c r="S2" s="331" t="s">
        <v>494</v>
      </c>
      <c r="T2" s="331"/>
      <c r="U2" s="331"/>
      <c r="W2" s="326" t="s">
        <v>502</v>
      </c>
      <c r="X2" s="326" t="s">
        <v>50</v>
      </c>
      <c r="Y2" s="331" t="s">
        <v>494</v>
      </c>
      <c r="Z2" s="331"/>
      <c r="AA2" s="331"/>
      <c r="AC2" s="326" t="s">
        <v>502</v>
      </c>
      <c r="AD2" s="326" t="s">
        <v>50</v>
      </c>
      <c r="AE2" s="331" t="s">
        <v>494</v>
      </c>
      <c r="AF2" s="331"/>
      <c r="AG2" s="331"/>
    </row>
    <row r="3" spans="2:33" x14ac:dyDescent="0.3">
      <c r="K3" s="327"/>
      <c r="L3" s="327"/>
      <c r="M3" s="335">
        <v>2006</v>
      </c>
      <c r="N3" s="335"/>
      <c r="O3" s="335"/>
      <c r="P3" s="176"/>
      <c r="Q3" s="327"/>
      <c r="R3" s="327"/>
      <c r="S3" s="335">
        <v>2012</v>
      </c>
      <c r="T3" s="335"/>
      <c r="U3" s="335"/>
      <c r="W3" s="327"/>
      <c r="X3" s="327"/>
      <c r="Y3" s="335">
        <v>2018</v>
      </c>
      <c r="Z3" s="335"/>
      <c r="AA3" s="335"/>
      <c r="AC3" s="327"/>
      <c r="AD3" s="327"/>
      <c r="AE3" s="335">
        <v>2024</v>
      </c>
      <c r="AF3" s="335"/>
      <c r="AG3" s="335"/>
    </row>
    <row r="4" spans="2:33" x14ac:dyDescent="0.3">
      <c r="K4" s="328"/>
      <c r="L4" s="328"/>
      <c r="M4" s="210" t="s">
        <v>51</v>
      </c>
      <c r="N4" s="210" t="s">
        <v>402</v>
      </c>
      <c r="O4" s="211" t="s">
        <v>423</v>
      </c>
      <c r="P4" s="176"/>
      <c r="Q4" s="328"/>
      <c r="R4" s="328"/>
      <c r="S4" s="210" t="s">
        <v>51</v>
      </c>
      <c r="T4" s="210" t="s">
        <v>402</v>
      </c>
      <c r="U4" s="211" t="s">
        <v>423</v>
      </c>
      <c r="W4" s="328"/>
      <c r="X4" s="328"/>
      <c r="Y4" s="210" t="s">
        <v>51</v>
      </c>
      <c r="Z4" s="210" t="s">
        <v>402</v>
      </c>
      <c r="AA4" s="211" t="s">
        <v>423</v>
      </c>
      <c r="AB4" s="174"/>
      <c r="AC4" s="328"/>
      <c r="AD4" s="328"/>
      <c r="AE4" s="210" t="s">
        <v>51</v>
      </c>
      <c r="AF4" s="210" t="s">
        <v>402</v>
      </c>
      <c r="AG4" s="211" t="s">
        <v>423</v>
      </c>
    </row>
    <row r="5" spans="2:33" x14ac:dyDescent="0.3">
      <c r="L5" s="174"/>
      <c r="M5" s="174"/>
      <c r="N5" s="174"/>
      <c r="O5" s="174"/>
      <c r="P5" s="174"/>
      <c r="S5" s="174"/>
      <c r="T5" s="174"/>
      <c r="U5" s="174"/>
      <c r="V5" s="174"/>
      <c r="W5" s="214"/>
      <c r="X5" s="174"/>
      <c r="Y5" s="174"/>
      <c r="Z5" s="174"/>
      <c r="AA5" s="174"/>
      <c r="AB5" s="174"/>
      <c r="AC5" s="214"/>
      <c r="AD5" s="174"/>
      <c r="AE5" s="174"/>
      <c r="AF5" s="174"/>
      <c r="AG5" s="174"/>
    </row>
    <row r="6" spans="2:33" x14ac:dyDescent="0.3">
      <c r="K6" s="333" t="s">
        <v>503</v>
      </c>
      <c r="L6" s="333"/>
      <c r="M6" s="176">
        <v>100</v>
      </c>
      <c r="N6" s="176">
        <v>33.6</v>
      </c>
      <c r="O6" s="176">
        <v>66.400000000000006</v>
      </c>
      <c r="P6" s="176"/>
      <c r="Q6" s="334" t="s">
        <v>503</v>
      </c>
      <c r="R6" s="334"/>
      <c r="S6" s="176">
        <v>100</v>
      </c>
      <c r="T6" s="176">
        <v>53.3</v>
      </c>
      <c r="U6" s="176">
        <v>46.7</v>
      </c>
      <c r="V6" s="176"/>
      <c r="W6" s="334" t="s">
        <v>503</v>
      </c>
      <c r="X6" s="334"/>
      <c r="Y6" s="176">
        <v>100</v>
      </c>
      <c r="Z6" s="176">
        <v>33.9</v>
      </c>
      <c r="AA6" s="176">
        <v>66.099999999999994</v>
      </c>
      <c r="AB6" s="176"/>
      <c r="AC6" s="334" t="s">
        <v>503</v>
      </c>
      <c r="AD6" s="334"/>
      <c r="AE6" s="176">
        <f>SUM(AF6:AG6)</f>
        <v>99.999999999999986</v>
      </c>
      <c r="AF6" s="176">
        <v>36.447466965534666</v>
      </c>
      <c r="AG6" s="176">
        <v>63.55253303446532</v>
      </c>
    </row>
    <row r="7" spans="2:33" x14ac:dyDescent="0.3">
      <c r="L7" s="175"/>
      <c r="M7" s="176"/>
      <c r="N7" s="177"/>
      <c r="O7" s="177"/>
      <c r="P7" s="177"/>
      <c r="Q7" s="177"/>
      <c r="R7" s="177"/>
      <c r="S7" s="177"/>
      <c r="T7" s="177"/>
      <c r="U7" s="177"/>
      <c r="V7" s="177"/>
      <c r="W7" s="215"/>
      <c r="X7" s="177"/>
      <c r="Y7" s="177"/>
      <c r="Z7" s="177"/>
      <c r="AA7" s="177"/>
      <c r="AB7" s="177"/>
      <c r="AC7" s="215"/>
      <c r="AD7" s="177"/>
      <c r="AE7" s="177"/>
      <c r="AF7" s="177"/>
      <c r="AG7" s="177"/>
    </row>
    <row r="8" spans="2:33" x14ac:dyDescent="0.3">
      <c r="K8" s="212">
        <v>1</v>
      </c>
      <c r="L8" s="178" t="s">
        <v>54</v>
      </c>
      <c r="M8" s="176">
        <v>100</v>
      </c>
      <c r="N8" s="177">
        <v>46.4</v>
      </c>
      <c r="O8" s="177">
        <v>53.6</v>
      </c>
      <c r="P8" s="177"/>
      <c r="Q8" s="212">
        <v>6</v>
      </c>
      <c r="R8" s="178" t="s">
        <v>61</v>
      </c>
      <c r="S8" s="176">
        <v>100</v>
      </c>
      <c r="T8" s="177">
        <v>69</v>
      </c>
      <c r="U8" s="177">
        <v>31</v>
      </c>
      <c r="V8" s="177"/>
      <c r="W8" s="212">
        <v>1</v>
      </c>
      <c r="X8" s="178" t="s">
        <v>54</v>
      </c>
      <c r="Y8" s="176">
        <v>100</v>
      </c>
      <c r="Z8" s="177">
        <v>54.3</v>
      </c>
      <c r="AA8" s="177">
        <v>45.7</v>
      </c>
      <c r="AB8" s="177"/>
      <c r="AC8" s="212">
        <v>20</v>
      </c>
      <c r="AD8" s="178" t="s">
        <v>75</v>
      </c>
      <c r="AE8" s="176">
        <f t="shared" ref="AE8:AE39" si="0">SUM(AF8:AG8)</f>
        <v>100</v>
      </c>
      <c r="AF8" s="177">
        <v>62.830912923779401</v>
      </c>
      <c r="AG8" s="177">
        <v>37.169087076220599</v>
      </c>
    </row>
    <row r="9" spans="2:33" x14ac:dyDescent="0.3">
      <c r="K9" s="212">
        <v>6</v>
      </c>
      <c r="L9" s="178" t="s">
        <v>61</v>
      </c>
      <c r="M9" s="176">
        <v>100</v>
      </c>
      <c r="N9" s="177">
        <v>43.7</v>
      </c>
      <c r="O9" s="177">
        <v>56.3</v>
      </c>
      <c r="P9" s="177"/>
      <c r="Q9" s="212">
        <v>20</v>
      </c>
      <c r="R9" s="178" t="s">
        <v>75</v>
      </c>
      <c r="S9" s="176">
        <v>100</v>
      </c>
      <c r="T9" s="177">
        <v>68.599999999999994</v>
      </c>
      <c r="U9" s="177">
        <v>31.4</v>
      </c>
      <c r="V9" s="177"/>
      <c r="W9" s="212">
        <v>18</v>
      </c>
      <c r="X9" s="178" t="s">
        <v>73</v>
      </c>
      <c r="Y9" s="176">
        <v>100</v>
      </c>
      <c r="Z9" s="177">
        <v>53.3</v>
      </c>
      <c r="AA9" s="177">
        <v>46.7</v>
      </c>
      <c r="AB9" s="177"/>
      <c r="AC9" s="212">
        <v>6</v>
      </c>
      <c r="AD9" s="178" t="s">
        <v>61</v>
      </c>
      <c r="AE9" s="176">
        <f t="shared" si="0"/>
        <v>100</v>
      </c>
      <c r="AF9" s="177">
        <v>49.99677094861844</v>
      </c>
      <c r="AG9" s="177">
        <v>50.00322905138156</v>
      </c>
    </row>
    <row r="10" spans="2:33" x14ac:dyDescent="0.3">
      <c r="K10" s="212">
        <v>20</v>
      </c>
      <c r="L10" s="178" t="s">
        <v>75</v>
      </c>
      <c r="M10" s="176">
        <v>100</v>
      </c>
      <c r="N10" s="177">
        <v>43.7</v>
      </c>
      <c r="O10" s="177">
        <v>56.3</v>
      </c>
      <c r="P10" s="177"/>
      <c r="Q10" s="212">
        <v>32</v>
      </c>
      <c r="R10" s="178" t="s">
        <v>87</v>
      </c>
      <c r="S10" s="176">
        <v>100</v>
      </c>
      <c r="T10" s="177">
        <v>67.099999999999994</v>
      </c>
      <c r="U10" s="177">
        <v>32.9</v>
      </c>
      <c r="V10" s="177"/>
      <c r="W10" s="212">
        <v>6</v>
      </c>
      <c r="X10" s="178" t="s">
        <v>61</v>
      </c>
      <c r="Y10" s="176">
        <v>100</v>
      </c>
      <c r="Z10" s="177">
        <v>51.7</v>
      </c>
      <c r="AA10" s="177">
        <v>48.3</v>
      </c>
      <c r="AB10" s="177"/>
      <c r="AC10" s="212">
        <v>30</v>
      </c>
      <c r="AD10" s="178" t="s">
        <v>85</v>
      </c>
      <c r="AE10" s="176">
        <f t="shared" si="0"/>
        <v>100</v>
      </c>
      <c r="AF10" s="177">
        <v>49.974058179193754</v>
      </c>
      <c r="AG10" s="177">
        <v>50.025941820806253</v>
      </c>
    </row>
    <row r="11" spans="2:33" x14ac:dyDescent="0.3">
      <c r="K11" s="212">
        <v>32</v>
      </c>
      <c r="L11" s="178" t="s">
        <v>87</v>
      </c>
      <c r="M11" s="176">
        <v>100</v>
      </c>
      <c r="N11" s="177">
        <v>43</v>
      </c>
      <c r="O11" s="177">
        <v>57</v>
      </c>
      <c r="P11" s="177"/>
      <c r="Q11" s="212">
        <v>21</v>
      </c>
      <c r="R11" s="178" t="s">
        <v>76</v>
      </c>
      <c r="S11" s="176">
        <v>100</v>
      </c>
      <c r="T11" s="177">
        <v>67</v>
      </c>
      <c r="U11" s="177">
        <v>33</v>
      </c>
      <c r="V11" s="177"/>
      <c r="W11" s="212">
        <v>30</v>
      </c>
      <c r="X11" s="178" t="s">
        <v>85</v>
      </c>
      <c r="Y11" s="176">
        <v>100</v>
      </c>
      <c r="Z11" s="177">
        <v>49.5</v>
      </c>
      <c r="AA11" s="177">
        <v>50.5</v>
      </c>
      <c r="AB11" s="177"/>
      <c r="AC11" s="212">
        <v>21</v>
      </c>
      <c r="AD11" s="178" t="s">
        <v>76</v>
      </c>
      <c r="AE11" s="176">
        <f t="shared" si="0"/>
        <v>100</v>
      </c>
      <c r="AF11" s="177">
        <v>48.819445231214914</v>
      </c>
      <c r="AG11" s="177">
        <v>51.180554768785093</v>
      </c>
    </row>
    <row r="12" spans="2:33" x14ac:dyDescent="0.3">
      <c r="K12" s="212">
        <v>25</v>
      </c>
      <c r="L12" s="178" t="s">
        <v>80</v>
      </c>
      <c r="M12" s="176">
        <v>100</v>
      </c>
      <c r="N12" s="177">
        <v>42.8</v>
      </c>
      <c r="O12" s="177">
        <v>57.2</v>
      </c>
      <c r="P12" s="177"/>
      <c r="Q12" s="212">
        <v>1</v>
      </c>
      <c r="R12" s="178" t="s">
        <v>54</v>
      </c>
      <c r="S12" s="176">
        <v>100</v>
      </c>
      <c r="T12" s="177">
        <v>65.900000000000006</v>
      </c>
      <c r="U12" s="177">
        <v>34.1</v>
      </c>
      <c r="V12" s="177"/>
      <c r="W12" s="212">
        <v>32</v>
      </c>
      <c r="X12" s="178" t="s">
        <v>87</v>
      </c>
      <c r="Y12" s="176">
        <v>100</v>
      </c>
      <c r="Z12" s="177">
        <v>49</v>
      </c>
      <c r="AA12" s="177">
        <v>51</v>
      </c>
      <c r="AB12" s="177"/>
      <c r="AC12" s="212">
        <v>13</v>
      </c>
      <c r="AD12" s="178" t="s">
        <v>68</v>
      </c>
      <c r="AE12" s="176">
        <f t="shared" si="0"/>
        <v>100</v>
      </c>
      <c r="AF12" s="177">
        <v>48.556183737256191</v>
      </c>
      <c r="AG12" s="177">
        <v>51.443816262743802</v>
      </c>
    </row>
    <row r="13" spans="2:33" x14ac:dyDescent="0.3">
      <c r="K13" s="212">
        <v>18</v>
      </c>
      <c r="L13" s="178" t="s">
        <v>73</v>
      </c>
      <c r="M13" s="176">
        <v>100</v>
      </c>
      <c r="N13" s="177">
        <v>42.2</v>
      </c>
      <c r="O13" s="177">
        <v>57.8</v>
      </c>
      <c r="P13" s="177"/>
      <c r="Q13" s="212">
        <v>31</v>
      </c>
      <c r="R13" s="178" t="s">
        <v>86</v>
      </c>
      <c r="S13" s="176">
        <v>100</v>
      </c>
      <c r="T13" s="177">
        <v>65.5</v>
      </c>
      <c r="U13" s="177">
        <v>34.5</v>
      </c>
      <c r="V13" s="177"/>
      <c r="W13" s="212">
        <v>10</v>
      </c>
      <c r="X13" s="178" t="s">
        <v>65</v>
      </c>
      <c r="Y13" s="176">
        <v>100</v>
      </c>
      <c r="Z13" s="177">
        <v>48.5</v>
      </c>
      <c r="AA13" s="177">
        <v>51.5</v>
      </c>
      <c r="AB13" s="177"/>
      <c r="AC13" s="212">
        <v>32</v>
      </c>
      <c r="AD13" s="178" t="s">
        <v>87</v>
      </c>
      <c r="AE13" s="176">
        <f t="shared" si="0"/>
        <v>100</v>
      </c>
      <c r="AF13" s="177">
        <v>48.013385189203177</v>
      </c>
      <c r="AG13" s="177">
        <v>51.986614810796816</v>
      </c>
    </row>
    <row r="14" spans="2:33" x14ac:dyDescent="0.3">
      <c r="K14" s="212">
        <v>30</v>
      </c>
      <c r="L14" s="178" t="s">
        <v>85</v>
      </c>
      <c r="M14" s="176">
        <v>100</v>
      </c>
      <c r="N14" s="177">
        <v>42.2</v>
      </c>
      <c r="O14" s="177">
        <v>57.8</v>
      </c>
      <c r="P14" s="177"/>
      <c r="Q14" s="212">
        <v>10</v>
      </c>
      <c r="R14" s="178" t="s">
        <v>65</v>
      </c>
      <c r="S14" s="176">
        <v>100</v>
      </c>
      <c r="T14" s="177">
        <v>63.1</v>
      </c>
      <c r="U14" s="177">
        <v>36.9</v>
      </c>
      <c r="V14" s="177"/>
      <c r="W14" s="212">
        <v>13</v>
      </c>
      <c r="X14" s="178" t="s">
        <v>68</v>
      </c>
      <c r="Y14" s="176">
        <v>100</v>
      </c>
      <c r="Z14" s="177">
        <v>48.4</v>
      </c>
      <c r="AA14" s="177">
        <v>51.6</v>
      </c>
      <c r="AB14" s="177"/>
      <c r="AC14" s="212">
        <v>5</v>
      </c>
      <c r="AD14" s="178" t="s">
        <v>60</v>
      </c>
      <c r="AE14" s="176">
        <f t="shared" si="0"/>
        <v>100</v>
      </c>
      <c r="AF14" s="177">
        <v>47.853228156637918</v>
      </c>
      <c r="AG14" s="177">
        <v>52.146771843362082</v>
      </c>
    </row>
    <row r="15" spans="2:33" x14ac:dyDescent="0.3">
      <c r="K15" s="212">
        <v>21</v>
      </c>
      <c r="L15" s="178" t="s">
        <v>76</v>
      </c>
      <c r="M15" s="176">
        <v>100</v>
      </c>
      <c r="N15" s="177">
        <v>41.8</v>
      </c>
      <c r="O15" s="177">
        <v>58.2</v>
      </c>
      <c r="P15" s="177"/>
      <c r="Q15" s="212">
        <v>18</v>
      </c>
      <c r="R15" s="178" t="s">
        <v>73</v>
      </c>
      <c r="S15" s="176">
        <v>100</v>
      </c>
      <c r="T15" s="177">
        <v>62.5</v>
      </c>
      <c r="U15" s="177">
        <v>37.5</v>
      </c>
      <c r="V15" s="177"/>
      <c r="W15" s="212">
        <v>29</v>
      </c>
      <c r="X15" s="178" t="s">
        <v>84</v>
      </c>
      <c r="Y15" s="176">
        <v>100</v>
      </c>
      <c r="Z15" s="177">
        <v>47.9</v>
      </c>
      <c r="AA15" s="177">
        <v>52.1</v>
      </c>
      <c r="AB15" s="177"/>
      <c r="AC15" s="212">
        <v>12</v>
      </c>
      <c r="AD15" s="178" t="s">
        <v>67</v>
      </c>
      <c r="AE15" s="176">
        <f t="shared" si="0"/>
        <v>100</v>
      </c>
      <c r="AF15" s="177">
        <v>46.969888287860954</v>
      </c>
      <c r="AG15" s="177">
        <v>53.030111712139046</v>
      </c>
    </row>
    <row r="16" spans="2:33" x14ac:dyDescent="0.3">
      <c r="K16" s="212">
        <v>31</v>
      </c>
      <c r="L16" s="178" t="s">
        <v>86</v>
      </c>
      <c r="M16" s="176">
        <v>100</v>
      </c>
      <c r="N16" s="177">
        <v>41.3</v>
      </c>
      <c r="O16" s="177">
        <v>58.7</v>
      </c>
      <c r="P16" s="177"/>
      <c r="Q16" s="212">
        <v>25</v>
      </c>
      <c r="R16" s="178" t="s">
        <v>80</v>
      </c>
      <c r="S16" s="176">
        <v>100</v>
      </c>
      <c r="T16" s="177">
        <v>61.7</v>
      </c>
      <c r="U16" s="177">
        <v>38.299999999999997</v>
      </c>
      <c r="V16" s="177"/>
      <c r="W16" s="212">
        <v>20</v>
      </c>
      <c r="X16" s="178" t="s">
        <v>75</v>
      </c>
      <c r="Y16" s="176">
        <v>100</v>
      </c>
      <c r="Z16" s="177">
        <v>45.6</v>
      </c>
      <c r="AA16" s="177">
        <v>54.4</v>
      </c>
      <c r="AB16" s="177"/>
      <c r="AC16" s="212">
        <v>10</v>
      </c>
      <c r="AD16" s="178" t="s">
        <v>65</v>
      </c>
      <c r="AE16" s="176">
        <f t="shared" si="0"/>
        <v>99.999999999999986</v>
      </c>
      <c r="AF16" s="177">
        <v>45.759490335464847</v>
      </c>
      <c r="AG16" s="177">
        <v>54.240509664535139</v>
      </c>
    </row>
    <row r="17" spans="11:33" x14ac:dyDescent="0.3">
      <c r="K17" s="212">
        <v>13</v>
      </c>
      <c r="L17" s="178" t="s">
        <v>68</v>
      </c>
      <c r="M17" s="176">
        <v>100</v>
      </c>
      <c r="N17" s="177">
        <v>41.2</v>
      </c>
      <c r="O17" s="177">
        <v>58.8</v>
      </c>
      <c r="P17" s="177"/>
      <c r="Q17" s="212">
        <v>30</v>
      </c>
      <c r="R17" s="178" t="s">
        <v>85</v>
      </c>
      <c r="S17" s="176">
        <v>100</v>
      </c>
      <c r="T17" s="177">
        <v>61.6</v>
      </c>
      <c r="U17" s="177">
        <v>38.4</v>
      </c>
      <c r="V17" s="177"/>
      <c r="W17" s="212">
        <v>21</v>
      </c>
      <c r="X17" s="178" t="s">
        <v>76</v>
      </c>
      <c r="Y17" s="176">
        <v>100</v>
      </c>
      <c r="Z17" s="177">
        <v>44.3</v>
      </c>
      <c r="AA17" s="177">
        <v>55.7</v>
      </c>
      <c r="AB17" s="177"/>
      <c r="AC17" s="212">
        <v>31</v>
      </c>
      <c r="AD17" s="178" t="s">
        <v>86</v>
      </c>
      <c r="AE17" s="176">
        <f t="shared" si="0"/>
        <v>100</v>
      </c>
      <c r="AF17" s="177">
        <v>43.982533578734085</v>
      </c>
      <c r="AG17" s="177">
        <v>56.017466421265915</v>
      </c>
    </row>
    <row r="18" spans="11:33" x14ac:dyDescent="0.3">
      <c r="K18" s="212">
        <v>5</v>
      </c>
      <c r="L18" s="178" t="s">
        <v>60</v>
      </c>
      <c r="M18" s="176">
        <v>100</v>
      </c>
      <c r="N18" s="177">
        <v>40.4</v>
      </c>
      <c r="O18" s="177">
        <v>59.6</v>
      </c>
      <c r="P18" s="177"/>
      <c r="Q18" s="212">
        <v>13</v>
      </c>
      <c r="R18" s="178" t="s">
        <v>68</v>
      </c>
      <c r="S18" s="176">
        <v>100</v>
      </c>
      <c r="T18" s="177">
        <v>60.7</v>
      </c>
      <c r="U18" s="177">
        <v>39.299999999999997</v>
      </c>
      <c r="V18" s="177"/>
      <c r="W18" s="212">
        <v>5</v>
      </c>
      <c r="X18" s="178" t="s">
        <v>60</v>
      </c>
      <c r="Y18" s="176">
        <v>100</v>
      </c>
      <c r="Z18" s="177">
        <v>43.6</v>
      </c>
      <c r="AA18" s="177">
        <v>56.4</v>
      </c>
      <c r="AB18" s="177"/>
      <c r="AC18" s="212">
        <v>27</v>
      </c>
      <c r="AD18" s="178" t="s">
        <v>82</v>
      </c>
      <c r="AE18" s="176">
        <f t="shared" si="0"/>
        <v>100</v>
      </c>
      <c r="AF18" s="177">
        <v>41.242038255785076</v>
      </c>
      <c r="AG18" s="177">
        <v>58.757961744214924</v>
      </c>
    </row>
    <row r="19" spans="11:33" x14ac:dyDescent="0.3">
      <c r="K19" s="212">
        <v>8</v>
      </c>
      <c r="L19" s="178" t="s">
        <v>63</v>
      </c>
      <c r="M19" s="176">
        <v>100</v>
      </c>
      <c r="N19" s="177">
        <v>39.4</v>
      </c>
      <c r="O19" s="177">
        <v>60.6</v>
      </c>
      <c r="P19" s="177"/>
      <c r="Q19" s="212">
        <v>8</v>
      </c>
      <c r="R19" s="178" t="s">
        <v>63</v>
      </c>
      <c r="S19" s="176">
        <v>100</v>
      </c>
      <c r="T19" s="177">
        <v>60.2</v>
      </c>
      <c r="U19" s="177">
        <v>39.799999999999997</v>
      </c>
      <c r="V19" s="177"/>
      <c r="W19" s="212">
        <v>23</v>
      </c>
      <c r="X19" s="178" t="s">
        <v>78</v>
      </c>
      <c r="Y19" s="176">
        <v>100</v>
      </c>
      <c r="Z19" s="177">
        <v>39.5</v>
      </c>
      <c r="AA19" s="177">
        <v>60.5</v>
      </c>
      <c r="AB19" s="177"/>
      <c r="AC19" s="212">
        <v>7</v>
      </c>
      <c r="AD19" s="178" t="s">
        <v>62</v>
      </c>
      <c r="AE19" s="176">
        <f t="shared" si="0"/>
        <v>100</v>
      </c>
      <c r="AF19" s="177">
        <v>40.466258110355362</v>
      </c>
      <c r="AG19" s="177">
        <v>59.533741889644645</v>
      </c>
    </row>
    <row r="20" spans="11:33" x14ac:dyDescent="0.3">
      <c r="K20" s="212">
        <v>10</v>
      </c>
      <c r="L20" s="178" t="s">
        <v>65</v>
      </c>
      <c r="M20" s="176">
        <v>100</v>
      </c>
      <c r="N20" s="177">
        <v>39.200000000000003</v>
      </c>
      <c r="O20" s="177">
        <v>60.8</v>
      </c>
      <c r="P20" s="177"/>
      <c r="Q20" s="212">
        <v>16</v>
      </c>
      <c r="R20" s="178" t="s">
        <v>71</v>
      </c>
      <c r="S20" s="176">
        <v>100</v>
      </c>
      <c r="T20" s="177">
        <v>59.2</v>
      </c>
      <c r="U20" s="177">
        <v>40.799999999999997</v>
      </c>
      <c r="V20" s="177"/>
      <c r="W20" s="212">
        <v>12</v>
      </c>
      <c r="X20" s="178" t="s">
        <v>67</v>
      </c>
      <c r="Y20" s="176">
        <v>100</v>
      </c>
      <c r="Z20" s="177">
        <v>37.9</v>
      </c>
      <c r="AA20" s="177">
        <v>62.1</v>
      </c>
      <c r="AB20" s="177"/>
      <c r="AC20" s="212">
        <v>25</v>
      </c>
      <c r="AD20" s="178" t="s">
        <v>80</v>
      </c>
      <c r="AE20" s="176">
        <f t="shared" si="0"/>
        <v>100</v>
      </c>
      <c r="AF20" s="177">
        <v>39.834753985207342</v>
      </c>
      <c r="AG20" s="177">
        <v>60.16524601479265</v>
      </c>
    </row>
    <row r="21" spans="11:33" x14ac:dyDescent="0.3">
      <c r="K21" s="212">
        <v>7</v>
      </c>
      <c r="L21" s="178" t="s">
        <v>62</v>
      </c>
      <c r="M21" s="176">
        <v>100</v>
      </c>
      <c r="N21" s="177">
        <v>38.799999999999997</v>
      </c>
      <c r="O21" s="177">
        <v>61.2</v>
      </c>
      <c r="P21" s="177"/>
      <c r="Q21" s="212">
        <v>5</v>
      </c>
      <c r="R21" s="178" t="s">
        <v>60</v>
      </c>
      <c r="S21" s="176">
        <v>100</v>
      </c>
      <c r="T21" s="177">
        <v>58</v>
      </c>
      <c r="U21" s="177">
        <v>42</v>
      </c>
      <c r="V21" s="177"/>
      <c r="W21" s="212">
        <v>11</v>
      </c>
      <c r="X21" s="178" t="s">
        <v>66</v>
      </c>
      <c r="Y21" s="176">
        <v>100</v>
      </c>
      <c r="Z21" s="177">
        <v>37.4</v>
      </c>
      <c r="AA21" s="177">
        <v>62.6</v>
      </c>
      <c r="AB21" s="177"/>
      <c r="AC21" s="212">
        <v>16</v>
      </c>
      <c r="AD21" s="178" t="s">
        <v>71</v>
      </c>
      <c r="AE21" s="176">
        <f t="shared" si="0"/>
        <v>100</v>
      </c>
      <c r="AF21" s="177">
        <v>36.518670650169852</v>
      </c>
      <c r="AG21" s="177">
        <v>63.481329349830141</v>
      </c>
    </row>
    <row r="22" spans="11:33" x14ac:dyDescent="0.3">
      <c r="K22" s="212">
        <v>12</v>
      </c>
      <c r="L22" s="178" t="s">
        <v>67</v>
      </c>
      <c r="M22" s="176">
        <v>100</v>
      </c>
      <c r="N22" s="177">
        <v>38.200000000000003</v>
      </c>
      <c r="O22" s="177">
        <v>61.8</v>
      </c>
      <c r="P22" s="177"/>
      <c r="Q22" s="212">
        <v>7</v>
      </c>
      <c r="R22" s="178" t="s">
        <v>62</v>
      </c>
      <c r="S22" s="176">
        <v>100</v>
      </c>
      <c r="T22" s="177">
        <v>57.1</v>
      </c>
      <c r="U22" s="177">
        <v>42.9</v>
      </c>
      <c r="V22" s="177"/>
      <c r="W22" s="212">
        <v>25</v>
      </c>
      <c r="X22" s="178" t="s">
        <v>80</v>
      </c>
      <c r="Y22" s="176">
        <v>100</v>
      </c>
      <c r="Z22" s="177">
        <v>36.799999999999997</v>
      </c>
      <c r="AA22" s="177">
        <v>63.2</v>
      </c>
      <c r="AB22" s="177"/>
      <c r="AC22" s="212">
        <v>18</v>
      </c>
      <c r="AD22" s="178" t="s">
        <v>73</v>
      </c>
      <c r="AE22" s="176">
        <f t="shared" si="0"/>
        <v>100</v>
      </c>
      <c r="AF22" s="177">
        <v>36.315865281160981</v>
      </c>
      <c r="AG22" s="177">
        <v>63.684134718839026</v>
      </c>
    </row>
    <row r="23" spans="11:33" x14ac:dyDescent="0.3">
      <c r="K23" s="212">
        <v>3</v>
      </c>
      <c r="L23" s="178" t="s">
        <v>58</v>
      </c>
      <c r="M23" s="176">
        <v>100</v>
      </c>
      <c r="N23" s="177">
        <v>36</v>
      </c>
      <c r="O23" s="177">
        <v>64</v>
      </c>
      <c r="P23" s="177"/>
      <c r="Q23" s="212">
        <v>27</v>
      </c>
      <c r="R23" s="178" t="s">
        <v>82</v>
      </c>
      <c r="S23" s="176">
        <v>100</v>
      </c>
      <c r="T23" s="177">
        <v>56.8</v>
      </c>
      <c r="U23" s="177">
        <v>43.2</v>
      </c>
      <c r="V23" s="177"/>
      <c r="W23" s="212">
        <v>22</v>
      </c>
      <c r="X23" s="178" t="s">
        <v>77</v>
      </c>
      <c r="Y23" s="176">
        <v>100</v>
      </c>
      <c r="Z23" s="177">
        <v>36.5</v>
      </c>
      <c r="AA23" s="177">
        <v>63.5</v>
      </c>
      <c r="AB23" s="177"/>
      <c r="AC23" s="212">
        <v>14</v>
      </c>
      <c r="AD23" s="178" t="s">
        <v>69</v>
      </c>
      <c r="AE23" s="176">
        <f t="shared" si="0"/>
        <v>99.999999999999986</v>
      </c>
      <c r="AF23" s="177">
        <v>36.256193782710433</v>
      </c>
      <c r="AG23" s="177">
        <v>63.743806217289553</v>
      </c>
    </row>
    <row r="24" spans="11:33" x14ac:dyDescent="0.3">
      <c r="K24" s="212">
        <v>19</v>
      </c>
      <c r="L24" s="178" t="s">
        <v>74</v>
      </c>
      <c r="M24" s="176">
        <v>100</v>
      </c>
      <c r="N24" s="177">
        <v>35.799999999999997</v>
      </c>
      <c r="O24" s="177">
        <v>64.2</v>
      </c>
      <c r="P24" s="177"/>
      <c r="Q24" s="212">
        <v>24</v>
      </c>
      <c r="R24" s="178" t="s">
        <v>79</v>
      </c>
      <c r="S24" s="176">
        <v>100</v>
      </c>
      <c r="T24" s="177">
        <v>54.3</v>
      </c>
      <c r="U24" s="177">
        <v>45.7</v>
      </c>
      <c r="V24" s="177"/>
      <c r="W24" s="212">
        <v>28</v>
      </c>
      <c r="X24" s="178" t="s">
        <v>83</v>
      </c>
      <c r="Y24" s="176">
        <v>100</v>
      </c>
      <c r="Z24" s="177">
        <v>35.299999999999997</v>
      </c>
      <c r="AA24" s="177">
        <v>64.7</v>
      </c>
      <c r="AB24" s="177"/>
      <c r="AC24" s="212">
        <v>24</v>
      </c>
      <c r="AD24" s="178" t="s">
        <v>79</v>
      </c>
      <c r="AE24" s="176">
        <f t="shared" si="0"/>
        <v>100</v>
      </c>
      <c r="AF24" s="177">
        <v>35.505834107670964</v>
      </c>
      <c r="AG24" s="177">
        <v>64.494165892329036</v>
      </c>
    </row>
    <row r="25" spans="11:33" x14ac:dyDescent="0.3">
      <c r="K25" s="212">
        <v>27</v>
      </c>
      <c r="L25" s="178" t="s">
        <v>82</v>
      </c>
      <c r="M25" s="176">
        <v>100</v>
      </c>
      <c r="N25" s="177">
        <v>35.4</v>
      </c>
      <c r="O25" s="177">
        <v>64.599999999999994</v>
      </c>
      <c r="P25" s="177"/>
      <c r="Q25" s="212">
        <v>29</v>
      </c>
      <c r="R25" s="178" t="s">
        <v>84</v>
      </c>
      <c r="S25" s="176">
        <v>100</v>
      </c>
      <c r="T25" s="177">
        <v>54.1</v>
      </c>
      <c r="U25" s="177">
        <v>45.9</v>
      </c>
      <c r="V25" s="177"/>
      <c r="W25" s="212">
        <v>24</v>
      </c>
      <c r="X25" s="178" t="s">
        <v>79</v>
      </c>
      <c r="Y25" s="176">
        <v>100</v>
      </c>
      <c r="Z25" s="177">
        <v>35.1</v>
      </c>
      <c r="AA25" s="177">
        <v>64.900000000000006</v>
      </c>
      <c r="AB25" s="177"/>
      <c r="AC25" s="212">
        <v>11</v>
      </c>
      <c r="AD25" s="178" t="s">
        <v>66</v>
      </c>
      <c r="AE25" s="176">
        <f t="shared" si="0"/>
        <v>99.999999999999986</v>
      </c>
      <c r="AF25" s="177">
        <v>33.702473794891489</v>
      </c>
      <c r="AG25" s="177">
        <v>66.297526205108497</v>
      </c>
    </row>
    <row r="26" spans="11:33" x14ac:dyDescent="0.3">
      <c r="K26" s="212">
        <v>16</v>
      </c>
      <c r="L26" s="178" t="s">
        <v>71</v>
      </c>
      <c r="M26" s="176">
        <v>100</v>
      </c>
      <c r="N26" s="177">
        <v>33.9</v>
      </c>
      <c r="O26" s="177">
        <v>66.099999999999994</v>
      </c>
      <c r="P26" s="177"/>
      <c r="Q26" s="212">
        <v>12</v>
      </c>
      <c r="R26" s="178" t="s">
        <v>67</v>
      </c>
      <c r="S26" s="176">
        <v>100</v>
      </c>
      <c r="T26" s="177">
        <v>52.6</v>
      </c>
      <c r="U26" s="177">
        <v>47.4</v>
      </c>
      <c r="V26" s="177"/>
      <c r="W26" s="212">
        <v>8</v>
      </c>
      <c r="X26" s="178" t="s">
        <v>63</v>
      </c>
      <c r="Y26" s="176">
        <v>100</v>
      </c>
      <c r="Z26" s="177">
        <v>34.4</v>
      </c>
      <c r="AA26" s="177">
        <v>65.599999999999994</v>
      </c>
      <c r="AB26" s="177"/>
      <c r="AC26" s="212">
        <v>19</v>
      </c>
      <c r="AD26" s="178" t="s">
        <v>74</v>
      </c>
      <c r="AE26" s="176">
        <f t="shared" si="0"/>
        <v>100</v>
      </c>
      <c r="AF26" s="177">
        <v>32.217408124079668</v>
      </c>
      <c r="AG26" s="177">
        <v>67.782591875920332</v>
      </c>
    </row>
    <row r="27" spans="11:33" x14ac:dyDescent="0.3">
      <c r="K27" s="212">
        <v>29</v>
      </c>
      <c r="L27" s="178" t="s">
        <v>84</v>
      </c>
      <c r="M27" s="176">
        <v>100</v>
      </c>
      <c r="N27" s="177">
        <v>33.700000000000003</v>
      </c>
      <c r="O27" s="177">
        <v>66.3</v>
      </c>
      <c r="P27" s="177"/>
      <c r="Q27" s="212">
        <v>11</v>
      </c>
      <c r="R27" s="178" t="s">
        <v>66</v>
      </c>
      <c r="S27" s="176">
        <v>100</v>
      </c>
      <c r="T27" s="177">
        <v>52.3</v>
      </c>
      <c r="U27" s="177">
        <v>47.7</v>
      </c>
      <c r="V27" s="177"/>
      <c r="W27" s="212">
        <v>16</v>
      </c>
      <c r="X27" s="178" t="s">
        <v>71</v>
      </c>
      <c r="Y27" s="176">
        <v>100</v>
      </c>
      <c r="Z27" s="177">
        <v>33.200000000000003</v>
      </c>
      <c r="AA27" s="177">
        <v>66.8</v>
      </c>
      <c r="AB27" s="177"/>
      <c r="AC27" s="212">
        <v>8</v>
      </c>
      <c r="AD27" s="178" t="s">
        <v>63</v>
      </c>
      <c r="AE27" s="176">
        <f t="shared" si="0"/>
        <v>100</v>
      </c>
      <c r="AF27" s="177">
        <v>32.040961980459159</v>
      </c>
      <c r="AG27" s="177">
        <v>67.959038019540841</v>
      </c>
    </row>
    <row r="28" spans="11:33" x14ac:dyDescent="0.3">
      <c r="K28" s="212">
        <v>23</v>
      </c>
      <c r="L28" s="178" t="s">
        <v>78</v>
      </c>
      <c r="M28" s="176">
        <v>100</v>
      </c>
      <c r="N28" s="177">
        <v>32.1</v>
      </c>
      <c r="O28" s="177">
        <v>67.900000000000006</v>
      </c>
      <c r="P28" s="177"/>
      <c r="Q28" s="212">
        <v>23</v>
      </c>
      <c r="R28" s="178" t="s">
        <v>78</v>
      </c>
      <c r="S28" s="176">
        <v>100</v>
      </c>
      <c r="T28" s="177">
        <v>52.3</v>
      </c>
      <c r="U28" s="177">
        <v>47.7</v>
      </c>
      <c r="V28" s="177"/>
      <c r="W28" s="212">
        <v>31</v>
      </c>
      <c r="X28" s="178" t="s">
        <v>86</v>
      </c>
      <c r="Y28" s="176">
        <v>100</v>
      </c>
      <c r="Z28" s="177">
        <v>32.299999999999997</v>
      </c>
      <c r="AA28" s="177">
        <v>67.7</v>
      </c>
      <c r="AB28" s="177"/>
      <c r="AC28" s="212">
        <v>1</v>
      </c>
      <c r="AD28" s="178" t="s">
        <v>54</v>
      </c>
      <c r="AE28" s="176">
        <f t="shared" si="0"/>
        <v>100</v>
      </c>
      <c r="AF28" s="177">
        <v>31.569574991697376</v>
      </c>
      <c r="AG28" s="177">
        <v>68.43042500830262</v>
      </c>
    </row>
    <row r="29" spans="11:33" x14ac:dyDescent="0.3">
      <c r="K29" s="212">
        <v>11</v>
      </c>
      <c r="L29" s="178" t="s">
        <v>66</v>
      </c>
      <c r="M29" s="176">
        <v>100</v>
      </c>
      <c r="N29" s="177">
        <v>31.9</v>
      </c>
      <c r="O29" s="177">
        <v>68.099999999999994</v>
      </c>
      <c r="P29" s="177"/>
      <c r="Q29" s="212">
        <v>14</v>
      </c>
      <c r="R29" s="178" t="s">
        <v>69</v>
      </c>
      <c r="S29" s="176">
        <v>100</v>
      </c>
      <c r="T29" s="177">
        <v>51.6</v>
      </c>
      <c r="U29" s="177">
        <v>48.4</v>
      </c>
      <c r="V29" s="177"/>
      <c r="W29" s="212">
        <v>4</v>
      </c>
      <c r="X29" s="178" t="s">
        <v>59</v>
      </c>
      <c r="Y29" s="176">
        <v>100</v>
      </c>
      <c r="Z29" s="177">
        <v>31.2</v>
      </c>
      <c r="AA29" s="177">
        <v>68.8</v>
      </c>
      <c r="AB29" s="177"/>
      <c r="AC29" s="212">
        <v>28</v>
      </c>
      <c r="AD29" s="178" t="s">
        <v>83</v>
      </c>
      <c r="AE29" s="176">
        <f t="shared" si="0"/>
        <v>100</v>
      </c>
      <c r="AF29" s="177">
        <v>31.504062491872443</v>
      </c>
      <c r="AG29" s="177">
        <v>68.495937508127554</v>
      </c>
    </row>
    <row r="30" spans="11:33" x14ac:dyDescent="0.3">
      <c r="K30" s="212">
        <v>14</v>
      </c>
      <c r="L30" s="178" t="s">
        <v>69</v>
      </c>
      <c r="M30" s="176">
        <v>100</v>
      </c>
      <c r="N30" s="177">
        <v>30.7</v>
      </c>
      <c r="O30" s="177">
        <v>69.3</v>
      </c>
      <c r="P30" s="177"/>
      <c r="Q30" s="212">
        <v>19</v>
      </c>
      <c r="R30" s="178" t="s">
        <v>74</v>
      </c>
      <c r="S30" s="176">
        <v>100</v>
      </c>
      <c r="T30" s="177">
        <v>51.4</v>
      </c>
      <c r="U30" s="177">
        <v>48.6</v>
      </c>
      <c r="V30" s="177"/>
      <c r="W30" s="212">
        <v>7</v>
      </c>
      <c r="X30" s="178" t="s">
        <v>62</v>
      </c>
      <c r="Y30" s="176">
        <v>100</v>
      </c>
      <c r="Z30" s="177">
        <v>31</v>
      </c>
      <c r="AA30" s="177">
        <v>69</v>
      </c>
      <c r="AB30" s="177"/>
      <c r="AC30" s="212">
        <v>29</v>
      </c>
      <c r="AD30" s="178" t="s">
        <v>84</v>
      </c>
      <c r="AE30" s="176">
        <f t="shared" si="0"/>
        <v>100</v>
      </c>
      <c r="AF30" s="177">
        <v>30.04171786447073</v>
      </c>
      <c r="AG30" s="177">
        <v>69.958282135529274</v>
      </c>
    </row>
    <row r="31" spans="11:33" x14ac:dyDescent="0.3">
      <c r="K31" s="212">
        <v>28</v>
      </c>
      <c r="L31" s="178" t="s">
        <v>83</v>
      </c>
      <c r="M31" s="176">
        <v>100</v>
      </c>
      <c r="N31" s="177">
        <v>29.9</v>
      </c>
      <c r="O31" s="177">
        <v>70.099999999999994</v>
      </c>
      <c r="P31" s="177"/>
      <c r="Q31" s="212">
        <v>28</v>
      </c>
      <c r="R31" s="178" t="s">
        <v>83</v>
      </c>
      <c r="S31" s="176">
        <v>100</v>
      </c>
      <c r="T31" s="177">
        <v>49.2</v>
      </c>
      <c r="U31" s="177">
        <v>50.8</v>
      </c>
      <c r="V31" s="177"/>
      <c r="W31" s="212">
        <v>14</v>
      </c>
      <c r="X31" s="178" t="s">
        <v>69</v>
      </c>
      <c r="Y31" s="176">
        <v>100</v>
      </c>
      <c r="Z31" s="177">
        <v>31</v>
      </c>
      <c r="AA31" s="177">
        <v>69</v>
      </c>
      <c r="AB31" s="177"/>
      <c r="AC31" s="212">
        <v>22</v>
      </c>
      <c r="AD31" s="178" t="s">
        <v>77</v>
      </c>
      <c r="AE31" s="176">
        <f t="shared" si="0"/>
        <v>100</v>
      </c>
      <c r="AF31" s="177">
        <v>28.884391858755372</v>
      </c>
      <c r="AG31" s="177">
        <v>71.115608141244635</v>
      </c>
    </row>
    <row r="32" spans="11:33" x14ac:dyDescent="0.3">
      <c r="K32" s="212">
        <v>24</v>
      </c>
      <c r="L32" s="178" t="s">
        <v>79</v>
      </c>
      <c r="M32" s="176">
        <v>100</v>
      </c>
      <c r="N32" s="177">
        <v>28.6</v>
      </c>
      <c r="O32" s="177">
        <v>71.400000000000006</v>
      </c>
      <c r="P32" s="177"/>
      <c r="Q32" s="212">
        <v>17</v>
      </c>
      <c r="R32" s="178" t="s">
        <v>72</v>
      </c>
      <c r="S32" s="176">
        <v>100</v>
      </c>
      <c r="T32" s="177">
        <v>48.9</v>
      </c>
      <c r="U32" s="177">
        <v>51.1</v>
      </c>
      <c r="V32" s="177"/>
      <c r="W32" s="212">
        <v>27</v>
      </c>
      <c r="X32" s="178" t="s">
        <v>82</v>
      </c>
      <c r="Y32" s="176">
        <v>100</v>
      </c>
      <c r="Z32" s="177">
        <v>27</v>
      </c>
      <c r="AA32" s="177">
        <v>73</v>
      </c>
      <c r="AB32" s="177"/>
      <c r="AC32" s="212">
        <v>23</v>
      </c>
      <c r="AD32" s="178" t="s">
        <v>78</v>
      </c>
      <c r="AE32" s="176">
        <f t="shared" si="0"/>
        <v>100</v>
      </c>
      <c r="AF32" s="177">
        <v>28.767541351686699</v>
      </c>
      <c r="AG32" s="177">
        <v>71.232458648313298</v>
      </c>
    </row>
    <row r="33" spans="11:33" x14ac:dyDescent="0.3">
      <c r="K33" s="212">
        <v>22</v>
      </c>
      <c r="L33" s="178" t="s">
        <v>77</v>
      </c>
      <c r="M33" s="176">
        <v>100</v>
      </c>
      <c r="N33" s="177">
        <v>26.8</v>
      </c>
      <c r="O33" s="177">
        <v>73.2</v>
      </c>
      <c r="P33" s="177"/>
      <c r="Q33" s="212">
        <v>22</v>
      </c>
      <c r="R33" s="178" t="s">
        <v>77</v>
      </c>
      <c r="S33" s="176">
        <v>100</v>
      </c>
      <c r="T33" s="177">
        <v>47.1</v>
      </c>
      <c r="U33" s="177">
        <v>52.9</v>
      </c>
      <c r="V33" s="177"/>
      <c r="W33" s="212">
        <v>19</v>
      </c>
      <c r="X33" s="178" t="s">
        <v>74</v>
      </c>
      <c r="Y33" s="176">
        <v>100</v>
      </c>
      <c r="Z33" s="177">
        <v>26.2</v>
      </c>
      <c r="AA33" s="177">
        <v>73.8</v>
      </c>
      <c r="AB33" s="177"/>
      <c r="AC33" s="212">
        <v>15</v>
      </c>
      <c r="AD33" s="178" t="s">
        <v>70</v>
      </c>
      <c r="AE33" s="176">
        <f t="shared" si="0"/>
        <v>100</v>
      </c>
      <c r="AF33" s="177">
        <v>26.75651380420911</v>
      </c>
      <c r="AG33" s="177">
        <v>73.243486195790894</v>
      </c>
    </row>
    <row r="34" spans="11:33" ht="20.399999999999999" x14ac:dyDescent="0.3">
      <c r="K34" s="212">
        <v>4</v>
      </c>
      <c r="L34" s="178" t="s">
        <v>59</v>
      </c>
      <c r="M34" s="176">
        <v>100</v>
      </c>
      <c r="N34" s="177">
        <v>26.5</v>
      </c>
      <c r="O34" s="177">
        <v>73.5</v>
      </c>
      <c r="P34" s="177"/>
      <c r="Q34" s="212">
        <v>3</v>
      </c>
      <c r="R34" s="178" t="s">
        <v>58</v>
      </c>
      <c r="S34" s="176">
        <v>100</v>
      </c>
      <c r="T34" s="177">
        <v>46.9</v>
      </c>
      <c r="U34" s="177">
        <v>53.1</v>
      </c>
      <c r="V34" s="177"/>
      <c r="W34" s="212">
        <v>2</v>
      </c>
      <c r="X34" s="178" t="s">
        <v>56</v>
      </c>
      <c r="Y34" s="176">
        <v>100</v>
      </c>
      <c r="Z34" s="177">
        <v>25.6</v>
      </c>
      <c r="AA34" s="177">
        <v>74.400000000000006</v>
      </c>
      <c r="AB34" s="177"/>
      <c r="AC34" s="212">
        <v>2</v>
      </c>
      <c r="AD34" s="178" t="s">
        <v>56</v>
      </c>
      <c r="AE34" s="176">
        <f t="shared" si="0"/>
        <v>100</v>
      </c>
      <c r="AF34" s="177">
        <v>25.968910136530667</v>
      </c>
      <c r="AG34" s="177">
        <v>74.031089863469333</v>
      </c>
    </row>
    <row r="35" spans="11:33" x14ac:dyDescent="0.3">
      <c r="K35" s="212">
        <v>17</v>
      </c>
      <c r="L35" s="178" t="s">
        <v>72</v>
      </c>
      <c r="M35" s="176">
        <v>100</v>
      </c>
      <c r="N35" s="177">
        <v>25.9</v>
      </c>
      <c r="O35" s="177">
        <v>74.099999999999994</v>
      </c>
      <c r="P35" s="177"/>
      <c r="Q35" s="212">
        <v>4</v>
      </c>
      <c r="R35" s="178" t="s">
        <v>59</v>
      </c>
      <c r="S35" s="176">
        <v>100</v>
      </c>
      <c r="T35" s="177">
        <v>44.4</v>
      </c>
      <c r="U35" s="177">
        <v>55.6</v>
      </c>
      <c r="V35" s="177"/>
      <c r="W35" s="212">
        <v>26</v>
      </c>
      <c r="X35" s="178" t="s">
        <v>81</v>
      </c>
      <c r="Y35" s="176">
        <v>100</v>
      </c>
      <c r="Z35" s="177">
        <v>23.4</v>
      </c>
      <c r="AA35" s="177">
        <v>76.599999999999994</v>
      </c>
      <c r="AB35" s="177"/>
      <c r="AC35" s="212">
        <v>9</v>
      </c>
      <c r="AD35" s="178" t="s">
        <v>64</v>
      </c>
      <c r="AE35" s="176">
        <f t="shared" si="0"/>
        <v>100</v>
      </c>
      <c r="AF35" s="177">
        <v>23.823253572180771</v>
      </c>
      <c r="AG35" s="177">
        <v>76.176746427819225</v>
      </c>
    </row>
    <row r="36" spans="11:33" ht="20.399999999999999" x14ac:dyDescent="0.3">
      <c r="K36" s="212">
        <v>15</v>
      </c>
      <c r="L36" s="178" t="s">
        <v>70</v>
      </c>
      <c r="M36" s="176">
        <v>100</v>
      </c>
      <c r="N36" s="177">
        <v>25.7</v>
      </c>
      <c r="O36" s="177">
        <v>74.3</v>
      </c>
      <c r="P36" s="177"/>
      <c r="Q36" s="212">
        <v>9</v>
      </c>
      <c r="R36" s="178" t="s">
        <v>64</v>
      </c>
      <c r="S36" s="176">
        <v>100</v>
      </c>
      <c r="T36" s="177">
        <v>42.8</v>
      </c>
      <c r="U36" s="177">
        <v>57.2</v>
      </c>
      <c r="V36" s="177"/>
      <c r="W36" s="212">
        <v>3</v>
      </c>
      <c r="X36" s="178" t="s">
        <v>58</v>
      </c>
      <c r="Y36" s="176">
        <v>100</v>
      </c>
      <c r="Z36" s="177">
        <v>22.2</v>
      </c>
      <c r="AA36" s="177">
        <v>77.8</v>
      </c>
      <c r="AB36" s="177"/>
      <c r="AC36" s="212">
        <v>3</v>
      </c>
      <c r="AD36" s="178" t="s">
        <v>58</v>
      </c>
      <c r="AE36" s="176">
        <f t="shared" si="0"/>
        <v>100</v>
      </c>
      <c r="AF36" s="177">
        <v>23.574455612875987</v>
      </c>
      <c r="AG36" s="177">
        <v>76.425544387124006</v>
      </c>
    </row>
    <row r="37" spans="11:33" x14ac:dyDescent="0.3">
      <c r="K37" s="212">
        <v>9</v>
      </c>
      <c r="L37" s="178" t="s">
        <v>64</v>
      </c>
      <c r="M37" s="176">
        <v>100</v>
      </c>
      <c r="N37" s="177">
        <v>23.3</v>
      </c>
      <c r="O37" s="177">
        <v>76.7</v>
      </c>
      <c r="P37" s="177"/>
      <c r="Q37" s="212">
        <v>15</v>
      </c>
      <c r="R37" s="178" t="s">
        <v>70</v>
      </c>
      <c r="S37" s="176">
        <v>100</v>
      </c>
      <c r="T37" s="177">
        <v>41</v>
      </c>
      <c r="U37" s="177">
        <v>59</v>
      </c>
      <c r="V37" s="177"/>
      <c r="W37" s="212">
        <v>9</v>
      </c>
      <c r="X37" s="178" t="s">
        <v>64</v>
      </c>
      <c r="Y37" s="176">
        <v>100</v>
      </c>
      <c r="Z37" s="177">
        <v>21</v>
      </c>
      <c r="AA37" s="177">
        <v>79</v>
      </c>
      <c r="AB37" s="177"/>
      <c r="AC37" s="212">
        <v>4</v>
      </c>
      <c r="AD37" s="178" t="s">
        <v>59</v>
      </c>
      <c r="AE37" s="176">
        <f t="shared" si="0"/>
        <v>100</v>
      </c>
      <c r="AF37" s="177">
        <v>22.336992358831051</v>
      </c>
      <c r="AG37" s="177">
        <v>77.663007641168946</v>
      </c>
    </row>
    <row r="38" spans="11:33" x14ac:dyDescent="0.3">
      <c r="K38" s="212">
        <v>2</v>
      </c>
      <c r="L38" s="178" t="s">
        <v>56</v>
      </c>
      <c r="M38" s="176">
        <v>100</v>
      </c>
      <c r="N38" s="177">
        <v>21.2</v>
      </c>
      <c r="O38" s="177">
        <v>78.8</v>
      </c>
      <c r="P38" s="177"/>
      <c r="Q38" s="212">
        <v>26</v>
      </c>
      <c r="R38" s="178" t="s">
        <v>81</v>
      </c>
      <c r="S38" s="176">
        <v>100</v>
      </c>
      <c r="T38" s="177">
        <v>36.5</v>
      </c>
      <c r="U38" s="177">
        <v>63.5</v>
      </c>
      <c r="V38" s="177"/>
      <c r="W38" s="212">
        <v>15</v>
      </c>
      <c r="X38" s="178" t="s">
        <v>70</v>
      </c>
      <c r="Y38" s="176">
        <v>100</v>
      </c>
      <c r="Z38" s="177">
        <v>20.399999999999999</v>
      </c>
      <c r="AA38" s="177">
        <v>79.599999999999994</v>
      </c>
      <c r="AB38" s="177"/>
      <c r="AC38" s="212">
        <v>26</v>
      </c>
      <c r="AD38" s="178" t="s">
        <v>81</v>
      </c>
      <c r="AE38" s="176">
        <f t="shared" si="0"/>
        <v>100</v>
      </c>
      <c r="AF38" s="177">
        <v>20.966291625507633</v>
      </c>
      <c r="AG38" s="177">
        <v>79.033708374492363</v>
      </c>
    </row>
    <row r="39" spans="11:33" x14ac:dyDescent="0.3">
      <c r="K39" s="212">
        <v>26</v>
      </c>
      <c r="L39" s="178" t="s">
        <v>81</v>
      </c>
      <c r="M39" s="176">
        <v>100</v>
      </c>
      <c r="N39" s="177">
        <v>21</v>
      </c>
      <c r="O39" s="177">
        <v>79</v>
      </c>
      <c r="P39" s="177"/>
      <c r="Q39" s="212">
        <v>2</v>
      </c>
      <c r="R39" s="178" t="s">
        <v>56</v>
      </c>
      <c r="S39" s="176">
        <v>100</v>
      </c>
      <c r="T39" s="177">
        <v>36.1</v>
      </c>
      <c r="U39" s="177">
        <v>63.9</v>
      </c>
      <c r="V39" s="177"/>
      <c r="W39" s="212">
        <v>17</v>
      </c>
      <c r="X39" s="178" t="s">
        <v>72</v>
      </c>
      <c r="Y39" s="176">
        <v>100</v>
      </c>
      <c r="Z39" s="177">
        <v>19.899999999999999</v>
      </c>
      <c r="AA39" s="177">
        <v>80.099999999999994</v>
      </c>
      <c r="AB39" s="177"/>
      <c r="AC39" s="212">
        <v>17</v>
      </c>
      <c r="AD39" s="178" t="s">
        <v>72</v>
      </c>
      <c r="AE39" s="176">
        <f t="shared" si="0"/>
        <v>99.999999999999986</v>
      </c>
      <c r="AF39" s="177">
        <v>18.22247877075613</v>
      </c>
      <c r="AG39" s="177">
        <v>81.77752122924386</v>
      </c>
    </row>
    <row r="40" spans="11:33" x14ac:dyDescent="0.3"/>
    <row r="41" spans="11:33" x14ac:dyDescent="0.3"/>
    <row r="42" spans="11:33" x14ac:dyDescent="0.3"/>
    <row r="43" spans="11:33" x14ac:dyDescent="0.3"/>
    <row r="44" spans="11:33" x14ac:dyDescent="0.3"/>
    <row r="45" spans="11:33" x14ac:dyDescent="0.3"/>
    <row r="46" spans="11:33" x14ac:dyDescent="0.3"/>
    <row r="47" spans="11:33" x14ac:dyDescent="0.3"/>
    <row r="48" spans="11:33" x14ac:dyDescent="0.3"/>
    <row r="49" spans="2:33" x14ac:dyDescent="0.3"/>
    <row r="50" spans="2:33" x14ac:dyDescent="0.3"/>
    <row r="51" spans="2:33" x14ac:dyDescent="0.3"/>
    <row r="52" spans="2:33" x14ac:dyDescent="0.3"/>
    <row r="53" spans="2:33" x14ac:dyDescent="0.3"/>
    <row r="54" spans="2:33" x14ac:dyDescent="0.3"/>
    <row r="55" spans="2:33" s="99" customFormat="1" ht="40.049999999999997" customHeight="1" x14ac:dyDescent="0.3">
      <c r="B55" s="286" t="s">
        <v>505</v>
      </c>
      <c r="C55" s="298"/>
      <c r="D55" s="298"/>
      <c r="E55" s="298"/>
      <c r="F55" s="298"/>
      <c r="G55" s="298"/>
      <c r="K55" s="102"/>
      <c r="L55" s="102"/>
      <c r="M55" s="102"/>
      <c r="N55" s="102"/>
      <c r="O55" s="102"/>
      <c r="P55" s="102"/>
      <c r="Q55" s="102"/>
      <c r="R55" s="102"/>
      <c r="S55" s="102"/>
      <c r="T55" s="102"/>
      <c r="U55" s="102"/>
      <c r="V55" s="102"/>
      <c r="W55" s="231"/>
      <c r="X55" s="102"/>
      <c r="Y55" s="102"/>
      <c r="Z55" s="102"/>
      <c r="AA55" s="102"/>
      <c r="AB55" s="102"/>
      <c r="AC55" s="231"/>
      <c r="AD55" s="102"/>
      <c r="AE55" s="102"/>
      <c r="AF55" s="102"/>
      <c r="AG55" s="102"/>
    </row>
    <row r="56" spans="2:33" x14ac:dyDescent="0.3"/>
  </sheetData>
  <sortState xmlns:xlrd2="http://schemas.microsoft.com/office/spreadsheetml/2017/richdata2" ref="AC8:AG39">
    <sortCondition descending="1" ref="AF8:AF39"/>
  </sortState>
  <mergeCells count="22">
    <mergeCell ref="Y3:AA3"/>
    <mergeCell ref="AE3:AG3"/>
    <mergeCell ref="X2:X4"/>
    <mergeCell ref="Y2:AA2"/>
    <mergeCell ref="AC2:AC4"/>
    <mergeCell ref="AD2:AD4"/>
    <mergeCell ref="B1:G1"/>
    <mergeCell ref="B55:G55"/>
    <mergeCell ref="AE2:AG2"/>
    <mergeCell ref="K6:L6"/>
    <mergeCell ref="Q6:R6"/>
    <mergeCell ref="W6:X6"/>
    <mergeCell ref="AC6:AD6"/>
    <mergeCell ref="K2:K4"/>
    <mergeCell ref="R2:R4"/>
    <mergeCell ref="Q2:Q4"/>
    <mergeCell ref="M2:O2"/>
    <mergeCell ref="S2:U2"/>
    <mergeCell ref="W2:W4"/>
    <mergeCell ref="L2:L4"/>
    <mergeCell ref="M3:O3"/>
    <mergeCell ref="S3:U3"/>
  </mergeCells>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1F4FB-1CC1-47B9-8E89-6E8BA3328458}">
  <sheetPr>
    <tabColor theme="0" tint="-0.249977111117893"/>
  </sheetPr>
  <dimension ref="A1:AX116"/>
  <sheetViews>
    <sheetView showRowColHeaders="0" zoomScaleNormal="100" workbookViewId="0">
      <selection activeCell="B1" sqref="B1:G1"/>
    </sheetView>
  </sheetViews>
  <sheetFormatPr baseColWidth="10" defaultColWidth="0" defaultRowHeight="14.4" zeroHeight="1" x14ac:dyDescent="0.3"/>
  <cols>
    <col min="1" max="1" width="8.77734375" style="84" customWidth="1"/>
    <col min="2" max="7" width="11.44140625" style="84" customWidth="1"/>
    <col min="8" max="8" width="1.77734375" style="84" customWidth="1"/>
    <col min="9" max="9" width="6.109375" style="212" hidden="1" customWidth="1"/>
    <col min="10" max="10" width="11.109375" style="110" hidden="1" customWidth="1"/>
    <col min="11" max="11" width="8.109375" style="110" hidden="1" customWidth="1"/>
    <col min="12" max="12" width="6.88671875" style="110" hidden="1" customWidth="1"/>
    <col min="13" max="13" width="9" style="110" hidden="1" customWidth="1"/>
    <col min="14" max="14" width="11.5546875" style="110" hidden="1" customWidth="1"/>
    <col min="15" max="15" width="11.5546875" style="212" hidden="1" customWidth="1"/>
    <col min="16" max="20" width="11.5546875" style="110" hidden="1" customWidth="1"/>
    <col min="21" max="21" width="11.5546875" style="212" hidden="1" customWidth="1"/>
    <col min="22" max="26" width="11.5546875" style="110" hidden="1" customWidth="1"/>
    <col min="27" max="27" width="11.5546875" style="212" hidden="1" customWidth="1"/>
    <col min="28" max="32" width="11.5546875" style="110" hidden="1" customWidth="1"/>
    <col min="33" max="33" width="11.5546875" style="212" hidden="1" customWidth="1"/>
    <col min="34" max="34" width="15.5546875" style="110" hidden="1" customWidth="1"/>
    <col min="35" max="38" width="11.5546875" style="110" hidden="1" customWidth="1"/>
    <col min="39" max="39" width="11.5546875" style="212" hidden="1" customWidth="1"/>
    <col min="40" max="44" width="11.5546875" style="110" hidden="1" customWidth="1"/>
    <col min="45" max="45" width="11.5546875" style="212" hidden="1" customWidth="1"/>
    <col min="46" max="49" width="11.5546875" style="110" hidden="1" customWidth="1"/>
    <col min="50" max="50" width="11.5546875" style="84" hidden="1" customWidth="1"/>
    <col min="51" max="16384" width="11.44140625" style="84" hidden="1"/>
  </cols>
  <sheetData>
    <row r="1" spans="2:49" ht="94.95" customHeight="1" thickBot="1" x14ac:dyDescent="0.35">
      <c r="B1" s="273" t="s">
        <v>507</v>
      </c>
      <c r="C1" s="273"/>
      <c r="D1" s="273"/>
      <c r="E1" s="273"/>
      <c r="F1" s="273"/>
      <c r="G1" s="273"/>
    </row>
    <row r="2" spans="2:49" ht="22.95" customHeight="1" x14ac:dyDescent="0.3">
      <c r="I2" s="342" t="s">
        <v>502</v>
      </c>
      <c r="J2" s="342" t="s">
        <v>50</v>
      </c>
      <c r="K2" s="343" t="s">
        <v>494</v>
      </c>
      <c r="L2" s="343"/>
      <c r="M2" s="343"/>
      <c r="N2" s="192"/>
      <c r="O2" s="342" t="s">
        <v>502</v>
      </c>
      <c r="P2" s="342" t="s">
        <v>50</v>
      </c>
      <c r="Q2" s="343" t="s">
        <v>494</v>
      </c>
      <c r="R2" s="343"/>
      <c r="S2" s="343"/>
      <c r="T2" s="189"/>
      <c r="U2" s="342" t="s">
        <v>502</v>
      </c>
      <c r="V2" s="342" t="s">
        <v>50</v>
      </c>
      <c r="W2" s="343" t="s">
        <v>494</v>
      </c>
      <c r="X2" s="343"/>
      <c r="Y2" s="343"/>
      <c r="Z2" s="189"/>
      <c r="AA2" s="340" t="s">
        <v>502</v>
      </c>
      <c r="AB2" s="342" t="s">
        <v>50</v>
      </c>
      <c r="AC2" s="343" t="s">
        <v>494</v>
      </c>
      <c r="AD2" s="343"/>
      <c r="AE2" s="343"/>
      <c r="AF2" s="192"/>
      <c r="AG2" s="340" t="s">
        <v>502</v>
      </c>
      <c r="AH2" s="342" t="s">
        <v>50</v>
      </c>
      <c r="AI2" s="343" t="s">
        <v>494</v>
      </c>
      <c r="AJ2" s="343"/>
      <c r="AK2" s="343"/>
      <c r="AL2" s="192"/>
      <c r="AM2" s="340" t="s">
        <v>502</v>
      </c>
      <c r="AN2" s="342" t="s">
        <v>50</v>
      </c>
      <c r="AO2" s="343" t="s">
        <v>494</v>
      </c>
      <c r="AP2" s="343"/>
      <c r="AQ2" s="343"/>
      <c r="AR2" s="192"/>
      <c r="AS2" s="340" t="s">
        <v>502</v>
      </c>
      <c r="AT2" s="342" t="s">
        <v>50</v>
      </c>
      <c r="AU2" s="343" t="s">
        <v>494</v>
      </c>
      <c r="AV2" s="343"/>
      <c r="AW2" s="343"/>
    </row>
    <row r="3" spans="2:49" ht="14.4" customHeight="1" x14ac:dyDescent="0.3">
      <c r="I3" s="340"/>
      <c r="J3" s="340"/>
      <c r="K3" s="344">
        <v>2006</v>
      </c>
      <c r="L3" s="344"/>
      <c r="M3" s="344"/>
      <c r="N3" s="192"/>
      <c r="O3" s="340"/>
      <c r="P3" s="340"/>
      <c r="Q3" s="344">
        <v>2009</v>
      </c>
      <c r="R3" s="344"/>
      <c r="S3" s="344"/>
      <c r="T3" s="192"/>
      <c r="U3" s="340"/>
      <c r="V3" s="340"/>
      <c r="W3" s="344">
        <v>2012</v>
      </c>
      <c r="X3" s="344"/>
      <c r="Y3" s="344"/>
      <c r="Z3" s="192"/>
      <c r="AA3" s="340"/>
      <c r="AB3" s="340"/>
      <c r="AC3" s="344">
        <v>2015</v>
      </c>
      <c r="AD3" s="344"/>
      <c r="AE3" s="344"/>
      <c r="AF3" s="192"/>
      <c r="AG3" s="340"/>
      <c r="AH3" s="340"/>
      <c r="AI3" s="344">
        <v>2018</v>
      </c>
      <c r="AJ3" s="344"/>
      <c r="AK3" s="344"/>
      <c r="AL3" s="192"/>
      <c r="AM3" s="340"/>
      <c r="AN3" s="340"/>
      <c r="AO3" s="344">
        <v>2021</v>
      </c>
      <c r="AP3" s="344"/>
      <c r="AQ3" s="344"/>
      <c r="AR3" s="192"/>
      <c r="AS3" s="340"/>
      <c r="AT3" s="340"/>
      <c r="AU3" s="344">
        <v>2024</v>
      </c>
      <c r="AV3" s="344"/>
      <c r="AW3" s="344"/>
    </row>
    <row r="4" spans="2:49" x14ac:dyDescent="0.3">
      <c r="I4" s="341"/>
      <c r="J4" s="341"/>
      <c r="K4" s="216" t="s">
        <v>51</v>
      </c>
      <c r="L4" s="216" t="s">
        <v>402</v>
      </c>
      <c r="M4" s="217" t="s">
        <v>423</v>
      </c>
      <c r="N4" s="192"/>
      <c r="O4" s="341"/>
      <c r="P4" s="341"/>
      <c r="Q4" s="216" t="s">
        <v>51</v>
      </c>
      <c r="R4" s="216" t="s">
        <v>402</v>
      </c>
      <c r="S4" s="217" t="s">
        <v>423</v>
      </c>
      <c r="T4" s="192"/>
      <c r="U4" s="341"/>
      <c r="V4" s="341"/>
      <c r="W4" s="216" t="s">
        <v>51</v>
      </c>
      <c r="X4" s="216" t="s">
        <v>402</v>
      </c>
      <c r="Y4" s="217" t="s">
        <v>423</v>
      </c>
      <c r="Z4" s="192"/>
      <c r="AA4" s="341"/>
      <c r="AB4" s="341"/>
      <c r="AC4" s="216" t="s">
        <v>51</v>
      </c>
      <c r="AD4" s="216" t="s">
        <v>402</v>
      </c>
      <c r="AE4" s="217" t="s">
        <v>423</v>
      </c>
      <c r="AF4" s="192"/>
      <c r="AG4" s="341"/>
      <c r="AH4" s="341"/>
      <c r="AI4" s="216" t="s">
        <v>51</v>
      </c>
      <c r="AJ4" s="216" t="s">
        <v>402</v>
      </c>
      <c r="AK4" s="217" t="s">
        <v>423</v>
      </c>
      <c r="AL4" s="192"/>
      <c r="AM4" s="341"/>
      <c r="AN4" s="341"/>
      <c r="AO4" s="216" t="s">
        <v>51</v>
      </c>
      <c r="AP4" s="216" t="s">
        <v>402</v>
      </c>
      <c r="AQ4" s="217" t="s">
        <v>423</v>
      </c>
      <c r="AR4" s="192"/>
      <c r="AS4" s="341"/>
      <c r="AT4" s="341"/>
      <c r="AU4" s="216" t="s">
        <v>51</v>
      </c>
      <c r="AV4" s="216" t="s">
        <v>402</v>
      </c>
      <c r="AW4" s="217" t="s">
        <v>423</v>
      </c>
    </row>
    <row r="5" spans="2:49" x14ac:dyDescent="0.3">
      <c r="J5" s="184"/>
      <c r="K5" s="184"/>
      <c r="L5" s="184"/>
      <c r="M5" s="184"/>
      <c r="N5" s="192"/>
      <c r="O5" s="218"/>
      <c r="P5" s="184"/>
      <c r="Q5" s="184"/>
      <c r="R5" s="184"/>
      <c r="S5" s="184"/>
      <c r="T5" s="192"/>
      <c r="U5" s="218"/>
      <c r="V5" s="184"/>
      <c r="W5" s="184"/>
      <c r="X5" s="184"/>
      <c r="Y5" s="184"/>
      <c r="Z5" s="192"/>
      <c r="AA5" s="218"/>
      <c r="AB5" s="184"/>
      <c r="AC5" s="184"/>
      <c r="AD5" s="184"/>
      <c r="AE5" s="184"/>
      <c r="AF5" s="192"/>
      <c r="AG5" s="218"/>
      <c r="AH5" s="184"/>
      <c r="AI5" s="184"/>
      <c r="AJ5" s="184"/>
      <c r="AK5" s="184"/>
      <c r="AL5" s="192"/>
      <c r="AM5" s="218"/>
      <c r="AN5" s="184"/>
      <c r="AO5" s="184"/>
      <c r="AP5" s="184"/>
      <c r="AQ5" s="184"/>
      <c r="AR5" s="192"/>
      <c r="AS5" s="218"/>
      <c r="AT5" s="184"/>
      <c r="AU5" s="184"/>
      <c r="AV5" s="184"/>
      <c r="AW5" s="184"/>
    </row>
    <row r="6" spans="2:49" x14ac:dyDescent="0.3">
      <c r="I6" s="337" t="s">
        <v>503</v>
      </c>
      <c r="J6" s="337"/>
      <c r="K6" s="186">
        <v>100</v>
      </c>
      <c r="L6" s="186">
        <v>35.799999999999997</v>
      </c>
      <c r="M6" s="186">
        <v>64.2</v>
      </c>
      <c r="N6" s="186"/>
      <c r="O6" s="336" t="s">
        <v>503</v>
      </c>
      <c r="P6" s="336"/>
      <c r="Q6" s="186">
        <f>SUM(R6:S6)</f>
        <v>100</v>
      </c>
      <c r="R6" s="187">
        <v>56.9</v>
      </c>
      <c r="S6" s="187">
        <v>43.1</v>
      </c>
      <c r="T6" s="187"/>
      <c r="U6" s="338" t="s">
        <v>503</v>
      </c>
      <c r="V6" s="338"/>
      <c r="W6" s="186">
        <v>100</v>
      </c>
      <c r="X6" s="186">
        <v>53.5</v>
      </c>
      <c r="Y6" s="186">
        <v>46.5</v>
      </c>
      <c r="Z6" s="186"/>
      <c r="AA6" s="336" t="s">
        <v>503</v>
      </c>
      <c r="AB6" s="336"/>
      <c r="AC6" s="186">
        <f>SUM(AD6:AE6)</f>
        <v>100</v>
      </c>
      <c r="AD6" s="188">
        <v>58.6</v>
      </c>
      <c r="AE6" s="188">
        <v>41.4</v>
      </c>
      <c r="AF6" s="188"/>
      <c r="AG6" s="339" t="s">
        <v>504</v>
      </c>
      <c r="AH6" s="339"/>
      <c r="AI6" s="186">
        <v>100</v>
      </c>
      <c r="AJ6" s="186">
        <v>34.700000000000003</v>
      </c>
      <c r="AK6" s="186">
        <v>65.3</v>
      </c>
      <c r="AL6" s="192"/>
      <c r="AM6" s="336" t="s">
        <v>503</v>
      </c>
      <c r="AN6" s="336"/>
      <c r="AO6" s="186">
        <f>SUM(AP6:AQ6)</f>
        <v>99.999999999999957</v>
      </c>
      <c r="AP6" s="186">
        <v>52.155666230189176</v>
      </c>
      <c r="AQ6" s="186">
        <v>47.844333769810781</v>
      </c>
      <c r="AR6" s="192"/>
      <c r="AS6" s="336" t="s">
        <v>503</v>
      </c>
      <c r="AT6" s="336"/>
      <c r="AU6" s="186">
        <f>SUM(AV6:AW6)</f>
        <v>100.00000000000003</v>
      </c>
      <c r="AV6" s="186">
        <v>37.845466800321717</v>
      </c>
      <c r="AW6" s="186">
        <v>62.154533199678305</v>
      </c>
    </row>
    <row r="7" spans="2:49" x14ac:dyDescent="0.3">
      <c r="J7" s="184"/>
      <c r="K7" s="189"/>
      <c r="L7" s="189"/>
      <c r="M7" s="189"/>
      <c r="N7" s="189"/>
      <c r="O7" s="219"/>
      <c r="P7" s="189"/>
      <c r="Q7" s="190"/>
      <c r="R7" s="189"/>
      <c r="S7" s="189"/>
      <c r="T7" s="189"/>
      <c r="U7" s="219"/>
      <c r="V7" s="189"/>
      <c r="W7" s="189"/>
      <c r="X7" s="189"/>
      <c r="Y7" s="189"/>
      <c r="Z7" s="189"/>
      <c r="AA7" s="219"/>
      <c r="AB7" s="189"/>
      <c r="AC7" s="190"/>
      <c r="AD7" s="189"/>
      <c r="AE7" s="189"/>
      <c r="AF7" s="189"/>
      <c r="AG7" s="219"/>
      <c r="AH7" s="189"/>
      <c r="AI7" s="189"/>
      <c r="AJ7" s="189"/>
      <c r="AK7" s="189"/>
      <c r="AL7" s="192"/>
      <c r="AM7" s="219"/>
      <c r="AN7" s="189"/>
      <c r="AO7" s="190"/>
      <c r="AP7" s="189"/>
      <c r="AQ7" s="189"/>
      <c r="AR7" s="192"/>
      <c r="AS7" s="219"/>
      <c r="AT7" s="189"/>
      <c r="AU7" s="189"/>
      <c r="AV7" s="189"/>
      <c r="AW7" s="189"/>
    </row>
    <row r="8" spans="2:49" x14ac:dyDescent="0.3">
      <c r="I8" s="212">
        <v>25</v>
      </c>
      <c r="J8" s="191" t="s">
        <v>80</v>
      </c>
      <c r="K8" s="186">
        <v>100</v>
      </c>
      <c r="L8" s="192">
        <v>47.5</v>
      </c>
      <c r="M8" s="192">
        <v>52.5</v>
      </c>
      <c r="N8" s="192"/>
      <c r="O8" s="212">
        <v>21</v>
      </c>
      <c r="P8" s="191" t="s">
        <v>76</v>
      </c>
      <c r="Q8" s="186">
        <f t="shared" ref="Q8:Q39" si="0">SUM(R8:S8)</f>
        <v>100</v>
      </c>
      <c r="R8" s="193">
        <v>68.900000000000006</v>
      </c>
      <c r="S8" s="193">
        <v>31.1</v>
      </c>
      <c r="T8" s="193"/>
      <c r="U8" s="212">
        <v>6</v>
      </c>
      <c r="V8" s="191" t="s">
        <v>61</v>
      </c>
      <c r="W8" s="186">
        <v>100</v>
      </c>
      <c r="X8" s="192">
        <v>68.900000000000006</v>
      </c>
      <c r="Y8" s="192">
        <v>31.1</v>
      </c>
      <c r="Z8" s="192"/>
      <c r="AA8" s="212">
        <v>21</v>
      </c>
      <c r="AB8" s="191" t="s">
        <v>76</v>
      </c>
      <c r="AC8" s="186">
        <f t="shared" ref="AC8:AC39" si="1">SUM(AD8:AE8)</f>
        <v>100</v>
      </c>
      <c r="AD8" s="194">
        <v>78.5</v>
      </c>
      <c r="AE8" s="192">
        <v>21.5</v>
      </c>
      <c r="AF8" s="192"/>
      <c r="AG8" s="212">
        <v>6</v>
      </c>
      <c r="AH8" s="191" t="s">
        <v>61</v>
      </c>
      <c r="AI8" s="186">
        <v>100</v>
      </c>
      <c r="AJ8" s="192">
        <v>56.7</v>
      </c>
      <c r="AK8" s="192">
        <v>43.3</v>
      </c>
      <c r="AL8" s="192"/>
      <c r="AM8" s="212">
        <v>20</v>
      </c>
      <c r="AN8" s="191" t="s">
        <v>75</v>
      </c>
      <c r="AO8" s="186">
        <f t="shared" ref="AO8:AO39" si="2">SUM(AP8:AQ8)</f>
        <v>100</v>
      </c>
      <c r="AP8" s="192">
        <v>78.992463192189362</v>
      </c>
      <c r="AQ8" s="192">
        <v>21.007536807810638</v>
      </c>
      <c r="AR8" s="192"/>
      <c r="AS8" s="212">
        <v>20</v>
      </c>
      <c r="AT8" s="191" t="s">
        <v>75</v>
      </c>
      <c r="AU8" s="186">
        <f t="shared" ref="AU8:AU39" si="3">SUM(AV8:AW8)</f>
        <v>100</v>
      </c>
      <c r="AV8" s="192">
        <v>59.885504975497682</v>
      </c>
      <c r="AW8" s="192">
        <v>40.114495024502325</v>
      </c>
    </row>
    <row r="9" spans="2:49" x14ac:dyDescent="0.3">
      <c r="I9" s="212">
        <v>1</v>
      </c>
      <c r="J9" s="191" t="s">
        <v>54</v>
      </c>
      <c r="K9" s="186">
        <v>100</v>
      </c>
      <c r="L9" s="192">
        <v>47.4</v>
      </c>
      <c r="M9" s="192">
        <v>52.6</v>
      </c>
      <c r="N9" s="192"/>
      <c r="O9" s="212">
        <v>1</v>
      </c>
      <c r="P9" s="191" t="s">
        <v>54</v>
      </c>
      <c r="Q9" s="186">
        <f t="shared" si="0"/>
        <v>100</v>
      </c>
      <c r="R9" s="193">
        <v>67.5</v>
      </c>
      <c r="S9" s="193">
        <v>32.5</v>
      </c>
      <c r="T9" s="193"/>
      <c r="U9" s="212">
        <v>20</v>
      </c>
      <c r="V9" s="191" t="s">
        <v>75</v>
      </c>
      <c r="W9" s="186">
        <v>100</v>
      </c>
      <c r="X9" s="192">
        <v>68.599999999999994</v>
      </c>
      <c r="Y9" s="192">
        <v>31.4</v>
      </c>
      <c r="Z9" s="192"/>
      <c r="AA9" s="212">
        <v>20</v>
      </c>
      <c r="AB9" s="191" t="s">
        <v>75</v>
      </c>
      <c r="AC9" s="186">
        <f t="shared" si="1"/>
        <v>100</v>
      </c>
      <c r="AD9" s="194">
        <v>75.2</v>
      </c>
      <c r="AE9" s="192">
        <v>24.8</v>
      </c>
      <c r="AF9" s="192"/>
      <c r="AG9" s="212">
        <v>13</v>
      </c>
      <c r="AH9" s="191" t="s">
        <v>68</v>
      </c>
      <c r="AI9" s="186">
        <v>100</v>
      </c>
      <c r="AJ9" s="192">
        <v>50.3</v>
      </c>
      <c r="AK9" s="192">
        <v>49.7</v>
      </c>
      <c r="AL9" s="192"/>
      <c r="AM9" s="212">
        <v>13</v>
      </c>
      <c r="AN9" s="191" t="s">
        <v>68</v>
      </c>
      <c r="AO9" s="186">
        <f t="shared" si="2"/>
        <v>100</v>
      </c>
      <c r="AP9" s="192">
        <v>69.786261764970973</v>
      </c>
      <c r="AQ9" s="192">
        <v>30.21373823502903</v>
      </c>
      <c r="AR9" s="192"/>
      <c r="AS9" s="212">
        <v>6</v>
      </c>
      <c r="AT9" s="191" t="s">
        <v>61</v>
      </c>
      <c r="AU9" s="186">
        <f t="shared" si="3"/>
        <v>100</v>
      </c>
      <c r="AV9" s="192">
        <v>56.941476074480271</v>
      </c>
      <c r="AW9" s="192">
        <v>43.058523925519729</v>
      </c>
    </row>
    <row r="10" spans="2:49" x14ac:dyDescent="0.3">
      <c r="I10" s="212">
        <v>20</v>
      </c>
      <c r="J10" s="191" t="s">
        <v>75</v>
      </c>
      <c r="K10" s="186">
        <v>100</v>
      </c>
      <c r="L10" s="192">
        <v>46.8</v>
      </c>
      <c r="M10" s="192">
        <v>53.2</v>
      </c>
      <c r="N10" s="192"/>
      <c r="O10" s="212">
        <v>20</v>
      </c>
      <c r="P10" s="191" t="s">
        <v>75</v>
      </c>
      <c r="Q10" s="186">
        <f t="shared" si="0"/>
        <v>100</v>
      </c>
      <c r="R10" s="193">
        <v>66.5</v>
      </c>
      <c r="S10" s="193">
        <v>33.5</v>
      </c>
      <c r="T10" s="193"/>
      <c r="U10" s="212">
        <v>1</v>
      </c>
      <c r="V10" s="191" t="s">
        <v>54</v>
      </c>
      <c r="W10" s="186">
        <v>100</v>
      </c>
      <c r="X10" s="192">
        <v>67.3</v>
      </c>
      <c r="Y10" s="192">
        <v>32.700000000000003</v>
      </c>
      <c r="Z10" s="192"/>
      <c r="AA10" s="212">
        <v>32</v>
      </c>
      <c r="AB10" s="191" t="s">
        <v>87</v>
      </c>
      <c r="AC10" s="186">
        <f t="shared" si="1"/>
        <v>100</v>
      </c>
      <c r="AD10" s="194">
        <v>75</v>
      </c>
      <c r="AE10" s="192">
        <v>25</v>
      </c>
      <c r="AG10" s="212">
        <v>30</v>
      </c>
      <c r="AH10" s="191" t="s">
        <v>85</v>
      </c>
      <c r="AI10" s="186">
        <v>100</v>
      </c>
      <c r="AJ10" s="192">
        <v>50</v>
      </c>
      <c r="AK10" s="192">
        <v>50</v>
      </c>
      <c r="AL10" s="192"/>
      <c r="AM10" s="212">
        <v>21</v>
      </c>
      <c r="AN10" s="191" t="s">
        <v>76</v>
      </c>
      <c r="AO10" s="186">
        <f t="shared" si="2"/>
        <v>100</v>
      </c>
      <c r="AP10" s="192">
        <v>67.687869668415345</v>
      </c>
      <c r="AQ10" s="192">
        <v>32.312130331584648</v>
      </c>
      <c r="AR10" s="192"/>
      <c r="AS10" s="212">
        <v>21</v>
      </c>
      <c r="AT10" s="191" t="s">
        <v>76</v>
      </c>
      <c r="AU10" s="186">
        <f t="shared" si="3"/>
        <v>100</v>
      </c>
      <c r="AV10" s="192">
        <v>52.040380864720447</v>
      </c>
      <c r="AW10" s="192">
        <v>47.959619135279546</v>
      </c>
    </row>
    <row r="11" spans="2:49" x14ac:dyDescent="0.3">
      <c r="I11" s="212">
        <v>32</v>
      </c>
      <c r="J11" s="191" t="s">
        <v>87</v>
      </c>
      <c r="K11" s="186">
        <v>100</v>
      </c>
      <c r="L11" s="192">
        <v>46.2</v>
      </c>
      <c r="M11" s="192">
        <v>53.8</v>
      </c>
      <c r="N11" s="192"/>
      <c r="O11" s="212">
        <v>30</v>
      </c>
      <c r="P11" s="191" t="s">
        <v>85</v>
      </c>
      <c r="Q11" s="186">
        <f t="shared" si="0"/>
        <v>100</v>
      </c>
      <c r="R11" s="193">
        <v>65.8</v>
      </c>
      <c r="S11" s="193">
        <v>34.200000000000003</v>
      </c>
      <c r="T11" s="193"/>
      <c r="U11" s="212">
        <v>21</v>
      </c>
      <c r="V11" s="191" t="s">
        <v>76</v>
      </c>
      <c r="W11" s="186">
        <v>100</v>
      </c>
      <c r="X11" s="192">
        <v>66.8</v>
      </c>
      <c r="Y11" s="192">
        <v>33.200000000000003</v>
      </c>
      <c r="Z11" s="192"/>
      <c r="AA11" s="212">
        <v>6</v>
      </c>
      <c r="AB11" s="191" t="s">
        <v>61</v>
      </c>
      <c r="AC11" s="186">
        <f t="shared" si="1"/>
        <v>100</v>
      </c>
      <c r="AD11" s="194">
        <v>74.400000000000006</v>
      </c>
      <c r="AE11" s="192">
        <v>25.6</v>
      </c>
      <c r="AF11" s="192"/>
      <c r="AG11" s="212">
        <v>32</v>
      </c>
      <c r="AH11" s="191" t="s">
        <v>87</v>
      </c>
      <c r="AI11" s="186">
        <v>100</v>
      </c>
      <c r="AJ11" s="192">
        <v>49.7</v>
      </c>
      <c r="AK11" s="192">
        <v>50.3</v>
      </c>
      <c r="AL11" s="192"/>
      <c r="AM11" s="212">
        <v>6</v>
      </c>
      <c r="AN11" s="191" t="s">
        <v>61</v>
      </c>
      <c r="AO11" s="186">
        <f t="shared" si="2"/>
        <v>100</v>
      </c>
      <c r="AP11" s="192">
        <v>65.70228548337623</v>
      </c>
      <c r="AQ11" s="192">
        <v>34.297714516623763</v>
      </c>
      <c r="AR11" s="192"/>
      <c r="AS11" s="212">
        <v>13</v>
      </c>
      <c r="AT11" s="191" t="s">
        <v>68</v>
      </c>
      <c r="AU11" s="186">
        <f t="shared" si="3"/>
        <v>100</v>
      </c>
      <c r="AV11" s="192">
        <v>48.370552999790647</v>
      </c>
      <c r="AW11" s="192">
        <v>51.62944700020936</v>
      </c>
    </row>
    <row r="12" spans="2:49" x14ac:dyDescent="0.3">
      <c r="I12" s="212">
        <v>6</v>
      </c>
      <c r="J12" s="191" t="s">
        <v>61</v>
      </c>
      <c r="K12" s="186">
        <v>100</v>
      </c>
      <c r="L12" s="192">
        <v>46.1</v>
      </c>
      <c r="M12" s="192">
        <v>53.9</v>
      </c>
      <c r="N12" s="192"/>
      <c r="O12" s="212">
        <v>31</v>
      </c>
      <c r="P12" s="191" t="s">
        <v>86</v>
      </c>
      <c r="Q12" s="186">
        <f t="shared" si="0"/>
        <v>100</v>
      </c>
      <c r="R12" s="193">
        <v>64.400000000000006</v>
      </c>
      <c r="S12" s="193">
        <v>35.6</v>
      </c>
      <c r="T12" s="193"/>
      <c r="U12" s="212">
        <v>31</v>
      </c>
      <c r="V12" s="191" t="s">
        <v>86</v>
      </c>
      <c r="W12" s="186">
        <v>100</v>
      </c>
      <c r="X12" s="192">
        <v>65.900000000000006</v>
      </c>
      <c r="Y12" s="192">
        <v>34.1</v>
      </c>
      <c r="Z12" s="192"/>
      <c r="AA12" s="212">
        <v>30</v>
      </c>
      <c r="AB12" s="191" t="s">
        <v>85</v>
      </c>
      <c r="AC12" s="186">
        <f t="shared" si="1"/>
        <v>100</v>
      </c>
      <c r="AD12" s="194">
        <v>74.400000000000006</v>
      </c>
      <c r="AE12" s="192">
        <v>25.6</v>
      </c>
      <c r="AF12" s="192"/>
      <c r="AG12" s="212">
        <v>18</v>
      </c>
      <c r="AH12" s="191" t="s">
        <v>73</v>
      </c>
      <c r="AI12" s="186">
        <v>100</v>
      </c>
      <c r="AJ12" s="192">
        <v>47.5</v>
      </c>
      <c r="AK12" s="192">
        <v>52.5</v>
      </c>
      <c r="AL12" s="192"/>
      <c r="AM12" s="212">
        <v>30</v>
      </c>
      <c r="AN12" s="191" t="s">
        <v>85</v>
      </c>
      <c r="AO12" s="186">
        <f t="shared" si="2"/>
        <v>100.00000000000001</v>
      </c>
      <c r="AP12" s="192">
        <v>64.746166583130687</v>
      </c>
      <c r="AQ12" s="192">
        <v>35.253833416869327</v>
      </c>
      <c r="AR12" s="192"/>
      <c r="AS12" s="212">
        <v>12</v>
      </c>
      <c r="AT12" s="191" t="s">
        <v>67</v>
      </c>
      <c r="AU12" s="186">
        <f t="shared" si="3"/>
        <v>100</v>
      </c>
      <c r="AV12" s="192">
        <v>46.311207804003416</v>
      </c>
      <c r="AW12" s="192">
        <v>53.688792195996584</v>
      </c>
    </row>
    <row r="13" spans="2:49" x14ac:dyDescent="0.3">
      <c r="I13" s="212">
        <v>30</v>
      </c>
      <c r="J13" s="191" t="s">
        <v>85</v>
      </c>
      <c r="K13" s="186">
        <v>100</v>
      </c>
      <c r="L13" s="192">
        <v>44.9</v>
      </c>
      <c r="M13" s="192">
        <v>55.1</v>
      </c>
      <c r="N13" s="192"/>
      <c r="O13" s="212">
        <v>7</v>
      </c>
      <c r="P13" s="191" t="s">
        <v>62</v>
      </c>
      <c r="Q13" s="186">
        <f t="shared" si="0"/>
        <v>100</v>
      </c>
      <c r="R13" s="193">
        <v>63.7</v>
      </c>
      <c r="S13" s="193">
        <v>36.299999999999997</v>
      </c>
      <c r="T13" s="193"/>
      <c r="U13" s="212">
        <v>32</v>
      </c>
      <c r="V13" s="191" t="s">
        <v>87</v>
      </c>
      <c r="W13" s="186">
        <v>100</v>
      </c>
      <c r="X13" s="192">
        <v>64.900000000000006</v>
      </c>
      <c r="Y13" s="192">
        <v>35.1</v>
      </c>
      <c r="Z13" s="192"/>
      <c r="AA13" s="212">
        <v>29</v>
      </c>
      <c r="AB13" s="191" t="s">
        <v>84</v>
      </c>
      <c r="AC13" s="186">
        <f t="shared" si="1"/>
        <v>100</v>
      </c>
      <c r="AD13" s="194">
        <v>73.900000000000006</v>
      </c>
      <c r="AE13" s="192">
        <v>26.1</v>
      </c>
      <c r="AF13" s="192"/>
      <c r="AG13" s="212">
        <v>10</v>
      </c>
      <c r="AH13" s="191" t="s">
        <v>65</v>
      </c>
      <c r="AI13" s="186">
        <v>100</v>
      </c>
      <c r="AJ13" s="192">
        <v>47.2</v>
      </c>
      <c r="AK13" s="192">
        <v>52.8</v>
      </c>
      <c r="AL13" s="192"/>
      <c r="AM13" s="212">
        <v>31</v>
      </c>
      <c r="AN13" s="191" t="s">
        <v>86</v>
      </c>
      <c r="AO13" s="186">
        <f t="shared" si="2"/>
        <v>100</v>
      </c>
      <c r="AP13" s="192">
        <v>63.691703627717899</v>
      </c>
      <c r="AQ13" s="192">
        <v>36.308296372282094</v>
      </c>
      <c r="AR13" s="192"/>
      <c r="AS13" s="212">
        <v>30</v>
      </c>
      <c r="AT13" s="191" t="s">
        <v>85</v>
      </c>
      <c r="AU13" s="186">
        <f t="shared" si="3"/>
        <v>100</v>
      </c>
      <c r="AV13" s="192">
        <v>44.89472555249052</v>
      </c>
      <c r="AW13" s="192">
        <v>55.105274447509487</v>
      </c>
    </row>
    <row r="14" spans="2:49" x14ac:dyDescent="0.3">
      <c r="I14" s="212">
        <v>18</v>
      </c>
      <c r="J14" s="191" t="s">
        <v>73</v>
      </c>
      <c r="K14" s="186">
        <v>100</v>
      </c>
      <c r="L14" s="192">
        <v>44.8</v>
      </c>
      <c r="M14" s="192">
        <v>55.2</v>
      </c>
      <c r="N14" s="192"/>
      <c r="O14" s="212">
        <v>13</v>
      </c>
      <c r="P14" s="191" t="s">
        <v>68</v>
      </c>
      <c r="Q14" s="186">
        <f t="shared" si="0"/>
        <v>100</v>
      </c>
      <c r="R14" s="193">
        <v>62.1</v>
      </c>
      <c r="S14" s="193">
        <v>37.9</v>
      </c>
      <c r="T14" s="193"/>
      <c r="U14" s="212">
        <v>10</v>
      </c>
      <c r="V14" s="191" t="s">
        <v>65</v>
      </c>
      <c r="W14" s="186">
        <v>100</v>
      </c>
      <c r="X14" s="192">
        <v>64.099999999999994</v>
      </c>
      <c r="Y14" s="192">
        <v>35.9</v>
      </c>
      <c r="Z14" s="192"/>
      <c r="AA14" s="212">
        <v>25</v>
      </c>
      <c r="AB14" s="191" t="s">
        <v>80</v>
      </c>
      <c r="AC14" s="186">
        <f t="shared" si="1"/>
        <v>100</v>
      </c>
      <c r="AD14" s="194">
        <v>73.599999999999994</v>
      </c>
      <c r="AE14" s="192">
        <v>26.4</v>
      </c>
      <c r="AF14" s="192"/>
      <c r="AG14" s="212">
        <v>1</v>
      </c>
      <c r="AH14" s="191" t="s">
        <v>54</v>
      </c>
      <c r="AI14" s="186">
        <v>100</v>
      </c>
      <c r="AJ14" s="192">
        <v>47</v>
      </c>
      <c r="AK14" s="192">
        <v>53</v>
      </c>
      <c r="AL14" s="192"/>
      <c r="AM14" s="212">
        <v>12</v>
      </c>
      <c r="AN14" s="191" t="s">
        <v>67</v>
      </c>
      <c r="AO14" s="186">
        <f t="shared" si="2"/>
        <v>100</v>
      </c>
      <c r="AP14" s="192">
        <v>63.647188089732424</v>
      </c>
      <c r="AQ14" s="192">
        <v>36.352811910267576</v>
      </c>
      <c r="AR14" s="192"/>
      <c r="AS14" s="212">
        <v>10</v>
      </c>
      <c r="AT14" s="191" t="s">
        <v>65</v>
      </c>
      <c r="AU14" s="186">
        <f t="shared" si="3"/>
        <v>100</v>
      </c>
      <c r="AV14" s="192">
        <v>43.502380799765355</v>
      </c>
      <c r="AW14" s="192">
        <v>56.497619200234652</v>
      </c>
    </row>
    <row r="15" spans="2:49" x14ac:dyDescent="0.3">
      <c r="I15" s="212">
        <v>10</v>
      </c>
      <c r="J15" s="191" t="s">
        <v>65</v>
      </c>
      <c r="K15" s="186">
        <v>100</v>
      </c>
      <c r="L15" s="192">
        <v>44.7</v>
      </c>
      <c r="M15" s="192">
        <v>55.3</v>
      </c>
      <c r="N15" s="192"/>
      <c r="O15" s="212">
        <v>29</v>
      </c>
      <c r="P15" s="191" t="s">
        <v>84</v>
      </c>
      <c r="Q15" s="186">
        <f t="shared" si="0"/>
        <v>100</v>
      </c>
      <c r="R15" s="193">
        <v>62</v>
      </c>
      <c r="S15" s="193">
        <v>38</v>
      </c>
      <c r="T15" s="193"/>
      <c r="U15" s="212">
        <v>18</v>
      </c>
      <c r="V15" s="191" t="s">
        <v>73</v>
      </c>
      <c r="W15" s="186">
        <v>100</v>
      </c>
      <c r="X15" s="192">
        <v>62.3</v>
      </c>
      <c r="Y15" s="192">
        <v>37.700000000000003</v>
      </c>
      <c r="Z15" s="192"/>
      <c r="AA15" s="212">
        <v>1</v>
      </c>
      <c r="AB15" s="191" t="s">
        <v>54</v>
      </c>
      <c r="AC15" s="186">
        <f t="shared" si="1"/>
        <v>100</v>
      </c>
      <c r="AD15" s="194">
        <v>73.400000000000006</v>
      </c>
      <c r="AE15" s="192">
        <v>26.6</v>
      </c>
      <c r="AF15" s="192"/>
      <c r="AG15" s="212">
        <v>21</v>
      </c>
      <c r="AH15" s="191" t="s">
        <v>76</v>
      </c>
      <c r="AI15" s="186">
        <v>100</v>
      </c>
      <c r="AJ15" s="192">
        <v>46</v>
      </c>
      <c r="AK15" s="192">
        <v>54</v>
      </c>
      <c r="AL15" s="192"/>
      <c r="AM15" s="212">
        <v>5</v>
      </c>
      <c r="AN15" s="191" t="s">
        <v>60</v>
      </c>
      <c r="AO15" s="186">
        <f t="shared" si="2"/>
        <v>100</v>
      </c>
      <c r="AP15" s="192">
        <v>63.166089853831039</v>
      </c>
      <c r="AQ15" s="192">
        <v>36.833910146168961</v>
      </c>
      <c r="AR15" s="192"/>
      <c r="AS15" s="212">
        <v>32</v>
      </c>
      <c r="AT15" s="191" t="s">
        <v>87</v>
      </c>
      <c r="AU15" s="186">
        <f t="shared" si="3"/>
        <v>99.999999999999986</v>
      </c>
      <c r="AV15" s="192">
        <v>43.324252511490343</v>
      </c>
      <c r="AW15" s="192">
        <v>56.675747488509643</v>
      </c>
    </row>
    <row r="16" spans="2:49" x14ac:dyDescent="0.3">
      <c r="I16" s="212">
        <v>21</v>
      </c>
      <c r="J16" s="191" t="s">
        <v>76</v>
      </c>
      <c r="K16" s="186">
        <v>100</v>
      </c>
      <c r="L16" s="192">
        <v>44.2</v>
      </c>
      <c r="M16" s="192">
        <v>55.8</v>
      </c>
      <c r="N16" s="192"/>
      <c r="O16" s="212">
        <v>27</v>
      </c>
      <c r="P16" s="191" t="s">
        <v>82</v>
      </c>
      <c r="Q16" s="186">
        <f t="shared" si="0"/>
        <v>100</v>
      </c>
      <c r="R16" s="193">
        <v>61.1</v>
      </c>
      <c r="S16" s="193">
        <v>38.9</v>
      </c>
      <c r="T16" s="193"/>
      <c r="U16" s="212">
        <v>25</v>
      </c>
      <c r="V16" s="191" t="s">
        <v>80</v>
      </c>
      <c r="W16" s="186">
        <v>100</v>
      </c>
      <c r="X16" s="192">
        <v>61.6</v>
      </c>
      <c r="Y16" s="192">
        <v>38.4</v>
      </c>
      <c r="Z16" s="192"/>
      <c r="AA16" s="212">
        <v>7</v>
      </c>
      <c r="AB16" s="191" t="s">
        <v>62</v>
      </c>
      <c r="AC16" s="186">
        <f t="shared" si="1"/>
        <v>100</v>
      </c>
      <c r="AD16" s="194">
        <v>72.2</v>
      </c>
      <c r="AE16" s="192">
        <v>27.8</v>
      </c>
      <c r="AF16" s="192"/>
      <c r="AG16" s="212">
        <v>20</v>
      </c>
      <c r="AH16" s="191" t="s">
        <v>75</v>
      </c>
      <c r="AI16" s="186">
        <v>100</v>
      </c>
      <c r="AJ16" s="192">
        <v>45.7</v>
      </c>
      <c r="AK16" s="192">
        <v>54.3</v>
      </c>
      <c r="AL16" s="192"/>
      <c r="AM16" s="212">
        <v>11</v>
      </c>
      <c r="AN16" s="191" t="s">
        <v>66</v>
      </c>
      <c r="AO16" s="186">
        <f t="shared" si="2"/>
        <v>100</v>
      </c>
      <c r="AP16" s="192">
        <v>61.545129345352279</v>
      </c>
      <c r="AQ16" s="192">
        <v>38.454870654647713</v>
      </c>
      <c r="AR16" s="192"/>
      <c r="AS16" s="212">
        <v>7</v>
      </c>
      <c r="AT16" s="191" t="s">
        <v>62</v>
      </c>
      <c r="AU16" s="186">
        <f t="shared" si="3"/>
        <v>100.00000000000001</v>
      </c>
      <c r="AV16" s="192">
        <v>41.690390152174928</v>
      </c>
      <c r="AW16" s="192">
        <v>58.309609847825087</v>
      </c>
    </row>
    <row r="17" spans="9:49" x14ac:dyDescent="0.3">
      <c r="I17" s="212">
        <v>31</v>
      </c>
      <c r="J17" s="191" t="s">
        <v>86</v>
      </c>
      <c r="K17" s="186">
        <v>100</v>
      </c>
      <c r="L17" s="192">
        <v>44.2</v>
      </c>
      <c r="M17" s="192">
        <v>55.8</v>
      </c>
      <c r="N17" s="192"/>
      <c r="O17" s="212">
        <v>32</v>
      </c>
      <c r="P17" s="191" t="s">
        <v>87</v>
      </c>
      <c r="Q17" s="186">
        <f t="shared" si="0"/>
        <v>100</v>
      </c>
      <c r="R17" s="193">
        <v>61.1</v>
      </c>
      <c r="S17" s="193">
        <v>38.9</v>
      </c>
      <c r="T17" s="193"/>
      <c r="U17" s="212">
        <v>8</v>
      </c>
      <c r="V17" s="191" t="s">
        <v>63</v>
      </c>
      <c r="W17" s="186">
        <v>100</v>
      </c>
      <c r="X17" s="192">
        <v>61.4</v>
      </c>
      <c r="Y17" s="192">
        <v>38.6</v>
      </c>
      <c r="Z17" s="192"/>
      <c r="AA17" s="212">
        <v>13</v>
      </c>
      <c r="AB17" s="191" t="s">
        <v>68</v>
      </c>
      <c r="AC17" s="186">
        <f t="shared" si="1"/>
        <v>100</v>
      </c>
      <c r="AD17" s="194">
        <v>72.2</v>
      </c>
      <c r="AE17" s="192">
        <v>27.8</v>
      </c>
      <c r="AF17" s="192"/>
      <c r="AG17" s="212">
        <v>29</v>
      </c>
      <c r="AH17" s="191" t="s">
        <v>84</v>
      </c>
      <c r="AI17" s="186">
        <v>100</v>
      </c>
      <c r="AJ17" s="192">
        <v>45.7</v>
      </c>
      <c r="AK17" s="192">
        <v>54.3</v>
      </c>
      <c r="AL17" s="192"/>
      <c r="AM17" s="212">
        <v>7</v>
      </c>
      <c r="AN17" s="191" t="s">
        <v>62</v>
      </c>
      <c r="AO17" s="186">
        <f t="shared" si="2"/>
        <v>100.00000000000001</v>
      </c>
      <c r="AP17" s="192">
        <v>60.893522749756968</v>
      </c>
      <c r="AQ17" s="192">
        <v>39.106477250243046</v>
      </c>
      <c r="AR17" s="192"/>
      <c r="AS17" s="212">
        <v>31</v>
      </c>
      <c r="AT17" s="191" t="s">
        <v>86</v>
      </c>
      <c r="AU17" s="186">
        <f t="shared" si="3"/>
        <v>100</v>
      </c>
      <c r="AV17" s="192">
        <v>41.368369168817431</v>
      </c>
      <c r="AW17" s="192">
        <v>58.631630831182569</v>
      </c>
    </row>
    <row r="18" spans="9:49" x14ac:dyDescent="0.3">
      <c r="I18" s="212">
        <v>13</v>
      </c>
      <c r="J18" s="191" t="s">
        <v>68</v>
      </c>
      <c r="K18" s="186">
        <v>100</v>
      </c>
      <c r="L18" s="192">
        <v>43.7</v>
      </c>
      <c r="M18" s="192">
        <v>56.3</v>
      </c>
      <c r="N18" s="192"/>
      <c r="O18" s="212">
        <v>6</v>
      </c>
      <c r="P18" s="191" t="s">
        <v>61</v>
      </c>
      <c r="Q18" s="186">
        <f t="shared" si="0"/>
        <v>100</v>
      </c>
      <c r="R18" s="193">
        <v>59.8</v>
      </c>
      <c r="S18" s="193">
        <v>40.200000000000003</v>
      </c>
      <c r="T18" s="193"/>
      <c r="U18" s="212">
        <v>30</v>
      </c>
      <c r="V18" s="191" t="s">
        <v>85</v>
      </c>
      <c r="W18" s="186">
        <v>100</v>
      </c>
      <c r="X18" s="192">
        <v>61.4</v>
      </c>
      <c r="Y18" s="192">
        <v>38.6</v>
      </c>
      <c r="Z18" s="192"/>
      <c r="AA18" s="212">
        <v>10</v>
      </c>
      <c r="AB18" s="191" t="s">
        <v>65</v>
      </c>
      <c r="AC18" s="186">
        <f t="shared" si="1"/>
        <v>100</v>
      </c>
      <c r="AD18" s="194">
        <v>71</v>
      </c>
      <c r="AE18" s="192">
        <v>29</v>
      </c>
      <c r="AF18" s="192"/>
      <c r="AG18" s="212">
        <v>5</v>
      </c>
      <c r="AH18" s="191" t="s">
        <v>60</v>
      </c>
      <c r="AI18" s="186">
        <v>100</v>
      </c>
      <c r="AJ18" s="192">
        <v>44.1</v>
      </c>
      <c r="AK18" s="192">
        <v>55.9</v>
      </c>
      <c r="AL18" s="192"/>
      <c r="AM18" s="212">
        <v>10</v>
      </c>
      <c r="AN18" s="191" t="s">
        <v>65</v>
      </c>
      <c r="AO18" s="186">
        <f t="shared" si="2"/>
        <v>100</v>
      </c>
      <c r="AP18" s="192">
        <v>60.119876274175468</v>
      </c>
      <c r="AQ18" s="192">
        <v>39.880123725824532</v>
      </c>
      <c r="AR18" s="192"/>
      <c r="AS18" s="212">
        <v>25</v>
      </c>
      <c r="AT18" s="191" t="s">
        <v>80</v>
      </c>
      <c r="AU18" s="186">
        <f t="shared" si="3"/>
        <v>100</v>
      </c>
      <c r="AV18" s="192">
        <v>40.730429803231786</v>
      </c>
      <c r="AW18" s="192">
        <v>59.269570196768207</v>
      </c>
    </row>
    <row r="19" spans="9:49" x14ac:dyDescent="0.3">
      <c r="I19" s="212">
        <v>8</v>
      </c>
      <c r="J19" s="191" t="s">
        <v>63</v>
      </c>
      <c r="K19" s="186">
        <v>100</v>
      </c>
      <c r="L19" s="192">
        <v>42.9</v>
      </c>
      <c r="M19" s="192">
        <v>57.1</v>
      </c>
      <c r="N19" s="192"/>
      <c r="O19" s="212">
        <v>8</v>
      </c>
      <c r="P19" s="191" t="s">
        <v>63</v>
      </c>
      <c r="Q19" s="186">
        <f t="shared" si="0"/>
        <v>100</v>
      </c>
      <c r="R19" s="193">
        <v>58.9</v>
      </c>
      <c r="S19" s="193">
        <v>41.1</v>
      </c>
      <c r="T19" s="193"/>
      <c r="U19" s="212">
        <v>13</v>
      </c>
      <c r="V19" s="191" t="s">
        <v>68</v>
      </c>
      <c r="W19" s="186">
        <v>100</v>
      </c>
      <c r="X19" s="192">
        <v>60.6</v>
      </c>
      <c r="Y19" s="192">
        <v>39.4</v>
      </c>
      <c r="Z19" s="192"/>
      <c r="AA19" s="212">
        <v>18</v>
      </c>
      <c r="AB19" s="191" t="s">
        <v>73</v>
      </c>
      <c r="AC19" s="186">
        <f t="shared" si="1"/>
        <v>100</v>
      </c>
      <c r="AD19" s="194">
        <v>69.2</v>
      </c>
      <c r="AE19" s="192">
        <v>30.8</v>
      </c>
      <c r="AF19" s="192"/>
      <c r="AG19" s="212">
        <v>23</v>
      </c>
      <c r="AH19" s="191" t="s">
        <v>78</v>
      </c>
      <c r="AI19" s="186">
        <v>100</v>
      </c>
      <c r="AJ19" s="192">
        <v>41.9</v>
      </c>
      <c r="AK19" s="192">
        <v>58.1</v>
      </c>
      <c r="AL19" s="192"/>
      <c r="AM19" s="212">
        <v>32</v>
      </c>
      <c r="AN19" s="191" t="s">
        <v>87</v>
      </c>
      <c r="AO19" s="186">
        <f t="shared" si="2"/>
        <v>99.999999999999986</v>
      </c>
      <c r="AP19" s="192">
        <v>56.716195789172296</v>
      </c>
      <c r="AQ19" s="192">
        <v>43.283804210827689</v>
      </c>
      <c r="AR19" s="192"/>
      <c r="AS19" s="212">
        <v>24</v>
      </c>
      <c r="AT19" s="191" t="s">
        <v>79</v>
      </c>
      <c r="AU19" s="186">
        <f t="shared" si="3"/>
        <v>100</v>
      </c>
      <c r="AV19" s="192">
        <v>39.938690713932864</v>
      </c>
      <c r="AW19" s="192">
        <v>60.061309286067136</v>
      </c>
    </row>
    <row r="20" spans="9:49" x14ac:dyDescent="0.3">
      <c r="I20" s="212">
        <v>5</v>
      </c>
      <c r="J20" s="191" t="s">
        <v>60</v>
      </c>
      <c r="K20" s="186">
        <v>100</v>
      </c>
      <c r="L20" s="192">
        <v>42.7</v>
      </c>
      <c r="M20" s="192">
        <v>57.3</v>
      </c>
      <c r="N20" s="192"/>
      <c r="O20" s="212">
        <v>10</v>
      </c>
      <c r="P20" s="191" t="s">
        <v>65</v>
      </c>
      <c r="Q20" s="186">
        <f t="shared" si="0"/>
        <v>100</v>
      </c>
      <c r="R20" s="193">
        <v>58.1</v>
      </c>
      <c r="S20" s="193">
        <v>41.9</v>
      </c>
      <c r="T20" s="193"/>
      <c r="U20" s="212">
        <v>16</v>
      </c>
      <c r="V20" s="191" t="s">
        <v>71</v>
      </c>
      <c r="W20" s="186">
        <v>100</v>
      </c>
      <c r="X20" s="192">
        <v>60</v>
      </c>
      <c r="Y20" s="192">
        <v>40</v>
      </c>
      <c r="Z20" s="192"/>
      <c r="AA20" s="212">
        <v>8</v>
      </c>
      <c r="AB20" s="191" t="s">
        <v>63</v>
      </c>
      <c r="AC20" s="186">
        <f t="shared" si="1"/>
        <v>100</v>
      </c>
      <c r="AD20" s="194">
        <v>68.2</v>
      </c>
      <c r="AE20" s="192">
        <v>31.8</v>
      </c>
      <c r="AF20" s="192"/>
      <c r="AG20" s="212">
        <v>25</v>
      </c>
      <c r="AH20" s="191" t="s">
        <v>80</v>
      </c>
      <c r="AI20" s="186">
        <v>100</v>
      </c>
      <c r="AJ20" s="192">
        <v>39.799999999999997</v>
      </c>
      <c r="AK20" s="192">
        <v>60.2</v>
      </c>
      <c r="AL20" s="192"/>
      <c r="AM20" s="212">
        <v>17</v>
      </c>
      <c r="AN20" s="191" t="s">
        <v>72</v>
      </c>
      <c r="AO20" s="186">
        <f t="shared" si="2"/>
        <v>100</v>
      </c>
      <c r="AP20" s="192">
        <v>55.224921017612473</v>
      </c>
      <c r="AQ20" s="192">
        <v>44.775078982387527</v>
      </c>
      <c r="AR20" s="192"/>
      <c r="AS20" s="212">
        <v>16</v>
      </c>
      <c r="AT20" s="191" t="s">
        <v>71</v>
      </c>
      <c r="AU20" s="186">
        <f t="shared" si="3"/>
        <v>100</v>
      </c>
      <c r="AV20" s="192">
        <v>39.546398797693477</v>
      </c>
      <c r="AW20" s="192">
        <v>60.453601202306515</v>
      </c>
    </row>
    <row r="21" spans="9:49" x14ac:dyDescent="0.3">
      <c r="I21" s="212">
        <v>12</v>
      </c>
      <c r="J21" s="191" t="s">
        <v>67</v>
      </c>
      <c r="K21" s="186">
        <v>100</v>
      </c>
      <c r="L21" s="192">
        <v>41.2</v>
      </c>
      <c r="M21" s="192">
        <v>58.8</v>
      </c>
      <c r="N21" s="192"/>
      <c r="O21" s="212">
        <v>25</v>
      </c>
      <c r="P21" s="191" t="s">
        <v>80</v>
      </c>
      <c r="Q21" s="186">
        <f t="shared" si="0"/>
        <v>100</v>
      </c>
      <c r="R21" s="193">
        <v>58.1</v>
      </c>
      <c r="S21" s="193">
        <v>41.9</v>
      </c>
      <c r="T21" s="193"/>
      <c r="U21" s="212">
        <v>5</v>
      </c>
      <c r="V21" s="191" t="s">
        <v>60</v>
      </c>
      <c r="W21" s="186">
        <v>100</v>
      </c>
      <c r="X21" s="192">
        <v>58.1</v>
      </c>
      <c r="Y21" s="192">
        <v>41.9</v>
      </c>
      <c r="Z21" s="192"/>
      <c r="AA21" s="212">
        <v>5</v>
      </c>
      <c r="AB21" s="191" t="s">
        <v>60</v>
      </c>
      <c r="AC21" s="186">
        <f t="shared" si="1"/>
        <v>100</v>
      </c>
      <c r="AD21" s="194">
        <v>66.2</v>
      </c>
      <c r="AE21" s="192">
        <v>33.799999999999997</v>
      </c>
      <c r="AF21" s="192"/>
      <c r="AG21" s="212">
        <v>12</v>
      </c>
      <c r="AH21" s="191" t="s">
        <v>67</v>
      </c>
      <c r="AI21" s="186">
        <v>100</v>
      </c>
      <c r="AJ21" s="192">
        <v>38.299999999999997</v>
      </c>
      <c r="AK21" s="192">
        <v>61.7</v>
      </c>
      <c r="AL21" s="192"/>
      <c r="AM21" s="212">
        <v>14</v>
      </c>
      <c r="AN21" s="191" t="s">
        <v>69</v>
      </c>
      <c r="AO21" s="186">
        <f t="shared" si="2"/>
        <v>100</v>
      </c>
      <c r="AP21" s="192">
        <v>53.795718895631516</v>
      </c>
      <c r="AQ21" s="192">
        <v>46.204281104368491</v>
      </c>
      <c r="AR21" s="192"/>
      <c r="AS21" s="212">
        <v>5</v>
      </c>
      <c r="AT21" s="191" t="s">
        <v>60</v>
      </c>
      <c r="AU21" s="186">
        <f t="shared" si="3"/>
        <v>100</v>
      </c>
      <c r="AV21" s="192">
        <v>39.545473519988548</v>
      </c>
      <c r="AW21" s="192">
        <v>60.454526480011452</v>
      </c>
    </row>
    <row r="22" spans="9:49" x14ac:dyDescent="0.3">
      <c r="I22" s="212">
        <v>7</v>
      </c>
      <c r="J22" s="191" t="s">
        <v>62</v>
      </c>
      <c r="K22" s="186">
        <v>100</v>
      </c>
      <c r="L22" s="192">
        <v>39.700000000000003</v>
      </c>
      <c r="M22" s="192">
        <v>60.3</v>
      </c>
      <c r="N22" s="192"/>
      <c r="O22" s="212">
        <v>12</v>
      </c>
      <c r="P22" s="191" t="s">
        <v>67</v>
      </c>
      <c r="Q22" s="186">
        <f t="shared" si="0"/>
        <v>100</v>
      </c>
      <c r="R22" s="193">
        <v>57.8</v>
      </c>
      <c r="S22" s="193">
        <v>42.2</v>
      </c>
      <c r="T22" s="193"/>
      <c r="U22" s="212">
        <v>7</v>
      </c>
      <c r="V22" s="191" t="s">
        <v>62</v>
      </c>
      <c r="W22" s="186">
        <v>100</v>
      </c>
      <c r="X22" s="192">
        <v>57</v>
      </c>
      <c r="Y22" s="192">
        <v>43</v>
      </c>
      <c r="Z22" s="192"/>
      <c r="AA22" s="212">
        <v>11</v>
      </c>
      <c r="AB22" s="191" t="s">
        <v>66</v>
      </c>
      <c r="AC22" s="186">
        <f t="shared" si="1"/>
        <v>100</v>
      </c>
      <c r="AD22" s="194">
        <v>64.5</v>
      </c>
      <c r="AE22" s="192">
        <v>35.5</v>
      </c>
      <c r="AF22" s="192"/>
      <c r="AG22" s="212">
        <v>11</v>
      </c>
      <c r="AH22" s="191" t="s">
        <v>66</v>
      </c>
      <c r="AI22" s="186">
        <v>100</v>
      </c>
      <c r="AJ22" s="192">
        <v>36.299999999999997</v>
      </c>
      <c r="AK22" s="192">
        <v>63.7</v>
      </c>
      <c r="AL22" s="192"/>
      <c r="AM22" s="212">
        <v>27</v>
      </c>
      <c r="AN22" s="191" t="s">
        <v>82</v>
      </c>
      <c r="AO22" s="186">
        <f t="shared" si="2"/>
        <v>100</v>
      </c>
      <c r="AP22" s="192">
        <v>53.128584815581334</v>
      </c>
      <c r="AQ22" s="192">
        <v>46.871415184418673</v>
      </c>
      <c r="AR22" s="192"/>
      <c r="AS22" s="212">
        <v>27</v>
      </c>
      <c r="AT22" s="191" t="s">
        <v>82</v>
      </c>
      <c r="AU22" s="186">
        <f t="shared" si="3"/>
        <v>100</v>
      </c>
      <c r="AV22" s="192">
        <v>38.820247301868285</v>
      </c>
      <c r="AW22" s="192">
        <v>61.179752698131708</v>
      </c>
    </row>
    <row r="23" spans="9:49" x14ac:dyDescent="0.3">
      <c r="I23" s="212">
        <v>19</v>
      </c>
      <c r="J23" s="191" t="s">
        <v>74</v>
      </c>
      <c r="K23" s="186">
        <v>100</v>
      </c>
      <c r="L23" s="192">
        <v>37.1</v>
      </c>
      <c r="M23" s="192">
        <v>62.9</v>
      </c>
      <c r="N23" s="192"/>
      <c r="O23" s="212">
        <v>23</v>
      </c>
      <c r="P23" s="191" t="s">
        <v>78</v>
      </c>
      <c r="Q23" s="186">
        <f t="shared" si="0"/>
        <v>100</v>
      </c>
      <c r="R23" s="193">
        <v>57.7</v>
      </c>
      <c r="S23" s="193">
        <v>42.3</v>
      </c>
      <c r="T23" s="193"/>
      <c r="U23" s="212">
        <v>27</v>
      </c>
      <c r="V23" s="191" t="s">
        <v>82</v>
      </c>
      <c r="W23" s="186">
        <v>100</v>
      </c>
      <c r="X23" s="192">
        <v>56.9</v>
      </c>
      <c r="Y23" s="192">
        <v>43.1</v>
      </c>
      <c r="Z23" s="192"/>
      <c r="AA23" s="212">
        <v>23</v>
      </c>
      <c r="AB23" s="191" t="s">
        <v>78</v>
      </c>
      <c r="AC23" s="186">
        <f t="shared" si="1"/>
        <v>100</v>
      </c>
      <c r="AD23" s="194">
        <v>64.2</v>
      </c>
      <c r="AE23" s="192">
        <v>35.799999999999997</v>
      </c>
      <c r="AF23" s="192"/>
      <c r="AG23" s="212">
        <v>28</v>
      </c>
      <c r="AH23" s="191" t="s">
        <v>83</v>
      </c>
      <c r="AI23" s="186">
        <v>100</v>
      </c>
      <c r="AJ23" s="192">
        <v>35.799999999999997</v>
      </c>
      <c r="AK23" s="192">
        <v>64.2</v>
      </c>
      <c r="AL23" s="192"/>
      <c r="AM23" s="212">
        <v>23</v>
      </c>
      <c r="AN23" s="191" t="s">
        <v>78</v>
      </c>
      <c r="AO23" s="186">
        <f t="shared" si="2"/>
        <v>100</v>
      </c>
      <c r="AP23" s="192">
        <v>52.648545958430347</v>
      </c>
      <c r="AQ23" s="192">
        <v>47.35145404156966</v>
      </c>
      <c r="AR23" s="192"/>
      <c r="AS23" s="212">
        <v>18</v>
      </c>
      <c r="AT23" s="191" t="s">
        <v>73</v>
      </c>
      <c r="AU23" s="186">
        <f t="shared" si="3"/>
        <v>100.00000000000001</v>
      </c>
      <c r="AV23" s="192">
        <v>37.394055107927826</v>
      </c>
      <c r="AW23" s="192">
        <v>62.605944892072188</v>
      </c>
    </row>
    <row r="24" spans="9:49" x14ac:dyDescent="0.3">
      <c r="I24" s="212">
        <v>27</v>
      </c>
      <c r="J24" s="191" t="s">
        <v>82</v>
      </c>
      <c r="K24" s="186">
        <v>100</v>
      </c>
      <c r="L24" s="192">
        <v>36.799999999999997</v>
      </c>
      <c r="M24" s="192">
        <v>63.2</v>
      </c>
      <c r="N24" s="192"/>
      <c r="O24" s="212">
        <v>16</v>
      </c>
      <c r="P24" s="191" t="s">
        <v>71</v>
      </c>
      <c r="Q24" s="186">
        <f t="shared" si="0"/>
        <v>100</v>
      </c>
      <c r="R24" s="193">
        <v>57.4</v>
      </c>
      <c r="S24" s="193">
        <v>42.6</v>
      </c>
      <c r="T24" s="193"/>
      <c r="U24" s="212">
        <v>12</v>
      </c>
      <c r="V24" s="191" t="s">
        <v>67</v>
      </c>
      <c r="W24" s="186">
        <v>100</v>
      </c>
      <c r="X24" s="192">
        <v>55.3</v>
      </c>
      <c r="Y24" s="192">
        <v>44.7</v>
      </c>
      <c r="Z24" s="192"/>
      <c r="AA24" s="212">
        <v>31</v>
      </c>
      <c r="AB24" s="191" t="s">
        <v>86</v>
      </c>
      <c r="AC24" s="186">
        <f t="shared" si="1"/>
        <v>100</v>
      </c>
      <c r="AD24" s="194">
        <v>62.6</v>
      </c>
      <c r="AE24" s="192">
        <v>37.4</v>
      </c>
      <c r="AF24" s="192"/>
      <c r="AG24" s="212">
        <v>16</v>
      </c>
      <c r="AH24" s="191" t="s">
        <v>71</v>
      </c>
      <c r="AI24" s="186">
        <v>100</v>
      </c>
      <c r="AJ24" s="192">
        <v>34.5</v>
      </c>
      <c r="AK24" s="192">
        <v>65.5</v>
      </c>
      <c r="AL24" s="192"/>
      <c r="AM24" s="212">
        <v>28</v>
      </c>
      <c r="AN24" s="191" t="s">
        <v>83</v>
      </c>
      <c r="AO24" s="186">
        <f t="shared" si="2"/>
        <v>100</v>
      </c>
      <c r="AP24" s="192">
        <v>50.081535211553316</v>
      </c>
      <c r="AQ24" s="192">
        <v>49.918464788446677</v>
      </c>
      <c r="AR24" s="192"/>
      <c r="AS24" s="212">
        <v>14</v>
      </c>
      <c r="AT24" s="191" t="s">
        <v>69</v>
      </c>
      <c r="AU24" s="186">
        <f t="shared" si="3"/>
        <v>100</v>
      </c>
      <c r="AV24" s="192">
        <v>37.151518289729502</v>
      </c>
      <c r="AW24" s="192">
        <v>62.848481710270498</v>
      </c>
    </row>
    <row r="25" spans="9:49" ht="20.399999999999999" x14ac:dyDescent="0.3">
      <c r="I25" s="212">
        <v>3</v>
      </c>
      <c r="J25" s="191" t="s">
        <v>58</v>
      </c>
      <c r="K25" s="186">
        <v>100</v>
      </c>
      <c r="L25" s="192">
        <v>36.6</v>
      </c>
      <c r="M25" s="192">
        <v>63.4</v>
      </c>
      <c r="N25" s="192"/>
      <c r="O25" s="212">
        <v>24</v>
      </c>
      <c r="P25" s="191" t="s">
        <v>79</v>
      </c>
      <c r="Q25" s="186">
        <f t="shared" si="0"/>
        <v>100</v>
      </c>
      <c r="R25" s="193">
        <v>56.9</v>
      </c>
      <c r="S25" s="193">
        <v>43.1</v>
      </c>
      <c r="T25" s="193"/>
      <c r="U25" s="212">
        <v>24</v>
      </c>
      <c r="V25" s="191" t="s">
        <v>79</v>
      </c>
      <c r="W25" s="186">
        <v>100</v>
      </c>
      <c r="X25" s="192">
        <v>54.7</v>
      </c>
      <c r="Y25" s="192">
        <v>45.3</v>
      </c>
      <c r="Z25" s="192"/>
      <c r="AA25" s="212">
        <v>28</v>
      </c>
      <c r="AB25" s="191" t="s">
        <v>83</v>
      </c>
      <c r="AC25" s="186">
        <f t="shared" si="1"/>
        <v>100</v>
      </c>
      <c r="AD25" s="194">
        <v>62.1</v>
      </c>
      <c r="AE25" s="192">
        <v>37.9</v>
      </c>
      <c r="AF25" s="192"/>
      <c r="AG25" s="212">
        <v>7</v>
      </c>
      <c r="AH25" s="191" t="s">
        <v>62</v>
      </c>
      <c r="AI25" s="186">
        <v>100</v>
      </c>
      <c r="AJ25" s="192">
        <v>34.4</v>
      </c>
      <c r="AK25" s="192">
        <v>65.599999999999994</v>
      </c>
      <c r="AL25" s="192"/>
      <c r="AM25" s="212">
        <v>9</v>
      </c>
      <c r="AN25" s="191" t="s">
        <v>64</v>
      </c>
      <c r="AO25" s="186">
        <f t="shared" si="2"/>
        <v>100</v>
      </c>
      <c r="AP25" s="192">
        <v>48.824775646179511</v>
      </c>
      <c r="AQ25" s="192">
        <v>51.175224353820489</v>
      </c>
      <c r="AR25" s="192"/>
      <c r="AS25" s="212">
        <v>11</v>
      </c>
      <c r="AT25" s="191" t="s">
        <v>66</v>
      </c>
      <c r="AU25" s="186">
        <f t="shared" si="3"/>
        <v>100</v>
      </c>
      <c r="AV25" s="192">
        <v>36.900350965418198</v>
      </c>
      <c r="AW25" s="192">
        <v>63.099649034581795</v>
      </c>
    </row>
    <row r="26" spans="9:49" x14ac:dyDescent="0.3">
      <c r="I26" s="212">
        <v>29</v>
      </c>
      <c r="J26" s="191" t="s">
        <v>84</v>
      </c>
      <c r="K26" s="186">
        <v>100</v>
      </c>
      <c r="L26" s="192">
        <v>36.1</v>
      </c>
      <c r="M26" s="192">
        <v>63.9</v>
      </c>
      <c r="N26" s="192"/>
      <c r="O26" s="212">
        <v>28</v>
      </c>
      <c r="P26" s="191" t="s">
        <v>83</v>
      </c>
      <c r="Q26" s="186">
        <f t="shared" si="0"/>
        <v>100</v>
      </c>
      <c r="R26" s="193">
        <v>55.8</v>
      </c>
      <c r="S26" s="193">
        <v>44.2</v>
      </c>
      <c r="T26" s="193"/>
      <c r="U26" s="212">
        <v>23</v>
      </c>
      <c r="V26" s="191" t="s">
        <v>78</v>
      </c>
      <c r="W26" s="186">
        <v>100</v>
      </c>
      <c r="X26" s="192">
        <v>53.5</v>
      </c>
      <c r="Y26" s="192">
        <v>46.5</v>
      </c>
      <c r="Z26" s="192"/>
      <c r="AA26" s="212">
        <v>14</v>
      </c>
      <c r="AB26" s="191" t="s">
        <v>69</v>
      </c>
      <c r="AC26" s="186">
        <f t="shared" si="1"/>
        <v>100</v>
      </c>
      <c r="AD26" s="194">
        <v>58.6</v>
      </c>
      <c r="AE26" s="192">
        <v>41.4</v>
      </c>
      <c r="AF26" s="192"/>
      <c r="AG26" s="212">
        <v>24</v>
      </c>
      <c r="AH26" s="191" t="s">
        <v>79</v>
      </c>
      <c r="AI26" s="186">
        <v>100</v>
      </c>
      <c r="AJ26" s="192">
        <v>34.299999999999997</v>
      </c>
      <c r="AK26" s="192">
        <v>65.7</v>
      </c>
      <c r="AL26" s="192"/>
      <c r="AM26" s="212">
        <v>22</v>
      </c>
      <c r="AN26" s="191" t="s">
        <v>77</v>
      </c>
      <c r="AO26" s="186">
        <f t="shared" si="2"/>
        <v>100</v>
      </c>
      <c r="AP26" s="192">
        <v>48.724901064262205</v>
      </c>
      <c r="AQ26" s="192">
        <v>51.275098935737795</v>
      </c>
      <c r="AR26" s="192"/>
      <c r="AS26" s="212">
        <v>28</v>
      </c>
      <c r="AT26" s="191" t="s">
        <v>83</v>
      </c>
      <c r="AU26" s="186">
        <f t="shared" si="3"/>
        <v>100</v>
      </c>
      <c r="AV26" s="192">
        <v>36.103952929785841</v>
      </c>
      <c r="AW26" s="192">
        <v>63.896047070214166</v>
      </c>
    </row>
    <row r="27" spans="9:49" x14ac:dyDescent="0.3">
      <c r="I27" s="212">
        <v>16</v>
      </c>
      <c r="J27" s="191" t="s">
        <v>71</v>
      </c>
      <c r="K27" s="186">
        <v>100</v>
      </c>
      <c r="L27" s="192">
        <v>36</v>
      </c>
      <c r="M27" s="192">
        <v>64</v>
      </c>
      <c r="N27" s="192"/>
      <c r="O27" s="212">
        <v>19</v>
      </c>
      <c r="P27" s="191" t="s">
        <v>74</v>
      </c>
      <c r="Q27" s="186">
        <f t="shared" si="0"/>
        <v>100</v>
      </c>
      <c r="R27" s="193">
        <v>55.3</v>
      </c>
      <c r="S27" s="193">
        <v>44.7</v>
      </c>
      <c r="T27" s="193"/>
      <c r="U27" s="212">
        <v>19</v>
      </c>
      <c r="V27" s="191" t="s">
        <v>74</v>
      </c>
      <c r="W27" s="186">
        <v>100</v>
      </c>
      <c r="X27" s="192">
        <v>52.2</v>
      </c>
      <c r="Y27" s="192">
        <v>47.8</v>
      </c>
      <c r="Z27" s="192"/>
      <c r="AA27" s="212">
        <v>2</v>
      </c>
      <c r="AB27" s="191" t="s">
        <v>56</v>
      </c>
      <c r="AC27" s="186">
        <f t="shared" si="1"/>
        <v>100</v>
      </c>
      <c r="AD27" s="194">
        <v>56.3</v>
      </c>
      <c r="AE27" s="192">
        <v>43.7</v>
      </c>
      <c r="AF27" s="192"/>
      <c r="AG27" s="212">
        <v>31</v>
      </c>
      <c r="AH27" s="191" t="s">
        <v>86</v>
      </c>
      <c r="AI27" s="186">
        <v>100</v>
      </c>
      <c r="AJ27" s="192">
        <v>33.700000000000003</v>
      </c>
      <c r="AK27" s="192">
        <v>66.3</v>
      </c>
      <c r="AL27" s="192"/>
      <c r="AM27" s="212">
        <v>16</v>
      </c>
      <c r="AN27" s="191" t="s">
        <v>71</v>
      </c>
      <c r="AO27" s="186">
        <f t="shared" si="2"/>
        <v>100</v>
      </c>
      <c r="AP27" s="192">
        <v>47.271736378920501</v>
      </c>
      <c r="AQ27" s="192">
        <v>52.728263621079499</v>
      </c>
      <c r="AR27" s="192"/>
      <c r="AS27" s="212">
        <v>1</v>
      </c>
      <c r="AT27" s="191" t="s">
        <v>54</v>
      </c>
      <c r="AU27" s="186">
        <f t="shared" si="3"/>
        <v>100.00000000000001</v>
      </c>
      <c r="AV27" s="192">
        <v>35.88309925508176</v>
      </c>
      <c r="AW27" s="192">
        <v>64.116900744918254</v>
      </c>
    </row>
    <row r="28" spans="9:49" x14ac:dyDescent="0.3">
      <c r="I28" s="212">
        <v>11</v>
      </c>
      <c r="J28" s="191" t="s">
        <v>66</v>
      </c>
      <c r="K28" s="186">
        <v>100</v>
      </c>
      <c r="L28" s="192">
        <v>35.200000000000003</v>
      </c>
      <c r="M28" s="192">
        <v>64.8</v>
      </c>
      <c r="N28" s="192"/>
      <c r="O28" s="212">
        <v>18</v>
      </c>
      <c r="P28" s="191" t="s">
        <v>73</v>
      </c>
      <c r="Q28" s="186">
        <f t="shared" si="0"/>
        <v>100</v>
      </c>
      <c r="R28" s="193">
        <v>54.8</v>
      </c>
      <c r="S28" s="193">
        <v>45.2</v>
      </c>
      <c r="T28" s="193"/>
      <c r="U28" s="212">
        <v>29</v>
      </c>
      <c r="V28" s="191" t="s">
        <v>84</v>
      </c>
      <c r="W28" s="186">
        <v>100</v>
      </c>
      <c r="X28" s="192">
        <v>52.2</v>
      </c>
      <c r="Y28" s="192">
        <v>47.8</v>
      </c>
      <c r="Z28" s="192"/>
      <c r="AA28" s="212">
        <v>19</v>
      </c>
      <c r="AB28" s="191" t="s">
        <v>74</v>
      </c>
      <c r="AC28" s="186">
        <f t="shared" si="1"/>
        <v>100</v>
      </c>
      <c r="AD28" s="194">
        <v>50.4</v>
      </c>
      <c r="AE28" s="192">
        <v>49.6</v>
      </c>
      <c r="AF28" s="192"/>
      <c r="AG28" s="212">
        <v>4</v>
      </c>
      <c r="AH28" s="191" t="s">
        <v>59</v>
      </c>
      <c r="AI28" s="186">
        <v>100</v>
      </c>
      <c r="AJ28" s="192">
        <v>32.700000000000003</v>
      </c>
      <c r="AK28" s="192">
        <v>67.3</v>
      </c>
      <c r="AL28" s="192"/>
      <c r="AM28" s="212">
        <v>24</v>
      </c>
      <c r="AN28" s="191" t="s">
        <v>79</v>
      </c>
      <c r="AO28" s="186">
        <f t="shared" si="2"/>
        <v>100</v>
      </c>
      <c r="AP28" s="192">
        <v>47.252739656958148</v>
      </c>
      <c r="AQ28" s="192">
        <v>52.747260343041859</v>
      </c>
      <c r="AR28" s="192"/>
      <c r="AS28" s="212">
        <v>19</v>
      </c>
      <c r="AT28" s="191" t="s">
        <v>74</v>
      </c>
      <c r="AU28" s="186">
        <f t="shared" si="3"/>
        <v>100</v>
      </c>
      <c r="AV28" s="192">
        <v>35.584267762614637</v>
      </c>
      <c r="AW28" s="192">
        <v>64.41573223738537</v>
      </c>
    </row>
    <row r="29" spans="9:49" x14ac:dyDescent="0.3">
      <c r="I29" s="212">
        <v>23</v>
      </c>
      <c r="J29" s="191" t="s">
        <v>78</v>
      </c>
      <c r="K29" s="186">
        <v>100</v>
      </c>
      <c r="L29" s="192">
        <v>34.4</v>
      </c>
      <c r="M29" s="192">
        <v>65.599999999999994</v>
      </c>
      <c r="N29" s="192"/>
      <c r="O29" s="212">
        <v>14</v>
      </c>
      <c r="P29" s="191" t="s">
        <v>69</v>
      </c>
      <c r="Q29" s="186">
        <f t="shared" si="0"/>
        <v>100</v>
      </c>
      <c r="R29" s="193">
        <v>54.3</v>
      </c>
      <c r="S29" s="193">
        <v>45.7</v>
      </c>
      <c r="T29" s="193"/>
      <c r="U29" s="212">
        <v>11</v>
      </c>
      <c r="V29" s="191" t="s">
        <v>66</v>
      </c>
      <c r="W29" s="186">
        <v>100</v>
      </c>
      <c r="X29" s="192">
        <v>52.1</v>
      </c>
      <c r="Y29" s="192">
        <v>47.9</v>
      </c>
      <c r="Z29" s="192"/>
      <c r="AA29" s="212">
        <v>17</v>
      </c>
      <c r="AB29" s="191" t="s">
        <v>72</v>
      </c>
      <c r="AC29" s="186">
        <f t="shared" si="1"/>
        <v>100</v>
      </c>
      <c r="AD29" s="194">
        <v>49.1</v>
      </c>
      <c r="AE29" s="192">
        <v>50.9</v>
      </c>
      <c r="AF29" s="192"/>
      <c r="AG29" s="212">
        <v>8</v>
      </c>
      <c r="AH29" s="191" t="s">
        <v>63</v>
      </c>
      <c r="AI29" s="186">
        <v>100</v>
      </c>
      <c r="AJ29" s="192">
        <v>32.6</v>
      </c>
      <c r="AK29" s="192">
        <v>67.400000000000006</v>
      </c>
      <c r="AL29" s="192"/>
      <c r="AM29" s="212">
        <v>1</v>
      </c>
      <c r="AN29" s="191" t="s">
        <v>54</v>
      </c>
      <c r="AO29" s="186">
        <f t="shared" si="2"/>
        <v>100</v>
      </c>
      <c r="AP29" s="192">
        <v>46.493300440668861</v>
      </c>
      <c r="AQ29" s="192">
        <v>53.506699559331139</v>
      </c>
      <c r="AR29" s="192"/>
      <c r="AS29" s="212">
        <v>8</v>
      </c>
      <c r="AT29" s="191" t="s">
        <v>63</v>
      </c>
      <c r="AU29" s="186">
        <f t="shared" si="3"/>
        <v>100</v>
      </c>
      <c r="AV29" s="192">
        <v>34.322023184334711</v>
      </c>
      <c r="AW29" s="192">
        <v>65.677976815665289</v>
      </c>
    </row>
    <row r="30" spans="9:49" x14ac:dyDescent="0.3">
      <c r="I30" s="212">
        <v>28</v>
      </c>
      <c r="J30" s="191" t="s">
        <v>83</v>
      </c>
      <c r="K30" s="186">
        <v>100</v>
      </c>
      <c r="L30" s="192">
        <v>31.6</v>
      </c>
      <c r="M30" s="192">
        <v>68.400000000000006</v>
      </c>
      <c r="N30" s="192"/>
      <c r="O30" s="212">
        <v>17</v>
      </c>
      <c r="P30" s="191" t="s">
        <v>72</v>
      </c>
      <c r="Q30" s="186">
        <f t="shared" si="0"/>
        <v>100</v>
      </c>
      <c r="R30" s="193">
        <v>53.9</v>
      </c>
      <c r="S30" s="193">
        <v>46.1</v>
      </c>
      <c r="T30" s="193"/>
      <c r="U30" s="212">
        <v>14</v>
      </c>
      <c r="V30" s="191" t="s">
        <v>69</v>
      </c>
      <c r="W30" s="186">
        <v>100</v>
      </c>
      <c r="X30" s="192">
        <v>50.9</v>
      </c>
      <c r="Y30" s="192">
        <v>49.1</v>
      </c>
      <c r="Z30" s="192"/>
      <c r="AA30" s="212">
        <v>27</v>
      </c>
      <c r="AB30" s="191" t="s">
        <v>82</v>
      </c>
      <c r="AC30" s="186">
        <f t="shared" si="1"/>
        <v>100</v>
      </c>
      <c r="AD30" s="194">
        <v>48.9</v>
      </c>
      <c r="AE30" s="192">
        <v>51.1</v>
      </c>
      <c r="AF30" s="192"/>
      <c r="AG30" s="212">
        <v>14</v>
      </c>
      <c r="AH30" s="191" t="s">
        <v>69</v>
      </c>
      <c r="AI30" s="186">
        <v>100</v>
      </c>
      <c r="AJ30" s="192">
        <v>31.8</v>
      </c>
      <c r="AK30" s="192">
        <v>68.2</v>
      </c>
      <c r="AL30" s="192"/>
      <c r="AM30" s="212">
        <v>15</v>
      </c>
      <c r="AN30" s="191" t="s">
        <v>70</v>
      </c>
      <c r="AO30" s="186">
        <f t="shared" si="2"/>
        <v>100.00000000000001</v>
      </c>
      <c r="AP30" s="192">
        <v>44.502639040673465</v>
      </c>
      <c r="AQ30" s="192">
        <v>55.497360959326549</v>
      </c>
      <c r="AR30" s="192"/>
      <c r="AS30" s="212">
        <v>23</v>
      </c>
      <c r="AT30" s="191" t="s">
        <v>78</v>
      </c>
      <c r="AU30" s="186">
        <f t="shared" si="3"/>
        <v>100</v>
      </c>
      <c r="AV30" s="192">
        <v>32.567592934350095</v>
      </c>
      <c r="AW30" s="192">
        <v>67.432407065649898</v>
      </c>
    </row>
    <row r="31" spans="9:49" ht="20.399999999999999" x14ac:dyDescent="0.3">
      <c r="I31" s="212">
        <v>14</v>
      </c>
      <c r="J31" s="191" t="s">
        <v>69</v>
      </c>
      <c r="K31" s="186">
        <v>100</v>
      </c>
      <c r="L31" s="192">
        <v>31.3</v>
      </c>
      <c r="M31" s="192">
        <v>68.7</v>
      </c>
      <c r="N31" s="192"/>
      <c r="O31" s="212">
        <v>9</v>
      </c>
      <c r="P31" s="191" t="s">
        <v>64</v>
      </c>
      <c r="Q31" s="186">
        <f t="shared" si="0"/>
        <v>100</v>
      </c>
      <c r="R31" s="193">
        <v>53.3</v>
      </c>
      <c r="S31" s="193">
        <v>46.7</v>
      </c>
      <c r="T31" s="193"/>
      <c r="U31" s="212">
        <v>28</v>
      </c>
      <c r="V31" s="191" t="s">
        <v>83</v>
      </c>
      <c r="W31" s="186">
        <v>100</v>
      </c>
      <c r="X31" s="192">
        <v>49.3</v>
      </c>
      <c r="Y31" s="192">
        <v>50.7</v>
      </c>
      <c r="Z31" s="192"/>
      <c r="AA31" s="212">
        <v>12</v>
      </c>
      <c r="AB31" s="191" t="s">
        <v>67</v>
      </c>
      <c r="AC31" s="186">
        <f t="shared" si="1"/>
        <v>100</v>
      </c>
      <c r="AD31" s="194">
        <v>48.5</v>
      </c>
      <c r="AE31" s="192">
        <v>51.5</v>
      </c>
      <c r="AF31" s="192"/>
      <c r="AG31" s="212">
        <v>22</v>
      </c>
      <c r="AH31" s="191" t="s">
        <v>77</v>
      </c>
      <c r="AI31" s="186">
        <v>100</v>
      </c>
      <c r="AJ31" s="192">
        <v>30.7</v>
      </c>
      <c r="AK31" s="192">
        <v>69.3</v>
      </c>
      <c r="AL31" s="192"/>
      <c r="AM31" s="212">
        <v>4</v>
      </c>
      <c r="AN31" s="191" t="s">
        <v>59</v>
      </c>
      <c r="AO31" s="186">
        <f t="shared" si="2"/>
        <v>100</v>
      </c>
      <c r="AP31" s="192">
        <v>44.188728555521891</v>
      </c>
      <c r="AQ31" s="192">
        <v>55.811271444478109</v>
      </c>
      <c r="AR31" s="192"/>
      <c r="AS31" s="212">
        <v>29</v>
      </c>
      <c r="AT31" s="191" t="s">
        <v>84</v>
      </c>
      <c r="AU31" s="186">
        <f t="shared" si="3"/>
        <v>100</v>
      </c>
      <c r="AV31" s="192">
        <v>32.471099156511976</v>
      </c>
      <c r="AW31" s="192">
        <v>67.528900843488017</v>
      </c>
    </row>
    <row r="32" spans="9:49" ht="20.399999999999999" x14ac:dyDescent="0.3">
      <c r="I32" s="212">
        <v>24</v>
      </c>
      <c r="J32" s="191" t="s">
        <v>79</v>
      </c>
      <c r="K32" s="186">
        <v>100</v>
      </c>
      <c r="L32" s="192">
        <v>29.8</v>
      </c>
      <c r="M32" s="192">
        <v>70.2</v>
      </c>
      <c r="N32" s="192"/>
      <c r="O32" s="212">
        <v>5</v>
      </c>
      <c r="P32" s="191" t="s">
        <v>60</v>
      </c>
      <c r="Q32" s="186">
        <f t="shared" si="0"/>
        <v>100</v>
      </c>
      <c r="R32" s="193">
        <v>52.3</v>
      </c>
      <c r="S32" s="193">
        <v>47.7</v>
      </c>
      <c r="T32" s="193"/>
      <c r="U32" s="212">
        <v>3</v>
      </c>
      <c r="V32" s="191" t="s">
        <v>58</v>
      </c>
      <c r="W32" s="186">
        <v>100</v>
      </c>
      <c r="X32" s="192">
        <v>48.9</v>
      </c>
      <c r="Y32" s="192">
        <v>51.1</v>
      </c>
      <c r="Z32" s="192"/>
      <c r="AA32" s="212">
        <v>24</v>
      </c>
      <c r="AB32" s="191" t="s">
        <v>79</v>
      </c>
      <c r="AC32" s="186">
        <f t="shared" si="1"/>
        <v>100</v>
      </c>
      <c r="AD32" s="194">
        <v>47.6</v>
      </c>
      <c r="AE32" s="192">
        <v>52.4</v>
      </c>
      <c r="AF32" s="192"/>
      <c r="AG32" s="212">
        <v>19</v>
      </c>
      <c r="AH32" s="191" t="s">
        <v>74</v>
      </c>
      <c r="AI32" s="186">
        <v>100</v>
      </c>
      <c r="AJ32" s="192">
        <v>30.4</v>
      </c>
      <c r="AK32" s="192">
        <v>69.599999999999994</v>
      </c>
      <c r="AL32" s="192"/>
      <c r="AM32" s="212">
        <v>25</v>
      </c>
      <c r="AN32" s="191" t="s">
        <v>80</v>
      </c>
      <c r="AO32" s="186">
        <f t="shared" si="2"/>
        <v>100</v>
      </c>
      <c r="AP32" s="192">
        <v>43.210359265406218</v>
      </c>
      <c r="AQ32" s="192">
        <v>56.789640734593782</v>
      </c>
      <c r="AR32" s="192"/>
      <c r="AS32" s="212">
        <v>22</v>
      </c>
      <c r="AT32" s="191" t="s">
        <v>77</v>
      </c>
      <c r="AU32" s="186">
        <f t="shared" si="3"/>
        <v>100</v>
      </c>
      <c r="AV32" s="192">
        <v>32.265819478985264</v>
      </c>
      <c r="AW32" s="192">
        <v>67.734180521014736</v>
      </c>
    </row>
    <row r="33" spans="9:49" x14ac:dyDescent="0.3">
      <c r="I33" s="212">
        <v>4</v>
      </c>
      <c r="J33" s="191" t="s">
        <v>59</v>
      </c>
      <c r="K33" s="186">
        <v>100</v>
      </c>
      <c r="L33" s="192">
        <v>28.9</v>
      </c>
      <c r="M33" s="192">
        <v>71.099999999999994</v>
      </c>
      <c r="N33" s="192"/>
      <c r="O33" s="212">
        <v>15</v>
      </c>
      <c r="P33" s="191" t="s">
        <v>70</v>
      </c>
      <c r="Q33" s="186">
        <f t="shared" si="0"/>
        <v>100</v>
      </c>
      <c r="R33" s="193">
        <v>50.8</v>
      </c>
      <c r="S33" s="193">
        <v>49.2</v>
      </c>
      <c r="T33" s="193"/>
      <c r="U33" s="212">
        <v>17</v>
      </c>
      <c r="V33" s="191" t="s">
        <v>72</v>
      </c>
      <c r="W33" s="186">
        <v>100</v>
      </c>
      <c r="X33" s="192">
        <v>48</v>
      </c>
      <c r="Y33" s="192">
        <v>52</v>
      </c>
      <c r="Z33" s="192"/>
      <c r="AA33" s="212">
        <v>16</v>
      </c>
      <c r="AB33" s="191" t="s">
        <v>71</v>
      </c>
      <c r="AC33" s="186">
        <f t="shared" si="1"/>
        <v>100</v>
      </c>
      <c r="AD33" s="194">
        <v>46</v>
      </c>
      <c r="AE33" s="192">
        <v>54</v>
      </c>
      <c r="AF33" s="192"/>
      <c r="AG33" s="212">
        <v>27</v>
      </c>
      <c r="AH33" s="191" t="s">
        <v>82</v>
      </c>
      <c r="AI33" s="186">
        <v>100</v>
      </c>
      <c r="AJ33" s="192">
        <v>29.2</v>
      </c>
      <c r="AK33" s="192">
        <v>70.8</v>
      </c>
      <c r="AL33" s="192"/>
      <c r="AM33" s="212">
        <v>18</v>
      </c>
      <c r="AN33" s="191" t="s">
        <v>73</v>
      </c>
      <c r="AO33" s="186">
        <f t="shared" si="2"/>
        <v>100</v>
      </c>
      <c r="AP33" s="192">
        <v>38.533667766964825</v>
      </c>
      <c r="AQ33" s="192">
        <v>61.466332233035168</v>
      </c>
      <c r="AR33" s="192"/>
      <c r="AS33" s="212">
        <v>4</v>
      </c>
      <c r="AT33" s="191" t="s">
        <v>59</v>
      </c>
      <c r="AU33" s="186">
        <f t="shared" si="3"/>
        <v>100</v>
      </c>
      <c r="AV33" s="192">
        <v>31.476052261643904</v>
      </c>
      <c r="AW33" s="192">
        <v>68.5239477383561</v>
      </c>
    </row>
    <row r="34" spans="9:49" x14ac:dyDescent="0.3">
      <c r="I34" s="212">
        <v>15</v>
      </c>
      <c r="J34" s="191" t="s">
        <v>70</v>
      </c>
      <c r="K34" s="186">
        <v>100</v>
      </c>
      <c r="L34" s="192">
        <v>28</v>
      </c>
      <c r="M34" s="192">
        <v>72</v>
      </c>
      <c r="N34" s="192"/>
      <c r="O34" s="212">
        <v>11</v>
      </c>
      <c r="P34" s="191" t="s">
        <v>66</v>
      </c>
      <c r="Q34" s="186">
        <f t="shared" si="0"/>
        <v>100</v>
      </c>
      <c r="R34" s="193">
        <v>50.6</v>
      </c>
      <c r="S34" s="193">
        <v>49.4</v>
      </c>
      <c r="T34" s="193"/>
      <c r="U34" s="212">
        <v>22</v>
      </c>
      <c r="V34" s="191" t="s">
        <v>77</v>
      </c>
      <c r="W34" s="186">
        <v>100</v>
      </c>
      <c r="X34" s="192">
        <v>47.7</v>
      </c>
      <c r="Y34" s="192">
        <v>52.3</v>
      </c>
      <c r="Z34" s="192"/>
      <c r="AA34" s="212">
        <v>4</v>
      </c>
      <c r="AB34" s="191" t="s">
        <v>59</v>
      </c>
      <c r="AC34" s="186">
        <f t="shared" si="1"/>
        <v>100</v>
      </c>
      <c r="AD34" s="194">
        <v>45.9</v>
      </c>
      <c r="AE34" s="192">
        <v>54.1</v>
      </c>
      <c r="AF34" s="192"/>
      <c r="AG34" s="212">
        <v>2</v>
      </c>
      <c r="AH34" s="191" t="s">
        <v>56</v>
      </c>
      <c r="AI34" s="186">
        <v>100</v>
      </c>
      <c r="AJ34" s="192">
        <v>27.2</v>
      </c>
      <c r="AK34" s="192">
        <v>72.8</v>
      </c>
      <c r="AL34" s="192"/>
      <c r="AM34" s="212">
        <v>29</v>
      </c>
      <c r="AN34" s="191" t="s">
        <v>84</v>
      </c>
      <c r="AO34" s="186">
        <f t="shared" si="2"/>
        <v>100</v>
      </c>
      <c r="AP34" s="192">
        <v>38.138970579365576</v>
      </c>
      <c r="AQ34" s="192">
        <v>61.861029420634416</v>
      </c>
      <c r="AR34" s="192"/>
      <c r="AS34" s="212">
        <v>15</v>
      </c>
      <c r="AT34" s="191" t="s">
        <v>70</v>
      </c>
      <c r="AU34" s="186">
        <f t="shared" si="3"/>
        <v>100</v>
      </c>
      <c r="AV34" s="192">
        <v>31.226116523708697</v>
      </c>
      <c r="AW34" s="192">
        <v>68.773883476291303</v>
      </c>
    </row>
    <row r="35" spans="9:49" ht="20.399999999999999" x14ac:dyDescent="0.3">
      <c r="I35" s="212">
        <v>22</v>
      </c>
      <c r="J35" s="191" t="s">
        <v>77</v>
      </c>
      <c r="K35" s="186">
        <v>100</v>
      </c>
      <c r="L35" s="192">
        <v>26.7</v>
      </c>
      <c r="M35" s="192">
        <v>73.3</v>
      </c>
      <c r="N35" s="192"/>
      <c r="O35" s="212">
        <v>2</v>
      </c>
      <c r="P35" s="191" t="s">
        <v>56</v>
      </c>
      <c r="Q35" s="186">
        <f t="shared" si="0"/>
        <v>100</v>
      </c>
      <c r="R35" s="193">
        <v>50</v>
      </c>
      <c r="S35" s="193">
        <v>50</v>
      </c>
      <c r="T35" s="193"/>
      <c r="U35" s="212">
        <v>4</v>
      </c>
      <c r="V35" s="191" t="s">
        <v>59</v>
      </c>
      <c r="W35" s="186">
        <v>100</v>
      </c>
      <c r="X35" s="192">
        <v>46.2</v>
      </c>
      <c r="Y35" s="192">
        <v>53.8</v>
      </c>
      <c r="Z35" s="192"/>
      <c r="AA35" s="212">
        <v>22</v>
      </c>
      <c r="AB35" s="191" t="s">
        <v>77</v>
      </c>
      <c r="AC35" s="186">
        <f t="shared" si="1"/>
        <v>100</v>
      </c>
      <c r="AD35" s="194">
        <v>45.6</v>
      </c>
      <c r="AE35" s="192">
        <v>54.4</v>
      </c>
      <c r="AF35" s="192"/>
      <c r="AG35" s="212">
        <v>3</v>
      </c>
      <c r="AH35" s="191" t="s">
        <v>58</v>
      </c>
      <c r="AI35" s="186">
        <v>100</v>
      </c>
      <c r="AJ35" s="192">
        <v>24.3</v>
      </c>
      <c r="AK35" s="192">
        <v>75.7</v>
      </c>
      <c r="AL35" s="192"/>
      <c r="AM35" s="212">
        <v>19</v>
      </c>
      <c r="AN35" s="191" t="s">
        <v>74</v>
      </c>
      <c r="AO35" s="186">
        <f t="shared" si="2"/>
        <v>100</v>
      </c>
      <c r="AP35" s="192">
        <v>36.744922580053036</v>
      </c>
      <c r="AQ35" s="192">
        <v>63.255077419946957</v>
      </c>
      <c r="AR35" s="192"/>
      <c r="AS35" s="212">
        <v>9</v>
      </c>
      <c r="AT35" s="191" t="s">
        <v>64</v>
      </c>
      <c r="AU35" s="186">
        <f t="shared" si="3"/>
        <v>100.00000000000001</v>
      </c>
      <c r="AV35" s="192">
        <v>26.150487212901862</v>
      </c>
      <c r="AW35" s="192">
        <v>73.849512787098149</v>
      </c>
    </row>
    <row r="36" spans="9:49" ht="20.399999999999999" x14ac:dyDescent="0.3">
      <c r="I36" s="212">
        <v>17</v>
      </c>
      <c r="J36" s="191" t="s">
        <v>72</v>
      </c>
      <c r="K36" s="186">
        <v>100</v>
      </c>
      <c r="L36" s="192">
        <v>26.2</v>
      </c>
      <c r="M36" s="192">
        <v>73.8</v>
      </c>
      <c r="N36" s="192"/>
      <c r="O36" s="212">
        <v>3</v>
      </c>
      <c r="P36" s="191" t="s">
        <v>58</v>
      </c>
      <c r="Q36" s="186">
        <f t="shared" si="0"/>
        <v>100</v>
      </c>
      <c r="R36" s="193">
        <v>48.7</v>
      </c>
      <c r="S36" s="193">
        <v>51.3</v>
      </c>
      <c r="T36" s="193"/>
      <c r="U36" s="212">
        <v>9</v>
      </c>
      <c r="V36" s="191" t="s">
        <v>64</v>
      </c>
      <c r="W36" s="186">
        <v>100</v>
      </c>
      <c r="X36" s="192">
        <v>42.9</v>
      </c>
      <c r="Y36" s="192">
        <v>57.1</v>
      </c>
      <c r="Z36" s="192"/>
      <c r="AA36" s="212">
        <v>9</v>
      </c>
      <c r="AB36" s="191" t="s">
        <v>64</v>
      </c>
      <c r="AC36" s="186">
        <f t="shared" si="1"/>
        <v>100</v>
      </c>
      <c r="AD36" s="194">
        <v>44.5</v>
      </c>
      <c r="AE36" s="192">
        <v>55.5</v>
      </c>
      <c r="AF36" s="192"/>
      <c r="AG36" s="212">
        <v>26</v>
      </c>
      <c r="AH36" s="191" t="s">
        <v>81</v>
      </c>
      <c r="AI36" s="186">
        <v>100</v>
      </c>
      <c r="AJ36" s="192">
        <v>23.6</v>
      </c>
      <c r="AK36" s="192">
        <v>76.400000000000006</v>
      </c>
      <c r="AL36" s="192"/>
      <c r="AM36" s="212">
        <v>26</v>
      </c>
      <c r="AN36" s="191" t="s">
        <v>81</v>
      </c>
      <c r="AO36" s="186">
        <f t="shared" si="2"/>
        <v>100</v>
      </c>
      <c r="AP36" s="192">
        <v>30.240509935014465</v>
      </c>
      <c r="AQ36" s="192">
        <v>69.759490064985542</v>
      </c>
      <c r="AR36" s="192"/>
      <c r="AS36" s="212">
        <v>26</v>
      </c>
      <c r="AT36" s="191" t="s">
        <v>81</v>
      </c>
      <c r="AU36" s="186">
        <f t="shared" si="3"/>
        <v>100</v>
      </c>
      <c r="AV36" s="192">
        <v>22.844198360856307</v>
      </c>
      <c r="AW36" s="192">
        <v>77.155801639143689</v>
      </c>
    </row>
    <row r="37" spans="9:49" ht="20.399999999999999" x14ac:dyDescent="0.3">
      <c r="I37" s="212">
        <v>9</v>
      </c>
      <c r="J37" s="191" t="s">
        <v>64</v>
      </c>
      <c r="K37" s="186">
        <v>100</v>
      </c>
      <c r="L37" s="192">
        <v>24.6</v>
      </c>
      <c r="M37" s="192">
        <v>75.400000000000006</v>
      </c>
      <c r="N37" s="192"/>
      <c r="O37" s="212">
        <v>22</v>
      </c>
      <c r="P37" s="191" t="s">
        <v>77</v>
      </c>
      <c r="Q37" s="186">
        <f t="shared" si="0"/>
        <v>100</v>
      </c>
      <c r="R37" s="193">
        <v>47.7</v>
      </c>
      <c r="S37" s="193">
        <v>52.3</v>
      </c>
      <c r="T37" s="193"/>
      <c r="U37" s="212">
        <v>15</v>
      </c>
      <c r="V37" s="191" t="s">
        <v>70</v>
      </c>
      <c r="W37" s="186">
        <v>100</v>
      </c>
      <c r="X37" s="192">
        <v>41.2</v>
      </c>
      <c r="Y37" s="192">
        <v>58.8</v>
      </c>
      <c r="Z37" s="192"/>
      <c r="AA37" s="212">
        <v>15</v>
      </c>
      <c r="AB37" s="191" t="s">
        <v>70</v>
      </c>
      <c r="AC37" s="186">
        <f t="shared" si="1"/>
        <v>100</v>
      </c>
      <c r="AD37" s="194">
        <v>43</v>
      </c>
      <c r="AE37" s="192">
        <v>57</v>
      </c>
      <c r="AF37" s="192"/>
      <c r="AG37" s="212">
        <v>15</v>
      </c>
      <c r="AH37" s="191" t="s">
        <v>70</v>
      </c>
      <c r="AI37" s="186">
        <v>100</v>
      </c>
      <c r="AJ37" s="192">
        <v>22.1</v>
      </c>
      <c r="AK37" s="192">
        <v>77.900000000000006</v>
      </c>
      <c r="AL37" s="192"/>
      <c r="AM37" s="212">
        <v>8</v>
      </c>
      <c r="AN37" s="191" t="s">
        <v>63</v>
      </c>
      <c r="AO37" s="186">
        <f t="shared" si="2"/>
        <v>99.999999999999986</v>
      </c>
      <c r="AP37" s="192">
        <v>29.685588650168686</v>
      </c>
      <c r="AQ37" s="192">
        <v>70.314411349831303</v>
      </c>
      <c r="AR37" s="192"/>
      <c r="AS37" s="212">
        <v>2</v>
      </c>
      <c r="AT37" s="191" t="s">
        <v>56</v>
      </c>
      <c r="AU37" s="186">
        <f t="shared" si="3"/>
        <v>99.999999999999986</v>
      </c>
      <c r="AV37" s="192">
        <v>22.049126626550038</v>
      </c>
      <c r="AW37" s="192">
        <v>77.950873373449951</v>
      </c>
    </row>
    <row r="38" spans="9:49" ht="20.399999999999999" x14ac:dyDescent="0.3">
      <c r="I38" s="212">
        <v>2</v>
      </c>
      <c r="J38" s="191" t="s">
        <v>56</v>
      </c>
      <c r="K38" s="186">
        <v>100</v>
      </c>
      <c r="L38" s="192">
        <v>23.3</v>
      </c>
      <c r="M38" s="192">
        <v>76.7</v>
      </c>
      <c r="N38" s="192"/>
      <c r="O38" s="212">
        <v>4</v>
      </c>
      <c r="P38" s="191" t="s">
        <v>59</v>
      </c>
      <c r="Q38" s="186">
        <f t="shared" si="0"/>
        <v>100</v>
      </c>
      <c r="R38" s="193">
        <v>46</v>
      </c>
      <c r="S38" s="193">
        <v>54</v>
      </c>
      <c r="T38" s="193"/>
      <c r="U38" s="212">
        <v>2</v>
      </c>
      <c r="V38" s="191" t="s">
        <v>56</v>
      </c>
      <c r="W38" s="186">
        <v>100</v>
      </c>
      <c r="X38" s="192">
        <v>36.1</v>
      </c>
      <c r="Y38" s="192">
        <v>63.9</v>
      </c>
      <c r="Z38" s="192"/>
      <c r="AA38" s="212">
        <v>3</v>
      </c>
      <c r="AB38" s="191" t="s">
        <v>58</v>
      </c>
      <c r="AC38" s="186">
        <f t="shared" si="1"/>
        <v>100</v>
      </c>
      <c r="AD38" s="194">
        <v>35.9</v>
      </c>
      <c r="AE38" s="192">
        <v>64.099999999999994</v>
      </c>
      <c r="AF38" s="192"/>
      <c r="AG38" s="212">
        <v>17</v>
      </c>
      <c r="AH38" s="191" t="s">
        <v>72</v>
      </c>
      <c r="AI38" s="186">
        <v>100</v>
      </c>
      <c r="AJ38" s="192">
        <v>21.8</v>
      </c>
      <c r="AK38" s="192">
        <v>78.2</v>
      </c>
      <c r="AL38" s="192"/>
      <c r="AM38" s="212">
        <v>2</v>
      </c>
      <c r="AN38" s="191" t="s">
        <v>56</v>
      </c>
      <c r="AO38" s="186">
        <f t="shared" si="2"/>
        <v>100</v>
      </c>
      <c r="AP38" s="192">
        <v>27.885903816273888</v>
      </c>
      <c r="AQ38" s="192">
        <v>72.114096183726105</v>
      </c>
      <c r="AR38" s="192"/>
      <c r="AS38" s="212">
        <v>17</v>
      </c>
      <c r="AT38" s="191" t="s">
        <v>72</v>
      </c>
      <c r="AU38" s="186">
        <f t="shared" si="3"/>
        <v>100</v>
      </c>
      <c r="AV38" s="192">
        <v>22.035923774165315</v>
      </c>
      <c r="AW38" s="192">
        <v>77.964076225834688</v>
      </c>
    </row>
    <row r="39" spans="9:49" ht="20.399999999999999" x14ac:dyDescent="0.3">
      <c r="I39" s="212">
        <v>26</v>
      </c>
      <c r="J39" s="191" t="s">
        <v>81</v>
      </c>
      <c r="K39" s="186">
        <v>100</v>
      </c>
      <c r="L39" s="192">
        <v>23</v>
      </c>
      <c r="M39" s="192">
        <v>77</v>
      </c>
      <c r="N39" s="192"/>
      <c r="O39" s="212">
        <v>26</v>
      </c>
      <c r="P39" s="191" t="s">
        <v>81</v>
      </c>
      <c r="Q39" s="186">
        <f t="shared" si="0"/>
        <v>100</v>
      </c>
      <c r="R39" s="193">
        <v>46</v>
      </c>
      <c r="S39" s="193">
        <v>54</v>
      </c>
      <c r="T39" s="193"/>
      <c r="U39" s="212">
        <v>26</v>
      </c>
      <c r="V39" s="191" t="s">
        <v>81</v>
      </c>
      <c r="W39" s="186">
        <v>100</v>
      </c>
      <c r="X39" s="192">
        <v>36.1</v>
      </c>
      <c r="Y39" s="192">
        <v>63.9</v>
      </c>
      <c r="Z39" s="192"/>
      <c r="AA39" s="212">
        <v>26</v>
      </c>
      <c r="AB39" s="191" t="s">
        <v>81</v>
      </c>
      <c r="AC39" s="186">
        <f t="shared" si="1"/>
        <v>100</v>
      </c>
      <c r="AD39" s="194">
        <v>31.2</v>
      </c>
      <c r="AE39" s="192">
        <v>68.8</v>
      </c>
      <c r="AF39" s="192"/>
      <c r="AG39" s="212">
        <v>9</v>
      </c>
      <c r="AH39" s="191" t="s">
        <v>64</v>
      </c>
      <c r="AI39" s="186">
        <v>100</v>
      </c>
      <c r="AJ39" s="192">
        <v>21.2</v>
      </c>
      <c r="AK39" s="192">
        <v>78.8</v>
      </c>
      <c r="AL39" s="192"/>
      <c r="AM39" s="212">
        <v>3</v>
      </c>
      <c r="AN39" s="191" t="s">
        <v>58</v>
      </c>
      <c r="AO39" s="186">
        <f t="shared" si="2"/>
        <v>100</v>
      </c>
      <c r="AP39" s="192">
        <v>27.840586810856799</v>
      </c>
      <c r="AQ39" s="192">
        <v>72.159413189143194</v>
      </c>
      <c r="AR39" s="192"/>
      <c r="AS39" s="212">
        <v>3</v>
      </c>
      <c r="AT39" s="191" t="s">
        <v>58</v>
      </c>
      <c r="AU39" s="186">
        <f t="shared" si="3"/>
        <v>100</v>
      </c>
      <c r="AV39" s="192">
        <v>16.316329146198566</v>
      </c>
      <c r="AW39" s="192">
        <v>83.683670853801431</v>
      </c>
    </row>
    <row r="40" spans="9:49" x14ac:dyDescent="0.3"/>
    <row r="41" spans="9:49" x14ac:dyDescent="0.3"/>
    <row r="42" spans="9:49" x14ac:dyDescent="0.3"/>
    <row r="43" spans="9:49" x14ac:dyDescent="0.3"/>
    <row r="44" spans="9:49" x14ac:dyDescent="0.3"/>
    <row r="45" spans="9:49" x14ac:dyDescent="0.3"/>
    <row r="46" spans="9:49" x14ac:dyDescent="0.3"/>
    <row r="47" spans="9:49" x14ac:dyDescent="0.3"/>
    <row r="48" spans="9:49"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spans="2:7" x14ac:dyDescent="0.3"/>
    <row r="98" spans="2:7" x14ac:dyDescent="0.3"/>
    <row r="99" spans="2:7" ht="40.049999999999997" customHeight="1" x14ac:dyDescent="0.3">
      <c r="B99" s="286" t="s">
        <v>508</v>
      </c>
      <c r="C99" s="298"/>
      <c r="D99" s="298"/>
      <c r="E99" s="298"/>
      <c r="F99" s="298"/>
      <c r="G99" s="298"/>
    </row>
    <row r="100" spans="2:7" x14ac:dyDescent="0.3"/>
    <row r="116" ht="51.6" hidden="1" customHeight="1" x14ac:dyDescent="0.3"/>
  </sheetData>
  <sortState xmlns:xlrd2="http://schemas.microsoft.com/office/spreadsheetml/2017/richdata2" ref="AS8:AW39">
    <sortCondition descending="1" ref="AV8:AV39"/>
  </sortState>
  <mergeCells count="37">
    <mergeCell ref="I2:I4"/>
    <mergeCell ref="K2:M2"/>
    <mergeCell ref="Q2:S2"/>
    <mergeCell ref="W2:Y2"/>
    <mergeCell ref="J2:J4"/>
    <mergeCell ref="K3:M3"/>
    <mergeCell ref="Q3:S3"/>
    <mergeCell ref="W3:Y3"/>
    <mergeCell ref="AU2:AW2"/>
    <mergeCell ref="AC2:AE2"/>
    <mergeCell ref="AI2:AK2"/>
    <mergeCell ref="U2:U4"/>
    <mergeCell ref="V2:V4"/>
    <mergeCell ref="AA2:AA4"/>
    <mergeCell ref="AB2:AB4"/>
    <mergeCell ref="AG2:AG4"/>
    <mergeCell ref="AH2:AH4"/>
    <mergeCell ref="AC3:AE3"/>
    <mergeCell ref="AI3:AK3"/>
    <mergeCell ref="AO3:AQ3"/>
    <mergeCell ref="AU3:AW3"/>
    <mergeCell ref="AS6:AT6"/>
    <mergeCell ref="B1:G1"/>
    <mergeCell ref="B99:G99"/>
    <mergeCell ref="O6:P6"/>
    <mergeCell ref="I6:J6"/>
    <mergeCell ref="U6:V6"/>
    <mergeCell ref="AA6:AB6"/>
    <mergeCell ref="AG6:AH6"/>
    <mergeCell ref="AM6:AN6"/>
    <mergeCell ref="AM2:AM4"/>
    <mergeCell ref="AN2:AN4"/>
    <mergeCell ref="AS2:AS4"/>
    <mergeCell ref="AT2:AT4"/>
    <mergeCell ref="AO2:AQ2"/>
    <mergeCell ref="P2:P4"/>
    <mergeCell ref="O2:O4"/>
  </mergeCells>
  <pageMargins left="0.7" right="0.7" top="0.75" bottom="0.75" header="0.3" footer="0.3"/>
  <pageSetup orientation="portrait"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B6BF5-9555-4F86-A8E4-C21F057AF1F2}">
  <sheetPr>
    <tabColor theme="0" tint="-0.249977111117893"/>
  </sheetPr>
  <dimension ref="A1:R56"/>
  <sheetViews>
    <sheetView showRowColHeaders="0" zoomScale="99" zoomScaleNormal="99" workbookViewId="0">
      <selection activeCell="B1" sqref="B1:Q1"/>
    </sheetView>
  </sheetViews>
  <sheetFormatPr baseColWidth="10" defaultColWidth="0" defaultRowHeight="13.2" zeroHeight="1" x14ac:dyDescent="0.3"/>
  <cols>
    <col min="1" max="1" width="8.77734375" style="160" customWidth="1"/>
    <col min="2" max="2" width="13.33203125" style="160" customWidth="1"/>
    <col min="3" max="3" width="5.6640625" style="160" customWidth="1"/>
    <col min="4" max="5" width="6.33203125" style="160" customWidth="1"/>
    <col min="6" max="6" width="0.5546875" style="160" customWidth="1"/>
    <col min="7" max="7" width="5.6640625" style="160" customWidth="1"/>
    <col min="8" max="9" width="6.33203125" style="160" customWidth="1"/>
    <col min="10" max="10" width="0.5546875" style="160" customWidth="1"/>
    <col min="11" max="11" width="5.6640625" style="160" customWidth="1"/>
    <col min="12" max="13" width="6.33203125" style="160" customWidth="1"/>
    <col min="14" max="14" width="0.5546875" style="160" customWidth="1"/>
    <col min="15" max="15" width="5.6640625" style="160" customWidth="1"/>
    <col min="16" max="17" width="6.33203125" style="160" customWidth="1"/>
    <col min="18" max="18" width="1.77734375" style="160" customWidth="1"/>
    <col min="19" max="16384" width="8.88671875" style="160" hidden="1"/>
  </cols>
  <sheetData>
    <row r="1" spans="2:17" ht="79.95" customHeight="1" x14ac:dyDescent="0.3">
      <c r="B1" s="307" t="s">
        <v>543</v>
      </c>
      <c r="C1" s="308"/>
      <c r="D1" s="308"/>
      <c r="E1" s="308"/>
      <c r="F1" s="308"/>
      <c r="G1" s="308"/>
      <c r="H1" s="308"/>
      <c r="I1" s="308"/>
      <c r="J1" s="308"/>
      <c r="K1" s="308"/>
      <c r="L1" s="308"/>
      <c r="M1" s="308"/>
      <c r="N1" s="308"/>
      <c r="O1" s="308"/>
      <c r="P1" s="308"/>
      <c r="Q1" s="308"/>
    </row>
    <row r="2" spans="2:17" ht="14.4" customHeight="1" thickBot="1" x14ac:dyDescent="0.35">
      <c r="B2" s="161"/>
      <c r="C2" s="161"/>
      <c r="D2" s="161"/>
      <c r="E2" s="161"/>
      <c r="F2" s="161"/>
      <c r="G2" s="161"/>
      <c r="H2" s="161"/>
      <c r="I2" s="161"/>
      <c r="J2" s="161"/>
      <c r="K2" s="161"/>
      <c r="L2" s="161"/>
      <c r="M2" s="161"/>
      <c r="N2" s="161"/>
      <c r="O2" s="161"/>
      <c r="P2" s="161"/>
      <c r="Q2" s="161"/>
    </row>
    <row r="3" spans="2:17" ht="12" customHeight="1" x14ac:dyDescent="0.3">
      <c r="B3" s="309" t="s">
        <v>50</v>
      </c>
      <c r="C3" s="312" t="s">
        <v>494</v>
      </c>
      <c r="D3" s="312"/>
      <c r="E3" s="312"/>
      <c r="F3" s="312"/>
      <c r="G3" s="312"/>
      <c r="H3" s="312"/>
      <c r="I3" s="312"/>
      <c r="J3" s="312"/>
      <c r="K3" s="312"/>
      <c r="L3" s="312"/>
      <c r="M3" s="312"/>
      <c r="N3" s="312"/>
      <c r="O3" s="312"/>
      <c r="P3" s="312"/>
      <c r="Q3" s="312"/>
    </row>
    <row r="4" spans="2:17" ht="12" customHeight="1" x14ac:dyDescent="0.3">
      <c r="B4" s="310"/>
      <c r="C4" s="313">
        <v>2006</v>
      </c>
      <c r="D4" s="313"/>
      <c r="E4" s="313"/>
      <c r="F4" s="162"/>
      <c r="G4" s="313">
        <v>2012</v>
      </c>
      <c r="H4" s="313"/>
      <c r="I4" s="313"/>
      <c r="J4" s="162"/>
      <c r="K4" s="313">
        <v>2018</v>
      </c>
      <c r="L4" s="313"/>
      <c r="M4" s="313"/>
      <c r="N4" s="162"/>
      <c r="O4" s="313">
        <v>2024</v>
      </c>
      <c r="P4" s="313"/>
      <c r="Q4" s="313"/>
    </row>
    <row r="5" spans="2:17" ht="22.2" customHeight="1" x14ac:dyDescent="0.3">
      <c r="B5" s="311"/>
      <c r="C5" s="163" t="s">
        <v>51</v>
      </c>
      <c r="D5" s="163" t="s">
        <v>402</v>
      </c>
      <c r="E5" s="164" t="s">
        <v>423</v>
      </c>
      <c r="F5" s="164"/>
      <c r="G5" s="163" t="s">
        <v>51</v>
      </c>
      <c r="H5" s="163" t="s">
        <v>402</v>
      </c>
      <c r="I5" s="164" t="s">
        <v>423</v>
      </c>
      <c r="J5" s="164"/>
      <c r="K5" s="163" t="s">
        <v>51</v>
      </c>
      <c r="L5" s="163" t="s">
        <v>402</v>
      </c>
      <c r="M5" s="164" t="s">
        <v>423</v>
      </c>
      <c r="N5" s="164"/>
      <c r="O5" s="163" t="s">
        <v>51</v>
      </c>
      <c r="P5" s="163" t="s">
        <v>402</v>
      </c>
      <c r="Q5" s="164" t="s">
        <v>423</v>
      </c>
    </row>
    <row r="6" spans="2:17" ht="12" customHeight="1" x14ac:dyDescent="0.3">
      <c r="B6" s="165"/>
      <c r="C6" s="165"/>
      <c r="D6" s="165"/>
      <c r="E6" s="165"/>
      <c r="F6" s="165"/>
      <c r="G6" s="165"/>
      <c r="H6" s="165"/>
      <c r="I6" s="165"/>
      <c r="J6" s="165"/>
      <c r="K6" s="165"/>
      <c r="L6" s="165"/>
      <c r="M6" s="165"/>
      <c r="N6" s="165"/>
      <c r="O6" s="165"/>
      <c r="P6" s="165"/>
      <c r="Q6" s="165"/>
    </row>
    <row r="7" spans="2:17" ht="12" customHeight="1" x14ac:dyDescent="0.2">
      <c r="B7" s="166" t="s">
        <v>437</v>
      </c>
      <c r="C7" s="167">
        <v>100</v>
      </c>
      <c r="D7" s="168">
        <v>36.299999999999997</v>
      </c>
      <c r="E7" s="168">
        <v>63.7</v>
      </c>
      <c r="F7" s="168"/>
      <c r="G7" s="167">
        <v>100</v>
      </c>
      <c r="H7" s="168">
        <v>52.8</v>
      </c>
      <c r="I7" s="168">
        <v>47.2</v>
      </c>
      <c r="J7" s="168"/>
      <c r="K7" s="167">
        <v>100</v>
      </c>
      <c r="L7" s="168">
        <v>33.799999999999997</v>
      </c>
      <c r="M7" s="168">
        <v>66.2</v>
      </c>
      <c r="N7" s="168"/>
      <c r="O7" s="167">
        <f>SUM(P7:Q7)</f>
        <v>99.999999999999986</v>
      </c>
      <c r="P7" s="169">
        <v>37.697599845775443</v>
      </c>
      <c r="Q7" s="169">
        <v>62.302400154224543</v>
      </c>
    </row>
    <row r="8" spans="2:17" ht="12" customHeight="1" x14ac:dyDescent="0.3">
      <c r="B8" s="165"/>
      <c r="C8" s="170"/>
      <c r="D8" s="171"/>
      <c r="E8" s="171"/>
      <c r="F8" s="171"/>
      <c r="G8" s="167"/>
      <c r="H8" s="171"/>
      <c r="I8" s="171"/>
      <c r="J8" s="171"/>
      <c r="K8" s="167"/>
      <c r="L8" s="171"/>
      <c r="M8" s="171"/>
      <c r="N8" s="171"/>
      <c r="O8" s="168"/>
      <c r="P8" s="171"/>
      <c r="Q8" s="171"/>
    </row>
    <row r="9" spans="2:17" ht="12" customHeight="1" x14ac:dyDescent="0.3">
      <c r="B9" s="165" t="s">
        <v>54</v>
      </c>
      <c r="C9" s="170">
        <v>100</v>
      </c>
      <c r="D9" s="170">
        <v>47</v>
      </c>
      <c r="E9" s="170">
        <v>53</v>
      </c>
      <c r="F9" s="171"/>
      <c r="G9" s="170">
        <v>100</v>
      </c>
      <c r="H9" s="170">
        <v>66.5</v>
      </c>
      <c r="I9" s="170">
        <v>33.5</v>
      </c>
      <c r="J9" s="171"/>
      <c r="K9" s="170">
        <v>100</v>
      </c>
      <c r="L9" s="170">
        <v>49.7</v>
      </c>
      <c r="M9" s="170">
        <v>50.3</v>
      </c>
      <c r="N9" s="171"/>
      <c r="O9" s="170">
        <f>SUM(P9:Q9)</f>
        <v>100</v>
      </c>
      <c r="P9" s="170">
        <v>37.379831336966035</v>
      </c>
      <c r="Q9" s="170">
        <v>62.620168663033958</v>
      </c>
    </row>
    <row r="10" spans="2:17" ht="12" customHeight="1" x14ac:dyDescent="0.3">
      <c r="B10" s="165" t="s">
        <v>56</v>
      </c>
      <c r="C10" s="170">
        <v>100</v>
      </c>
      <c r="D10" s="170">
        <v>23.1</v>
      </c>
      <c r="E10" s="170">
        <v>76.900000000000006</v>
      </c>
      <c r="F10" s="171"/>
      <c r="G10" s="170">
        <v>100</v>
      </c>
      <c r="H10" s="170">
        <v>35.5</v>
      </c>
      <c r="I10" s="170">
        <v>64.5</v>
      </c>
      <c r="J10" s="171"/>
      <c r="K10" s="170">
        <v>100</v>
      </c>
      <c r="L10" s="170">
        <v>24.5</v>
      </c>
      <c r="M10" s="170">
        <v>75.5</v>
      </c>
      <c r="N10" s="171"/>
      <c r="O10" s="170">
        <f t="shared" ref="O10:O40" si="0">SUM(P10:Q10)</f>
        <v>100</v>
      </c>
      <c r="P10" s="170">
        <v>22.496147501496964</v>
      </c>
      <c r="Q10" s="170">
        <v>77.503852498503036</v>
      </c>
    </row>
    <row r="11" spans="2:17" ht="12" customHeight="1" x14ac:dyDescent="0.3">
      <c r="B11" s="165" t="s">
        <v>58</v>
      </c>
      <c r="C11" s="170">
        <v>100</v>
      </c>
      <c r="D11" s="170">
        <v>38.799999999999997</v>
      </c>
      <c r="E11" s="170">
        <v>61.2</v>
      </c>
      <c r="F11" s="171"/>
      <c r="G11" s="170">
        <v>100</v>
      </c>
      <c r="H11" s="170">
        <v>45.9</v>
      </c>
      <c r="I11" s="170">
        <v>54.1</v>
      </c>
      <c r="J11" s="171"/>
      <c r="K11" s="170">
        <v>100</v>
      </c>
      <c r="L11" s="170">
        <v>23.9</v>
      </c>
      <c r="M11" s="170">
        <v>76.099999999999994</v>
      </c>
      <c r="N11" s="171"/>
      <c r="O11" s="170">
        <f t="shared" si="0"/>
        <v>100.00000000000001</v>
      </c>
      <c r="P11" s="170">
        <v>13.218289030902126</v>
      </c>
      <c r="Q11" s="170">
        <v>86.781710969097887</v>
      </c>
    </row>
    <row r="12" spans="2:17" ht="12" customHeight="1" x14ac:dyDescent="0.3">
      <c r="B12" s="165" t="s">
        <v>59</v>
      </c>
      <c r="C12" s="170">
        <v>100</v>
      </c>
      <c r="D12" s="170">
        <v>29.1</v>
      </c>
      <c r="E12" s="170">
        <v>70.900000000000006</v>
      </c>
      <c r="F12" s="171"/>
      <c r="G12" s="170">
        <v>100</v>
      </c>
      <c r="H12" s="170">
        <v>47.3</v>
      </c>
      <c r="I12" s="170">
        <v>52.7</v>
      </c>
      <c r="J12" s="171"/>
      <c r="K12" s="170">
        <v>100</v>
      </c>
      <c r="L12" s="170">
        <v>30.1</v>
      </c>
      <c r="M12" s="170">
        <v>69.900000000000006</v>
      </c>
      <c r="N12" s="171"/>
      <c r="O12" s="170">
        <f t="shared" si="0"/>
        <v>100</v>
      </c>
      <c r="P12" s="170">
        <v>17.397523780307697</v>
      </c>
      <c r="Q12" s="170">
        <v>82.602476219692306</v>
      </c>
    </row>
    <row r="13" spans="2:17" ht="12" customHeight="1" x14ac:dyDescent="0.3">
      <c r="B13" s="165" t="s">
        <v>60</v>
      </c>
      <c r="C13" s="170">
        <v>100</v>
      </c>
      <c r="D13" s="170">
        <v>43.2</v>
      </c>
      <c r="E13" s="170">
        <v>56.8</v>
      </c>
      <c r="F13" s="171"/>
      <c r="G13" s="170">
        <v>100</v>
      </c>
      <c r="H13" s="170">
        <v>56.4</v>
      </c>
      <c r="I13" s="170">
        <v>43.6</v>
      </c>
      <c r="J13" s="171"/>
      <c r="K13" s="170">
        <v>100</v>
      </c>
      <c r="L13" s="170">
        <v>42.7</v>
      </c>
      <c r="M13" s="170">
        <v>57.3</v>
      </c>
      <c r="N13" s="171"/>
      <c r="O13" s="170">
        <f t="shared" si="0"/>
        <v>100</v>
      </c>
      <c r="P13" s="170">
        <v>45.293296378311659</v>
      </c>
      <c r="Q13" s="170">
        <v>54.706703621688348</v>
      </c>
    </row>
    <row r="14" spans="2:17" ht="12" customHeight="1" x14ac:dyDescent="0.3">
      <c r="B14" s="165" t="s">
        <v>61</v>
      </c>
      <c r="C14" s="170">
        <v>100</v>
      </c>
      <c r="D14" s="170">
        <v>49.4</v>
      </c>
      <c r="E14" s="170">
        <v>50.6</v>
      </c>
      <c r="F14" s="171"/>
      <c r="G14" s="170">
        <v>100</v>
      </c>
      <c r="H14" s="170">
        <v>70.2</v>
      </c>
      <c r="I14" s="170">
        <v>29.8</v>
      </c>
      <c r="J14" s="171"/>
      <c r="K14" s="170">
        <v>100</v>
      </c>
      <c r="L14" s="170">
        <v>51.1</v>
      </c>
      <c r="M14" s="170">
        <v>48.9</v>
      </c>
      <c r="N14" s="171"/>
      <c r="O14" s="170">
        <f t="shared" si="0"/>
        <v>100.00000000000001</v>
      </c>
      <c r="P14" s="170">
        <v>58.247536158950687</v>
      </c>
      <c r="Q14" s="170">
        <v>41.752463841049327</v>
      </c>
    </row>
    <row r="15" spans="2:17" ht="12" customHeight="1" x14ac:dyDescent="0.3">
      <c r="B15" s="165" t="s">
        <v>62</v>
      </c>
      <c r="C15" s="170">
        <v>100</v>
      </c>
      <c r="D15" s="170">
        <v>42.8</v>
      </c>
      <c r="E15" s="170">
        <v>57.2</v>
      </c>
      <c r="F15" s="171"/>
      <c r="G15" s="170">
        <v>100</v>
      </c>
      <c r="H15" s="170">
        <v>57.2</v>
      </c>
      <c r="I15" s="170">
        <v>42.8</v>
      </c>
      <c r="J15" s="171"/>
      <c r="K15" s="170">
        <v>100</v>
      </c>
      <c r="L15" s="170">
        <v>35.5</v>
      </c>
      <c r="M15" s="170">
        <v>64.5</v>
      </c>
      <c r="N15" s="171"/>
      <c r="O15" s="170">
        <f t="shared" si="0"/>
        <v>100.00000000000001</v>
      </c>
      <c r="P15" s="170">
        <v>41.841181157917774</v>
      </c>
      <c r="Q15" s="170">
        <v>58.158818842082241</v>
      </c>
    </row>
    <row r="16" spans="2:17" ht="12" customHeight="1" x14ac:dyDescent="0.3">
      <c r="B16" s="165" t="s">
        <v>63</v>
      </c>
      <c r="C16" s="170">
        <v>100</v>
      </c>
      <c r="D16" s="170">
        <v>44</v>
      </c>
      <c r="E16" s="170">
        <v>56</v>
      </c>
      <c r="F16" s="171"/>
      <c r="G16" s="170">
        <v>100</v>
      </c>
      <c r="H16" s="170">
        <v>60</v>
      </c>
      <c r="I16" s="170">
        <v>40</v>
      </c>
      <c r="J16" s="171"/>
      <c r="K16" s="170">
        <v>100</v>
      </c>
      <c r="L16" s="170">
        <v>31.8</v>
      </c>
      <c r="M16" s="170">
        <v>68.2</v>
      </c>
      <c r="N16" s="171"/>
      <c r="O16" s="170">
        <f t="shared" si="0"/>
        <v>100</v>
      </c>
      <c r="P16" s="170">
        <v>38.339410849623057</v>
      </c>
      <c r="Q16" s="170">
        <v>61.660589150376936</v>
      </c>
    </row>
    <row r="17" spans="2:17" ht="12" customHeight="1" x14ac:dyDescent="0.3">
      <c r="B17" s="165" t="s">
        <v>495</v>
      </c>
      <c r="C17" s="170">
        <v>100</v>
      </c>
      <c r="D17" s="170">
        <v>24.9</v>
      </c>
      <c r="E17" s="170">
        <v>75.099999999999994</v>
      </c>
      <c r="F17" s="171"/>
      <c r="G17" s="170">
        <v>100</v>
      </c>
      <c r="H17" s="170">
        <v>43.3</v>
      </c>
      <c r="I17" s="170">
        <v>56.7</v>
      </c>
      <c r="J17" s="171"/>
      <c r="K17" s="170">
        <v>100</v>
      </c>
      <c r="L17" s="170">
        <v>22.2</v>
      </c>
      <c r="M17" s="170">
        <v>77.8</v>
      </c>
      <c r="N17" s="171"/>
      <c r="O17" s="170">
        <f t="shared" si="0"/>
        <v>100</v>
      </c>
      <c r="P17" s="170">
        <v>24.797185402845287</v>
      </c>
      <c r="Q17" s="170">
        <v>75.202814597154713</v>
      </c>
    </row>
    <row r="18" spans="2:17" ht="12" customHeight="1" x14ac:dyDescent="0.3">
      <c r="B18" s="165" t="s">
        <v>65</v>
      </c>
      <c r="C18" s="170">
        <v>100</v>
      </c>
      <c r="D18" s="170">
        <v>44.1</v>
      </c>
      <c r="E18" s="170">
        <v>55.9</v>
      </c>
      <c r="F18" s="171"/>
      <c r="G18" s="170">
        <v>100</v>
      </c>
      <c r="H18" s="170">
        <v>62.4</v>
      </c>
      <c r="I18" s="170">
        <v>37.6</v>
      </c>
      <c r="J18" s="171"/>
      <c r="K18" s="170">
        <v>100</v>
      </c>
      <c r="L18" s="170">
        <v>48.5</v>
      </c>
      <c r="M18" s="170">
        <v>51.5</v>
      </c>
      <c r="N18" s="171"/>
      <c r="O18" s="170">
        <f t="shared" si="0"/>
        <v>100</v>
      </c>
      <c r="P18" s="170">
        <v>41.518482765325651</v>
      </c>
      <c r="Q18" s="170">
        <v>58.481517234674349</v>
      </c>
    </row>
    <row r="19" spans="2:17" ht="12" customHeight="1" x14ac:dyDescent="0.3">
      <c r="B19" s="165" t="s">
        <v>66</v>
      </c>
      <c r="C19" s="170">
        <v>100</v>
      </c>
      <c r="D19" s="170">
        <v>34.799999999999997</v>
      </c>
      <c r="E19" s="170">
        <v>65.2</v>
      </c>
      <c r="F19" s="171"/>
      <c r="G19" s="170">
        <v>100</v>
      </c>
      <c r="H19" s="170">
        <v>52.2</v>
      </c>
      <c r="I19" s="170">
        <v>47.8</v>
      </c>
      <c r="J19" s="171"/>
      <c r="K19" s="170">
        <v>100</v>
      </c>
      <c r="L19" s="170">
        <v>34.799999999999997</v>
      </c>
      <c r="M19" s="170">
        <v>65.2</v>
      </c>
      <c r="N19" s="171"/>
      <c r="O19" s="170">
        <f t="shared" si="0"/>
        <v>100</v>
      </c>
      <c r="P19" s="170">
        <v>37.838646912284887</v>
      </c>
      <c r="Q19" s="170">
        <v>62.161353087715113</v>
      </c>
    </row>
    <row r="20" spans="2:17" ht="12" customHeight="1" x14ac:dyDescent="0.3">
      <c r="B20" s="165" t="s">
        <v>67</v>
      </c>
      <c r="C20" s="170">
        <v>100</v>
      </c>
      <c r="D20" s="170">
        <v>41.3</v>
      </c>
      <c r="E20" s="170">
        <v>58.7</v>
      </c>
      <c r="F20" s="171"/>
      <c r="G20" s="170">
        <v>100</v>
      </c>
      <c r="H20" s="170">
        <v>52</v>
      </c>
      <c r="I20" s="170">
        <v>48</v>
      </c>
      <c r="J20" s="171"/>
      <c r="K20" s="170">
        <v>100</v>
      </c>
      <c r="L20" s="170">
        <v>36.700000000000003</v>
      </c>
      <c r="M20" s="170">
        <v>63.3</v>
      </c>
      <c r="N20" s="171"/>
      <c r="O20" s="170">
        <f t="shared" si="0"/>
        <v>100</v>
      </c>
      <c r="P20" s="170">
        <v>44.352716818088126</v>
      </c>
      <c r="Q20" s="170">
        <v>55.647283181911867</v>
      </c>
    </row>
    <row r="21" spans="2:17" ht="12" customHeight="1" x14ac:dyDescent="0.3">
      <c r="B21" s="165" t="s">
        <v>68</v>
      </c>
      <c r="C21" s="170">
        <v>100</v>
      </c>
      <c r="D21" s="170">
        <v>44.5</v>
      </c>
      <c r="E21" s="170">
        <v>55.5</v>
      </c>
      <c r="F21" s="171"/>
      <c r="G21" s="170">
        <v>100</v>
      </c>
      <c r="H21" s="170">
        <v>59.7</v>
      </c>
      <c r="I21" s="170">
        <v>40.299999999999997</v>
      </c>
      <c r="J21" s="171"/>
      <c r="K21" s="170">
        <v>100</v>
      </c>
      <c r="L21" s="170">
        <v>44.9</v>
      </c>
      <c r="M21" s="170">
        <v>55.1</v>
      </c>
      <c r="N21" s="171"/>
      <c r="O21" s="170">
        <f t="shared" si="0"/>
        <v>100</v>
      </c>
      <c r="P21" s="170">
        <v>48.813798501662347</v>
      </c>
      <c r="Q21" s="170">
        <v>51.18620149833766</v>
      </c>
    </row>
    <row r="22" spans="2:17" ht="12" customHeight="1" x14ac:dyDescent="0.3">
      <c r="B22" s="165" t="s">
        <v>69</v>
      </c>
      <c r="C22" s="170">
        <v>100</v>
      </c>
      <c r="D22" s="170">
        <v>31.9</v>
      </c>
      <c r="E22" s="170">
        <v>68.099999999999994</v>
      </c>
      <c r="F22" s="171"/>
      <c r="G22" s="170">
        <v>100</v>
      </c>
      <c r="H22" s="170">
        <v>50.8</v>
      </c>
      <c r="I22" s="170">
        <v>49.2</v>
      </c>
      <c r="J22" s="171"/>
      <c r="K22" s="170">
        <v>100</v>
      </c>
      <c r="L22" s="170">
        <v>31.5</v>
      </c>
      <c r="M22" s="170">
        <v>68.5</v>
      </c>
      <c r="N22" s="171"/>
      <c r="O22" s="170">
        <f t="shared" si="0"/>
        <v>100</v>
      </c>
      <c r="P22" s="170">
        <v>31.754992205157961</v>
      </c>
      <c r="Q22" s="170">
        <v>68.245007794842039</v>
      </c>
    </row>
    <row r="23" spans="2:17" ht="12" customHeight="1" x14ac:dyDescent="0.3">
      <c r="B23" s="165" t="s">
        <v>70</v>
      </c>
      <c r="C23" s="170">
        <v>100</v>
      </c>
      <c r="D23" s="170">
        <v>28</v>
      </c>
      <c r="E23" s="170">
        <v>72</v>
      </c>
      <c r="F23" s="171"/>
      <c r="G23" s="170">
        <v>100</v>
      </c>
      <c r="H23" s="170">
        <v>40.5</v>
      </c>
      <c r="I23" s="170">
        <v>59.5</v>
      </c>
      <c r="J23" s="171"/>
      <c r="K23" s="170">
        <v>100</v>
      </c>
      <c r="L23" s="170">
        <v>21.3</v>
      </c>
      <c r="M23" s="170">
        <v>78.7</v>
      </c>
      <c r="N23" s="171"/>
      <c r="O23" s="170">
        <f t="shared" si="0"/>
        <v>99.999999999999986</v>
      </c>
      <c r="P23" s="170">
        <v>31.449824277501794</v>
      </c>
      <c r="Q23" s="170">
        <v>68.550175722498196</v>
      </c>
    </row>
    <row r="24" spans="2:17" ht="12" customHeight="1" x14ac:dyDescent="0.3">
      <c r="B24" s="165" t="s">
        <v>71</v>
      </c>
      <c r="C24" s="170">
        <v>100</v>
      </c>
      <c r="D24" s="170">
        <v>37.1</v>
      </c>
      <c r="E24" s="170">
        <v>62.9</v>
      </c>
      <c r="F24" s="171"/>
      <c r="G24" s="170">
        <v>100</v>
      </c>
      <c r="H24" s="170">
        <v>58.2</v>
      </c>
      <c r="I24" s="170">
        <v>41.8</v>
      </c>
      <c r="J24" s="171"/>
      <c r="K24" s="170">
        <v>100</v>
      </c>
      <c r="L24" s="170">
        <v>33.9</v>
      </c>
      <c r="M24" s="170">
        <v>66.099999999999994</v>
      </c>
      <c r="N24" s="171"/>
      <c r="O24" s="170">
        <f t="shared" si="0"/>
        <v>100</v>
      </c>
      <c r="P24" s="170">
        <v>41.072813654854365</v>
      </c>
      <c r="Q24" s="170">
        <v>58.927186345145635</v>
      </c>
    </row>
    <row r="25" spans="2:17" ht="12" customHeight="1" x14ac:dyDescent="0.3">
      <c r="B25" s="165" t="s">
        <v>72</v>
      </c>
      <c r="C25" s="170">
        <v>100</v>
      </c>
      <c r="D25" s="170">
        <v>26.2</v>
      </c>
      <c r="E25" s="170">
        <v>73.8</v>
      </c>
      <c r="F25" s="171"/>
      <c r="G25" s="170">
        <v>100</v>
      </c>
      <c r="H25" s="170">
        <v>47.9</v>
      </c>
      <c r="I25" s="170">
        <v>52.1</v>
      </c>
      <c r="J25" s="171"/>
      <c r="K25" s="170">
        <v>100</v>
      </c>
      <c r="L25" s="170">
        <v>22.2</v>
      </c>
      <c r="M25" s="170">
        <v>77.8</v>
      </c>
      <c r="N25" s="171"/>
      <c r="O25" s="170">
        <f t="shared" si="0"/>
        <v>100</v>
      </c>
      <c r="P25" s="170">
        <v>22.344311099824054</v>
      </c>
      <c r="Q25" s="170">
        <v>77.655688900175946</v>
      </c>
    </row>
    <row r="26" spans="2:17" ht="12" customHeight="1" x14ac:dyDescent="0.3">
      <c r="B26" s="165" t="s">
        <v>73</v>
      </c>
      <c r="C26" s="170">
        <v>100</v>
      </c>
      <c r="D26" s="170">
        <v>45.4</v>
      </c>
      <c r="E26" s="170">
        <v>54.6</v>
      </c>
      <c r="F26" s="171"/>
      <c r="G26" s="170">
        <v>100</v>
      </c>
      <c r="H26" s="170">
        <v>60.2</v>
      </c>
      <c r="I26" s="170">
        <v>39.799999999999997</v>
      </c>
      <c r="J26" s="171"/>
      <c r="K26" s="170">
        <v>100</v>
      </c>
      <c r="L26" s="170">
        <v>47.1</v>
      </c>
      <c r="M26" s="170">
        <v>52.9</v>
      </c>
      <c r="N26" s="171"/>
      <c r="O26" s="170">
        <f t="shared" si="0"/>
        <v>99.999999999999986</v>
      </c>
      <c r="P26" s="170">
        <v>39.156482109803292</v>
      </c>
      <c r="Q26" s="170">
        <v>60.843517890196694</v>
      </c>
    </row>
    <row r="27" spans="2:17" ht="12" customHeight="1" x14ac:dyDescent="0.3">
      <c r="B27" s="165" t="s">
        <v>74</v>
      </c>
      <c r="C27" s="170">
        <v>100</v>
      </c>
      <c r="D27" s="170">
        <v>37.700000000000003</v>
      </c>
      <c r="E27" s="170">
        <v>62.3</v>
      </c>
      <c r="F27" s="171"/>
      <c r="G27" s="170">
        <v>100</v>
      </c>
      <c r="H27" s="170">
        <v>52</v>
      </c>
      <c r="I27" s="170">
        <v>48</v>
      </c>
      <c r="J27" s="171"/>
      <c r="K27" s="170">
        <v>100</v>
      </c>
      <c r="L27" s="170">
        <v>29.3</v>
      </c>
      <c r="M27" s="170">
        <v>70.7</v>
      </c>
      <c r="N27" s="171"/>
      <c r="O27" s="170">
        <f t="shared" si="0"/>
        <v>100</v>
      </c>
      <c r="P27" s="170">
        <v>38.910629278262313</v>
      </c>
      <c r="Q27" s="170">
        <v>61.08937072173768</v>
      </c>
    </row>
    <row r="28" spans="2:17" ht="12" customHeight="1" x14ac:dyDescent="0.3">
      <c r="B28" s="165" t="s">
        <v>75</v>
      </c>
      <c r="C28" s="170">
        <v>100</v>
      </c>
      <c r="D28" s="170">
        <v>47.6</v>
      </c>
      <c r="E28" s="170">
        <v>52.4</v>
      </c>
      <c r="F28" s="171"/>
      <c r="G28" s="170">
        <v>100</v>
      </c>
      <c r="H28" s="170">
        <v>68.2</v>
      </c>
      <c r="I28" s="170">
        <v>31.8</v>
      </c>
      <c r="J28" s="171"/>
      <c r="K28" s="170">
        <v>100</v>
      </c>
      <c r="L28" s="170">
        <v>45.6</v>
      </c>
      <c r="M28" s="170">
        <v>54.4</v>
      </c>
      <c r="N28" s="171"/>
      <c r="O28" s="170">
        <f t="shared" si="0"/>
        <v>100</v>
      </c>
      <c r="P28" s="170">
        <v>63.234164191527455</v>
      </c>
      <c r="Q28" s="170">
        <v>36.765835808472538</v>
      </c>
    </row>
    <row r="29" spans="2:17" ht="12" customHeight="1" x14ac:dyDescent="0.3">
      <c r="B29" s="165" t="s">
        <v>76</v>
      </c>
      <c r="C29" s="170">
        <v>100</v>
      </c>
      <c r="D29" s="170">
        <v>44.8</v>
      </c>
      <c r="E29" s="170">
        <v>55.2</v>
      </c>
      <c r="F29" s="171"/>
      <c r="G29" s="170">
        <v>100</v>
      </c>
      <c r="H29" s="170">
        <v>66.5</v>
      </c>
      <c r="I29" s="170">
        <v>33.5</v>
      </c>
      <c r="J29" s="171"/>
      <c r="K29" s="170">
        <v>100</v>
      </c>
      <c r="L29" s="170">
        <v>43.4</v>
      </c>
      <c r="M29" s="170">
        <v>56.6</v>
      </c>
      <c r="N29" s="171"/>
      <c r="O29" s="170">
        <f t="shared" si="0"/>
        <v>99.999999999999986</v>
      </c>
      <c r="P29" s="170">
        <v>49.056502619988684</v>
      </c>
      <c r="Q29" s="170">
        <v>50.943497380011301</v>
      </c>
    </row>
    <row r="30" spans="2:17" ht="12" customHeight="1" x14ac:dyDescent="0.3">
      <c r="B30" s="165" t="s">
        <v>77</v>
      </c>
      <c r="C30" s="170">
        <v>100</v>
      </c>
      <c r="D30" s="170">
        <v>29.5</v>
      </c>
      <c r="E30" s="170">
        <v>70.5</v>
      </c>
      <c r="F30" s="171"/>
      <c r="G30" s="170">
        <v>100</v>
      </c>
      <c r="H30" s="170">
        <v>48.2</v>
      </c>
      <c r="I30" s="170">
        <v>51.8</v>
      </c>
      <c r="J30" s="171"/>
      <c r="K30" s="170">
        <v>100</v>
      </c>
      <c r="L30" s="170">
        <v>32.200000000000003</v>
      </c>
      <c r="M30" s="170">
        <v>67.8</v>
      </c>
      <c r="N30" s="171"/>
      <c r="O30" s="170">
        <f t="shared" si="0"/>
        <v>100</v>
      </c>
      <c r="P30" s="170">
        <v>36.141088181891377</v>
      </c>
      <c r="Q30" s="170">
        <v>63.858911818108623</v>
      </c>
    </row>
    <row r="31" spans="2:17" ht="12" customHeight="1" x14ac:dyDescent="0.3">
      <c r="B31" s="165" t="s">
        <v>78</v>
      </c>
      <c r="C31" s="170">
        <v>100</v>
      </c>
      <c r="D31" s="170">
        <v>34.799999999999997</v>
      </c>
      <c r="E31" s="170">
        <v>65.2</v>
      </c>
      <c r="F31" s="171"/>
      <c r="G31" s="170">
        <v>100</v>
      </c>
      <c r="H31" s="170">
        <v>52.2</v>
      </c>
      <c r="I31" s="170">
        <v>47.8</v>
      </c>
      <c r="J31" s="171"/>
      <c r="K31" s="170">
        <v>100</v>
      </c>
      <c r="L31" s="170">
        <v>41.8</v>
      </c>
      <c r="M31" s="170">
        <v>58.2</v>
      </c>
      <c r="N31" s="171"/>
      <c r="O31" s="170">
        <f t="shared" si="0"/>
        <v>100</v>
      </c>
      <c r="P31" s="170">
        <v>33.482793191024435</v>
      </c>
      <c r="Q31" s="170">
        <v>66.517206808975558</v>
      </c>
    </row>
    <row r="32" spans="2:17" ht="12" customHeight="1" x14ac:dyDescent="0.3">
      <c r="B32" s="165" t="s">
        <v>79</v>
      </c>
      <c r="C32" s="170">
        <v>100</v>
      </c>
      <c r="D32" s="170">
        <v>29.4</v>
      </c>
      <c r="E32" s="170">
        <v>70.599999999999994</v>
      </c>
      <c r="F32" s="171"/>
      <c r="G32" s="170">
        <v>100</v>
      </c>
      <c r="H32" s="170">
        <v>53.7</v>
      </c>
      <c r="I32" s="170">
        <v>46.3</v>
      </c>
      <c r="J32" s="171"/>
      <c r="K32" s="170">
        <v>100</v>
      </c>
      <c r="L32" s="170">
        <v>35.200000000000003</v>
      </c>
      <c r="M32" s="170">
        <v>64.8</v>
      </c>
      <c r="N32" s="171"/>
      <c r="O32" s="170">
        <f t="shared" si="0"/>
        <v>100</v>
      </c>
      <c r="P32" s="170">
        <v>35.966983389584733</v>
      </c>
      <c r="Q32" s="170">
        <v>64.033016610415274</v>
      </c>
    </row>
    <row r="33" spans="2:17" ht="12" customHeight="1" x14ac:dyDescent="0.3">
      <c r="B33" s="165" t="s">
        <v>80</v>
      </c>
      <c r="C33" s="170">
        <v>100</v>
      </c>
      <c r="D33" s="170">
        <v>48.3</v>
      </c>
      <c r="E33" s="170">
        <v>51.7</v>
      </c>
      <c r="F33" s="171"/>
      <c r="G33" s="170">
        <v>100</v>
      </c>
      <c r="H33" s="170">
        <v>60.2</v>
      </c>
      <c r="I33" s="170">
        <v>39.799999999999997</v>
      </c>
      <c r="J33" s="171"/>
      <c r="K33" s="170">
        <v>100</v>
      </c>
      <c r="L33" s="170">
        <v>37</v>
      </c>
      <c r="M33" s="170">
        <v>63</v>
      </c>
      <c r="N33" s="171"/>
      <c r="O33" s="170">
        <f t="shared" si="0"/>
        <v>100</v>
      </c>
      <c r="P33" s="170">
        <v>41.251535477596832</v>
      </c>
      <c r="Q33" s="170">
        <v>58.748464522403168</v>
      </c>
    </row>
    <row r="34" spans="2:17" ht="12" customHeight="1" x14ac:dyDescent="0.3">
      <c r="B34" s="165" t="s">
        <v>81</v>
      </c>
      <c r="C34" s="170">
        <v>100</v>
      </c>
      <c r="D34" s="170">
        <v>23.3</v>
      </c>
      <c r="E34" s="170">
        <v>76.7</v>
      </c>
      <c r="F34" s="171"/>
      <c r="G34" s="170">
        <v>100</v>
      </c>
      <c r="H34" s="170">
        <v>35.200000000000003</v>
      </c>
      <c r="I34" s="170">
        <v>64.8</v>
      </c>
      <c r="J34" s="171"/>
      <c r="K34" s="170">
        <v>100</v>
      </c>
      <c r="L34" s="170">
        <v>24.2</v>
      </c>
      <c r="M34" s="170">
        <v>75.8</v>
      </c>
      <c r="N34" s="171"/>
      <c r="O34" s="170">
        <f t="shared" si="0"/>
        <v>100</v>
      </c>
      <c r="P34" s="170">
        <v>20.430790685344562</v>
      </c>
      <c r="Q34" s="170">
        <v>79.569209314655438</v>
      </c>
    </row>
    <row r="35" spans="2:17" ht="12" customHeight="1" x14ac:dyDescent="0.3">
      <c r="B35" s="165" t="s">
        <v>82</v>
      </c>
      <c r="C35" s="170">
        <v>100</v>
      </c>
      <c r="D35" s="170">
        <v>37.200000000000003</v>
      </c>
      <c r="E35" s="170">
        <v>62.8</v>
      </c>
      <c r="F35" s="171"/>
      <c r="G35" s="170">
        <v>100</v>
      </c>
      <c r="H35" s="170">
        <v>55.9</v>
      </c>
      <c r="I35" s="170">
        <v>44.1</v>
      </c>
      <c r="J35" s="171"/>
      <c r="K35" s="170">
        <v>100</v>
      </c>
      <c r="L35" s="170">
        <v>25.3</v>
      </c>
      <c r="M35" s="170">
        <v>74.7</v>
      </c>
      <c r="N35" s="171"/>
      <c r="O35" s="170">
        <f t="shared" si="0"/>
        <v>100</v>
      </c>
      <c r="P35" s="170">
        <v>40.161913033999262</v>
      </c>
      <c r="Q35" s="170">
        <v>59.838086966000738</v>
      </c>
    </row>
    <row r="36" spans="2:17" ht="12" customHeight="1" x14ac:dyDescent="0.3">
      <c r="B36" s="165" t="s">
        <v>83</v>
      </c>
      <c r="C36" s="170">
        <v>100</v>
      </c>
      <c r="D36" s="170">
        <v>32.799999999999997</v>
      </c>
      <c r="E36" s="170">
        <v>67.2</v>
      </c>
      <c r="F36" s="171"/>
      <c r="G36" s="170">
        <v>100</v>
      </c>
      <c r="H36" s="170">
        <v>46.4</v>
      </c>
      <c r="I36" s="170">
        <v>53.6</v>
      </c>
      <c r="J36" s="171"/>
      <c r="K36" s="170">
        <v>100</v>
      </c>
      <c r="L36" s="170">
        <v>33.799999999999997</v>
      </c>
      <c r="M36" s="170">
        <v>66.2</v>
      </c>
      <c r="N36" s="171"/>
      <c r="O36" s="170">
        <f t="shared" si="0"/>
        <v>100</v>
      </c>
      <c r="P36" s="170">
        <v>32.052158653179639</v>
      </c>
      <c r="Q36" s="170">
        <v>67.947841346820368</v>
      </c>
    </row>
    <row r="37" spans="2:17" ht="12" customHeight="1" x14ac:dyDescent="0.3">
      <c r="B37" s="165" t="s">
        <v>84</v>
      </c>
      <c r="C37" s="170">
        <v>100</v>
      </c>
      <c r="D37" s="170">
        <v>34.799999999999997</v>
      </c>
      <c r="E37" s="170">
        <v>65.2</v>
      </c>
      <c r="F37" s="171"/>
      <c r="G37" s="170">
        <v>100</v>
      </c>
      <c r="H37" s="170">
        <v>49.8</v>
      </c>
      <c r="I37" s="170">
        <v>50.2</v>
      </c>
      <c r="J37" s="171"/>
      <c r="K37" s="170">
        <v>100</v>
      </c>
      <c r="L37" s="170">
        <v>45.8</v>
      </c>
      <c r="M37" s="170">
        <v>54.2</v>
      </c>
      <c r="N37" s="171"/>
      <c r="O37" s="170">
        <f t="shared" si="0"/>
        <v>100.00000000000001</v>
      </c>
      <c r="P37" s="170">
        <v>31.351406556246612</v>
      </c>
      <c r="Q37" s="170">
        <v>68.648593443753398</v>
      </c>
    </row>
    <row r="38" spans="2:17" ht="12" customHeight="1" x14ac:dyDescent="0.3">
      <c r="B38" s="165" t="s">
        <v>85</v>
      </c>
      <c r="C38" s="170">
        <v>100</v>
      </c>
      <c r="D38" s="170">
        <v>45.5</v>
      </c>
      <c r="E38" s="170">
        <v>54.5</v>
      </c>
      <c r="F38" s="171"/>
      <c r="G38" s="170">
        <v>100</v>
      </c>
      <c r="H38" s="170">
        <v>61.6</v>
      </c>
      <c r="I38" s="170">
        <v>38.4</v>
      </c>
      <c r="J38" s="171"/>
      <c r="K38" s="170">
        <v>100</v>
      </c>
      <c r="L38" s="170">
        <v>50.8</v>
      </c>
      <c r="M38" s="170">
        <v>49.2</v>
      </c>
      <c r="N38" s="171"/>
      <c r="O38" s="170">
        <f t="shared" si="0"/>
        <v>100</v>
      </c>
      <c r="P38" s="170">
        <v>46.025501915554152</v>
      </c>
      <c r="Q38" s="170">
        <v>53.974498084445841</v>
      </c>
    </row>
    <row r="39" spans="2:17" ht="12" customHeight="1" x14ac:dyDescent="0.3">
      <c r="B39" s="165" t="s">
        <v>86</v>
      </c>
      <c r="C39" s="170">
        <v>100</v>
      </c>
      <c r="D39" s="170">
        <v>44.6</v>
      </c>
      <c r="E39" s="170">
        <v>55.4</v>
      </c>
      <c r="F39" s="171"/>
      <c r="G39" s="170">
        <v>100</v>
      </c>
      <c r="H39" s="170">
        <v>66.400000000000006</v>
      </c>
      <c r="I39" s="170">
        <v>33.6</v>
      </c>
      <c r="J39" s="171"/>
      <c r="K39" s="170">
        <v>100</v>
      </c>
      <c r="L39" s="170">
        <v>25.5</v>
      </c>
      <c r="M39" s="170">
        <v>74.5</v>
      </c>
      <c r="N39" s="171"/>
      <c r="O39" s="170">
        <f t="shared" si="0"/>
        <v>100</v>
      </c>
      <c r="P39" s="170">
        <v>49.103745492974824</v>
      </c>
      <c r="Q39" s="170">
        <v>50.896254507025176</v>
      </c>
    </row>
    <row r="40" spans="2:17" ht="12" customHeight="1" x14ac:dyDescent="0.3">
      <c r="B40" s="165" t="s">
        <v>87</v>
      </c>
      <c r="C40" s="170">
        <v>100</v>
      </c>
      <c r="D40" s="170">
        <v>44.8</v>
      </c>
      <c r="E40" s="170">
        <v>55.2</v>
      </c>
      <c r="F40" s="171"/>
      <c r="G40" s="170">
        <v>100</v>
      </c>
      <c r="H40" s="170">
        <v>64.2</v>
      </c>
      <c r="I40" s="170">
        <v>35.799999999999997</v>
      </c>
      <c r="J40" s="171"/>
      <c r="K40" s="170">
        <v>100</v>
      </c>
      <c r="L40" s="170">
        <v>47.2</v>
      </c>
      <c r="M40" s="170">
        <v>52.8</v>
      </c>
      <c r="N40" s="171"/>
      <c r="O40" s="170">
        <f t="shared" si="0"/>
        <v>100</v>
      </c>
      <c r="P40" s="170">
        <v>42.490500719647464</v>
      </c>
      <c r="Q40" s="170">
        <v>57.509499280352536</v>
      </c>
    </row>
    <row r="41" spans="2:17" ht="12" customHeight="1" thickBot="1" x14ac:dyDescent="0.35">
      <c r="B41" s="172"/>
      <c r="C41" s="172"/>
      <c r="D41" s="172"/>
      <c r="E41" s="172"/>
      <c r="F41" s="172"/>
      <c r="G41" s="172"/>
      <c r="H41" s="172"/>
      <c r="I41" s="172"/>
      <c r="J41" s="172"/>
      <c r="K41" s="172"/>
      <c r="L41" s="172"/>
      <c r="M41" s="172"/>
      <c r="N41" s="172"/>
      <c r="O41" s="172"/>
      <c r="P41" s="172"/>
      <c r="Q41" s="172"/>
    </row>
    <row r="42" spans="2:17" ht="11.4" customHeight="1" x14ac:dyDescent="0.3"/>
    <row r="43" spans="2:17" ht="40.049999999999997" customHeight="1" x14ac:dyDescent="0.3">
      <c r="B43" s="306" t="s">
        <v>496</v>
      </c>
      <c r="C43" s="306"/>
      <c r="D43" s="306"/>
      <c r="E43" s="306"/>
      <c r="F43" s="306"/>
      <c r="G43" s="306"/>
      <c r="H43" s="306"/>
      <c r="I43" s="306"/>
      <c r="J43" s="306"/>
      <c r="K43" s="306"/>
      <c r="L43" s="306"/>
      <c r="M43" s="306"/>
      <c r="N43" s="306"/>
      <c r="O43" s="306"/>
      <c r="P43" s="306"/>
      <c r="Q43" s="306"/>
    </row>
    <row r="44" spans="2:17" ht="12.75" customHeight="1" x14ac:dyDescent="0.3"/>
    <row r="45" spans="2:17" ht="12.75" hidden="1" customHeight="1" x14ac:dyDescent="0.3"/>
    <row r="46" spans="2:17" ht="12.75" hidden="1" customHeight="1" x14ac:dyDescent="0.3"/>
    <row r="47" spans="2:17" ht="12.75" hidden="1" customHeight="1" x14ac:dyDescent="0.3"/>
    <row r="48" spans="2:17"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sheetData>
  <mergeCells count="8">
    <mergeCell ref="B43:Q43"/>
    <mergeCell ref="B1:Q1"/>
    <mergeCell ref="B3:B5"/>
    <mergeCell ref="C3:Q3"/>
    <mergeCell ref="C4:E4"/>
    <mergeCell ref="G4:I4"/>
    <mergeCell ref="K4:M4"/>
    <mergeCell ref="O4:Q4"/>
  </mergeCells>
  <pageMargins left="0.7" right="0.7" top="0.75" bottom="0.75" header="0.3" footer="0.3"/>
  <pageSetup orientation="portrait" r:id="rId1"/>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5D06E-BE5D-48C7-85D3-219E79DF0E06}">
  <sheetPr>
    <tabColor theme="0" tint="-0.249977111117893"/>
  </sheetPr>
  <dimension ref="A1:R48"/>
  <sheetViews>
    <sheetView showRowColHeaders="0" zoomScaleNormal="100" workbookViewId="0">
      <selection activeCell="B1" sqref="B1:Q1"/>
    </sheetView>
  </sheetViews>
  <sheetFormatPr baseColWidth="10" defaultColWidth="0" defaultRowHeight="13.2" zeroHeight="1" x14ac:dyDescent="0.3"/>
  <cols>
    <col min="1" max="1" width="8.77734375" style="160" customWidth="1"/>
    <col min="2" max="2" width="13.33203125" style="160" customWidth="1"/>
    <col min="3" max="5" width="6.5546875" style="160" customWidth="1"/>
    <col min="6" max="6" width="0.5546875" style="160" customWidth="1"/>
    <col min="7" max="9" width="6.5546875" style="160" customWidth="1"/>
    <col min="10" max="10" width="0.5546875" style="160" customWidth="1"/>
    <col min="11" max="13" width="6.5546875" style="160" customWidth="1"/>
    <col min="14" max="14" width="0.5546875" style="160" customWidth="1"/>
    <col min="15" max="17" width="6.5546875" style="160" customWidth="1"/>
    <col min="18" max="18" width="1.77734375" style="160" customWidth="1"/>
    <col min="19" max="16384" width="8.88671875" style="160" hidden="1"/>
  </cols>
  <sheetData>
    <row r="1" spans="2:17" s="173" customFormat="1" ht="82.2" customHeight="1" x14ac:dyDescent="0.3">
      <c r="B1" s="307" t="s">
        <v>544</v>
      </c>
      <c r="C1" s="308"/>
      <c r="D1" s="308"/>
      <c r="E1" s="308"/>
      <c r="F1" s="308"/>
      <c r="G1" s="308"/>
      <c r="H1" s="308"/>
      <c r="I1" s="308"/>
      <c r="J1" s="308"/>
      <c r="K1" s="308"/>
      <c r="L1" s="308"/>
      <c r="M1" s="308"/>
      <c r="N1" s="308"/>
      <c r="O1" s="308"/>
      <c r="P1" s="308"/>
      <c r="Q1" s="308"/>
    </row>
    <row r="2" spans="2:17" ht="13.8" thickBot="1" x14ac:dyDescent="0.35"/>
    <row r="3" spans="2:17" ht="12" customHeight="1" x14ac:dyDescent="0.3">
      <c r="B3" s="309" t="s">
        <v>50</v>
      </c>
      <c r="C3" s="312" t="s">
        <v>494</v>
      </c>
      <c r="D3" s="312"/>
      <c r="E3" s="312"/>
      <c r="F3" s="312"/>
      <c r="G3" s="312"/>
      <c r="H3" s="312"/>
      <c r="I3" s="312"/>
      <c r="J3" s="312"/>
      <c r="K3" s="312"/>
      <c r="L3" s="312"/>
      <c r="M3" s="312"/>
      <c r="N3" s="312"/>
      <c r="O3" s="312"/>
      <c r="P3" s="312"/>
      <c r="Q3" s="312"/>
    </row>
    <row r="4" spans="2:17" ht="12" customHeight="1" x14ac:dyDescent="0.3">
      <c r="B4" s="310"/>
      <c r="C4" s="314">
        <v>2006</v>
      </c>
      <c r="D4" s="314"/>
      <c r="E4" s="314"/>
      <c r="F4" s="162"/>
      <c r="G4" s="314">
        <v>2012</v>
      </c>
      <c r="H4" s="314"/>
      <c r="I4" s="314"/>
      <c r="J4" s="162"/>
      <c r="K4" s="314">
        <v>2018</v>
      </c>
      <c r="L4" s="314"/>
      <c r="M4" s="314"/>
      <c r="N4" s="162"/>
      <c r="O4" s="314">
        <v>2024</v>
      </c>
      <c r="P4" s="314"/>
      <c r="Q4" s="314"/>
    </row>
    <row r="5" spans="2:17" ht="22.2" customHeight="1" x14ac:dyDescent="0.3">
      <c r="B5" s="311"/>
      <c r="C5" s="163" t="s">
        <v>51</v>
      </c>
      <c r="D5" s="163" t="s">
        <v>402</v>
      </c>
      <c r="E5" s="164" t="s">
        <v>423</v>
      </c>
      <c r="F5" s="164"/>
      <c r="G5" s="163" t="s">
        <v>51</v>
      </c>
      <c r="H5" s="163" t="s">
        <v>402</v>
      </c>
      <c r="I5" s="164" t="s">
        <v>423</v>
      </c>
      <c r="J5" s="164"/>
      <c r="K5" s="163" t="s">
        <v>51</v>
      </c>
      <c r="L5" s="163" t="s">
        <v>402</v>
      </c>
      <c r="M5" s="164" t="s">
        <v>423</v>
      </c>
      <c r="N5" s="164"/>
      <c r="O5" s="163" t="s">
        <v>51</v>
      </c>
      <c r="P5" s="163" t="s">
        <v>402</v>
      </c>
      <c r="Q5" s="164" t="s">
        <v>423</v>
      </c>
    </row>
    <row r="6" spans="2:17" ht="12" customHeight="1" x14ac:dyDescent="0.3">
      <c r="B6" s="174"/>
      <c r="C6" s="174"/>
      <c r="D6" s="174"/>
      <c r="E6" s="174"/>
      <c r="F6" s="174"/>
      <c r="G6" s="174"/>
      <c r="H6" s="174"/>
      <c r="I6" s="174"/>
      <c r="J6" s="174"/>
      <c r="K6" s="174"/>
      <c r="L6" s="174"/>
      <c r="M6" s="174"/>
      <c r="N6" s="174"/>
      <c r="O6" s="174"/>
      <c r="P6" s="174"/>
      <c r="Q6" s="174"/>
    </row>
    <row r="7" spans="2:17" ht="12" customHeight="1" x14ac:dyDescent="0.3">
      <c r="B7" s="175" t="s">
        <v>437</v>
      </c>
      <c r="C7" s="176">
        <v>100</v>
      </c>
      <c r="D7" s="176">
        <v>33.6</v>
      </c>
      <c r="E7" s="176">
        <v>66.400000000000006</v>
      </c>
      <c r="F7" s="176"/>
      <c r="G7" s="176">
        <v>100</v>
      </c>
      <c r="H7" s="176">
        <v>53.3</v>
      </c>
      <c r="I7" s="176">
        <v>46.7</v>
      </c>
      <c r="J7" s="176"/>
      <c r="K7" s="176">
        <v>100</v>
      </c>
      <c r="L7" s="176">
        <v>33.9</v>
      </c>
      <c r="M7" s="176">
        <v>66.099999999999994</v>
      </c>
      <c r="N7" s="176"/>
      <c r="O7" s="176">
        <f>SUM(P7:Q7)</f>
        <v>99.999999999999986</v>
      </c>
      <c r="P7" s="176">
        <v>36.447466965534666</v>
      </c>
      <c r="Q7" s="176">
        <v>63.55253303446532</v>
      </c>
    </row>
    <row r="8" spans="2:17" ht="12" customHeight="1" x14ac:dyDescent="0.3">
      <c r="B8" s="175"/>
      <c r="C8" s="176"/>
      <c r="D8" s="177"/>
      <c r="E8" s="177"/>
      <c r="F8" s="177"/>
      <c r="G8" s="177"/>
      <c r="H8" s="177"/>
      <c r="I8" s="177"/>
      <c r="J8" s="177"/>
      <c r="K8" s="177"/>
      <c r="L8" s="177"/>
      <c r="M8" s="177"/>
      <c r="N8" s="177"/>
      <c r="O8" s="177"/>
      <c r="P8" s="177"/>
      <c r="Q8" s="177"/>
    </row>
    <row r="9" spans="2:17" ht="12" customHeight="1" x14ac:dyDescent="0.3">
      <c r="B9" s="178" t="s">
        <v>54</v>
      </c>
      <c r="C9" s="177">
        <v>100</v>
      </c>
      <c r="D9" s="177">
        <v>46.4</v>
      </c>
      <c r="E9" s="177">
        <v>53.6</v>
      </c>
      <c r="F9" s="177"/>
      <c r="G9" s="177">
        <v>100</v>
      </c>
      <c r="H9" s="177">
        <v>65.900000000000006</v>
      </c>
      <c r="I9" s="177">
        <v>34.1</v>
      </c>
      <c r="J9" s="177"/>
      <c r="K9" s="177">
        <v>100</v>
      </c>
      <c r="L9" s="177">
        <v>54.3</v>
      </c>
      <c r="M9" s="177">
        <v>45.7</v>
      </c>
      <c r="N9" s="177"/>
      <c r="O9" s="177">
        <f>SUM(P9:Q9)</f>
        <v>100</v>
      </c>
      <c r="P9" s="177">
        <v>31.569574991697376</v>
      </c>
      <c r="Q9" s="177">
        <v>68.43042500830262</v>
      </c>
    </row>
    <row r="10" spans="2:17" ht="12" customHeight="1" x14ac:dyDescent="0.3">
      <c r="B10" s="178" t="s">
        <v>56</v>
      </c>
      <c r="C10" s="177">
        <v>100</v>
      </c>
      <c r="D10" s="177">
        <v>21.2</v>
      </c>
      <c r="E10" s="177">
        <v>78.8</v>
      </c>
      <c r="F10" s="177"/>
      <c r="G10" s="177">
        <v>100</v>
      </c>
      <c r="H10" s="177">
        <v>36.1</v>
      </c>
      <c r="I10" s="177">
        <v>63.9</v>
      </c>
      <c r="J10" s="177"/>
      <c r="K10" s="177">
        <v>100</v>
      </c>
      <c r="L10" s="177">
        <v>25.6</v>
      </c>
      <c r="M10" s="177">
        <v>74.400000000000006</v>
      </c>
      <c r="N10" s="177"/>
      <c r="O10" s="177">
        <f t="shared" ref="O10:O40" si="0">SUM(P10:Q10)</f>
        <v>100</v>
      </c>
      <c r="P10" s="177">
        <v>25.968910136530667</v>
      </c>
      <c r="Q10" s="177">
        <v>74.031089863469333</v>
      </c>
    </row>
    <row r="11" spans="2:17" ht="12" customHeight="1" x14ac:dyDescent="0.3">
      <c r="B11" s="178" t="s">
        <v>58</v>
      </c>
      <c r="C11" s="177">
        <v>100</v>
      </c>
      <c r="D11" s="177">
        <v>36</v>
      </c>
      <c r="E11" s="177">
        <v>64</v>
      </c>
      <c r="F11" s="177"/>
      <c r="G11" s="177">
        <v>100</v>
      </c>
      <c r="H11" s="177">
        <v>46.9</v>
      </c>
      <c r="I11" s="177">
        <v>53.1</v>
      </c>
      <c r="J11" s="177"/>
      <c r="K11" s="177">
        <v>100</v>
      </c>
      <c r="L11" s="177">
        <v>22.2</v>
      </c>
      <c r="M11" s="177">
        <v>77.8</v>
      </c>
      <c r="N11" s="177"/>
      <c r="O11" s="177">
        <f t="shared" si="0"/>
        <v>100</v>
      </c>
      <c r="P11" s="177">
        <v>23.574455612875987</v>
      </c>
      <c r="Q11" s="177">
        <v>76.425544387124006</v>
      </c>
    </row>
    <row r="12" spans="2:17" ht="12" customHeight="1" x14ac:dyDescent="0.3">
      <c r="B12" s="178" t="s">
        <v>59</v>
      </c>
      <c r="C12" s="177">
        <v>100</v>
      </c>
      <c r="D12" s="177">
        <v>26.5</v>
      </c>
      <c r="E12" s="177">
        <v>73.5</v>
      </c>
      <c r="F12" s="177"/>
      <c r="G12" s="177">
        <v>100</v>
      </c>
      <c r="H12" s="177">
        <v>44.4</v>
      </c>
      <c r="I12" s="177">
        <v>55.6</v>
      </c>
      <c r="J12" s="177"/>
      <c r="K12" s="177">
        <v>100</v>
      </c>
      <c r="L12" s="177">
        <v>31.2</v>
      </c>
      <c r="M12" s="177">
        <v>68.8</v>
      </c>
      <c r="N12" s="177"/>
      <c r="O12" s="177">
        <f t="shared" si="0"/>
        <v>100</v>
      </c>
      <c r="P12" s="177">
        <v>22.336992358831051</v>
      </c>
      <c r="Q12" s="177">
        <v>77.663007641168946</v>
      </c>
    </row>
    <row r="13" spans="2:17" ht="12" customHeight="1" x14ac:dyDescent="0.3">
      <c r="B13" s="178" t="s">
        <v>60</v>
      </c>
      <c r="C13" s="177">
        <v>100</v>
      </c>
      <c r="D13" s="177">
        <v>40.4</v>
      </c>
      <c r="E13" s="177">
        <v>59.6</v>
      </c>
      <c r="F13" s="177"/>
      <c r="G13" s="177">
        <v>100</v>
      </c>
      <c r="H13" s="177">
        <v>58</v>
      </c>
      <c r="I13" s="177">
        <v>42</v>
      </c>
      <c r="J13" s="177"/>
      <c r="K13" s="177">
        <v>100</v>
      </c>
      <c r="L13" s="177">
        <v>43.6</v>
      </c>
      <c r="M13" s="177">
        <v>56.4</v>
      </c>
      <c r="N13" s="177"/>
      <c r="O13" s="177">
        <f t="shared" si="0"/>
        <v>100</v>
      </c>
      <c r="P13" s="177">
        <v>47.853228156637918</v>
      </c>
      <c r="Q13" s="177">
        <v>52.146771843362082</v>
      </c>
    </row>
    <row r="14" spans="2:17" ht="12" customHeight="1" x14ac:dyDescent="0.3">
      <c r="B14" s="178" t="s">
        <v>61</v>
      </c>
      <c r="C14" s="177">
        <v>100</v>
      </c>
      <c r="D14" s="177">
        <v>43.7</v>
      </c>
      <c r="E14" s="177">
        <v>56.3</v>
      </c>
      <c r="F14" s="177"/>
      <c r="G14" s="177">
        <v>100</v>
      </c>
      <c r="H14" s="177">
        <v>69</v>
      </c>
      <c r="I14" s="177">
        <v>31</v>
      </c>
      <c r="J14" s="177"/>
      <c r="K14" s="177">
        <v>100</v>
      </c>
      <c r="L14" s="177">
        <v>51.7</v>
      </c>
      <c r="M14" s="177">
        <v>48.3</v>
      </c>
      <c r="N14" s="177"/>
      <c r="O14" s="177">
        <f t="shared" si="0"/>
        <v>100</v>
      </c>
      <c r="P14" s="177">
        <v>49.99677094861844</v>
      </c>
      <c r="Q14" s="177">
        <v>50.00322905138156</v>
      </c>
    </row>
    <row r="15" spans="2:17" ht="12" customHeight="1" x14ac:dyDescent="0.3">
      <c r="B15" s="178" t="s">
        <v>62</v>
      </c>
      <c r="C15" s="177">
        <v>100</v>
      </c>
      <c r="D15" s="177">
        <v>38.799999999999997</v>
      </c>
      <c r="E15" s="177">
        <v>61.2</v>
      </c>
      <c r="F15" s="177"/>
      <c r="G15" s="177">
        <v>100</v>
      </c>
      <c r="H15" s="177">
        <v>57.1</v>
      </c>
      <c r="I15" s="177">
        <v>42.9</v>
      </c>
      <c r="J15" s="177"/>
      <c r="K15" s="177">
        <v>100</v>
      </c>
      <c r="L15" s="177">
        <v>31</v>
      </c>
      <c r="M15" s="177">
        <v>69</v>
      </c>
      <c r="N15" s="177"/>
      <c r="O15" s="177">
        <f t="shared" si="0"/>
        <v>100</v>
      </c>
      <c r="P15" s="177">
        <v>40.466258110355362</v>
      </c>
      <c r="Q15" s="177">
        <v>59.533741889644645</v>
      </c>
    </row>
    <row r="16" spans="2:17" ht="12" customHeight="1" x14ac:dyDescent="0.3">
      <c r="B16" s="178" t="s">
        <v>63</v>
      </c>
      <c r="C16" s="177">
        <v>100</v>
      </c>
      <c r="D16" s="177">
        <v>39.4</v>
      </c>
      <c r="E16" s="177">
        <v>60.6</v>
      </c>
      <c r="F16" s="177"/>
      <c r="G16" s="177">
        <v>100</v>
      </c>
      <c r="H16" s="177">
        <v>60.2</v>
      </c>
      <c r="I16" s="177">
        <v>39.799999999999997</v>
      </c>
      <c r="J16" s="177"/>
      <c r="K16" s="177">
        <v>100</v>
      </c>
      <c r="L16" s="177">
        <v>34.4</v>
      </c>
      <c r="M16" s="177">
        <v>65.599999999999994</v>
      </c>
      <c r="N16" s="177"/>
      <c r="O16" s="177">
        <f t="shared" si="0"/>
        <v>100</v>
      </c>
      <c r="P16" s="177">
        <v>32.040961980459159</v>
      </c>
      <c r="Q16" s="177">
        <v>67.959038019540841</v>
      </c>
    </row>
    <row r="17" spans="2:17" ht="12" customHeight="1" x14ac:dyDescent="0.3">
      <c r="B17" s="178" t="s">
        <v>64</v>
      </c>
      <c r="C17" s="177">
        <v>100</v>
      </c>
      <c r="D17" s="177">
        <v>23.3</v>
      </c>
      <c r="E17" s="177">
        <v>76.7</v>
      </c>
      <c r="F17" s="177"/>
      <c r="G17" s="177">
        <v>100</v>
      </c>
      <c r="H17" s="177">
        <v>42.8</v>
      </c>
      <c r="I17" s="177">
        <v>57.2</v>
      </c>
      <c r="J17" s="177"/>
      <c r="K17" s="177">
        <v>100</v>
      </c>
      <c r="L17" s="177">
        <v>21</v>
      </c>
      <c r="M17" s="177">
        <v>79</v>
      </c>
      <c r="N17" s="177"/>
      <c r="O17" s="177">
        <f t="shared" si="0"/>
        <v>100</v>
      </c>
      <c r="P17" s="177">
        <v>23.823253572180771</v>
      </c>
      <c r="Q17" s="177">
        <v>76.176746427819225</v>
      </c>
    </row>
    <row r="18" spans="2:17" ht="12" customHeight="1" x14ac:dyDescent="0.3">
      <c r="B18" s="178" t="s">
        <v>65</v>
      </c>
      <c r="C18" s="177">
        <v>100</v>
      </c>
      <c r="D18" s="177">
        <v>39.200000000000003</v>
      </c>
      <c r="E18" s="177">
        <v>60.8</v>
      </c>
      <c r="F18" s="177"/>
      <c r="G18" s="177">
        <v>100</v>
      </c>
      <c r="H18" s="177">
        <v>63.1</v>
      </c>
      <c r="I18" s="177">
        <v>36.9</v>
      </c>
      <c r="J18" s="177"/>
      <c r="K18" s="177">
        <v>100</v>
      </c>
      <c r="L18" s="177">
        <v>48.5</v>
      </c>
      <c r="M18" s="177">
        <v>51.5</v>
      </c>
      <c r="N18" s="177"/>
      <c r="O18" s="177">
        <f t="shared" si="0"/>
        <v>99.999999999999986</v>
      </c>
      <c r="P18" s="177">
        <v>45.759490335464847</v>
      </c>
      <c r="Q18" s="177">
        <v>54.240509664535139</v>
      </c>
    </row>
    <row r="19" spans="2:17" ht="12" customHeight="1" x14ac:dyDescent="0.3">
      <c r="B19" s="178" t="s">
        <v>66</v>
      </c>
      <c r="C19" s="177">
        <v>100</v>
      </c>
      <c r="D19" s="177">
        <v>31.9</v>
      </c>
      <c r="E19" s="177">
        <v>68.099999999999994</v>
      </c>
      <c r="F19" s="177"/>
      <c r="G19" s="177">
        <v>100</v>
      </c>
      <c r="H19" s="177">
        <v>52.3</v>
      </c>
      <c r="I19" s="177">
        <v>47.7</v>
      </c>
      <c r="J19" s="177"/>
      <c r="K19" s="177">
        <v>100</v>
      </c>
      <c r="L19" s="177">
        <v>37.4</v>
      </c>
      <c r="M19" s="177">
        <v>62.6</v>
      </c>
      <c r="N19" s="177"/>
      <c r="O19" s="177">
        <f t="shared" si="0"/>
        <v>99.999999999999986</v>
      </c>
      <c r="P19" s="177">
        <v>33.702473794891489</v>
      </c>
      <c r="Q19" s="177">
        <v>66.297526205108497</v>
      </c>
    </row>
    <row r="20" spans="2:17" ht="12" customHeight="1" x14ac:dyDescent="0.3">
      <c r="B20" s="178" t="s">
        <v>67</v>
      </c>
      <c r="C20" s="177">
        <v>100</v>
      </c>
      <c r="D20" s="177">
        <v>38.200000000000003</v>
      </c>
      <c r="E20" s="177">
        <v>61.8</v>
      </c>
      <c r="F20" s="177"/>
      <c r="G20" s="177">
        <v>100</v>
      </c>
      <c r="H20" s="177">
        <v>52.6</v>
      </c>
      <c r="I20" s="177">
        <v>47.4</v>
      </c>
      <c r="J20" s="177"/>
      <c r="K20" s="177">
        <v>100</v>
      </c>
      <c r="L20" s="177">
        <v>37.9</v>
      </c>
      <c r="M20" s="177">
        <v>62.1</v>
      </c>
      <c r="N20" s="177"/>
      <c r="O20" s="177">
        <f t="shared" si="0"/>
        <v>100</v>
      </c>
      <c r="P20" s="177">
        <v>46.969888287860954</v>
      </c>
      <c r="Q20" s="177">
        <v>53.030111712139046</v>
      </c>
    </row>
    <row r="21" spans="2:17" ht="12" customHeight="1" x14ac:dyDescent="0.3">
      <c r="B21" s="178" t="s">
        <v>68</v>
      </c>
      <c r="C21" s="177">
        <v>100</v>
      </c>
      <c r="D21" s="177">
        <v>41.2</v>
      </c>
      <c r="E21" s="177">
        <v>58.8</v>
      </c>
      <c r="F21" s="177"/>
      <c r="G21" s="177">
        <v>100</v>
      </c>
      <c r="H21" s="177">
        <v>60.7</v>
      </c>
      <c r="I21" s="177">
        <v>39.299999999999997</v>
      </c>
      <c r="J21" s="177"/>
      <c r="K21" s="177">
        <v>100</v>
      </c>
      <c r="L21" s="177">
        <v>48.4</v>
      </c>
      <c r="M21" s="177">
        <v>51.6</v>
      </c>
      <c r="N21" s="177"/>
      <c r="O21" s="177">
        <f t="shared" si="0"/>
        <v>100</v>
      </c>
      <c r="P21" s="177">
        <v>48.556183737256191</v>
      </c>
      <c r="Q21" s="177">
        <v>51.443816262743802</v>
      </c>
    </row>
    <row r="22" spans="2:17" ht="12" customHeight="1" x14ac:dyDescent="0.3">
      <c r="B22" s="178" t="s">
        <v>69</v>
      </c>
      <c r="C22" s="177">
        <v>100</v>
      </c>
      <c r="D22" s="177">
        <v>30.7</v>
      </c>
      <c r="E22" s="177">
        <v>69.3</v>
      </c>
      <c r="F22" s="177"/>
      <c r="G22" s="177">
        <v>100</v>
      </c>
      <c r="H22" s="177">
        <v>51.6</v>
      </c>
      <c r="I22" s="177">
        <v>48.4</v>
      </c>
      <c r="J22" s="177"/>
      <c r="K22" s="177">
        <v>100</v>
      </c>
      <c r="L22" s="177">
        <v>31</v>
      </c>
      <c r="M22" s="177">
        <v>69</v>
      </c>
      <c r="N22" s="177"/>
      <c r="O22" s="177">
        <f t="shared" si="0"/>
        <v>99.999999999999986</v>
      </c>
      <c r="P22" s="177">
        <v>36.256193782710433</v>
      </c>
      <c r="Q22" s="177">
        <v>63.743806217289553</v>
      </c>
    </row>
    <row r="23" spans="2:17" ht="12" customHeight="1" x14ac:dyDescent="0.3">
      <c r="B23" s="178" t="s">
        <v>70</v>
      </c>
      <c r="C23" s="177">
        <v>100</v>
      </c>
      <c r="D23" s="177">
        <v>25.7</v>
      </c>
      <c r="E23" s="177">
        <v>74.3</v>
      </c>
      <c r="F23" s="177"/>
      <c r="G23" s="177">
        <v>100</v>
      </c>
      <c r="H23" s="177">
        <v>41</v>
      </c>
      <c r="I23" s="177">
        <v>59</v>
      </c>
      <c r="J23" s="177"/>
      <c r="K23" s="177">
        <v>100</v>
      </c>
      <c r="L23" s="177">
        <v>20.399999999999999</v>
      </c>
      <c r="M23" s="177">
        <v>79.599999999999994</v>
      </c>
      <c r="N23" s="177"/>
      <c r="O23" s="177">
        <f t="shared" si="0"/>
        <v>100</v>
      </c>
      <c r="P23" s="177">
        <v>26.75651380420911</v>
      </c>
      <c r="Q23" s="177">
        <v>73.243486195790894</v>
      </c>
    </row>
    <row r="24" spans="2:17" ht="12" customHeight="1" x14ac:dyDescent="0.3">
      <c r="B24" s="178" t="s">
        <v>71</v>
      </c>
      <c r="C24" s="177">
        <v>100</v>
      </c>
      <c r="D24" s="177">
        <v>33.9</v>
      </c>
      <c r="E24" s="177">
        <v>66.099999999999994</v>
      </c>
      <c r="F24" s="177"/>
      <c r="G24" s="177">
        <v>100</v>
      </c>
      <c r="H24" s="177">
        <v>59.2</v>
      </c>
      <c r="I24" s="177">
        <v>40.799999999999997</v>
      </c>
      <c r="J24" s="177"/>
      <c r="K24" s="177">
        <v>100</v>
      </c>
      <c r="L24" s="177">
        <v>33.200000000000003</v>
      </c>
      <c r="M24" s="177">
        <v>66.8</v>
      </c>
      <c r="N24" s="177"/>
      <c r="O24" s="177">
        <f t="shared" si="0"/>
        <v>100</v>
      </c>
      <c r="P24" s="177">
        <v>36.518670650169852</v>
      </c>
      <c r="Q24" s="177">
        <v>63.481329349830141</v>
      </c>
    </row>
    <row r="25" spans="2:17" ht="12" customHeight="1" x14ac:dyDescent="0.3">
      <c r="B25" s="178" t="s">
        <v>72</v>
      </c>
      <c r="C25" s="177">
        <v>100</v>
      </c>
      <c r="D25" s="177">
        <v>25.9</v>
      </c>
      <c r="E25" s="177">
        <v>74.099999999999994</v>
      </c>
      <c r="F25" s="177"/>
      <c r="G25" s="177">
        <v>100</v>
      </c>
      <c r="H25" s="177">
        <v>48.9</v>
      </c>
      <c r="I25" s="177">
        <v>51.1</v>
      </c>
      <c r="J25" s="177"/>
      <c r="K25" s="177">
        <v>100</v>
      </c>
      <c r="L25" s="177">
        <v>19.899999999999999</v>
      </c>
      <c r="M25" s="177">
        <v>80.099999999999994</v>
      </c>
      <c r="N25" s="177"/>
      <c r="O25" s="177">
        <f t="shared" si="0"/>
        <v>99.999999999999986</v>
      </c>
      <c r="P25" s="177">
        <v>18.22247877075613</v>
      </c>
      <c r="Q25" s="177">
        <v>81.77752122924386</v>
      </c>
    </row>
    <row r="26" spans="2:17" ht="12" customHeight="1" x14ac:dyDescent="0.3">
      <c r="B26" s="178" t="s">
        <v>73</v>
      </c>
      <c r="C26" s="177">
        <v>100</v>
      </c>
      <c r="D26" s="177">
        <v>42.2</v>
      </c>
      <c r="E26" s="177">
        <v>57.8</v>
      </c>
      <c r="F26" s="177"/>
      <c r="G26" s="177">
        <v>100</v>
      </c>
      <c r="H26" s="177">
        <v>62.5</v>
      </c>
      <c r="I26" s="177">
        <v>37.5</v>
      </c>
      <c r="J26" s="177"/>
      <c r="K26" s="177">
        <v>100</v>
      </c>
      <c r="L26" s="177">
        <v>53.3</v>
      </c>
      <c r="M26" s="177">
        <v>46.7</v>
      </c>
      <c r="N26" s="177"/>
      <c r="O26" s="177">
        <f t="shared" si="0"/>
        <v>100</v>
      </c>
      <c r="P26" s="177">
        <v>36.315865281160981</v>
      </c>
      <c r="Q26" s="177">
        <v>63.684134718839026</v>
      </c>
    </row>
    <row r="27" spans="2:17" ht="12" customHeight="1" x14ac:dyDescent="0.3">
      <c r="B27" s="178" t="s">
        <v>74</v>
      </c>
      <c r="C27" s="177">
        <v>100</v>
      </c>
      <c r="D27" s="177">
        <v>35.799999999999997</v>
      </c>
      <c r="E27" s="177">
        <v>64.2</v>
      </c>
      <c r="F27" s="177"/>
      <c r="G27" s="177">
        <v>100</v>
      </c>
      <c r="H27" s="177">
        <v>51.4</v>
      </c>
      <c r="I27" s="177">
        <v>48.6</v>
      </c>
      <c r="J27" s="177"/>
      <c r="K27" s="177">
        <v>100</v>
      </c>
      <c r="L27" s="177">
        <v>26.2</v>
      </c>
      <c r="M27" s="177">
        <v>73.8</v>
      </c>
      <c r="N27" s="177"/>
      <c r="O27" s="177">
        <f t="shared" si="0"/>
        <v>100</v>
      </c>
      <c r="P27" s="177">
        <v>32.217408124079668</v>
      </c>
      <c r="Q27" s="177">
        <v>67.782591875920332</v>
      </c>
    </row>
    <row r="28" spans="2:17" ht="12" customHeight="1" x14ac:dyDescent="0.3">
      <c r="B28" s="178" t="s">
        <v>75</v>
      </c>
      <c r="C28" s="177">
        <v>100</v>
      </c>
      <c r="D28" s="177">
        <v>43.7</v>
      </c>
      <c r="E28" s="177">
        <v>56.3</v>
      </c>
      <c r="F28" s="177"/>
      <c r="G28" s="177">
        <v>100</v>
      </c>
      <c r="H28" s="177">
        <v>68.599999999999994</v>
      </c>
      <c r="I28" s="177">
        <v>31.4</v>
      </c>
      <c r="J28" s="177"/>
      <c r="K28" s="177">
        <v>100</v>
      </c>
      <c r="L28" s="177">
        <v>45.6</v>
      </c>
      <c r="M28" s="177">
        <v>54.4</v>
      </c>
      <c r="N28" s="177"/>
      <c r="O28" s="177">
        <f t="shared" si="0"/>
        <v>100</v>
      </c>
      <c r="P28" s="177">
        <v>62.830912923779401</v>
      </c>
      <c r="Q28" s="177">
        <v>37.169087076220599</v>
      </c>
    </row>
    <row r="29" spans="2:17" ht="12" customHeight="1" x14ac:dyDescent="0.3">
      <c r="B29" s="178" t="s">
        <v>76</v>
      </c>
      <c r="C29" s="177">
        <v>100</v>
      </c>
      <c r="D29" s="177">
        <v>41.8</v>
      </c>
      <c r="E29" s="177">
        <v>58.2</v>
      </c>
      <c r="F29" s="177"/>
      <c r="G29" s="177">
        <v>100</v>
      </c>
      <c r="H29" s="177">
        <v>67</v>
      </c>
      <c r="I29" s="177">
        <v>33</v>
      </c>
      <c r="J29" s="177"/>
      <c r="K29" s="177">
        <v>100</v>
      </c>
      <c r="L29" s="177">
        <v>44.3</v>
      </c>
      <c r="M29" s="177">
        <v>55.7</v>
      </c>
      <c r="N29" s="177"/>
      <c r="O29" s="177">
        <f t="shared" si="0"/>
        <v>100</v>
      </c>
      <c r="P29" s="177">
        <v>48.819445231214914</v>
      </c>
      <c r="Q29" s="177">
        <v>51.180554768785093</v>
      </c>
    </row>
    <row r="30" spans="2:17" ht="12" customHeight="1" x14ac:dyDescent="0.3">
      <c r="B30" s="178" t="s">
        <v>77</v>
      </c>
      <c r="C30" s="177">
        <v>100</v>
      </c>
      <c r="D30" s="177">
        <v>26.8</v>
      </c>
      <c r="E30" s="177">
        <v>73.2</v>
      </c>
      <c r="F30" s="177"/>
      <c r="G30" s="177">
        <v>100</v>
      </c>
      <c r="H30" s="177">
        <v>47.1</v>
      </c>
      <c r="I30" s="177">
        <v>52.9</v>
      </c>
      <c r="J30" s="177"/>
      <c r="K30" s="177">
        <v>100</v>
      </c>
      <c r="L30" s="177">
        <v>36.5</v>
      </c>
      <c r="M30" s="177">
        <v>63.5</v>
      </c>
      <c r="N30" s="177"/>
      <c r="O30" s="177">
        <f t="shared" si="0"/>
        <v>100</v>
      </c>
      <c r="P30" s="177">
        <v>28.884391858755372</v>
      </c>
      <c r="Q30" s="177">
        <v>71.115608141244635</v>
      </c>
    </row>
    <row r="31" spans="2:17" ht="12" customHeight="1" x14ac:dyDescent="0.3">
      <c r="B31" s="178" t="s">
        <v>78</v>
      </c>
      <c r="C31" s="177">
        <v>100</v>
      </c>
      <c r="D31" s="177">
        <v>32.1</v>
      </c>
      <c r="E31" s="177">
        <v>67.900000000000006</v>
      </c>
      <c r="F31" s="177"/>
      <c r="G31" s="177">
        <v>100</v>
      </c>
      <c r="H31" s="177">
        <v>52.3</v>
      </c>
      <c r="I31" s="177">
        <v>47.7</v>
      </c>
      <c r="J31" s="177"/>
      <c r="K31" s="177">
        <v>100</v>
      </c>
      <c r="L31" s="177">
        <v>39.5</v>
      </c>
      <c r="M31" s="177">
        <v>60.5</v>
      </c>
      <c r="N31" s="177"/>
      <c r="O31" s="177">
        <f t="shared" si="0"/>
        <v>100</v>
      </c>
      <c r="P31" s="177">
        <v>28.767541351686699</v>
      </c>
      <c r="Q31" s="177">
        <v>71.232458648313298</v>
      </c>
    </row>
    <row r="32" spans="2:17" ht="12" customHeight="1" x14ac:dyDescent="0.3">
      <c r="B32" s="178" t="s">
        <v>79</v>
      </c>
      <c r="C32" s="177">
        <v>100</v>
      </c>
      <c r="D32" s="177">
        <v>28.6</v>
      </c>
      <c r="E32" s="177">
        <v>71.400000000000006</v>
      </c>
      <c r="F32" s="177"/>
      <c r="G32" s="177">
        <v>100</v>
      </c>
      <c r="H32" s="177">
        <v>54.3</v>
      </c>
      <c r="I32" s="177">
        <v>45.7</v>
      </c>
      <c r="J32" s="177"/>
      <c r="K32" s="177">
        <v>100</v>
      </c>
      <c r="L32" s="177">
        <v>35.1</v>
      </c>
      <c r="M32" s="177">
        <v>64.900000000000006</v>
      </c>
      <c r="N32" s="177"/>
      <c r="O32" s="177">
        <f t="shared" si="0"/>
        <v>100</v>
      </c>
      <c r="P32" s="177">
        <v>35.505834107670964</v>
      </c>
      <c r="Q32" s="177">
        <v>64.494165892329036</v>
      </c>
    </row>
    <row r="33" spans="2:17" ht="12" customHeight="1" x14ac:dyDescent="0.3">
      <c r="B33" s="178" t="s">
        <v>80</v>
      </c>
      <c r="C33" s="177">
        <v>100</v>
      </c>
      <c r="D33" s="177">
        <v>42.8</v>
      </c>
      <c r="E33" s="177">
        <v>57.2</v>
      </c>
      <c r="F33" s="177"/>
      <c r="G33" s="177">
        <v>100</v>
      </c>
      <c r="H33" s="177">
        <v>61.7</v>
      </c>
      <c r="I33" s="177">
        <v>38.299999999999997</v>
      </c>
      <c r="J33" s="177"/>
      <c r="K33" s="177">
        <v>100</v>
      </c>
      <c r="L33" s="177">
        <v>36.799999999999997</v>
      </c>
      <c r="M33" s="177">
        <v>63.2</v>
      </c>
      <c r="N33" s="177"/>
      <c r="O33" s="177">
        <f t="shared" si="0"/>
        <v>100</v>
      </c>
      <c r="P33" s="177">
        <v>39.834753985207342</v>
      </c>
      <c r="Q33" s="177">
        <v>60.16524601479265</v>
      </c>
    </row>
    <row r="34" spans="2:17" ht="12" customHeight="1" x14ac:dyDescent="0.3">
      <c r="B34" s="178" t="s">
        <v>81</v>
      </c>
      <c r="C34" s="177">
        <v>100</v>
      </c>
      <c r="D34" s="177">
        <v>21</v>
      </c>
      <c r="E34" s="177">
        <v>79</v>
      </c>
      <c r="F34" s="177"/>
      <c r="G34" s="177">
        <v>100</v>
      </c>
      <c r="H34" s="177">
        <v>36.5</v>
      </c>
      <c r="I34" s="177">
        <v>63.5</v>
      </c>
      <c r="J34" s="177"/>
      <c r="K34" s="177">
        <v>100</v>
      </c>
      <c r="L34" s="177">
        <v>23.4</v>
      </c>
      <c r="M34" s="177">
        <v>76.599999999999994</v>
      </c>
      <c r="N34" s="177"/>
      <c r="O34" s="177">
        <f t="shared" si="0"/>
        <v>100</v>
      </c>
      <c r="P34" s="177">
        <v>20.966291625507633</v>
      </c>
      <c r="Q34" s="177">
        <v>79.033708374492363</v>
      </c>
    </row>
    <row r="35" spans="2:17" ht="12" customHeight="1" x14ac:dyDescent="0.3">
      <c r="B35" s="178" t="s">
        <v>82</v>
      </c>
      <c r="C35" s="177">
        <v>100</v>
      </c>
      <c r="D35" s="177">
        <v>35.4</v>
      </c>
      <c r="E35" s="177">
        <v>64.599999999999994</v>
      </c>
      <c r="F35" s="177"/>
      <c r="G35" s="177">
        <v>100</v>
      </c>
      <c r="H35" s="177">
        <v>56.8</v>
      </c>
      <c r="I35" s="177">
        <v>43.2</v>
      </c>
      <c r="J35" s="177"/>
      <c r="K35" s="177">
        <v>100</v>
      </c>
      <c r="L35" s="177">
        <v>27</v>
      </c>
      <c r="M35" s="177">
        <v>73</v>
      </c>
      <c r="N35" s="177"/>
      <c r="O35" s="177">
        <f t="shared" si="0"/>
        <v>100</v>
      </c>
      <c r="P35" s="177">
        <v>41.242038255785076</v>
      </c>
      <c r="Q35" s="177">
        <v>58.757961744214924</v>
      </c>
    </row>
    <row r="36" spans="2:17" ht="12" customHeight="1" x14ac:dyDescent="0.3">
      <c r="B36" s="178" t="s">
        <v>83</v>
      </c>
      <c r="C36" s="177">
        <v>100</v>
      </c>
      <c r="D36" s="177">
        <v>29.9</v>
      </c>
      <c r="E36" s="177">
        <v>70.099999999999994</v>
      </c>
      <c r="F36" s="177"/>
      <c r="G36" s="177">
        <v>100</v>
      </c>
      <c r="H36" s="177">
        <v>49.2</v>
      </c>
      <c r="I36" s="177">
        <v>50.8</v>
      </c>
      <c r="J36" s="177"/>
      <c r="K36" s="177">
        <v>100</v>
      </c>
      <c r="L36" s="177">
        <v>35.299999999999997</v>
      </c>
      <c r="M36" s="177">
        <v>64.7</v>
      </c>
      <c r="N36" s="177"/>
      <c r="O36" s="177">
        <f t="shared" si="0"/>
        <v>100</v>
      </c>
      <c r="P36" s="177">
        <v>31.504062491872443</v>
      </c>
      <c r="Q36" s="177">
        <v>68.495937508127554</v>
      </c>
    </row>
    <row r="37" spans="2:17" ht="12" customHeight="1" x14ac:dyDescent="0.3">
      <c r="B37" s="178" t="s">
        <v>84</v>
      </c>
      <c r="C37" s="177">
        <v>100</v>
      </c>
      <c r="D37" s="177">
        <v>33.700000000000003</v>
      </c>
      <c r="E37" s="177">
        <v>66.3</v>
      </c>
      <c r="F37" s="177"/>
      <c r="G37" s="177">
        <v>100</v>
      </c>
      <c r="H37" s="177">
        <v>54.1</v>
      </c>
      <c r="I37" s="177">
        <v>45.9</v>
      </c>
      <c r="J37" s="177"/>
      <c r="K37" s="177">
        <v>100</v>
      </c>
      <c r="L37" s="177">
        <v>47.9</v>
      </c>
      <c r="M37" s="177">
        <v>52.1</v>
      </c>
      <c r="N37" s="177"/>
      <c r="O37" s="177">
        <f t="shared" si="0"/>
        <v>100</v>
      </c>
      <c r="P37" s="177">
        <v>30.04171786447073</v>
      </c>
      <c r="Q37" s="177">
        <v>69.958282135529274</v>
      </c>
    </row>
    <row r="38" spans="2:17" ht="12" customHeight="1" x14ac:dyDescent="0.3">
      <c r="B38" s="178" t="s">
        <v>85</v>
      </c>
      <c r="C38" s="177">
        <v>100</v>
      </c>
      <c r="D38" s="177">
        <v>42.2</v>
      </c>
      <c r="E38" s="177">
        <v>57.8</v>
      </c>
      <c r="F38" s="177"/>
      <c r="G38" s="177">
        <v>100</v>
      </c>
      <c r="H38" s="177">
        <v>61.6</v>
      </c>
      <c r="I38" s="177">
        <v>38.4</v>
      </c>
      <c r="J38" s="177"/>
      <c r="K38" s="177">
        <v>100</v>
      </c>
      <c r="L38" s="177">
        <v>49.5</v>
      </c>
      <c r="M38" s="177">
        <v>50.5</v>
      </c>
      <c r="N38" s="177"/>
      <c r="O38" s="177">
        <f t="shared" si="0"/>
        <v>100</v>
      </c>
      <c r="P38" s="177">
        <v>49.974058179193754</v>
      </c>
      <c r="Q38" s="177">
        <v>50.025941820806253</v>
      </c>
    </row>
    <row r="39" spans="2:17" ht="12" customHeight="1" x14ac:dyDescent="0.3">
      <c r="B39" s="178" t="s">
        <v>86</v>
      </c>
      <c r="C39" s="177">
        <v>100</v>
      </c>
      <c r="D39" s="177">
        <v>41.3</v>
      </c>
      <c r="E39" s="177">
        <v>58.7</v>
      </c>
      <c r="F39" s="177"/>
      <c r="G39" s="177">
        <v>100</v>
      </c>
      <c r="H39" s="177">
        <v>65.5</v>
      </c>
      <c r="I39" s="177">
        <v>34.5</v>
      </c>
      <c r="J39" s="177"/>
      <c r="K39" s="177">
        <v>100</v>
      </c>
      <c r="L39" s="177">
        <v>32.299999999999997</v>
      </c>
      <c r="M39" s="177">
        <v>67.7</v>
      </c>
      <c r="N39" s="177"/>
      <c r="O39" s="177">
        <f t="shared" si="0"/>
        <v>100</v>
      </c>
      <c r="P39" s="177">
        <v>43.982533578734085</v>
      </c>
      <c r="Q39" s="177">
        <v>56.017466421265915</v>
      </c>
    </row>
    <row r="40" spans="2:17" ht="12" customHeight="1" x14ac:dyDescent="0.3">
      <c r="B40" s="178" t="s">
        <v>87</v>
      </c>
      <c r="C40" s="177">
        <v>100</v>
      </c>
      <c r="D40" s="177">
        <v>43</v>
      </c>
      <c r="E40" s="177">
        <v>57</v>
      </c>
      <c r="F40" s="177"/>
      <c r="G40" s="177">
        <v>100</v>
      </c>
      <c r="H40" s="177">
        <v>67.099999999999994</v>
      </c>
      <c r="I40" s="177">
        <v>32.9</v>
      </c>
      <c r="J40" s="177"/>
      <c r="K40" s="177">
        <v>100</v>
      </c>
      <c r="L40" s="177">
        <v>49</v>
      </c>
      <c r="M40" s="177">
        <v>51</v>
      </c>
      <c r="N40" s="177"/>
      <c r="O40" s="177">
        <f t="shared" si="0"/>
        <v>100</v>
      </c>
      <c r="P40" s="177">
        <v>48.013385189203177</v>
      </c>
      <c r="Q40" s="177">
        <v>51.986614810796816</v>
      </c>
    </row>
    <row r="41" spans="2:17" ht="12" customHeight="1" thickBot="1" x14ac:dyDescent="0.35">
      <c r="B41" s="172"/>
      <c r="C41" s="172"/>
      <c r="D41" s="172"/>
      <c r="E41" s="172"/>
      <c r="F41" s="172"/>
      <c r="G41" s="172"/>
      <c r="H41" s="172"/>
      <c r="I41" s="172"/>
      <c r="J41" s="172"/>
      <c r="K41" s="172"/>
      <c r="L41" s="172"/>
      <c r="M41" s="172"/>
      <c r="N41" s="172"/>
      <c r="O41" s="172"/>
      <c r="P41" s="172"/>
      <c r="Q41" s="172"/>
    </row>
    <row r="42" spans="2:17" ht="12.75" customHeight="1" x14ac:dyDescent="0.3"/>
    <row r="43" spans="2:17" ht="30" customHeight="1" x14ac:dyDescent="0.3">
      <c r="B43" s="306" t="s">
        <v>496</v>
      </c>
      <c r="C43" s="306"/>
      <c r="D43" s="306"/>
      <c r="E43" s="306"/>
      <c r="F43" s="306"/>
      <c r="G43" s="306"/>
      <c r="H43" s="306"/>
      <c r="I43" s="306"/>
      <c r="J43" s="306"/>
      <c r="K43" s="306"/>
      <c r="L43" s="306"/>
      <c r="M43" s="306"/>
      <c r="N43" s="306"/>
      <c r="O43" s="306"/>
      <c r="P43" s="306"/>
      <c r="Q43" s="306"/>
    </row>
    <row r="44" spans="2:17" ht="12.75" customHeight="1" x14ac:dyDescent="0.3"/>
    <row r="45" spans="2:17" ht="12.75" hidden="1" customHeight="1" x14ac:dyDescent="0.3"/>
    <row r="46" spans="2:17" ht="12.75" hidden="1" customHeight="1" x14ac:dyDescent="0.3"/>
    <row r="47" spans="2:17" ht="12.75" hidden="1" customHeight="1" x14ac:dyDescent="0.3"/>
    <row r="48" spans="2:17" ht="12.75" hidden="1" customHeight="1" x14ac:dyDescent="0.3"/>
  </sheetData>
  <mergeCells count="8">
    <mergeCell ref="B43:Q43"/>
    <mergeCell ref="B1:Q1"/>
    <mergeCell ref="B3:B5"/>
    <mergeCell ref="C3:Q3"/>
    <mergeCell ref="C4:E4"/>
    <mergeCell ref="G4:I4"/>
    <mergeCell ref="K4:M4"/>
    <mergeCell ref="O4:Q4"/>
  </mergeCells>
  <pageMargins left="0.7" right="0.7" top="0.75" bottom="0.75" header="0.3" footer="0.3"/>
  <pageSetup orientation="portrait"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4205A-1EF3-4004-A134-8B82F7BDE526}">
  <sheetPr>
    <tabColor theme="0" tint="-0.249977111117893"/>
  </sheetPr>
  <dimension ref="A1:R55"/>
  <sheetViews>
    <sheetView showRowColHeaders="0" topLeftCell="A37" zoomScaleNormal="100" workbookViewId="0">
      <selection activeCell="B43" sqref="B43:Q43"/>
    </sheetView>
  </sheetViews>
  <sheetFormatPr baseColWidth="10" defaultColWidth="0" defaultRowHeight="13.2" zeroHeight="1" x14ac:dyDescent="0.3"/>
  <cols>
    <col min="1" max="1" width="8.77734375" style="179" customWidth="1"/>
    <col min="2" max="2" width="12.6640625" style="179" bestFit="1" customWidth="1"/>
    <col min="3" max="3" width="4.88671875" style="179" bestFit="1" customWidth="1"/>
    <col min="4" max="4" width="5.33203125" style="179" customWidth="1"/>
    <col min="5" max="5" width="5.6640625" style="179" customWidth="1"/>
    <col min="6" max="6" width="0.88671875" style="179" customWidth="1"/>
    <col min="7" max="7" width="4.88671875" style="179" bestFit="1" customWidth="1"/>
    <col min="8" max="8" width="5.33203125" style="179" customWidth="1"/>
    <col min="9" max="9" width="5.44140625" style="179" customWidth="1"/>
    <col min="10" max="10" width="0.88671875" style="179" customWidth="1"/>
    <col min="11" max="11" width="4.88671875" style="179" bestFit="1" customWidth="1"/>
    <col min="12" max="12" width="5.33203125" style="179" customWidth="1"/>
    <col min="13" max="13" width="5.44140625" style="179" customWidth="1"/>
    <col min="14" max="14" width="0.88671875" style="179" customWidth="1"/>
    <col min="15" max="15" width="4.88671875" style="179" bestFit="1" customWidth="1"/>
    <col min="16" max="16" width="5.33203125" style="179" customWidth="1"/>
    <col min="17" max="17" width="5.44140625" style="179" customWidth="1"/>
    <col min="18" max="18" width="1.77734375" style="179" customWidth="1"/>
    <col min="19" max="16384" width="8.88671875" style="179" hidden="1"/>
  </cols>
  <sheetData>
    <row r="1" spans="2:17" ht="79.95" customHeight="1" x14ac:dyDescent="0.3">
      <c r="B1" s="316" t="s">
        <v>545</v>
      </c>
      <c r="C1" s="317"/>
      <c r="D1" s="317"/>
      <c r="E1" s="317"/>
      <c r="F1" s="317"/>
      <c r="G1" s="317"/>
      <c r="H1" s="317"/>
      <c r="I1" s="317"/>
      <c r="J1" s="317"/>
      <c r="K1" s="317"/>
      <c r="L1" s="317"/>
      <c r="M1" s="317"/>
      <c r="N1" s="317"/>
      <c r="O1" s="317"/>
      <c r="P1" s="317"/>
      <c r="Q1" s="317"/>
    </row>
    <row r="2" spans="2:17" ht="13.8" thickBot="1" x14ac:dyDescent="0.35">
      <c r="B2" s="180"/>
      <c r="C2" s="180"/>
      <c r="D2" s="180"/>
      <c r="E2" s="180"/>
      <c r="F2" s="180"/>
      <c r="G2" s="180"/>
      <c r="H2" s="180"/>
      <c r="I2" s="180"/>
      <c r="J2" s="180"/>
      <c r="K2" s="180"/>
      <c r="L2" s="180"/>
      <c r="M2" s="180"/>
      <c r="N2" s="180"/>
      <c r="O2" s="180"/>
      <c r="P2" s="180"/>
      <c r="Q2" s="180"/>
    </row>
    <row r="3" spans="2:17" ht="12" customHeight="1" x14ac:dyDescent="0.3">
      <c r="B3" s="318" t="s">
        <v>50</v>
      </c>
      <c r="C3" s="321" t="s">
        <v>494</v>
      </c>
      <c r="D3" s="321"/>
      <c r="E3" s="321"/>
      <c r="F3" s="321"/>
      <c r="G3" s="321"/>
      <c r="H3" s="321"/>
      <c r="I3" s="321"/>
      <c r="J3" s="321"/>
      <c r="K3" s="321"/>
      <c r="L3" s="321"/>
      <c r="M3" s="321"/>
      <c r="N3" s="321"/>
      <c r="O3" s="321"/>
      <c r="P3" s="321"/>
      <c r="Q3" s="321"/>
    </row>
    <row r="4" spans="2:17" ht="12" customHeight="1" x14ac:dyDescent="0.3">
      <c r="B4" s="319"/>
      <c r="C4" s="322">
        <v>2006</v>
      </c>
      <c r="D4" s="322"/>
      <c r="E4" s="322"/>
      <c r="F4" s="181"/>
      <c r="G4" s="322">
        <v>2012</v>
      </c>
      <c r="H4" s="322"/>
      <c r="I4" s="322"/>
      <c r="J4" s="181"/>
      <c r="K4" s="322">
        <v>2018</v>
      </c>
      <c r="L4" s="322"/>
      <c r="M4" s="322"/>
      <c r="N4" s="181"/>
      <c r="O4" s="322">
        <v>2024</v>
      </c>
      <c r="P4" s="322"/>
      <c r="Q4" s="322"/>
    </row>
    <row r="5" spans="2:17" ht="22.2" customHeight="1" x14ac:dyDescent="0.3">
      <c r="B5" s="320"/>
      <c r="C5" s="182" t="s">
        <v>51</v>
      </c>
      <c r="D5" s="182" t="s">
        <v>402</v>
      </c>
      <c r="E5" s="183" t="s">
        <v>423</v>
      </c>
      <c r="F5" s="183"/>
      <c r="G5" s="182" t="s">
        <v>51</v>
      </c>
      <c r="H5" s="182" t="s">
        <v>402</v>
      </c>
      <c r="I5" s="183" t="s">
        <v>423</v>
      </c>
      <c r="J5" s="183"/>
      <c r="K5" s="182" t="s">
        <v>51</v>
      </c>
      <c r="L5" s="182" t="s">
        <v>402</v>
      </c>
      <c r="M5" s="183" t="s">
        <v>423</v>
      </c>
      <c r="N5" s="183"/>
      <c r="O5" s="182" t="s">
        <v>51</v>
      </c>
      <c r="P5" s="182" t="s">
        <v>402</v>
      </c>
      <c r="Q5" s="183" t="s">
        <v>423</v>
      </c>
    </row>
    <row r="6" spans="2:17" ht="12" customHeight="1" x14ac:dyDescent="0.3">
      <c r="B6" s="184"/>
      <c r="C6" s="184"/>
      <c r="D6" s="184"/>
      <c r="E6" s="184"/>
      <c r="F6" s="184"/>
      <c r="G6" s="184"/>
      <c r="H6" s="184"/>
      <c r="I6" s="184"/>
      <c r="J6" s="184"/>
      <c r="K6" s="184"/>
      <c r="L6" s="184"/>
      <c r="M6" s="184"/>
      <c r="N6" s="184"/>
      <c r="O6" s="184"/>
      <c r="P6" s="184"/>
      <c r="Q6" s="184"/>
    </row>
    <row r="7" spans="2:17" ht="12" customHeight="1" x14ac:dyDescent="0.3">
      <c r="B7" s="185" t="s">
        <v>437</v>
      </c>
      <c r="C7" s="186">
        <v>100</v>
      </c>
      <c r="D7" s="186">
        <v>35.799999999999997</v>
      </c>
      <c r="E7" s="186">
        <v>64.2</v>
      </c>
      <c r="F7" s="186"/>
      <c r="G7" s="186">
        <v>100</v>
      </c>
      <c r="H7" s="186">
        <v>53.5</v>
      </c>
      <c r="I7" s="186">
        <v>46.5</v>
      </c>
      <c r="J7" s="186"/>
      <c r="K7" s="186">
        <v>100</v>
      </c>
      <c r="L7" s="186">
        <v>34.700000000000003</v>
      </c>
      <c r="M7" s="186">
        <v>65.3</v>
      </c>
      <c r="N7" s="186"/>
      <c r="O7" s="186">
        <f>SUM(P7:Q7)</f>
        <v>100.00000000000003</v>
      </c>
      <c r="P7" s="186">
        <v>37.845466800321717</v>
      </c>
      <c r="Q7" s="186">
        <v>62.154533199678305</v>
      </c>
    </row>
    <row r="8" spans="2:17" ht="12" customHeight="1" x14ac:dyDescent="0.3">
      <c r="B8" s="184"/>
      <c r="C8" s="189"/>
      <c r="D8" s="189"/>
      <c r="E8" s="189"/>
      <c r="F8" s="189"/>
      <c r="G8" s="189"/>
      <c r="H8" s="189"/>
      <c r="I8" s="189"/>
      <c r="J8" s="189"/>
      <c r="K8" s="189"/>
      <c r="L8" s="189"/>
      <c r="M8" s="189"/>
      <c r="N8" s="189"/>
      <c r="O8" s="189"/>
      <c r="P8" s="189"/>
      <c r="Q8" s="189"/>
    </row>
    <row r="9" spans="2:17" ht="12" customHeight="1" x14ac:dyDescent="0.3">
      <c r="B9" s="191" t="s">
        <v>54</v>
      </c>
      <c r="C9" s="192">
        <v>100</v>
      </c>
      <c r="D9" s="192">
        <v>47.4</v>
      </c>
      <c r="E9" s="192">
        <v>52.6</v>
      </c>
      <c r="F9" s="192"/>
      <c r="G9" s="192">
        <v>100</v>
      </c>
      <c r="H9" s="192">
        <v>67.3</v>
      </c>
      <c r="I9" s="192">
        <v>32.700000000000003</v>
      </c>
      <c r="J9" s="192"/>
      <c r="K9" s="192">
        <v>100</v>
      </c>
      <c r="L9" s="192">
        <v>47</v>
      </c>
      <c r="M9" s="192">
        <v>53</v>
      </c>
      <c r="N9" s="192"/>
      <c r="O9" s="192">
        <f>SUM(P9:Q9)</f>
        <v>100.00000000000001</v>
      </c>
      <c r="P9" s="192">
        <v>35.88309925508176</v>
      </c>
      <c r="Q9" s="192">
        <v>64.116900744918254</v>
      </c>
    </row>
    <row r="10" spans="2:17" ht="12" customHeight="1" x14ac:dyDescent="0.3">
      <c r="B10" s="191" t="s">
        <v>56</v>
      </c>
      <c r="C10" s="192">
        <v>100</v>
      </c>
      <c r="D10" s="192">
        <v>23.3</v>
      </c>
      <c r="E10" s="192">
        <v>76.7</v>
      </c>
      <c r="F10" s="192"/>
      <c r="G10" s="192">
        <v>100</v>
      </c>
      <c r="H10" s="192">
        <v>36.1</v>
      </c>
      <c r="I10" s="192">
        <v>63.9</v>
      </c>
      <c r="J10" s="192"/>
      <c r="K10" s="192">
        <v>100</v>
      </c>
      <c r="L10" s="192">
        <v>27.2</v>
      </c>
      <c r="M10" s="192">
        <v>72.8</v>
      </c>
      <c r="N10" s="192"/>
      <c r="O10" s="192">
        <f t="shared" ref="O10:O40" si="0">SUM(P10:Q10)</f>
        <v>99.999999999999986</v>
      </c>
      <c r="P10" s="192">
        <v>22.049126626550038</v>
      </c>
      <c r="Q10" s="192">
        <v>77.950873373449951</v>
      </c>
    </row>
    <row r="11" spans="2:17" ht="12" customHeight="1" x14ac:dyDescent="0.3">
      <c r="B11" s="191" t="s">
        <v>58</v>
      </c>
      <c r="C11" s="192">
        <v>100</v>
      </c>
      <c r="D11" s="192">
        <v>36.6</v>
      </c>
      <c r="E11" s="192">
        <v>63.4</v>
      </c>
      <c r="F11" s="192"/>
      <c r="G11" s="192">
        <v>100</v>
      </c>
      <c r="H11" s="192">
        <v>48.9</v>
      </c>
      <c r="I11" s="192">
        <v>51.1</v>
      </c>
      <c r="J11" s="192"/>
      <c r="K11" s="192">
        <v>100</v>
      </c>
      <c r="L11" s="192">
        <v>24.3</v>
      </c>
      <c r="M11" s="192">
        <v>75.7</v>
      </c>
      <c r="N11" s="192"/>
      <c r="O11" s="192">
        <f t="shared" si="0"/>
        <v>100</v>
      </c>
      <c r="P11" s="192">
        <v>16.316329146198566</v>
      </c>
      <c r="Q11" s="192">
        <v>83.683670853801431</v>
      </c>
    </row>
    <row r="12" spans="2:17" ht="12" customHeight="1" x14ac:dyDescent="0.3">
      <c r="B12" s="191" t="s">
        <v>59</v>
      </c>
      <c r="C12" s="192">
        <v>100</v>
      </c>
      <c r="D12" s="192">
        <v>28.9</v>
      </c>
      <c r="E12" s="192">
        <v>71.099999999999994</v>
      </c>
      <c r="F12" s="192"/>
      <c r="G12" s="192">
        <v>100</v>
      </c>
      <c r="H12" s="192">
        <v>46.2</v>
      </c>
      <c r="I12" s="192">
        <v>53.8</v>
      </c>
      <c r="J12" s="192"/>
      <c r="K12" s="192">
        <v>100</v>
      </c>
      <c r="L12" s="192">
        <v>32.700000000000003</v>
      </c>
      <c r="M12" s="192">
        <v>67.3</v>
      </c>
      <c r="N12" s="192"/>
      <c r="O12" s="192">
        <f t="shared" si="0"/>
        <v>100</v>
      </c>
      <c r="P12" s="192">
        <v>31.476052261643904</v>
      </c>
      <c r="Q12" s="192">
        <v>68.5239477383561</v>
      </c>
    </row>
    <row r="13" spans="2:17" ht="12" customHeight="1" x14ac:dyDescent="0.3">
      <c r="B13" s="191" t="s">
        <v>60</v>
      </c>
      <c r="C13" s="192">
        <v>100</v>
      </c>
      <c r="D13" s="192">
        <v>42.7</v>
      </c>
      <c r="E13" s="192">
        <v>57.3</v>
      </c>
      <c r="F13" s="192"/>
      <c r="G13" s="192">
        <v>100</v>
      </c>
      <c r="H13" s="192">
        <v>58.1</v>
      </c>
      <c r="I13" s="192">
        <v>41.9</v>
      </c>
      <c r="J13" s="192"/>
      <c r="K13" s="192">
        <v>100</v>
      </c>
      <c r="L13" s="192">
        <v>44.1</v>
      </c>
      <c r="M13" s="192">
        <v>55.9</v>
      </c>
      <c r="N13" s="192"/>
      <c r="O13" s="192">
        <f t="shared" si="0"/>
        <v>100</v>
      </c>
      <c r="P13" s="192">
        <v>39.545473519988548</v>
      </c>
      <c r="Q13" s="192">
        <v>60.454526480011452</v>
      </c>
    </row>
    <row r="14" spans="2:17" ht="12" customHeight="1" x14ac:dyDescent="0.3">
      <c r="B14" s="191" t="s">
        <v>61</v>
      </c>
      <c r="C14" s="192">
        <v>100</v>
      </c>
      <c r="D14" s="192">
        <v>46.1</v>
      </c>
      <c r="E14" s="192">
        <v>53.9</v>
      </c>
      <c r="F14" s="192"/>
      <c r="G14" s="192">
        <v>100</v>
      </c>
      <c r="H14" s="192">
        <v>68.900000000000006</v>
      </c>
      <c r="I14" s="192">
        <v>31.1</v>
      </c>
      <c r="J14" s="192"/>
      <c r="K14" s="192">
        <v>100</v>
      </c>
      <c r="L14" s="192">
        <v>56.7</v>
      </c>
      <c r="M14" s="192">
        <v>43.3</v>
      </c>
      <c r="N14" s="192"/>
      <c r="O14" s="192">
        <f t="shared" si="0"/>
        <v>100</v>
      </c>
      <c r="P14" s="192">
        <v>56.941476074480271</v>
      </c>
      <c r="Q14" s="192">
        <v>43.058523925519729</v>
      </c>
    </row>
    <row r="15" spans="2:17" ht="12" customHeight="1" x14ac:dyDescent="0.3">
      <c r="B15" s="191" t="s">
        <v>62</v>
      </c>
      <c r="C15" s="192">
        <v>100</v>
      </c>
      <c r="D15" s="192">
        <v>39.700000000000003</v>
      </c>
      <c r="E15" s="192">
        <v>60.3</v>
      </c>
      <c r="F15" s="192"/>
      <c r="G15" s="192">
        <v>100</v>
      </c>
      <c r="H15" s="192">
        <v>57</v>
      </c>
      <c r="I15" s="192">
        <v>43</v>
      </c>
      <c r="J15" s="192"/>
      <c r="K15" s="192">
        <v>100</v>
      </c>
      <c r="L15" s="192">
        <v>34.4</v>
      </c>
      <c r="M15" s="192">
        <v>65.599999999999994</v>
      </c>
      <c r="N15" s="192"/>
      <c r="O15" s="192">
        <f t="shared" si="0"/>
        <v>100.00000000000001</v>
      </c>
      <c r="P15" s="192">
        <v>41.690390152174928</v>
      </c>
      <c r="Q15" s="192">
        <v>58.309609847825087</v>
      </c>
    </row>
    <row r="16" spans="2:17" ht="12" customHeight="1" x14ac:dyDescent="0.3">
      <c r="B16" s="191" t="s">
        <v>63</v>
      </c>
      <c r="C16" s="192">
        <v>100</v>
      </c>
      <c r="D16" s="192">
        <v>42.9</v>
      </c>
      <c r="E16" s="192">
        <v>57.1</v>
      </c>
      <c r="F16" s="192"/>
      <c r="G16" s="192">
        <v>100</v>
      </c>
      <c r="H16" s="192">
        <v>61.4</v>
      </c>
      <c r="I16" s="192">
        <v>38.6</v>
      </c>
      <c r="J16" s="192"/>
      <c r="K16" s="192">
        <v>100</v>
      </c>
      <c r="L16" s="192">
        <v>32.6</v>
      </c>
      <c r="M16" s="192">
        <v>67.400000000000006</v>
      </c>
      <c r="N16" s="192"/>
      <c r="O16" s="192">
        <f t="shared" si="0"/>
        <v>100</v>
      </c>
      <c r="P16" s="192">
        <v>34.322023184334711</v>
      </c>
      <c r="Q16" s="192">
        <v>65.677976815665289</v>
      </c>
    </row>
    <row r="17" spans="2:17" ht="12" customHeight="1" x14ac:dyDescent="0.3">
      <c r="B17" s="191" t="s">
        <v>64</v>
      </c>
      <c r="C17" s="192">
        <v>100</v>
      </c>
      <c r="D17" s="192">
        <v>24.6</v>
      </c>
      <c r="E17" s="192">
        <v>75.400000000000006</v>
      </c>
      <c r="F17" s="192"/>
      <c r="G17" s="192">
        <v>100</v>
      </c>
      <c r="H17" s="192">
        <v>42.9</v>
      </c>
      <c r="I17" s="192">
        <v>57.1</v>
      </c>
      <c r="J17" s="192"/>
      <c r="K17" s="192">
        <v>100</v>
      </c>
      <c r="L17" s="192">
        <v>21.2</v>
      </c>
      <c r="M17" s="192">
        <v>78.8</v>
      </c>
      <c r="N17" s="192"/>
      <c r="O17" s="192">
        <f t="shared" si="0"/>
        <v>100.00000000000001</v>
      </c>
      <c r="P17" s="192">
        <v>26.150487212901862</v>
      </c>
      <c r="Q17" s="192">
        <v>73.849512787098149</v>
      </c>
    </row>
    <row r="18" spans="2:17" ht="12" customHeight="1" x14ac:dyDescent="0.3">
      <c r="B18" s="191" t="s">
        <v>65</v>
      </c>
      <c r="C18" s="192">
        <v>100</v>
      </c>
      <c r="D18" s="192">
        <v>44.7</v>
      </c>
      <c r="E18" s="192">
        <v>55.3</v>
      </c>
      <c r="F18" s="192"/>
      <c r="G18" s="192">
        <v>100</v>
      </c>
      <c r="H18" s="192">
        <v>64.099999999999994</v>
      </c>
      <c r="I18" s="192">
        <v>35.9</v>
      </c>
      <c r="J18" s="192"/>
      <c r="K18" s="192">
        <v>100</v>
      </c>
      <c r="L18" s="192">
        <v>47.2</v>
      </c>
      <c r="M18" s="192">
        <v>52.8</v>
      </c>
      <c r="N18" s="192"/>
      <c r="O18" s="192">
        <f t="shared" si="0"/>
        <v>100</v>
      </c>
      <c r="P18" s="192">
        <v>43.502380799765355</v>
      </c>
      <c r="Q18" s="192">
        <v>56.497619200234652</v>
      </c>
    </row>
    <row r="19" spans="2:17" ht="12" customHeight="1" x14ac:dyDescent="0.3">
      <c r="B19" s="191" t="s">
        <v>66</v>
      </c>
      <c r="C19" s="192">
        <v>100</v>
      </c>
      <c r="D19" s="192">
        <v>35.200000000000003</v>
      </c>
      <c r="E19" s="192">
        <v>64.8</v>
      </c>
      <c r="F19" s="192"/>
      <c r="G19" s="192">
        <v>100</v>
      </c>
      <c r="H19" s="192">
        <v>52.1</v>
      </c>
      <c r="I19" s="192">
        <v>47.9</v>
      </c>
      <c r="J19" s="192"/>
      <c r="K19" s="192">
        <v>100</v>
      </c>
      <c r="L19" s="192">
        <v>36.299999999999997</v>
      </c>
      <c r="M19" s="192">
        <v>63.7</v>
      </c>
      <c r="N19" s="192"/>
      <c r="O19" s="192">
        <f t="shared" si="0"/>
        <v>100</v>
      </c>
      <c r="P19" s="192">
        <v>36.900350965418198</v>
      </c>
      <c r="Q19" s="192">
        <v>63.099649034581795</v>
      </c>
    </row>
    <row r="20" spans="2:17" ht="12" customHeight="1" x14ac:dyDescent="0.3">
      <c r="B20" s="191" t="s">
        <v>67</v>
      </c>
      <c r="C20" s="192">
        <v>100</v>
      </c>
      <c r="D20" s="192">
        <v>41.2</v>
      </c>
      <c r="E20" s="192">
        <v>58.8</v>
      </c>
      <c r="F20" s="192"/>
      <c r="G20" s="192">
        <v>100</v>
      </c>
      <c r="H20" s="192">
        <v>55.3</v>
      </c>
      <c r="I20" s="192">
        <v>44.7</v>
      </c>
      <c r="J20" s="192"/>
      <c r="K20" s="192">
        <v>100</v>
      </c>
      <c r="L20" s="192">
        <v>38.299999999999997</v>
      </c>
      <c r="M20" s="192">
        <v>61.7</v>
      </c>
      <c r="N20" s="192"/>
      <c r="O20" s="192">
        <f t="shared" si="0"/>
        <v>100</v>
      </c>
      <c r="P20" s="192">
        <v>46.311207804003416</v>
      </c>
      <c r="Q20" s="192">
        <v>53.688792195996584</v>
      </c>
    </row>
    <row r="21" spans="2:17" ht="12" customHeight="1" x14ac:dyDescent="0.3">
      <c r="B21" s="191" t="s">
        <v>68</v>
      </c>
      <c r="C21" s="192">
        <v>100</v>
      </c>
      <c r="D21" s="192">
        <v>43.7</v>
      </c>
      <c r="E21" s="192">
        <v>56.3</v>
      </c>
      <c r="F21" s="192"/>
      <c r="G21" s="192">
        <v>100</v>
      </c>
      <c r="H21" s="192">
        <v>60.6</v>
      </c>
      <c r="I21" s="192">
        <v>39.4</v>
      </c>
      <c r="J21" s="192"/>
      <c r="K21" s="192">
        <v>100</v>
      </c>
      <c r="L21" s="192">
        <v>50.3</v>
      </c>
      <c r="M21" s="192">
        <v>49.7</v>
      </c>
      <c r="N21" s="192"/>
      <c r="O21" s="192">
        <f t="shared" si="0"/>
        <v>100</v>
      </c>
      <c r="P21" s="192">
        <v>48.370552999790647</v>
      </c>
      <c r="Q21" s="192">
        <v>51.62944700020936</v>
      </c>
    </row>
    <row r="22" spans="2:17" ht="12" customHeight="1" x14ac:dyDescent="0.3">
      <c r="B22" s="191" t="s">
        <v>69</v>
      </c>
      <c r="C22" s="192">
        <v>100</v>
      </c>
      <c r="D22" s="192">
        <v>31.3</v>
      </c>
      <c r="E22" s="192">
        <v>68.7</v>
      </c>
      <c r="F22" s="192"/>
      <c r="G22" s="192">
        <v>100</v>
      </c>
      <c r="H22" s="192">
        <v>50.9</v>
      </c>
      <c r="I22" s="192">
        <v>49.1</v>
      </c>
      <c r="J22" s="192"/>
      <c r="K22" s="192">
        <v>100</v>
      </c>
      <c r="L22" s="192">
        <v>31.8</v>
      </c>
      <c r="M22" s="192">
        <v>68.2</v>
      </c>
      <c r="N22" s="192"/>
      <c r="O22" s="192">
        <f t="shared" si="0"/>
        <v>100</v>
      </c>
      <c r="P22" s="192">
        <v>37.151518289729502</v>
      </c>
      <c r="Q22" s="192">
        <v>62.848481710270498</v>
      </c>
    </row>
    <row r="23" spans="2:17" ht="12" customHeight="1" x14ac:dyDescent="0.3">
      <c r="B23" s="191" t="s">
        <v>70</v>
      </c>
      <c r="C23" s="192">
        <v>100</v>
      </c>
      <c r="D23" s="192">
        <v>28</v>
      </c>
      <c r="E23" s="192">
        <v>72</v>
      </c>
      <c r="F23" s="192"/>
      <c r="G23" s="192">
        <v>100</v>
      </c>
      <c r="H23" s="192">
        <v>41.2</v>
      </c>
      <c r="I23" s="192">
        <v>58.8</v>
      </c>
      <c r="J23" s="192"/>
      <c r="K23" s="192">
        <v>100</v>
      </c>
      <c r="L23" s="192">
        <v>22.1</v>
      </c>
      <c r="M23" s="192">
        <v>77.900000000000006</v>
      </c>
      <c r="N23" s="192"/>
      <c r="O23" s="192">
        <f t="shared" si="0"/>
        <v>100</v>
      </c>
      <c r="P23" s="192">
        <v>31.226116523708697</v>
      </c>
      <c r="Q23" s="192">
        <v>68.773883476291303</v>
      </c>
    </row>
    <row r="24" spans="2:17" ht="12" customHeight="1" x14ac:dyDescent="0.3">
      <c r="B24" s="191" t="s">
        <v>71</v>
      </c>
      <c r="C24" s="192">
        <v>100</v>
      </c>
      <c r="D24" s="192">
        <v>36</v>
      </c>
      <c r="E24" s="192">
        <v>64</v>
      </c>
      <c r="F24" s="192"/>
      <c r="G24" s="192">
        <v>100</v>
      </c>
      <c r="H24" s="192">
        <v>60</v>
      </c>
      <c r="I24" s="192">
        <v>40</v>
      </c>
      <c r="J24" s="192"/>
      <c r="K24" s="192">
        <v>100</v>
      </c>
      <c r="L24" s="192">
        <v>34.5</v>
      </c>
      <c r="M24" s="192">
        <v>65.5</v>
      </c>
      <c r="N24" s="192"/>
      <c r="O24" s="192">
        <f t="shared" si="0"/>
        <v>100</v>
      </c>
      <c r="P24" s="192">
        <v>39.546398797693477</v>
      </c>
      <c r="Q24" s="192">
        <v>60.453601202306515</v>
      </c>
    </row>
    <row r="25" spans="2:17" ht="12" customHeight="1" x14ac:dyDescent="0.3">
      <c r="B25" s="191" t="s">
        <v>72</v>
      </c>
      <c r="C25" s="192">
        <v>100</v>
      </c>
      <c r="D25" s="192">
        <v>26.2</v>
      </c>
      <c r="E25" s="192">
        <v>73.8</v>
      </c>
      <c r="F25" s="192"/>
      <c r="G25" s="192">
        <v>100</v>
      </c>
      <c r="H25" s="192">
        <v>48</v>
      </c>
      <c r="I25" s="192">
        <v>52</v>
      </c>
      <c r="J25" s="192"/>
      <c r="K25" s="192">
        <v>100</v>
      </c>
      <c r="L25" s="192">
        <v>21.8</v>
      </c>
      <c r="M25" s="192">
        <v>78.2</v>
      </c>
      <c r="N25" s="192"/>
      <c r="O25" s="192">
        <f t="shared" si="0"/>
        <v>100</v>
      </c>
      <c r="P25" s="192">
        <v>22.035923774165315</v>
      </c>
      <c r="Q25" s="192">
        <v>77.964076225834688</v>
      </c>
    </row>
    <row r="26" spans="2:17" ht="12" customHeight="1" x14ac:dyDescent="0.3">
      <c r="B26" s="191" t="s">
        <v>73</v>
      </c>
      <c r="C26" s="192">
        <v>100</v>
      </c>
      <c r="D26" s="192">
        <v>44.8</v>
      </c>
      <c r="E26" s="192">
        <v>55.2</v>
      </c>
      <c r="F26" s="192"/>
      <c r="G26" s="192">
        <v>100</v>
      </c>
      <c r="H26" s="192">
        <v>62.3</v>
      </c>
      <c r="I26" s="192">
        <v>37.700000000000003</v>
      </c>
      <c r="J26" s="192"/>
      <c r="K26" s="192">
        <v>100</v>
      </c>
      <c r="L26" s="192">
        <v>47.5</v>
      </c>
      <c r="M26" s="192">
        <v>52.5</v>
      </c>
      <c r="N26" s="192"/>
      <c r="O26" s="192">
        <f t="shared" si="0"/>
        <v>100.00000000000001</v>
      </c>
      <c r="P26" s="192">
        <v>37.394055107927826</v>
      </c>
      <c r="Q26" s="192">
        <v>62.605944892072188</v>
      </c>
    </row>
    <row r="27" spans="2:17" ht="12" customHeight="1" x14ac:dyDescent="0.3">
      <c r="B27" s="191" t="s">
        <v>74</v>
      </c>
      <c r="C27" s="192">
        <v>100</v>
      </c>
      <c r="D27" s="192">
        <v>37.1</v>
      </c>
      <c r="E27" s="192">
        <v>62.9</v>
      </c>
      <c r="F27" s="192"/>
      <c r="G27" s="192">
        <v>100</v>
      </c>
      <c r="H27" s="192">
        <v>52.2</v>
      </c>
      <c r="I27" s="192">
        <v>47.8</v>
      </c>
      <c r="J27" s="192"/>
      <c r="K27" s="192">
        <v>100</v>
      </c>
      <c r="L27" s="192">
        <v>30.4</v>
      </c>
      <c r="M27" s="192">
        <v>69.599999999999994</v>
      </c>
      <c r="N27" s="192"/>
      <c r="O27" s="192">
        <f t="shared" si="0"/>
        <v>100</v>
      </c>
      <c r="P27" s="192">
        <v>35.584267762614637</v>
      </c>
      <c r="Q27" s="192">
        <v>64.41573223738537</v>
      </c>
    </row>
    <row r="28" spans="2:17" ht="12" customHeight="1" x14ac:dyDescent="0.3">
      <c r="B28" s="191" t="s">
        <v>75</v>
      </c>
      <c r="C28" s="192">
        <v>100</v>
      </c>
      <c r="D28" s="192">
        <v>46.8</v>
      </c>
      <c r="E28" s="192">
        <v>53.2</v>
      </c>
      <c r="F28" s="192"/>
      <c r="G28" s="192">
        <v>100</v>
      </c>
      <c r="H28" s="192">
        <v>68.599999999999994</v>
      </c>
      <c r="I28" s="192">
        <v>31.4</v>
      </c>
      <c r="J28" s="192"/>
      <c r="K28" s="192">
        <v>100</v>
      </c>
      <c r="L28" s="192">
        <v>45.7</v>
      </c>
      <c r="M28" s="192">
        <v>54.3</v>
      </c>
      <c r="N28" s="192"/>
      <c r="O28" s="192">
        <f t="shared" si="0"/>
        <v>100</v>
      </c>
      <c r="P28" s="192">
        <v>59.885504975497682</v>
      </c>
      <c r="Q28" s="192">
        <v>40.114495024502325</v>
      </c>
    </row>
    <row r="29" spans="2:17" ht="12" customHeight="1" x14ac:dyDescent="0.3">
      <c r="B29" s="191" t="s">
        <v>76</v>
      </c>
      <c r="C29" s="192">
        <v>100</v>
      </c>
      <c r="D29" s="192">
        <v>44.2</v>
      </c>
      <c r="E29" s="192">
        <v>55.8</v>
      </c>
      <c r="F29" s="192"/>
      <c r="G29" s="192">
        <v>100</v>
      </c>
      <c r="H29" s="192">
        <v>66.8</v>
      </c>
      <c r="I29" s="192">
        <v>33.200000000000003</v>
      </c>
      <c r="J29" s="192"/>
      <c r="K29" s="192">
        <v>100</v>
      </c>
      <c r="L29" s="192">
        <v>46</v>
      </c>
      <c r="M29" s="192">
        <v>54</v>
      </c>
      <c r="N29" s="192"/>
      <c r="O29" s="192">
        <f t="shared" si="0"/>
        <v>100</v>
      </c>
      <c r="P29" s="192">
        <v>52.040380864720447</v>
      </c>
      <c r="Q29" s="192">
        <v>47.959619135279546</v>
      </c>
    </row>
    <row r="30" spans="2:17" ht="12" customHeight="1" x14ac:dyDescent="0.3">
      <c r="B30" s="191" t="s">
        <v>77</v>
      </c>
      <c r="C30" s="192">
        <v>100</v>
      </c>
      <c r="D30" s="192">
        <v>26.7</v>
      </c>
      <c r="E30" s="192">
        <v>73.3</v>
      </c>
      <c r="F30" s="192"/>
      <c r="G30" s="192">
        <v>100</v>
      </c>
      <c r="H30" s="192">
        <v>47.7</v>
      </c>
      <c r="I30" s="192">
        <v>52.3</v>
      </c>
      <c r="J30" s="192"/>
      <c r="K30" s="192">
        <v>100</v>
      </c>
      <c r="L30" s="192">
        <v>30.7</v>
      </c>
      <c r="M30" s="192">
        <v>69.3</v>
      </c>
      <c r="N30" s="192"/>
      <c r="O30" s="192">
        <f t="shared" si="0"/>
        <v>100</v>
      </c>
      <c r="P30" s="192">
        <v>32.265819478985264</v>
      </c>
      <c r="Q30" s="192">
        <v>67.734180521014736</v>
      </c>
    </row>
    <row r="31" spans="2:17" ht="12" customHeight="1" x14ac:dyDescent="0.3">
      <c r="B31" s="191" t="s">
        <v>78</v>
      </c>
      <c r="C31" s="192">
        <v>100</v>
      </c>
      <c r="D31" s="192">
        <v>34.4</v>
      </c>
      <c r="E31" s="192">
        <v>65.599999999999994</v>
      </c>
      <c r="F31" s="192"/>
      <c r="G31" s="192">
        <v>100</v>
      </c>
      <c r="H31" s="192">
        <v>53.5</v>
      </c>
      <c r="I31" s="192">
        <v>46.5</v>
      </c>
      <c r="J31" s="192"/>
      <c r="K31" s="192">
        <v>100</v>
      </c>
      <c r="L31" s="192">
        <v>41.9</v>
      </c>
      <c r="M31" s="192">
        <v>58.1</v>
      </c>
      <c r="N31" s="192"/>
      <c r="O31" s="192">
        <f t="shared" si="0"/>
        <v>100</v>
      </c>
      <c r="P31" s="192">
        <v>32.567592934350095</v>
      </c>
      <c r="Q31" s="192">
        <v>67.432407065649898</v>
      </c>
    </row>
    <row r="32" spans="2:17" ht="12" customHeight="1" x14ac:dyDescent="0.3">
      <c r="B32" s="191" t="s">
        <v>79</v>
      </c>
      <c r="C32" s="192">
        <v>100</v>
      </c>
      <c r="D32" s="192">
        <v>29.8</v>
      </c>
      <c r="E32" s="192">
        <v>70.2</v>
      </c>
      <c r="F32" s="192"/>
      <c r="G32" s="192">
        <v>100</v>
      </c>
      <c r="H32" s="192">
        <v>54.7</v>
      </c>
      <c r="I32" s="192">
        <v>45.3</v>
      </c>
      <c r="J32" s="192"/>
      <c r="K32" s="192">
        <v>100</v>
      </c>
      <c r="L32" s="192">
        <v>34.299999999999997</v>
      </c>
      <c r="M32" s="192">
        <v>65.7</v>
      </c>
      <c r="N32" s="192"/>
      <c r="O32" s="192">
        <f t="shared" si="0"/>
        <v>100</v>
      </c>
      <c r="P32" s="192">
        <v>39.938690713932864</v>
      </c>
      <c r="Q32" s="192">
        <v>60.061309286067136</v>
      </c>
    </row>
    <row r="33" spans="2:17" ht="12" customHeight="1" x14ac:dyDescent="0.3">
      <c r="B33" s="191" t="s">
        <v>80</v>
      </c>
      <c r="C33" s="192">
        <v>100</v>
      </c>
      <c r="D33" s="192">
        <v>47.5</v>
      </c>
      <c r="E33" s="192">
        <v>52.5</v>
      </c>
      <c r="F33" s="192"/>
      <c r="G33" s="192">
        <v>100</v>
      </c>
      <c r="H33" s="192">
        <v>61.6</v>
      </c>
      <c r="I33" s="192">
        <v>38.4</v>
      </c>
      <c r="J33" s="192"/>
      <c r="K33" s="192">
        <v>100</v>
      </c>
      <c r="L33" s="192">
        <v>39.799999999999997</v>
      </c>
      <c r="M33" s="192">
        <v>60.2</v>
      </c>
      <c r="N33" s="192"/>
      <c r="O33" s="192">
        <f t="shared" si="0"/>
        <v>100</v>
      </c>
      <c r="P33" s="192">
        <v>40.730429803231786</v>
      </c>
      <c r="Q33" s="192">
        <v>59.269570196768207</v>
      </c>
    </row>
    <row r="34" spans="2:17" ht="12" customHeight="1" x14ac:dyDescent="0.3">
      <c r="B34" s="191" t="s">
        <v>81</v>
      </c>
      <c r="C34" s="192">
        <v>100</v>
      </c>
      <c r="D34" s="192">
        <v>23</v>
      </c>
      <c r="E34" s="192">
        <v>77</v>
      </c>
      <c r="F34" s="192"/>
      <c r="G34" s="192">
        <v>100</v>
      </c>
      <c r="H34" s="192">
        <v>36.1</v>
      </c>
      <c r="I34" s="192">
        <v>63.9</v>
      </c>
      <c r="J34" s="192"/>
      <c r="K34" s="192">
        <v>100</v>
      </c>
      <c r="L34" s="192">
        <v>23.6</v>
      </c>
      <c r="M34" s="192">
        <v>76.400000000000006</v>
      </c>
      <c r="N34" s="192"/>
      <c r="O34" s="192">
        <f t="shared" si="0"/>
        <v>100</v>
      </c>
      <c r="P34" s="192">
        <v>22.844198360856307</v>
      </c>
      <c r="Q34" s="192">
        <v>77.155801639143689</v>
      </c>
    </row>
    <row r="35" spans="2:17" ht="12" customHeight="1" x14ac:dyDescent="0.3">
      <c r="B35" s="191" t="s">
        <v>82</v>
      </c>
      <c r="C35" s="192">
        <v>100</v>
      </c>
      <c r="D35" s="192">
        <v>36.799999999999997</v>
      </c>
      <c r="E35" s="192">
        <v>63.2</v>
      </c>
      <c r="F35" s="192"/>
      <c r="G35" s="192">
        <v>100</v>
      </c>
      <c r="H35" s="192">
        <v>56.9</v>
      </c>
      <c r="I35" s="192">
        <v>43.1</v>
      </c>
      <c r="J35" s="192"/>
      <c r="K35" s="192">
        <v>100</v>
      </c>
      <c r="L35" s="192">
        <v>29.2</v>
      </c>
      <c r="M35" s="192">
        <v>70.8</v>
      </c>
      <c r="N35" s="192"/>
      <c r="O35" s="192">
        <f t="shared" si="0"/>
        <v>100</v>
      </c>
      <c r="P35" s="192">
        <v>38.820247301868285</v>
      </c>
      <c r="Q35" s="192">
        <v>61.179752698131708</v>
      </c>
    </row>
    <row r="36" spans="2:17" ht="12" customHeight="1" x14ac:dyDescent="0.3">
      <c r="B36" s="191" t="s">
        <v>83</v>
      </c>
      <c r="C36" s="192">
        <v>100</v>
      </c>
      <c r="D36" s="192">
        <v>31.6</v>
      </c>
      <c r="E36" s="192">
        <v>68.400000000000006</v>
      </c>
      <c r="F36" s="192"/>
      <c r="G36" s="192">
        <v>100</v>
      </c>
      <c r="H36" s="192">
        <v>49.3</v>
      </c>
      <c r="I36" s="192">
        <v>50.7</v>
      </c>
      <c r="J36" s="192"/>
      <c r="K36" s="192">
        <v>100</v>
      </c>
      <c r="L36" s="192">
        <v>35.799999999999997</v>
      </c>
      <c r="M36" s="192">
        <v>64.2</v>
      </c>
      <c r="N36" s="192"/>
      <c r="O36" s="192">
        <f t="shared" si="0"/>
        <v>100</v>
      </c>
      <c r="P36" s="192">
        <v>36.103952929785841</v>
      </c>
      <c r="Q36" s="192">
        <v>63.896047070214166</v>
      </c>
    </row>
    <row r="37" spans="2:17" ht="12" customHeight="1" x14ac:dyDescent="0.3">
      <c r="B37" s="191" t="s">
        <v>84</v>
      </c>
      <c r="C37" s="192">
        <v>100</v>
      </c>
      <c r="D37" s="192">
        <v>36.1</v>
      </c>
      <c r="E37" s="192">
        <v>63.9</v>
      </c>
      <c r="F37" s="192"/>
      <c r="G37" s="192">
        <v>100</v>
      </c>
      <c r="H37" s="192">
        <v>52.2</v>
      </c>
      <c r="I37" s="192">
        <v>47.8</v>
      </c>
      <c r="J37" s="192"/>
      <c r="K37" s="192">
        <v>100</v>
      </c>
      <c r="L37" s="192">
        <v>45.7</v>
      </c>
      <c r="M37" s="192">
        <v>54.3</v>
      </c>
      <c r="N37" s="192"/>
      <c r="O37" s="192">
        <f t="shared" si="0"/>
        <v>100</v>
      </c>
      <c r="P37" s="192">
        <v>32.471099156511976</v>
      </c>
      <c r="Q37" s="192">
        <v>67.528900843488017</v>
      </c>
    </row>
    <row r="38" spans="2:17" ht="12" customHeight="1" x14ac:dyDescent="0.3">
      <c r="B38" s="191" t="s">
        <v>85</v>
      </c>
      <c r="C38" s="192">
        <v>100</v>
      </c>
      <c r="D38" s="192">
        <v>44.9</v>
      </c>
      <c r="E38" s="192">
        <v>55.1</v>
      </c>
      <c r="F38" s="192"/>
      <c r="G38" s="192">
        <v>100</v>
      </c>
      <c r="H38" s="192">
        <v>61.4</v>
      </c>
      <c r="I38" s="192">
        <v>38.6</v>
      </c>
      <c r="J38" s="192"/>
      <c r="K38" s="192">
        <v>100</v>
      </c>
      <c r="L38" s="192">
        <v>50</v>
      </c>
      <c r="M38" s="192">
        <v>50</v>
      </c>
      <c r="N38" s="192"/>
      <c r="O38" s="192">
        <f t="shared" si="0"/>
        <v>100</v>
      </c>
      <c r="P38" s="192">
        <v>44.89472555249052</v>
      </c>
      <c r="Q38" s="192">
        <v>55.105274447509487</v>
      </c>
    </row>
    <row r="39" spans="2:17" ht="12" customHeight="1" x14ac:dyDescent="0.3">
      <c r="B39" s="191" t="s">
        <v>86</v>
      </c>
      <c r="C39" s="192">
        <v>100</v>
      </c>
      <c r="D39" s="192">
        <v>44.2</v>
      </c>
      <c r="E39" s="192">
        <v>55.8</v>
      </c>
      <c r="F39" s="192"/>
      <c r="G39" s="192">
        <v>100</v>
      </c>
      <c r="H39" s="192">
        <v>65.900000000000006</v>
      </c>
      <c r="I39" s="192">
        <v>34.1</v>
      </c>
      <c r="J39" s="192"/>
      <c r="K39" s="192">
        <v>100</v>
      </c>
      <c r="L39" s="192">
        <v>33.700000000000003</v>
      </c>
      <c r="M39" s="192">
        <v>66.3</v>
      </c>
      <c r="N39" s="192"/>
      <c r="O39" s="192">
        <f t="shared" si="0"/>
        <v>100</v>
      </c>
      <c r="P39" s="192">
        <v>41.368369168817431</v>
      </c>
      <c r="Q39" s="192">
        <v>58.631630831182569</v>
      </c>
    </row>
    <row r="40" spans="2:17" ht="12" customHeight="1" x14ac:dyDescent="0.3">
      <c r="B40" s="191" t="s">
        <v>87</v>
      </c>
      <c r="C40" s="192">
        <v>100</v>
      </c>
      <c r="D40" s="192">
        <v>46.2</v>
      </c>
      <c r="E40" s="192">
        <v>53.8</v>
      </c>
      <c r="F40" s="192"/>
      <c r="G40" s="192">
        <v>100</v>
      </c>
      <c r="H40" s="192">
        <v>64.900000000000006</v>
      </c>
      <c r="I40" s="192">
        <v>35.1</v>
      </c>
      <c r="J40" s="192"/>
      <c r="K40" s="192">
        <v>100</v>
      </c>
      <c r="L40" s="192">
        <v>49.7</v>
      </c>
      <c r="M40" s="192">
        <v>50.3</v>
      </c>
      <c r="N40" s="192"/>
      <c r="O40" s="192">
        <f t="shared" si="0"/>
        <v>99.999999999999986</v>
      </c>
      <c r="P40" s="192">
        <v>43.324252511490343</v>
      </c>
      <c r="Q40" s="192">
        <v>56.675747488509643</v>
      </c>
    </row>
    <row r="41" spans="2:17" ht="12" customHeight="1" thickBot="1" x14ac:dyDescent="0.35">
      <c r="B41" s="180"/>
      <c r="C41" s="180"/>
      <c r="D41" s="180"/>
      <c r="E41" s="180"/>
      <c r="F41" s="180"/>
      <c r="G41" s="180"/>
      <c r="H41" s="180"/>
      <c r="I41" s="180"/>
      <c r="J41" s="180"/>
      <c r="K41" s="180"/>
      <c r="L41" s="180"/>
      <c r="M41" s="180"/>
      <c r="N41" s="180"/>
      <c r="O41" s="180"/>
      <c r="P41" s="180"/>
      <c r="Q41" s="180"/>
    </row>
    <row r="42" spans="2:17" ht="12" customHeight="1" x14ac:dyDescent="0.3"/>
    <row r="43" spans="2:17" s="195" customFormat="1" ht="40.049999999999997" customHeight="1" x14ac:dyDescent="0.3">
      <c r="B43" s="315" t="s">
        <v>497</v>
      </c>
      <c r="C43" s="315"/>
      <c r="D43" s="315"/>
      <c r="E43" s="315"/>
      <c r="F43" s="315"/>
      <c r="G43" s="315"/>
      <c r="H43" s="315"/>
      <c r="I43" s="315"/>
      <c r="J43" s="315"/>
      <c r="K43" s="315"/>
      <c r="L43" s="315"/>
      <c r="M43" s="315"/>
      <c r="N43" s="315"/>
      <c r="O43" s="315"/>
      <c r="P43" s="315"/>
      <c r="Q43" s="315"/>
    </row>
    <row r="44" spans="2:17" ht="12.75" customHeight="1" x14ac:dyDescent="0.3"/>
    <row r="45" spans="2:17" ht="12.75" hidden="1" customHeight="1" x14ac:dyDescent="0.3"/>
    <row r="46" spans="2:17" ht="12.75" hidden="1" customHeight="1" x14ac:dyDescent="0.3"/>
    <row r="47" spans="2:17" ht="12.75" hidden="1" customHeight="1" x14ac:dyDescent="0.3"/>
    <row r="48" spans="2:17"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sheetData>
  <mergeCells count="8">
    <mergeCell ref="B43:Q43"/>
    <mergeCell ref="B1:Q1"/>
    <mergeCell ref="B3:B5"/>
    <mergeCell ref="C3:Q3"/>
    <mergeCell ref="C4:E4"/>
    <mergeCell ref="G4:I4"/>
    <mergeCell ref="K4:M4"/>
    <mergeCell ref="O4:Q4"/>
  </mergeCells>
  <pageMargins left="0.7" right="0.7" top="0.75" bottom="0.75" header="0.3" footer="0.3"/>
  <pageSetup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4DBEF-1B6E-472B-9C9B-D5D23513F580}">
  <dimension ref="A1:Q14"/>
  <sheetViews>
    <sheetView workbookViewId="0">
      <selection activeCell="B1" sqref="B1:D1"/>
    </sheetView>
  </sheetViews>
  <sheetFormatPr baseColWidth="10" defaultRowHeight="10.199999999999999" x14ac:dyDescent="0.3"/>
  <cols>
    <col min="1" max="1" width="11.5546875" style="234"/>
    <col min="2" max="2" width="17.77734375" style="234" customWidth="1"/>
    <col min="3" max="4" width="45.77734375" style="234" customWidth="1"/>
    <col min="5" max="16384" width="11.5546875" style="234"/>
  </cols>
  <sheetData>
    <row r="1" spans="1:17" ht="49.95" customHeight="1" x14ac:dyDescent="0.3">
      <c r="A1" s="179"/>
      <c r="B1" s="316" t="s">
        <v>547</v>
      </c>
      <c r="C1" s="316"/>
      <c r="D1" s="316"/>
      <c r="E1" s="237"/>
      <c r="F1" s="237"/>
      <c r="G1" s="237"/>
      <c r="H1" s="237"/>
      <c r="I1" s="237"/>
      <c r="J1" s="237"/>
      <c r="K1" s="237"/>
      <c r="L1" s="237"/>
      <c r="M1" s="237"/>
      <c r="N1" s="237"/>
      <c r="O1" s="237"/>
      <c r="P1" s="237"/>
      <c r="Q1" s="237"/>
    </row>
    <row r="2" spans="1:17" ht="13.95" customHeight="1" thickBot="1" x14ac:dyDescent="0.35">
      <c r="B2" s="238"/>
      <c r="C2" s="238"/>
      <c r="D2" s="238"/>
    </row>
    <row r="3" spans="1:17" ht="19.95" customHeight="1" x14ac:dyDescent="0.3">
      <c r="B3" s="232" t="s">
        <v>518</v>
      </c>
      <c r="C3" s="232" t="s">
        <v>549</v>
      </c>
      <c r="D3" s="232" t="s">
        <v>550</v>
      </c>
    </row>
    <row r="4" spans="1:17" ht="37.950000000000003" customHeight="1" x14ac:dyDescent="0.3">
      <c r="B4" s="62" t="s">
        <v>519</v>
      </c>
      <c r="C4" s="235" t="s">
        <v>525</v>
      </c>
      <c r="D4" s="235" t="s">
        <v>524</v>
      </c>
    </row>
    <row r="5" spans="1:17" ht="58.95" customHeight="1" x14ac:dyDescent="0.3">
      <c r="B5" s="62" t="s">
        <v>519</v>
      </c>
      <c r="C5" s="236" t="s">
        <v>526</v>
      </c>
      <c r="D5" s="235" t="s">
        <v>527</v>
      </c>
    </row>
    <row r="6" spans="1:17" ht="69" customHeight="1" x14ac:dyDescent="0.3">
      <c r="B6" s="62" t="s">
        <v>519</v>
      </c>
      <c r="C6" s="236" t="s">
        <v>528</v>
      </c>
      <c r="D6" s="235" t="s">
        <v>529</v>
      </c>
    </row>
    <row r="7" spans="1:17" ht="58.95" customHeight="1" x14ac:dyDescent="0.3">
      <c r="B7" s="62" t="s">
        <v>519</v>
      </c>
      <c r="C7" s="236" t="s">
        <v>530</v>
      </c>
      <c r="D7" s="235" t="s">
        <v>531</v>
      </c>
    </row>
    <row r="8" spans="1:17" ht="55.95" customHeight="1" x14ac:dyDescent="0.3">
      <c r="B8" s="62" t="s">
        <v>519</v>
      </c>
      <c r="C8" s="235" t="s">
        <v>536</v>
      </c>
      <c r="D8" s="235" t="s">
        <v>520</v>
      </c>
    </row>
    <row r="9" spans="1:17" ht="118.05" customHeight="1" x14ac:dyDescent="0.3">
      <c r="B9" s="61" t="s">
        <v>521</v>
      </c>
      <c r="C9" s="235" t="s">
        <v>532</v>
      </c>
      <c r="D9" s="235" t="s">
        <v>522</v>
      </c>
    </row>
    <row r="10" spans="1:17" ht="48" customHeight="1" x14ac:dyDescent="0.3">
      <c r="B10" s="61" t="s">
        <v>521</v>
      </c>
      <c r="C10" s="235" t="s">
        <v>533</v>
      </c>
      <c r="D10" s="235" t="s">
        <v>523</v>
      </c>
    </row>
    <row r="11" spans="1:17" ht="87" customHeight="1" x14ac:dyDescent="0.3">
      <c r="B11" s="239" t="s">
        <v>519</v>
      </c>
      <c r="C11" s="240" t="s">
        <v>535</v>
      </c>
      <c r="D11" s="241" t="s">
        <v>534</v>
      </c>
    </row>
    <row r="12" spans="1:17" ht="10.8" thickBot="1" x14ac:dyDescent="0.35">
      <c r="B12" s="238"/>
      <c r="C12" s="238"/>
      <c r="D12" s="238"/>
    </row>
    <row r="14" spans="1:17" x14ac:dyDescent="0.3">
      <c r="B14" s="268" t="s">
        <v>546</v>
      </c>
      <c r="C14" s="268"/>
      <c r="D14" s="268"/>
    </row>
  </sheetData>
  <mergeCells count="2">
    <mergeCell ref="B1:D1"/>
    <mergeCell ref="B14:D14"/>
  </mergeCells>
  <pageMargins left="0.7" right="0.7" top="0.75" bottom="0.75" header="0.3" footer="0.3"/>
  <pageSetup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AA674-064E-4923-A87D-97AD2C1E140A}">
  <sheetPr>
    <tabColor theme="0" tint="-0.249977111117893"/>
  </sheetPr>
  <dimension ref="A1:I42"/>
  <sheetViews>
    <sheetView showGridLines="0" showRowColHeaders="0" zoomScaleNormal="100" workbookViewId="0">
      <selection activeCell="B1" sqref="B1:E1"/>
    </sheetView>
  </sheetViews>
  <sheetFormatPr baseColWidth="10" defaultColWidth="0" defaultRowHeight="14.4" zeroHeight="1" x14ac:dyDescent="0.3"/>
  <cols>
    <col min="1" max="1" width="8.77734375" customWidth="1"/>
    <col min="2" max="2" width="16.88671875" customWidth="1"/>
    <col min="3" max="5" width="8.6640625" customWidth="1"/>
    <col min="6" max="6" width="1.77734375" customWidth="1"/>
    <col min="7" max="9" width="0" hidden="1" customWidth="1"/>
    <col min="10" max="16384" width="11.44140625" hidden="1"/>
  </cols>
  <sheetData>
    <row r="1" spans="2:8" ht="109.95" customHeight="1" x14ac:dyDescent="0.3">
      <c r="B1" s="249" t="s">
        <v>408</v>
      </c>
      <c r="C1" s="249"/>
      <c r="D1" s="249"/>
      <c r="E1" s="249"/>
    </row>
    <row r="2" spans="2:8" ht="15" thickBot="1" x14ac:dyDescent="0.35">
      <c r="B2" s="1"/>
      <c r="C2" s="1"/>
      <c r="D2" s="1"/>
      <c r="E2" s="1"/>
    </row>
    <row r="3" spans="2:8" ht="23.4" customHeight="1" x14ac:dyDescent="0.3">
      <c r="B3" s="56" t="s">
        <v>400</v>
      </c>
      <c r="C3" s="56" t="s">
        <v>401</v>
      </c>
      <c r="D3" s="46" t="s">
        <v>402</v>
      </c>
      <c r="E3" s="46" t="s">
        <v>403</v>
      </c>
    </row>
    <row r="4" spans="2:8" ht="12" customHeight="1" x14ac:dyDescent="0.3">
      <c r="B4" s="11"/>
      <c r="C4" s="11"/>
      <c r="D4" s="12"/>
      <c r="E4" s="12"/>
    </row>
    <row r="5" spans="2:8" ht="12" customHeight="1" x14ac:dyDescent="0.3">
      <c r="B5" s="13" t="s">
        <v>404</v>
      </c>
      <c r="C5" s="14">
        <f>D5+E5</f>
        <v>100</v>
      </c>
      <c r="D5" s="14">
        <v>37.799999999999997</v>
      </c>
      <c r="E5" s="14">
        <v>62.2</v>
      </c>
      <c r="F5" s="3"/>
      <c r="G5" s="3"/>
      <c r="H5" s="3"/>
    </row>
    <row r="6" spans="2:8" ht="12" customHeight="1" x14ac:dyDescent="0.3">
      <c r="F6" s="3"/>
      <c r="G6" s="3"/>
      <c r="H6" s="3"/>
    </row>
    <row r="7" spans="2:8" ht="12" customHeight="1" x14ac:dyDescent="0.3">
      <c r="B7" s="15" t="s">
        <v>54</v>
      </c>
      <c r="C7" s="16">
        <f>D7+E7</f>
        <v>100</v>
      </c>
      <c r="D7" s="16">
        <v>35.9</v>
      </c>
      <c r="E7" s="16">
        <v>64.099999999999994</v>
      </c>
      <c r="F7" s="3"/>
      <c r="G7" s="3"/>
      <c r="H7" s="3"/>
    </row>
    <row r="8" spans="2:8" ht="12" customHeight="1" x14ac:dyDescent="0.3">
      <c r="B8" s="15" t="s">
        <v>56</v>
      </c>
      <c r="C8" s="16">
        <f t="shared" ref="C8:C38" si="0">D8+E8</f>
        <v>100</v>
      </c>
      <c r="D8" s="16">
        <v>22</v>
      </c>
      <c r="E8" s="16">
        <v>78</v>
      </c>
      <c r="F8" s="3"/>
      <c r="G8" s="3"/>
      <c r="H8" s="3"/>
    </row>
    <row r="9" spans="2:8" ht="12" customHeight="1" x14ac:dyDescent="0.3">
      <c r="B9" s="15" t="s">
        <v>58</v>
      </c>
      <c r="C9" s="16">
        <f t="shared" si="0"/>
        <v>100</v>
      </c>
      <c r="D9" s="16">
        <v>16.3</v>
      </c>
      <c r="E9" s="16">
        <v>83.7</v>
      </c>
      <c r="F9" s="3"/>
      <c r="G9" s="3"/>
      <c r="H9" s="3"/>
    </row>
    <row r="10" spans="2:8" ht="12" customHeight="1" x14ac:dyDescent="0.3">
      <c r="B10" s="15" t="s">
        <v>59</v>
      </c>
      <c r="C10" s="16">
        <f t="shared" si="0"/>
        <v>100</v>
      </c>
      <c r="D10" s="16">
        <v>31.5</v>
      </c>
      <c r="E10" s="16">
        <v>68.5</v>
      </c>
      <c r="F10" s="3"/>
      <c r="G10" s="3"/>
      <c r="H10" s="3"/>
    </row>
    <row r="11" spans="2:8" ht="12" customHeight="1" x14ac:dyDescent="0.3">
      <c r="B11" s="15" t="s">
        <v>60</v>
      </c>
      <c r="C11" s="16">
        <f t="shared" si="0"/>
        <v>100</v>
      </c>
      <c r="D11" s="16">
        <v>39.5</v>
      </c>
      <c r="E11" s="16">
        <v>60.5</v>
      </c>
      <c r="F11" s="3"/>
      <c r="G11" s="3"/>
      <c r="H11" s="3"/>
    </row>
    <row r="12" spans="2:8" ht="12" customHeight="1" x14ac:dyDescent="0.3">
      <c r="B12" s="4" t="s">
        <v>61</v>
      </c>
      <c r="C12" s="16">
        <f t="shared" si="0"/>
        <v>100</v>
      </c>
      <c r="D12" s="10">
        <v>56.9</v>
      </c>
      <c r="E12" s="10">
        <v>43.1</v>
      </c>
      <c r="F12" s="3"/>
      <c r="G12" s="3"/>
      <c r="H12" s="3"/>
    </row>
    <row r="13" spans="2:8" ht="12" customHeight="1" x14ac:dyDescent="0.3">
      <c r="B13" s="15" t="s">
        <v>62</v>
      </c>
      <c r="C13" s="16">
        <f t="shared" si="0"/>
        <v>100</v>
      </c>
      <c r="D13" s="16">
        <v>41.7</v>
      </c>
      <c r="E13" s="16">
        <v>58.3</v>
      </c>
      <c r="F13" s="3"/>
      <c r="G13" s="3"/>
      <c r="H13" s="3"/>
    </row>
    <row r="14" spans="2:8" ht="12" customHeight="1" x14ac:dyDescent="0.3">
      <c r="B14" s="15" t="s">
        <v>63</v>
      </c>
      <c r="C14" s="16">
        <f t="shared" si="0"/>
        <v>100</v>
      </c>
      <c r="D14" s="16">
        <v>34.299999999999997</v>
      </c>
      <c r="E14" s="16">
        <v>65.7</v>
      </c>
      <c r="F14" s="3"/>
      <c r="G14" s="3"/>
      <c r="H14" s="3"/>
    </row>
    <row r="15" spans="2:8" ht="12" customHeight="1" x14ac:dyDescent="0.3">
      <c r="B15" s="15" t="s">
        <v>64</v>
      </c>
      <c r="C15" s="16">
        <f t="shared" si="0"/>
        <v>100</v>
      </c>
      <c r="D15" s="16">
        <v>26.2</v>
      </c>
      <c r="E15" s="16">
        <v>73.8</v>
      </c>
      <c r="F15" s="3"/>
      <c r="G15" s="3"/>
      <c r="H15" s="3"/>
    </row>
    <row r="16" spans="2:8" ht="12" customHeight="1" x14ac:dyDescent="0.3">
      <c r="B16" s="15" t="s">
        <v>65</v>
      </c>
      <c r="C16" s="16">
        <f t="shared" si="0"/>
        <v>100</v>
      </c>
      <c r="D16" s="16">
        <v>43.5</v>
      </c>
      <c r="E16" s="16">
        <v>56.5</v>
      </c>
      <c r="F16" s="3"/>
      <c r="G16" s="3"/>
      <c r="H16" s="3"/>
    </row>
    <row r="17" spans="2:8" ht="12" customHeight="1" x14ac:dyDescent="0.3">
      <c r="B17" s="15" t="s">
        <v>66</v>
      </c>
      <c r="C17" s="16">
        <f t="shared" si="0"/>
        <v>100</v>
      </c>
      <c r="D17" s="16">
        <v>36.9</v>
      </c>
      <c r="E17" s="16">
        <v>63.1</v>
      </c>
      <c r="F17" s="3"/>
      <c r="G17" s="3"/>
      <c r="H17" s="3"/>
    </row>
    <row r="18" spans="2:8" ht="12" customHeight="1" x14ac:dyDescent="0.3">
      <c r="B18" s="15" t="s">
        <v>67</v>
      </c>
      <c r="C18" s="16">
        <f t="shared" si="0"/>
        <v>100</v>
      </c>
      <c r="D18" s="16">
        <v>46.3</v>
      </c>
      <c r="E18" s="16">
        <v>53.7</v>
      </c>
      <c r="F18" s="3"/>
      <c r="G18" s="3"/>
      <c r="H18" s="3"/>
    </row>
    <row r="19" spans="2:8" ht="12" customHeight="1" x14ac:dyDescent="0.3">
      <c r="B19" s="15" t="s">
        <v>68</v>
      </c>
      <c r="C19" s="16">
        <f t="shared" si="0"/>
        <v>100</v>
      </c>
      <c r="D19" s="16">
        <v>48.4</v>
      </c>
      <c r="E19" s="16">
        <v>51.6</v>
      </c>
      <c r="F19" s="3"/>
      <c r="G19" s="3"/>
      <c r="H19" s="3"/>
    </row>
    <row r="20" spans="2:8" ht="12" customHeight="1" x14ac:dyDescent="0.3">
      <c r="B20" s="15" t="s">
        <v>69</v>
      </c>
      <c r="C20" s="16">
        <f t="shared" si="0"/>
        <v>100</v>
      </c>
      <c r="D20" s="16">
        <v>37.200000000000003</v>
      </c>
      <c r="E20" s="16">
        <v>62.8</v>
      </c>
      <c r="F20" s="3"/>
      <c r="G20" s="3"/>
      <c r="H20" s="3"/>
    </row>
    <row r="21" spans="2:8" ht="12" customHeight="1" x14ac:dyDescent="0.3">
      <c r="B21" s="15" t="s">
        <v>70</v>
      </c>
      <c r="C21" s="16">
        <f t="shared" si="0"/>
        <v>100</v>
      </c>
      <c r="D21" s="16">
        <v>31.2</v>
      </c>
      <c r="E21" s="16">
        <v>68.8</v>
      </c>
      <c r="F21" s="3"/>
      <c r="G21" s="3"/>
      <c r="H21" s="3"/>
    </row>
    <row r="22" spans="2:8" ht="12" customHeight="1" x14ac:dyDescent="0.3">
      <c r="B22" s="15" t="s">
        <v>71</v>
      </c>
      <c r="C22" s="16">
        <f t="shared" si="0"/>
        <v>100</v>
      </c>
      <c r="D22" s="16">
        <v>39.5</v>
      </c>
      <c r="E22" s="16">
        <v>60.5</v>
      </c>
      <c r="F22" s="3"/>
      <c r="G22" s="3"/>
      <c r="H22" s="3"/>
    </row>
    <row r="23" spans="2:8" ht="12" customHeight="1" x14ac:dyDescent="0.3">
      <c r="B23" s="15" t="s">
        <v>72</v>
      </c>
      <c r="C23" s="16">
        <f t="shared" si="0"/>
        <v>100</v>
      </c>
      <c r="D23" s="16">
        <v>22</v>
      </c>
      <c r="E23" s="16">
        <v>78</v>
      </c>
      <c r="F23" s="3"/>
      <c r="G23" s="3"/>
      <c r="H23" s="3"/>
    </row>
    <row r="24" spans="2:8" ht="12" customHeight="1" x14ac:dyDescent="0.3">
      <c r="B24" s="15" t="s">
        <v>73</v>
      </c>
      <c r="C24" s="16">
        <f t="shared" si="0"/>
        <v>100</v>
      </c>
      <c r="D24" s="16">
        <v>37.4</v>
      </c>
      <c r="E24" s="16">
        <v>62.6</v>
      </c>
      <c r="F24" s="3"/>
      <c r="G24" s="3"/>
      <c r="H24" s="3"/>
    </row>
    <row r="25" spans="2:8" ht="12" customHeight="1" x14ac:dyDescent="0.3">
      <c r="B25" s="15" t="s">
        <v>74</v>
      </c>
      <c r="C25" s="16">
        <f t="shared" si="0"/>
        <v>100</v>
      </c>
      <c r="D25" s="16">
        <v>35.6</v>
      </c>
      <c r="E25" s="16">
        <v>64.400000000000006</v>
      </c>
      <c r="F25" s="3"/>
      <c r="G25" s="3"/>
      <c r="H25" s="3"/>
    </row>
    <row r="26" spans="2:8" ht="12" customHeight="1" x14ac:dyDescent="0.3">
      <c r="B26" s="15" t="s">
        <v>75</v>
      </c>
      <c r="C26" s="16">
        <f t="shared" si="0"/>
        <v>100</v>
      </c>
      <c r="D26" s="16">
        <v>59.9</v>
      </c>
      <c r="E26" s="16">
        <v>40.1</v>
      </c>
      <c r="F26" s="3"/>
      <c r="G26" s="3"/>
      <c r="H26" s="3"/>
    </row>
    <row r="27" spans="2:8" ht="12" customHeight="1" x14ac:dyDescent="0.3">
      <c r="B27" s="15" t="s">
        <v>76</v>
      </c>
      <c r="C27" s="16">
        <f t="shared" si="0"/>
        <v>100</v>
      </c>
      <c r="D27" s="16">
        <v>52</v>
      </c>
      <c r="E27" s="16">
        <v>48</v>
      </c>
      <c r="F27" s="3"/>
      <c r="G27" s="3"/>
      <c r="H27" s="3"/>
    </row>
    <row r="28" spans="2:8" ht="12" customHeight="1" x14ac:dyDescent="0.3">
      <c r="B28" s="15" t="s">
        <v>77</v>
      </c>
      <c r="C28" s="16">
        <f t="shared" si="0"/>
        <v>100</v>
      </c>
      <c r="D28" s="16">
        <v>32.299999999999997</v>
      </c>
      <c r="E28" s="16">
        <v>67.7</v>
      </c>
      <c r="F28" s="3"/>
      <c r="G28" s="3"/>
      <c r="H28" s="3"/>
    </row>
    <row r="29" spans="2:8" ht="12" customHeight="1" x14ac:dyDescent="0.3">
      <c r="B29" s="15" t="s">
        <v>78</v>
      </c>
      <c r="C29" s="16">
        <f t="shared" si="0"/>
        <v>100</v>
      </c>
      <c r="D29" s="16">
        <v>32.6</v>
      </c>
      <c r="E29" s="16">
        <v>67.400000000000006</v>
      </c>
      <c r="F29" s="3"/>
      <c r="G29" s="3"/>
      <c r="H29" s="3"/>
    </row>
    <row r="30" spans="2:8" ht="12" customHeight="1" x14ac:dyDescent="0.3">
      <c r="B30" s="15" t="s">
        <v>79</v>
      </c>
      <c r="C30" s="16">
        <f t="shared" si="0"/>
        <v>100</v>
      </c>
      <c r="D30" s="16">
        <v>39.9</v>
      </c>
      <c r="E30" s="16">
        <v>60.1</v>
      </c>
      <c r="F30" s="3"/>
      <c r="G30" s="3"/>
      <c r="H30" s="3"/>
    </row>
    <row r="31" spans="2:8" ht="12" customHeight="1" x14ac:dyDescent="0.3">
      <c r="B31" s="15" t="s">
        <v>80</v>
      </c>
      <c r="C31" s="16">
        <f t="shared" si="0"/>
        <v>100</v>
      </c>
      <c r="D31" s="16">
        <v>40.700000000000003</v>
      </c>
      <c r="E31" s="16">
        <v>59.3</v>
      </c>
      <c r="F31" s="3"/>
      <c r="G31" s="3"/>
      <c r="H31" s="3"/>
    </row>
    <row r="32" spans="2:8" ht="12" customHeight="1" x14ac:dyDescent="0.3">
      <c r="B32" s="15" t="s">
        <v>81</v>
      </c>
      <c r="C32" s="16">
        <f t="shared" si="0"/>
        <v>100</v>
      </c>
      <c r="D32" s="16">
        <v>22.8</v>
      </c>
      <c r="E32" s="16">
        <v>77.2</v>
      </c>
      <c r="F32" s="3"/>
      <c r="G32" s="3"/>
      <c r="H32" s="3"/>
    </row>
    <row r="33" spans="2:8" ht="12" customHeight="1" x14ac:dyDescent="0.3">
      <c r="B33" s="15" t="s">
        <v>82</v>
      </c>
      <c r="C33" s="16">
        <f t="shared" si="0"/>
        <v>100</v>
      </c>
      <c r="D33" s="16">
        <v>38.799999999999997</v>
      </c>
      <c r="E33" s="16">
        <v>61.2</v>
      </c>
      <c r="F33" s="3"/>
      <c r="G33" s="3"/>
      <c r="H33" s="3"/>
    </row>
    <row r="34" spans="2:8" ht="12" customHeight="1" x14ac:dyDescent="0.3">
      <c r="B34" s="15" t="s">
        <v>83</v>
      </c>
      <c r="C34" s="16">
        <f t="shared" si="0"/>
        <v>100</v>
      </c>
      <c r="D34" s="16">
        <v>36.1</v>
      </c>
      <c r="E34" s="16">
        <v>63.9</v>
      </c>
      <c r="F34" s="3"/>
      <c r="G34" s="3"/>
      <c r="H34" s="3"/>
    </row>
    <row r="35" spans="2:8" ht="12" customHeight="1" x14ac:dyDescent="0.3">
      <c r="B35" s="15" t="s">
        <v>84</v>
      </c>
      <c r="C35" s="16">
        <f t="shared" si="0"/>
        <v>100</v>
      </c>
      <c r="D35" s="16">
        <v>32.5</v>
      </c>
      <c r="E35" s="16">
        <v>67.5</v>
      </c>
      <c r="F35" s="3"/>
      <c r="G35" s="3"/>
      <c r="H35" s="3"/>
    </row>
    <row r="36" spans="2:8" ht="12" customHeight="1" x14ac:dyDescent="0.3">
      <c r="B36" s="15" t="s">
        <v>85</v>
      </c>
      <c r="C36" s="16">
        <f t="shared" si="0"/>
        <v>100</v>
      </c>
      <c r="D36" s="16">
        <v>44.9</v>
      </c>
      <c r="E36" s="16">
        <v>55.1</v>
      </c>
      <c r="F36" s="3"/>
      <c r="G36" s="3"/>
      <c r="H36" s="3"/>
    </row>
    <row r="37" spans="2:8" ht="12" customHeight="1" x14ac:dyDescent="0.3">
      <c r="B37" s="15" t="s">
        <v>86</v>
      </c>
      <c r="C37" s="16">
        <f t="shared" si="0"/>
        <v>100</v>
      </c>
      <c r="D37" s="16">
        <v>41.4</v>
      </c>
      <c r="E37" s="16">
        <v>58.6</v>
      </c>
      <c r="F37" s="3"/>
      <c r="G37" s="3"/>
      <c r="H37" s="3"/>
    </row>
    <row r="38" spans="2:8" ht="12" customHeight="1" x14ac:dyDescent="0.3">
      <c r="B38" s="15" t="s">
        <v>87</v>
      </c>
      <c r="C38" s="16">
        <f t="shared" si="0"/>
        <v>100</v>
      </c>
      <c r="D38" s="16">
        <v>43.3</v>
      </c>
      <c r="E38" s="16">
        <v>56.7</v>
      </c>
      <c r="F38" s="3"/>
      <c r="G38" s="3"/>
      <c r="H38" s="3"/>
    </row>
    <row r="39" spans="2:8" ht="12" customHeight="1" thickBot="1" x14ac:dyDescent="0.35">
      <c r="B39" s="17"/>
      <c r="C39" s="18"/>
      <c r="D39" s="18"/>
      <c r="E39" s="18"/>
    </row>
    <row r="40" spans="2:8" x14ac:dyDescent="0.3"/>
    <row r="41" spans="2:8" ht="40.049999999999997" customHeight="1" x14ac:dyDescent="0.3">
      <c r="B41" s="250" t="s">
        <v>407</v>
      </c>
      <c r="C41" s="250"/>
      <c r="D41" s="250"/>
      <c r="E41" s="250"/>
    </row>
    <row r="42" spans="2:8" x14ac:dyDescent="0.3"/>
  </sheetData>
  <mergeCells count="2">
    <mergeCell ref="B1:E1"/>
    <mergeCell ref="B41:E41"/>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C2848-1CA6-451A-A249-3C10C86CB6E4}">
  <sheetPr>
    <tabColor theme="0" tint="-0.249977111117893"/>
  </sheetPr>
  <dimension ref="A1:K43"/>
  <sheetViews>
    <sheetView showGridLines="0" showRowColHeaders="0" zoomScaleNormal="100" workbookViewId="0">
      <selection activeCell="B1" sqref="B1:I1"/>
    </sheetView>
  </sheetViews>
  <sheetFormatPr baseColWidth="10" defaultColWidth="0" defaultRowHeight="14.4" zeroHeight="1" x14ac:dyDescent="0.3"/>
  <cols>
    <col min="1" max="1" width="8.77734375" customWidth="1"/>
    <col min="2" max="2" width="13.6640625" bestFit="1" customWidth="1"/>
    <col min="3" max="4" width="7.6640625" customWidth="1"/>
    <col min="5" max="5" width="0.5546875" customWidth="1"/>
    <col min="6" max="9" width="8.6640625" customWidth="1"/>
    <col min="10" max="10" width="1.77734375" customWidth="1"/>
    <col min="11" max="11" width="0" hidden="1" customWidth="1"/>
    <col min="12" max="16384" width="11.44140625" hidden="1"/>
  </cols>
  <sheetData>
    <row r="1" spans="2:10" ht="94.95" customHeight="1" x14ac:dyDescent="0.3">
      <c r="B1" s="249" t="s">
        <v>409</v>
      </c>
      <c r="C1" s="249"/>
      <c r="D1" s="249"/>
      <c r="E1" s="249"/>
      <c r="F1" s="249"/>
      <c r="G1" s="249"/>
      <c r="H1" s="249"/>
      <c r="I1" s="249"/>
    </row>
    <row r="2" spans="2:10" ht="14.4" customHeight="1" thickBot="1" x14ac:dyDescent="0.35">
      <c r="B2" s="19"/>
      <c r="C2" s="19"/>
      <c r="D2" s="19"/>
      <c r="E2" s="19"/>
      <c r="F2" s="19"/>
      <c r="G2" s="19"/>
      <c r="H2" s="19"/>
      <c r="I2" s="19"/>
    </row>
    <row r="3" spans="2:10" ht="19.95" customHeight="1" thickBot="1" x14ac:dyDescent="0.35">
      <c r="B3" s="251" t="s">
        <v>400</v>
      </c>
      <c r="C3" s="253" t="s">
        <v>401</v>
      </c>
      <c r="D3" s="255" t="s">
        <v>410</v>
      </c>
      <c r="E3" s="47"/>
      <c r="F3" s="257" t="s">
        <v>411</v>
      </c>
      <c r="G3" s="257"/>
      <c r="H3" s="257"/>
      <c r="I3" s="257"/>
    </row>
    <row r="4" spans="2:10" s="30" customFormat="1" ht="25.2" customHeight="1" x14ac:dyDescent="0.3">
      <c r="B4" s="252"/>
      <c r="C4" s="254"/>
      <c r="D4" s="256"/>
      <c r="E4" s="48"/>
      <c r="F4" s="55" t="s">
        <v>401</v>
      </c>
      <c r="G4" s="55" t="s">
        <v>412</v>
      </c>
      <c r="H4" s="54" t="s">
        <v>413</v>
      </c>
      <c r="I4" s="59" t="s">
        <v>414</v>
      </c>
    </row>
    <row r="5" spans="2:10" ht="12" customHeight="1" x14ac:dyDescent="0.3">
      <c r="B5" s="11"/>
      <c r="C5" s="11"/>
      <c r="D5" s="12"/>
      <c r="E5" s="12"/>
      <c r="F5" s="11"/>
      <c r="G5" s="12"/>
      <c r="I5" s="32"/>
    </row>
    <row r="6" spans="2:10" ht="12" customHeight="1" x14ac:dyDescent="0.3">
      <c r="B6" s="13" t="s">
        <v>404</v>
      </c>
      <c r="C6" s="20">
        <f>D6+F6</f>
        <v>99.997599845775454</v>
      </c>
      <c r="D6" s="20">
        <v>37.69759984577545</v>
      </c>
      <c r="E6" s="20"/>
      <c r="F6" s="20">
        <f>G6+H6+I6</f>
        <v>62.3</v>
      </c>
      <c r="G6" s="20">
        <v>47.8</v>
      </c>
      <c r="H6" s="21">
        <v>9.6999999999999993</v>
      </c>
      <c r="I6" s="21">
        <v>4.8</v>
      </c>
      <c r="J6" s="3"/>
    </row>
    <row r="7" spans="2:10" ht="12" customHeight="1" x14ac:dyDescent="0.3">
      <c r="C7" s="23"/>
      <c r="D7" s="23"/>
      <c r="E7" s="23"/>
      <c r="F7" s="23"/>
      <c r="G7" s="23"/>
      <c r="H7" s="23"/>
      <c r="I7" s="23"/>
      <c r="J7" s="3"/>
    </row>
    <row r="8" spans="2:10" ht="12" customHeight="1" x14ac:dyDescent="0.3">
      <c r="B8" s="15" t="s">
        <v>54</v>
      </c>
      <c r="C8" s="8">
        <v>100</v>
      </c>
      <c r="D8" s="8">
        <v>37.37983133696595</v>
      </c>
      <c r="E8" s="8"/>
      <c r="F8" s="8">
        <f t="shared" ref="F8:F39" si="0">G8+H8+I8</f>
        <v>62.591283082475869</v>
      </c>
      <c r="G8" s="8">
        <v>44.429898098351174</v>
      </c>
      <c r="H8" s="5">
        <v>12.1</v>
      </c>
      <c r="I8" s="5">
        <v>6.0613849841246941</v>
      </c>
      <c r="J8" s="3"/>
    </row>
    <row r="9" spans="2:10" ht="12" customHeight="1" x14ac:dyDescent="0.3">
      <c r="B9" s="15" t="s">
        <v>56</v>
      </c>
      <c r="C9" s="8">
        <v>100</v>
      </c>
      <c r="D9" s="8">
        <v>22.496147501497013</v>
      </c>
      <c r="E9" s="8"/>
      <c r="F9" s="8">
        <f t="shared" si="0"/>
        <v>77.487833432085651</v>
      </c>
      <c r="G9" s="8">
        <v>54.224129753969294</v>
      </c>
      <c r="H9" s="5">
        <v>13.5</v>
      </c>
      <c r="I9" s="5">
        <v>9.7637036781163609</v>
      </c>
      <c r="J9" s="3"/>
    </row>
    <row r="10" spans="2:10" ht="12" customHeight="1" x14ac:dyDescent="0.3">
      <c r="B10" s="15" t="s">
        <v>58</v>
      </c>
      <c r="C10" s="8">
        <v>100</v>
      </c>
      <c r="D10" s="8">
        <v>13.218289030902069</v>
      </c>
      <c r="E10" s="8"/>
      <c r="F10" s="8">
        <f t="shared" si="0"/>
        <v>86.78843654101334</v>
      </c>
      <c r="G10" s="8">
        <v>63.505781729493229</v>
      </c>
      <c r="H10" s="5">
        <v>13.8</v>
      </c>
      <c r="I10" s="5">
        <v>9.4826548115200993</v>
      </c>
      <c r="J10" s="3"/>
    </row>
    <row r="11" spans="2:10" ht="12" customHeight="1" x14ac:dyDescent="0.3">
      <c r="B11" s="15" t="s">
        <v>59</v>
      </c>
      <c r="C11" s="8">
        <v>100</v>
      </c>
      <c r="D11" s="8">
        <v>17.397523780307665</v>
      </c>
      <c r="E11" s="8"/>
      <c r="F11" s="8">
        <f t="shared" si="0"/>
        <v>82.562878503794593</v>
      </c>
      <c r="G11" s="8">
        <v>59.075197715174724</v>
      </c>
      <c r="H11" s="5">
        <v>14.8</v>
      </c>
      <c r="I11" s="5">
        <v>8.6876807886198719</v>
      </c>
      <c r="J11" s="3"/>
    </row>
    <row r="12" spans="2:10" ht="12" customHeight="1" x14ac:dyDescent="0.3">
      <c r="B12" s="15" t="s">
        <v>60</v>
      </c>
      <c r="C12" s="8">
        <v>100</v>
      </c>
      <c r="D12" s="8">
        <v>45.293296378311595</v>
      </c>
      <c r="E12" s="8"/>
      <c r="F12" s="8">
        <f t="shared" si="0"/>
        <v>54.72983607273801</v>
      </c>
      <c r="G12" s="8">
        <v>34.381236113048594</v>
      </c>
      <c r="H12" s="5">
        <v>13.8</v>
      </c>
      <c r="I12" s="5">
        <v>6.5485999596894109</v>
      </c>
      <c r="J12" s="3"/>
    </row>
    <row r="13" spans="2:10" ht="12" customHeight="1" x14ac:dyDescent="0.3">
      <c r="B13" s="4" t="s">
        <v>61</v>
      </c>
      <c r="C13" s="8">
        <v>100</v>
      </c>
      <c r="D13" s="5">
        <v>58.247536158950666</v>
      </c>
      <c r="E13" s="5"/>
      <c r="F13" s="8">
        <f t="shared" si="0"/>
        <v>41.774071259111651</v>
      </c>
      <c r="G13" s="5">
        <v>32.079196773328249</v>
      </c>
      <c r="H13" s="5">
        <v>7.1</v>
      </c>
      <c r="I13" s="5">
        <v>2.594874485783397</v>
      </c>
      <c r="J13" s="3"/>
    </row>
    <row r="14" spans="2:10" ht="12" customHeight="1" x14ac:dyDescent="0.3">
      <c r="B14" s="15" t="s">
        <v>62</v>
      </c>
      <c r="C14" s="8">
        <v>100</v>
      </c>
      <c r="D14" s="8">
        <v>41.841181157917852</v>
      </c>
      <c r="E14" s="8"/>
      <c r="F14" s="8">
        <f t="shared" si="0"/>
        <v>58.191190564543248</v>
      </c>
      <c r="G14" s="8">
        <v>40.386675343865122</v>
      </c>
      <c r="H14" s="5">
        <v>12.4</v>
      </c>
      <c r="I14" s="5">
        <v>5.4045152206781291</v>
      </c>
      <c r="J14" s="3"/>
    </row>
    <row r="15" spans="2:10" ht="12" customHeight="1" x14ac:dyDescent="0.3">
      <c r="B15" s="15" t="s">
        <v>63</v>
      </c>
      <c r="C15" s="8">
        <v>100</v>
      </c>
      <c r="D15" s="8">
        <v>38.339410849623093</v>
      </c>
      <c r="E15" s="8"/>
      <c r="F15" s="8">
        <f t="shared" si="0"/>
        <v>61.713043885097179</v>
      </c>
      <c r="G15" s="8">
        <v>41.019700246543103</v>
      </c>
      <c r="H15" s="5">
        <v>12.3</v>
      </c>
      <c r="I15" s="5">
        <v>8.3933436385540716</v>
      </c>
      <c r="J15" s="3"/>
    </row>
    <row r="16" spans="2:10" ht="12" customHeight="1" x14ac:dyDescent="0.3">
      <c r="B16" s="15" t="s">
        <v>64</v>
      </c>
      <c r="C16" s="8">
        <v>100</v>
      </c>
      <c r="D16" s="8">
        <v>24.797185402845319</v>
      </c>
      <c r="E16" s="8"/>
      <c r="F16" s="8">
        <f t="shared" si="0"/>
        <v>75.203820840713931</v>
      </c>
      <c r="G16" s="8">
        <v>67.572544908492375</v>
      </c>
      <c r="H16" s="5">
        <v>4.9000000000000004</v>
      </c>
      <c r="I16" s="5">
        <v>2.7312759322215459</v>
      </c>
      <c r="J16" s="3"/>
    </row>
    <row r="17" spans="2:10" ht="12" customHeight="1" x14ac:dyDescent="0.3">
      <c r="B17" s="15" t="s">
        <v>65</v>
      </c>
      <c r="C17" s="8">
        <v>100</v>
      </c>
      <c r="D17" s="8">
        <v>41.518482765325409</v>
      </c>
      <c r="E17" s="8"/>
      <c r="F17" s="8">
        <f t="shared" si="0"/>
        <v>58.511233417181529</v>
      </c>
      <c r="G17" s="8">
        <v>32.348795288421876</v>
      </c>
      <c r="H17" s="5">
        <v>18.2</v>
      </c>
      <c r="I17" s="5">
        <v>7.9624381287596568</v>
      </c>
      <c r="J17" s="3"/>
    </row>
    <row r="18" spans="2:10" ht="12" customHeight="1" x14ac:dyDescent="0.3">
      <c r="B18" s="15" t="s">
        <v>66</v>
      </c>
      <c r="C18" s="8">
        <v>100</v>
      </c>
      <c r="D18" s="8">
        <v>37.838646912284922</v>
      </c>
      <c r="E18" s="8"/>
      <c r="F18" s="8">
        <f t="shared" si="0"/>
        <v>62.206827804604821</v>
      </c>
      <c r="G18" s="8">
        <v>49.301773762860826</v>
      </c>
      <c r="H18" s="5">
        <v>8.4</v>
      </c>
      <c r="I18" s="5">
        <v>4.5050540417439979</v>
      </c>
      <c r="J18" s="3"/>
    </row>
    <row r="19" spans="2:10" ht="12" customHeight="1" x14ac:dyDescent="0.3">
      <c r="B19" s="15" t="s">
        <v>67</v>
      </c>
      <c r="C19" s="8">
        <v>100</v>
      </c>
      <c r="D19" s="8">
        <v>44.352716818088098</v>
      </c>
      <c r="E19" s="8"/>
      <c r="F19" s="8">
        <f t="shared" si="0"/>
        <v>55.534900234532365</v>
      </c>
      <c r="G19" s="8">
        <v>38.468726962396069</v>
      </c>
      <c r="H19" s="5">
        <v>11.5</v>
      </c>
      <c r="I19" s="5">
        <v>5.566173272136294</v>
      </c>
      <c r="J19" s="3"/>
    </row>
    <row r="20" spans="2:10" ht="12" customHeight="1" x14ac:dyDescent="0.3">
      <c r="B20" s="15" t="s">
        <v>68</v>
      </c>
      <c r="C20" s="8">
        <v>100</v>
      </c>
      <c r="D20" s="8">
        <v>48.81379850166234</v>
      </c>
      <c r="E20" s="8"/>
      <c r="F20" s="8">
        <f t="shared" si="0"/>
        <v>51.210821374974444</v>
      </c>
      <c r="G20" s="8">
        <v>35.7792910588444</v>
      </c>
      <c r="H20" s="5">
        <v>10.4</v>
      </c>
      <c r="I20" s="5">
        <v>5.0315303161300484</v>
      </c>
      <c r="J20" s="3"/>
    </row>
    <row r="21" spans="2:10" ht="12" customHeight="1" x14ac:dyDescent="0.3">
      <c r="B21" s="15" t="s">
        <v>69</v>
      </c>
      <c r="C21" s="8">
        <v>100</v>
      </c>
      <c r="D21" s="8">
        <v>31.75499220515799</v>
      </c>
      <c r="E21" s="8"/>
      <c r="F21" s="8">
        <f t="shared" si="0"/>
        <v>68.175034441046762</v>
      </c>
      <c r="G21" s="8">
        <v>53.50163486724896</v>
      </c>
      <c r="H21" s="5">
        <v>8.4</v>
      </c>
      <c r="I21" s="5">
        <v>6.2733995737978052</v>
      </c>
      <c r="J21" s="3"/>
    </row>
    <row r="22" spans="2:10" ht="12" customHeight="1" x14ac:dyDescent="0.3">
      <c r="B22" s="15" t="s">
        <v>70</v>
      </c>
      <c r="C22" s="8">
        <v>100</v>
      </c>
      <c r="D22" s="8">
        <v>31.449824277501815</v>
      </c>
      <c r="E22" s="8"/>
      <c r="F22" s="8">
        <f t="shared" si="0"/>
        <v>68.570967508853684</v>
      </c>
      <c r="G22" s="8">
        <v>56.461821716987885</v>
      </c>
      <c r="H22" s="5">
        <v>8.6999999999999993</v>
      </c>
      <c r="I22" s="5">
        <v>3.4091457918657935</v>
      </c>
      <c r="J22" s="3"/>
    </row>
    <row r="23" spans="2:10" ht="12" customHeight="1" x14ac:dyDescent="0.3">
      <c r="B23" s="15" t="s">
        <v>71</v>
      </c>
      <c r="C23" s="8">
        <v>100</v>
      </c>
      <c r="D23" s="8">
        <v>41.072813654854365</v>
      </c>
      <c r="E23" s="8"/>
      <c r="F23" s="8">
        <f t="shared" si="0"/>
        <v>58.899449644465307</v>
      </c>
      <c r="G23" s="8">
        <v>46.028853302185233</v>
      </c>
      <c r="H23" s="5">
        <v>9</v>
      </c>
      <c r="I23" s="5">
        <v>3.8705963422800749</v>
      </c>
      <c r="J23" s="3"/>
    </row>
    <row r="24" spans="2:10" ht="12" customHeight="1" x14ac:dyDescent="0.3">
      <c r="B24" s="15" t="s">
        <v>72</v>
      </c>
      <c r="C24" s="8">
        <v>100</v>
      </c>
      <c r="D24" s="8">
        <v>22.344311099824051</v>
      </c>
      <c r="E24" s="8"/>
      <c r="F24" s="8">
        <f t="shared" si="0"/>
        <v>77.677890433087143</v>
      </c>
      <c r="G24" s="8">
        <v>60.1728726734814</v>
      </c>
      <c r="H24" s="5">
        <v>11</v>
      </c>
      <c r="I24" s="5">
        <v>6.5050177596057397</v>
      </c>
      <c r="J24" s="3"/>
    </row>
    <row r="25" spans="2:10" ht="12" customHeight="1" x14ac:dyDescent="0.3">
      <c r="B25" s="15" t="s">
        <v>73</v>
      </c>
      <c r="C25" s="8">
        <v>100</v>
      </c>
      <c r="D25" s="8">
        <v>39.156482109803228</v>
      </c>
      <c r="E25" s="8"/>
      <c r="F25" s="8">
        <f t="shared" si="0"/>
        <v>60.793389967003733</v>
      </c>
      <c r="G25" s="8">
        <v>36.741854927965981</v>
      </c>
      <c r="H25" s="5">
        <v>16.399999999999999</v>
      </c>
      <c r="I25" s="5">
        <v>7.6515350390377561</v>
      </c>
      <c r="J25" s="3"/>
    </row>
    <row r="26" spans="2:10" ht="12" customHeight="1" x14ac:dyDescent="0.3">
      <c r="B26" s="15" t="s">
        <v>74</v>
      </c>
      <c r="C26" s="8">
        <v>100</v>
      </c>
      <c r="D26" s="8">
        <v>38.910629278262313</v>
      </c>
      <c r="E26" s="8"/>
      <c r="F26" s="8">
        <f t="shared" si="0"/>
        <v>61.010512610331261</v>
      </c>
      <c r="G26" s="8">
        <v>48.350255075850001</v>
      </c>
      <c r="H26" s="5">
        <v>8.6999999999999993</v>
      </c>
      <c r="I26" s="5">
        <v>3.9602575344812587</v>
      </c>
      <c r="J26" s="3"/>
    </row>
    <row r="27" spans="2:10" ht="12" customHeight="1" x14ac:dyDescent="0.3">
      <c r="B27" s="15" t="s">
        <v>75</v>
      </c>
      <c r="C27" s="8">
        <v>100</v>
      </c>
      <c r="D27" s="8">
        <v>63.234164191527441</v>
      </c>
      <c r="E27" s="8"/>
      <c r="F27" s="8">
        <f t="shared" si="0"/>
        <v>36.797616288468973</v>
      </c>
      <c r="G27" s="8">
        <v>26.078069291121693</v>
      </c>
      <c r="H27" s="5">
        <v>7</v>
      </c>
      <c r="I27" s="5">
        <v>3.719546997347281</v>
      </c>
      <c r="J27" s="3"/>
    </row>
    <row r="28" spans="2:10" ht="12" customHeight="1" x14ac:dyDescent="0.3">
      <c r="B28" s="15" t="s">
        <v>76</v>
      </c>
      <c r="C28" s="8">
        <v>100</v>
      </c>
      <c r="D28" s="8">
        <v>49.056502619988699</v>
      </c>
      <c r="E28" s="8"/>
      <c r="F28" s="8">
        <f t="shared" si="0"/>
        <v>50.879781461695472</v>
      </c>
      <c r="G28" s="8">
        <v>40.708722704234511</v>
      </c>
      <c r="H28" s="5">
        <v>7</v>
      </c>
      <c r="I28" s="5">
        <v>3.1710587574609628</v>
      </c>
      <c r="J28" s="3"/>
    </row>
    <row r="29" spans="2:10" ht="12" customHeight="1" x14ac:dyDescent="0.3">
      <c r="B29" s="15" t="s">
        <v>77</v>
      </c>
      <c r="C29" s="8">
        <v>100</v>
      </c>
      <c r="D29" s="8">
        <v>36.141088181891362</v>
      </c>
      <c r="E29" s="8"/>
      <c r="F29" s="8">
        <f t="shared" si="0"/>
        <v>63.92215983370491</v>
      </c>
      <c r="G29" s="8">
        <v>51.584478988703822</v>
      </c>
      <c r="H29" s="5">
        <v>6.2</v>
      </c>
      <c r="I29" s="5">
        <v>6.137680845001082</v>
      </c>
      <c r="J29" s="3"/>
    </row>
    <row r="30" spans="2:10" ht="12" customHeight="1" x14ac:dyDescent="0.3">
      <c r="B30" s="15" t="s">
        <v>78</v>
      </c>
      <c r="C30" s="8">
        <v>100</v>
      </c>
      <c r="D30" s="8">
        <v>33.48279319102452</v>
      </c>
      <c r="E30" s="8"/>
      <c r="F30" s="8">
        <f t="shared" si="0"/>
        <v>66.558875017030033</v>
      </c>
      <c r="G30" s="8">
        <v>50.030200447232566</v>
      </c>
      <c r="H30" s="5">
        <v>10.6</v>
      </c>
      <c r="I30" s="5">
        <v>5.9286745697974634</v>
      </c>
      <c r="J30" s="3"/>
    </row>
    <row r="31" spans="2:10" ht="12" customHeight="1" x14ac:dyDescent="0.3">
      <c r="B31" s="15" t="s">
        <v>79</v>
      </c>
      <c r="C31" s="8">
        <v>100</v>
      </c>
      <c r="D31" s="8">
        <v>35.966983389584676</v>
      </c>
      <c r="E31" s="8"/>
      <c r="F31" s="8">
        <f t="shared" si="0"/>
        <v>64.029085710554369</v>
      </c>
      <c r="G31" s="8">
        <v>51.247301805752443</v>
      </c>
      <c r="H31" s="5">
        <v>7.5</v>
      </c>
      <c r="I31" s="5">
        <v>5.2817839048019231</v>
      </c>
      <c r="J31" s="3"/>
    </row>
    <row r="32" spans="2:10" ht="12" customHeight="1" x14ac:dyDescent="0.3">
      <c r="B32" s="15" t="s">
        <v>80</v>
      </c>
      <c r="C32" s="8">
        <v>100</v>
      </c>
      <c r="D32" s="8">
        <v>41.251535477596917</v>
      </c>
      <c r="E32" s="8"/>
      <c r="F32" s="8">
        <f t="shared" si="0"/>
        <v>58.681017181351628</v>
      </c>
      <c r="G32" s="8">
        <v>40.304751548663589</v>
      </c>
      <c r="H32" s="5">
        <v>13.4</v>
      </c>
      <c r="I32" s="5">
        <v>4.9762656326880403</v>
      </c>
      <c r="J32" s="3"/>
    </row>
    <row r="33" spans="2:10" ht="12" customHeight="1" x14ac:dyDescent="0.3">
      <c r="B33" s="15" t="s">
        <v>81</v>
      </c>
      <c r="C33" s="8">
        <v>100</v>
      </c>
      <c r="D33" s="8">
        <v>20.430790685344629</v>
      </c>
      <c r="E33" s="8"/>
      <c r="F33" s="8">
        <f t="shared" si="0"/>
        <v>79.586298952264713</v>
      </c>
      <c r="G33" s="8">
        <v>53.014137036255512</v>
      </c>
      <c r="H33" s="5">
        <v>17.7</v>
      </c>
      <c r="I33" s="5">
        <v>8.87216191600921</v>
      </c>
      <c r="J33" s="3"/>
    </row>
    <row r="34" spans="2:10" ht="12" customHeight="1" x14ac:dyDescent="0.3">
      <c r="B34" s="15" t="s">
        <v>82</v>
      </c>
      <c r="C34" s="8">
        <v>100</v>
      </c>
      <c r="D34" s="8">
        <v>40.161913033999255</v>
      </c>
      <c r="E34" s="8"/>
      <c r="F34" s="8">
        <f t="shared" si="0"/>
        <v>59.780328421100272</v>
      </c>
      <c r="G34" s="8">
        <v>38.579593091309086</v>
      </c>
      <c r="H34" s="5">
        <v>14.9</v>
      </c>
      <c r="I34" s="5">
        <v>6.300735329791185</v>
      </c>
      <c r="J34" s="3"/>
    </row>
    <row r="35" spans="2:10" ht="12" customHeight="1" x14ac:dyDescent="0.3">
      <c r="B35" s="15" t="s">
        <v>83</v>
      </c>
      <c r="C35" s="8">
        <v>100</v>
      </c>
      <c r="D35" s="8">
        <v>32.052158653179603</v>
      </c>
      <c r="E35" s="8"/>
      <c r="F35" s="8">
        <f t="shared" si="0"/>
        <v>67.981198015401716</v>
      </c>
      <c r="G35" s="8">
        <v>46.847696605533542</v>
      </c>
      <c r="H35" s="5">
        <v>13.6</v>
      </c>
      <c r="I35" s="5">
        <v>7.5335014098681734</v>
      </c>
      <c r="J35" s="3"/>
    </row>
    <row r="36" spans="2:10" ht="12" customHeight="1" x14ac:dyDescent="0.3">
      <c r="B36" s="15" t="s">
        <v>84</v>
      </c>
      <c r="C36" s="8">
        <v>100</v>
      </c>
      <c r="D36" s="8">
        <v>31.351406556246552</v>
      </c>
      <c r="E36" s="8"/>
      <c r="F36" s="8">
        <f t="shared" si="0"/>
        <v>68.584298388039784</v>
      </c>
      <c r="G36" s="8">
        <v>52.462632044602962</v>
      </c>
      <c r="H36" s="5">
        <v>10.6</v>
      </c>
      <c r="I36" s="5">
        <v>5.5216663434368147</v>
      </c>
      <c r="J36" s="3"/>
    </row>
    <row r="37" spans="2:10" ht="12" customHeight="1" x14ac:dyDescent="0.3">
      <c r="B37" s="15" t="s">
        <v>85</v>
      </c>
      <c r="C37" s="8">
        <v>100</v>
      </c>
      <c r="D37" s="8">
        <v>46.025501915554052</v>
      </c>
      <c r="E37" s="8"/>
      <c r="F37" s="8">
        <f t="shared" si="0"/>
        <v>54.039131282272969</v>
      </c>
      <c r="G37" s="8">
        <v>40.339434058210273</v>
      </c>
      <c r="H37" s="5">
        <v>10</v>
      </c>
      <c r="I37" s="5">
        <v>3.6996972240626946</v>
      </c>
      <c r="J37" s="3"/>
    </row>
    <row r="38" spans="2:10" ht="12" customHeight="1" x14ac:dyDescent="0.3">
      <c r="B38" s="15" t="s">
        <v>86</v>
      </c>
      <c r="C38" s="8">
        <v>100</v>
      </c>
      <c r="D38" s="8">
        <v>49.103745492974781</v>
      </c>
      <c r="E38" s="8"/>
      <c r="F38" s="8">
        <f t="shared" si="0"/>
        <v>50.919532346169113</v>
      </c>
      <c r="G38" s="8">
        <v>37.725976294041189</v>
      </c>
      <c r="H38" s="5">
        <v>9.1</v>
      </c>
      <c r="I38" s="5">
        <v>4.0935560521279255</v>
      </c>
      <c r="J38" s="3"/>
    </row>
    <row r="39" spans="2:10" ht="12" customHeight="1" x14ac:dyDescent="0.3">
      <c r="B39" s="15" t="s">
        <v>87</v>
      </c>
      <c r="C39" s="8">
        <v>100</v>
      </c>
      <c r="D39" s="8">
        <v>42.490500719647478</v>
      </c>
      <c r="E39" s="8"/>
      <c r="F39" s="8">
        <f t="shared" si="0"/>
        <v>57.515427882811899</v>
      </c>
      <c r="G39" s="8">
        <v>38.103887518689881</v>
      </c>
      <c r="H39" s="5">
        <v>13.4</v>
      </c>
      <c r="I39" s="5">
        <v>6.0115403641220224</v>
      </c>
    </row>
    <row r="40" spans="2:10" ht="12" customHeight="1" thickBot="1" x14ac:dyDescent="0.35">
      <c r="B40" s="17"/>
      <c r="C40" s="18"/>
      <c r="D40" s="18"/>
      <c r="E40" s="18"/>
      <c r="F40" s="18"/>
      <c r="G40" s="18"/>
      <c r="H40" s="1"/>
      <c r="I40" s="1"/>
    </row>
    <row r="41" spans="2:10" ht="12" customHeight="1" x14ac:dyDescent="0.3"/>
    <row r="42" spans="2:10" ht="40.049999999999997" customHeight="1" x14ac:dyDescent="0.3">
      <c r="B42" s="250" t="s">
        <v>407</v>
      </c>
      <c r="C42" s="250"/>
      <c r="D42" s="250"/>
      <c r="E42" s="250"/>
      <c r="F42" s="250"/>
      <c r="G42" s="250"/>
      <c r="H42" s="250"/>
      <c r="I42" s="250"/>
    </row>
    <row r="43" spans="2:10" x14ac:dyDescent="0.3"/>
  </sheetData>
  <mergeCells count="6">
    <mergeCell ref="B42:I42"/>
    <mergeCell ref="B1:I1"/>
    <mergeCell ref="B3:B4"/>
    <mergeCell ref="C3:C4"/>
    <mergeCell ref="D3:D4"/>
    <mergeCell ref="F3:I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EC4B4-53C1-42FB-9A71-595D7C44FC52}">
  <sheetPr>
    <tabColor theme="0" tint="-0.249977111117893"/>
  </sheetPr>
  <dimension ref="A1:J43"/>
  <sheetViews>
    <sheetView showGridLines="0" showRowColHeaders="0" workbookViewId="0">
      <selection activeCell="B1" sqref="B1:I1"/>
    </sheetView>
  </sheetViews>
  <sheetFormatPr baseColWidth="10" defaultColWidth="0" defaultRowHeight="14.4" zeroHeight="1" x14ac:dyDescent="0.3"/>
  <cols>
    <col min="1" max="1" width="8.77734375" customWidth="1"/>
    <col min="2" max="2" width="13.6640625" bestFit="1" customWidth="1"/>
    <col min="3" max="4" width="7.6640625" customWidth="1"/>
    <col min="5" max="5" width="0.5546875" customWidth="1"/>
    <col min="6" max="9" width="8.6640625" customWidth="1"/>
    <col min="10" max="10" width="1.77734375" customWidth="1"/>
    <col min="11" max="16384" width="11.44140625" hidden="1"/>
  </cols>
  <sheetData>
    <row r="1" spans="2:9" ht="94.95" customHeight="1" x14ac:dyDescent="0.3">
      <c r="B1" s="249" t="s">
        <v>415</v>
      </c>
      <c r="C1" s="249"/>
      <c r="D1" s="249"/>
      <c r="E1" s="249"/>
      <c r="F1" s="249"/>
      <c r="G1" s="249"/>
      <c r="H1" s="249"/>
      <c r="I1" s="249"/>
    </row>
    <row r="2" spans="2:9" ht="14.4" customHeight="1" thickBot="1" x14ac:dyDescent="0.35">
      <c r="B2" s="19"/>
      <c r="C2" s="19"/>
      <c r="D2" s="19"/>
      <c r="E2" s="31"/>
      <c r="F2" s="19"/>
      <c r="G2" s="19"/>
      <c r="H2" s="19"/>
      <c r="I2" s="19"/>
    </row>
    <row r="3" spans="2:9" ht="19.95" customHeight="1" thickBot="1" x14ac:dyDescent="0.35">
      <c r="B3" s="251" t="s">
        <v>400</v>
      </c>
      <c r="C3" s="253" t="s">
        <v>401</v>
      </c>
      <c r="D3" s="255" t="s">
        <v>410</v>
      </c>
      <c r="E3" s="47"/>
      <c r="F3" s="257" t="s">
        <v>411</v>
      </c>
      <c r="G3" s="257"/>
      <c r="H3" s="257"/>
      <c r="I3" s="257"/>
    </row>
    <row r="4" spans="2:9" ht="25.2" customHeight="1" x14ac:dyDescent="0.3">
      <c r="B4" s="252"/>
      <c r="C4" s="254"/>
      <c r="D4" s="256"/>
      <c r="E4" s="48"/>
      <c r="F4" s="55" t="s">
        <v>401</v>
      </c>
      <c r="G4" s="54" t="s">
        <v>412</v>
      </c>
      <c r="H4" s="54" t="s">
        <v>413</v>
      </c>
      <c r="I4" s="55" t="s">
        <v>414</v>
      </c>
    </row>
    <row r="5" spans="2:9" ht="12" customHeight="1" x14ac:dyDescent="0.3">
      <c r="B5" s="24"/>
      <c r="C5" s="27"/>
      <c r="D5" s="28"/>
      <c r="E5" s="28"/>
      <c r="F5" s="27"/>
      <c r="G5" s="28"/>
      <c r="H5" s="23"/>
      <c r="I5" s="23"/>
    </row>
    <row r="6" spans="2:9" ht="12" customHeight="1" x14ac:dyDescent="0.3">
      <c r="B6" s="13" t="s">
        <v>404</v>
      </c>
      <c r="C6" s="20">
        <f>D6+F6</f>
        <v>100.00000000000014</v>
      </c>
      <c r="D6" s="20">
        <v>36.447466965534673</v>
      </c>
      <c r="E6" s="20"/>
      <c r="F6" s="20">
        <f>G6+H6+I6</f>
        <v>63.552533034465462</v>
      </c>
      <c r="G6" s="20">
        <v>48.07254394055127</v>
      </c>
      <c r="H6" s="21">
        <v>10.555275562100515</v>
      </c>
      <c r="I6" s="21">
        <v>4.9247135318136745</v>
      </c>
    </row>
    <row r="7" spans="2:9" ht="12" customHeight="1" x14ac:dyDescent="0.3">
      <c r="B7" s="13"/>
      <c r="C7" s="20"/>
      <c r="D7" s="20"/>
      <c r="E7" s="20"/>
      <c r="F7" s="20"/>
      <c r="G7" s="20"/>
      <c r="H7" s="21"/>
      <c r="I7" s="21"/>
    </row>
    <row r="8" spans="2:9" ht="12" customHeight="1" x14ac:dyDescent="0.3">
      <c r="B8" s="15" t="s">
        <v>54</v>
      </c>
      <c r="C8" s="8">
        <v>100</v>
      </c>
      <c r="D8" s="8">
        <v>31.569574991697312</v>
      </c>
      <c r="E8" s="8"/>
      <c r="F8" s="8">
        <f t="shared" ref="F8:F39" si="0">G8+H8+I8</f>
        <v>68.410108584647375</v>
      </c>
      <c r="G8" s="8">
        <v>48.230497656212293</v>
      </c>
      <c r="H8" s="5">
        <v>14.1</v>
      </c>
      <c r="I8" s="5">
        <v>6.079610928435077</v>
      </c>
    </row>
    <row r="9" spans="2:9" ht="12" customHeight="1" x14ac:dyDescent="0.3">
      <c r="B9" s="15" t="s">
        <v>56</v>
      </c>
      <c r="C9" s="8">
        <v>100</v>
      </c>
      <c r="D9" s="8">
        <v>25.9689101365305</v>
      </c>
      <c r="E9" s="8"/>
      <c r="F9" s="8">
        <f t="shared" si="0"/>
        <v>73.958278530403405</v>
      </c>
      <c r="G9" s="8">
        <v>53.772599559738573</v>
      </c>
      <c r="H9" s="5">
        <v>14.2</v>
      </c>
      <c r="I9" s="5">
        <v>5.9856789706648383</v>
      </c>
    </row>
    <row r="10" spans="2:9" ht="12" customHeight="1" x14ac:dyDescent="0.3">
      <c r="B10" s="15" t="s">
        <v>58</v>
      </c>
      <c r="C10" s="8">
        <v>100</v>
      </c>
      <c r="D10" s="8">
        <v>23.574455612876015</v>
      </c>
      <c r="E10" s="8"/>
      <c r="F10" s="8">
        <f t="shared" si="0"/>
        <v>76.352152969367381</v>
      </c>
      <c r="G10" s="8">
        <v>59.552596262993752</v>
      </c>
      <c r="H10" s="5">
        <v>10.1</v>
      </c>
      <c r="I10" s="5">
        <v>6.6995567063736345</v>
      </c>
    </row>
    <row r="11" spans="2:9" ht="12" customHeight="1" x14ac:dyDescent="0.3">
      <c r="B11" s="15" t="s">
        <v>59</v>
      </c>
      <c r="C11" s="8">
        <v>100</v>
      </c>
      <c r="D11" s="8">
        <v>22.336992358831058</v>
      </c>
      <c r="E11" s="8"/>
      <c r="F11" s="8">
        <f t="shared" si="0"/>
        <v>77.721667118763051</v>
      </c>
      <c r="G11" s="8">
        <v>53.047665916878508</v>
      </c>
      <c r="H11" s="5">
        <v>15.8</v>
      </c>
      <c r="I11" s="5">
        <v>8.8740012018845338</v>
      </c>
    </row>
    <row r="12" spans="2:9" ht="12" customHeight="1" x14ac:dyDescent="0.3">
      <c r="B12" s="15" t="s">
        <v>60</v>
      </c>
      <c r="C12" s="8">
        <v>100</v>
      </c>
      <c r="D12" s="8">
        <v>47.853228156637954</v>
      </c>
      <c r="E12" s="8"/>
      <c r="F12" s="8">
        <f t="shared" si="0"/>
        <v>52.089034964839229</v>
      </c>
      <c r="G12" s="8">
        <v>31.320850960287967</v>
      </c>
      <c r="H12" s="5">
        <v>14.1</v>
      </c>
      <c r="I12" s="5">
        <v>6.6681840045512617</v>
      </c>
    </row>
    <row r="13" spans="2:9" ht="12" customHeight="1" x14ac:dyDescent="0.3">
      <c r="B13" s="26" t="s">
        <v>61</v>
      </c>
      <c r="C13" s="8">
        <v>100</v>
      </c>
      <c r="D13" s="5">
        <v>49.99677094861844</v>
      </c>
      <c r="E13" s="5"/>
      <c r="F13" s="8">
        <f t="shared" si="0"/>
        <v>49.986918773134384</v>
      </c>
      <c r="G13" s="5">
        <v>35.954996654849289</v>
      </c>
      <c r="H13" s="5">
        <v>10.7</v>
      </c>
      <c r="I13" s="5">
        <v>3.3319221182850982</v>
      </c>
    </row>
    <row r="14" spans="2:9" ht="12" customHeight="1" x14ac:dyDescent="0.3">
      <c r="B14" s="15" t="s">
        <v>62</v>
      </c>
      <c r="C14" s="8">
        <v>100</v>
      </c>
      <c r="D14" s="8">
        <v>40.466258110355497</v>
      </c>
      <c r="E14" s="8"/>
      <c r="F14" s="8">
        <f t="shared" si="0"/>
        <v>59.480773470997207</v>
      </c>
      <c r="G14" s="8">
        <v>42.879148782961032</v>
      </c>
      <c r="H14" s="5">
        <v>10.5</v>
      </c>
      <c r="I14" s="5">
        <v>6.101624688036174</v>
      </c>
    </row>
    <row r="15" spans="2:9" ht="12" customHeight="1" x14ac:dyDescent="0.3">
      <c r="B15" s="15" t="s">
        <v>63</v>
      </c>
      <c r="C15" s="8">
        <v>100</v>
      </c>
      <c r="D15" s="8">
        <v>32.040961980459002</v>
      </c>
      <c r="E15" s="8"/>
      <c r="F15" s="8">
        <f t="shared" si="0"/>
        <v>67.982760372034363</v>
      </c>
      <c r="G15" s="8">
        <v>41.077865998948106</v>
      </c>
      <c r="H15" s="5">
        <v>17.600000000000001</v>
      </c>
      <c r="I15" s="5">
        <v>9.304894373086249</v>
      </c>
    </row>
    <row r="16" spans="2:9" ht="12" customHeight="1" x14ac:dyDescent="0.3">
      <c r="B16" s="15" t="s">
        <v>64</v>
      </c>
      <c r="C16" s="8">
        <v>100</v>
      </c>
      <c r="D16" s="8">
        <v>23.823253572180743</v>
      </c>
      <c r="E16" s="8"/>
      <c r="F16" s="8">
        <f t="shared" si="0"/>
        <v>76.179870019129964</v>
      </c>
      <c r="G16" s="8">
        <v>67.679869284037125</v>
      </c>
      <c r="H16" s="5">
        <v>6.3</v>
      </c>
      <c r="I16" s="5">
        <v>2.2000007350928406</v>
      </c>
    </row>
    <row r="17" spans="2:9" ht="12" customHeight="1" x14ac:dyDescent="0.3">
      <c r="B17" s="15" t="s">
        <v>65</v>
      </c>
      <c r="C17" s="8">
        <v>100</v>
      </c>
      <c r="D17" s="8">
        <v>45.75949033546479</v>
      </c>
      <c r="E17" s="8"/>
      <c r="F17" s="8">
        <f t="shared" si="0"/>
        <v>54.164823588860557</v>
      </c>
      <c r="G17" s="8">
        <v>30.856799328006311</v>
      </c>
      <c r="H17" s="5">
        <v>14.3</v>
      </c>
      <c r="I17" s="5">
        <v>9.008024260854242</v>
      </c>
    </row>
    <row r="18" spans="2:9" ht="12" customHeight="1" x14ac:dyDescent="0.3">
      <c r="B18" s="15" t="s">
        <v>66</v>
      </c>
      <c r="C18" s="8">
        <v>100</v>
      </c>
      <c r="D18" s="8">
        <v>33.702473794891482</v>
      </c>
      <c r="E18" s="8"/>
      <c r="F18" s="8">
        <f t="shared" si="0"/>
        <v>66.307845427698339</v>
      </c>
      <c r="G18" s="8">
        <v>54.090994184316699</v>
      </c>
      <c r="H18" s="5">
        <v>8.6</v>
      </c>
      <c r="I18" s="5">
        <v>3.6168512433816331</v>
      </c>
    </row>
    <row r="19" spans="2:9" ht="12" customHeight="1" x14ac:dyDescent="0.3">
      <c r="B19" s="15" t="s">
        <v>67</v>
      </c>
      <c r="C19" s="8">
        <v>100</v>
      </c>
      <c r="D19" s="8">
        <v>46.969888287860975</v>
      </c>
      <c r="E19" s="8"/>
      <c r="F19" s="8">
        <f t="shared" si="0"/>
        <v>53.069321034015417</v>
      </c>
      <c r="G19" s="8">
        <v>35.036525950504469</v>
      </c>
      <c r="H19" s="5">
        <v>13.3</v>
      </c>
      <c r="I19" s="5">
        <v>4.7327950835109496</v>
      </c>
    </row>
    <row r="20" spans="2:9" ht="12" customHeight="1" x14ac:dyDescent="0.3">
      <c r="B20" s="15" t="s">
        <v>68</v>
      </c>
      <c r="C20" s="8">
        <v>100</v>
      </c>
      <c r="D20" s="8">
        <v>48.556183737256255</v>
      </c>
      <c r="E20" s="8"/>
      <c r="F20" s="8">
        <f t="shared" si="0"/>
        <v>51.404395610945429</v>
      </c>
      <c r="G20" s="8">
        <v>34.269353834354625</v>
      </c>
      <c r="H20" s="5">
        <v>12.3</v>
      </c>
      <c r="I20" s="5">
        <v>4.8350417765908</v>
      </c>
    </row>
    <row r="21" spans="2:9" ht="12" customHeight="1" x14ac:dyDescent="0.3">
      <c r="B21" s="15" t="s">
        <v>69</v>
      </c>
      <c r="C21" s="8">
        <v>100</v>
      </c>
      <c r="D21" s="8">
        <v>36.256193782710341</v>
      </c>
      <c r="E21" s="8"/>
      <c r="F21" s="8">
        <f t="shared" si="0"/>
        <v>63.768743952351187</v>
      </c>
      <c r="G21" s="8">
        <v>48.436834076709722</v>
      </c>
      <c r="H21" s="5">
        <v>10.5</v>
      </c>
      <c r="I21" s="5">
        <v>4.8319098756414673</v>
      </c>
    </row>
    <row r="22" spans="2:9" ht="12" customHeight="1" x14ac:dyDescent="0.3">
      <c r="B22" s="15" t="s">
        <v>70</v>
      </c>
      <c r="C22" s="8">
        <v>100</v>
      </c>
      <c r="D22" s="8">
        <v>26.756513804209149</v>
      </c>
      <c r="E22" s="8"/>
      <c r="F22" s="8">
        <f t="shared" si="0"/>
        <v>73.154684002423195</v>
      </c>
      <c r="G22" s="8">
        <v>58.201465010256413</v>
      </c>
      <c r="H22" s="5">
        <v>10.199999999999999</v>
      </c>
      <c r="I22" s="5">
        <v>4.7532189921667802</v>
      </c>
    </row>
    <row r="23" spans="2:9" ht="12" customHeight="1" x14ac:dyDescent="0.3">
      <c r="B23" s="15" t="s">
        <v>71</v>
      </c>
      <c r="C23" s="8">
        <v>100</v>
      </c>
      <c r="D23" s="8">
        <v>36.518670650169966</v>
      </c>
      <c r="E23" s="8"/>
      <c r="F23" s="8">
        <f t="shared" si="0"/>
        <v>63.426662325064314</v>
      </c>
      <c r="G23" s="8">
        <v>48.058358769310075</v>
      </c>
      <c r="H23" s="5">
        <v>10</v>
      </c>
      <c r="I23" s="5">
        <v>5.3683035557542409</v>
      </c>
    </row>
    <row r="24" spans="2:9" ht="12" customHeight="1" x14ac:dyDescent="0.3">
      <c r="B24" s="15" t="s">
        <v>72</v>
      </c>
      <c r="C24" s="8">
        <v>100</v>
      </c>
      <c r="D24" s="8">
        <v>18.222478770756155</v>
      </c>
      <c r="E24" s="8"/>
      <c r="F24" s="8">
        <f t="shared" si="0"/>
        <v>81.795502084060445</v>
      </c>
      <c r="G24" s="8">
        <v>64.665121807201359</v>
      </c>
      <c r="H24" s="5">
        <v>11.8</v>
      </c>
      <c r="I24" s="5">
        <v>5.3303802768590911</v>
      </c>
    </row>
    <row r="25" spans="2:9" ht="12" customHeight="1" x14ac:dyDescent="0.3">
      <c r="B25" s="15" t="s">
        <v>73</v>
      </c>
      <c r="C25" s="8">
        <v>100</v>
      </c>
      <c r="D25" s="8">
        <v>36.315865281160924</v>
      </c>
      <c r="E25" s="8"/>
      <c r="F25" s="8">
        <f t="shared" si="0"/>
        <v>63.74140035773226</v>
      </c>
      <c r="G25" s="8">
        <v>42.708268048460077</v>
      </c>
      <c r="H25" s="5">
        <v>15.4</v>
      </c>
      <c r="I25" s="5">
        <v>5.6331323092721863</v>
      </c>
    </row>
    <row r="26" spans="2:9" ht="12" customHeight="1" x14ac:dyDescent="0.3">
      <c r="B26" s="15" t="s">
        <v>74</v>
      </c>
      <c r="C26" s="8">
        <v>100</v>
      </c>
      <c r="D26" s="8">
        <v>32.217408124079626</v>
      </c>
      <c r="E26" s="8"/>
      <c r="F26" s="8">
        <f t="shared" si="0"/>
        <v>67.787244211327263</v>
      </c>
      <c r="G26" s="8">
        <v>53.567825335446571</v>
      </c>
      <c r="H26" s="5">
        <v>7.4</v>
      </c>
      <c r="I26" s="5">
        <v>6.8194188758806975</v>
      </c>
    </row>
    <row r="27" spans="2:9" ht="12" customHeight="1" x14ac:dyDescent="0.3">
      <c r="B27" s="15" t="s">
        <v>75</v>
      </c>
      <c r="C27" s="8">
        <v>100</v>
      </c>
      <c r="D27" s="8">
        <v>62.830912923779259</v>
      </c>
      <c r="E27" s="8"/>
      <c r="F27" s="8">
        <f t="shared" si="0"/>
        <v>37.237728706558336</v>
      </c>
      <c r="G27" s="8">
        <v>25.620388981179644</v>
      </c>
      <c r="H27" s="5">
        <v>8.8000000000000007</v>
      </c>
      <c r="I27" s="5">
        <v>2.8173397253786936</v>
      </c>
    </row>
    <row r="28" spans="2:9" ht="12" customHeight="1" x14ac:dyDescent="0.3">
      <c r="B28" s="15" t="s">
        <v>76</v>
      </c>
      <c r="C28" s="8">
        <v>100</v>
      </c>
      <c r="D28" s="8">
        <v>48.819445231215425</v>
      </c>
      <c r="E28" s="8"/>
      <c r="F28" s="8">
        <f t="shared" si="0"/>
        <v>51.19091884441837</v>
      </c>
      <c r="G28" s="8">
        <v>41.115522843620397</v>
      </c>
      <c r="H28" s="5">
        <v>6.2</v>
      </c>
      <c r="I28" s="5">
        <v>3.8753960007979731</v>
      </c>
    </row>
    <row r="29" spans="2:9" ht="12" customHeight="1" x14ac:dyDescent="0.3">
      <c r="B29" s="15" t="s">
        <v>77</v>
      </c>
      <c r="C29" s="8">
        <v>100</v>
      </c>
      <c r="D29" s="8">
        <v>28.884391858755386</v>
      </c>
      <c r="E29" s="8"/>
      <c r="F29" s="8">
        <f t="shared" si="0"/>
        <v>71.112729803336208</v>
      </c>
      <c r="G29" s="8">
        <v>55.775116370477207</v>
      </c>
      <c r="H29" s="5">
        <v>10.7</v>
      </c>
      <c r="I29" s="5">
        <v>4.6376134328590002</v>
      </c>
    </row>
    <row r="30" spans="2:9" ht="12" customHeight="1" x14ac:dyDescent="0.3">
      <c r="B30" s="15" t="s">
        <v>78</v>
      </c>
      <c r="C30" s="8">
        <v>100</v>
      </c>
      <c r="D30" s="8">
        <v>28.767541351686639</v>
      </c>
      <c r="E30" s="8"/>
      <c r="F30" s="8">
        <f t="shared" si="0"/>
        <v>71.25993120670428</v>
      </c>
      <c r="G30" s="8">
        <v>50.930399099715061</v>
      </c>
      <c r="H30" s="5">
        <v>13</v>
      </c>
      <c r="I30" s="5">
        <v>7.3295321069892143</v>
      </c>
    </row>
    <row r="31" spans="2:9" ht="12" customHeight="1" x14ac:dyDescent="0.3">
      <c r="B31" s="15" t="s">
        <v>79</v>
      </c>
      <c r="C31" s="8">
        <v>100</v>
      </c>
      <c r="D31" s="8">
        <v>35.505834107670879</v>
      </c>
      <c r="E31" s="8"/>
      <c r="F31" s="8">
        <f t="shared" si="0"/>
        <v>64.537396430940348</v>
      </c>
      <c r="G31" s="8">
        <v>49.330882974459207</v>
      </c>
      <c r="H31" s="5">
        <v>10.6</v>
      </c>
      <c r="I31" s="5">
        <v>4.6065134564811423</v>
      </c>
    </row>
    <row r="32" spans="2:9" ht="12" customHeight="1" x14ac:dyDescent="0.3">
      <c r="B32" s="15" t="s">
        <v>80</v>
      </c>
      <c r="C32" s="8">
        <v>100</v>
      </c>
      <c r="D32" s="8">
        <v>39.834753985207428</v>
      </c>
      <c r="E32" s="8"/>
      <c r="F32" s="8">
        <f t="shared" si="0"/>
        <v>60.284214117467286</v>
      </c>
      <c r="G32" s="8">
        <v>37.735844969209644</v>
      </c>
      <c r="H32" s="5">
        <v>16.899999999999999</v>
      </c>
      <c r="I32" s="5">
        <v>5.6483691482576415</v>
      </c>
    </row>
    <row r="33" spans="2:9" ht="12" customHeight="1" x14ac:dyDescent="0.3">
      <c r="B33" s="15" t="s">
        <v>81</v>
      </c>
      <c r="C33" s="8">
        <v>100</v>
      </c>
      <c r="D33" s="8">
        <v>20.966291625507726</v>
      </c>
      <c r="E33" s="8"/>
      <c r="F33" s="8">
        <f t="shared" si="0"/>
        <v>79.031225159966652</v>
      </c>
      <c r="G33" s="8">
        <v>56.886839085609033</v>
      </c>
      <c r="H33" s="5">
        <v>14.3</v>
      </c>
      <c r="I33" s="5">
        <v>7.8443860743576135</v>
      </c>
    </row>
    <row r="34" spans="2:9" ht="12" customHeight="1" x14ac:dyDescent="0.3">
      <c r="B34" s="15" t="s">
        <v>82</v>
      </c>
      <c r="C34" s="8">
        <v>100</v>
      </c>
      <c r="D34" s="8">
        <v>41.242038255785076</v>
      </c>
      <c r="E34" s="8"/>
      <c r="F34" s="8">
        <f t="shared" si="0"/>
        <v>58.805981029694195</v>
      </c>
      <c r="G34" s="8">
        <v>38.596806523740518</v>
      </c>
      <c r="H34" s="5">
        <v>13.8</v>
      </c>
      <c r="I34" s="5">
        <v>6.4091745059536729</v>
      </c>
    </row>
    <row r="35" spans="2:9" ht="12" customHeight="1" x14ac:dyDescent="0.3">
      <c r="B35" s="15" t="s">
        <v>83</v>
      </c>
      <c r="C35" s="8">
        <v>100</v>
      </c>
      <c r="D35" s="8">
        <v>31.504062491872642</v>
      </c>
      <c r="E35" s="8"/>
      <c r="F35" s="8">
        <f t="shared" si="0"/>
        <v>68.564018549548081</v>
      </c>
      <c r="G35" s="8">
        <v>47.719501583520618</v>
      </c>
      <c r="H35" s="5">
        <v>12.6</v>
      </c>
      <c r="I35" s="5">
        <v>8.2445169660274686</v>
      </c>
    </row>
    <row r="36" spans="2:9" ht="12" customHeight="1" x14ac:dyDescent="0.3">
      <c r="B36" s="15" t="s">
        <v>84</v>
      </c>
      <c r="C36" s="8">
        <v>100</v>
      </c>
      <c r="D36" s="8">
        <v>30.04171786447063</v>
      </c>
      <c r="E36" s="8"/>
      <c r="F36" s="8">
        <f t="shared" si="0"/>
        <v>69.924663671947769</v>
      </c>
      <c r="G36" s="8">
        <v>52.854996868143168</v>
      </c>
      <c r="H36" s="5">
        <v>11.5</v>
      </c>
      <c r="I36" s="5">
        <v>5.5696668038046031</v>
      </c>
    </row>
    <row r="37" spans="2:9" ht="12" customHeight="1" x14ac:dyDescent="0.3">
      <c r="B37" s="15" t="s">
        <v>85</v>
      </c>
      <c r="C37" s="8">
        <v>100</v>
      </c>
      <c r="D37" s="8">
        <v>49.974058179193939</v>
      </c>
      <c r="E37" s="8"/>
      <c r="F37" s="8">
        <f t="shared" si="0"/>
        <v>50.042926472619875</v>
      </c>
      <c r="G37" s="8">
        <v>35.406349674207391</v>
      </c>
      <c r="H37" s="5">
        <v>10.5</v>
      </c>
      <c r="I37" s="5">
        <v>4.1365767984124844</v>
      </c>
    </row>
    <row r="38" spans="2:9" ht="12" customHeight="1" x14ac:dyDescent="0.3">
      <c r="B38" s="15" t="s">
        <v>86</v>
      </c>
      <c r="C38" s="8">
        <v>100</v>
      </c>
      <c r="D38" s="8">
        <v>43.982533578734042</v>
      </c>
      <c r="E38" s="8"/>
      <c r="F38" s="8">
        <f t="shared" si="0"/>
        <v>56.036175526781051</v>
      </c>
      <c r="G38" s="8">
        <v>40.989510583121167</v>
      </c>
      <c r="H38" s="5">
        <v>8.1999999999999993</v>
      </c>
      <c r="I38" s="5">
        <v>6.8466649436598885</v>
      </c>
    </row>
    <row r="39" spans="2:9" ht="12" customHeight="1" x14ac:dyDescent="0.3">
      <c r="B39" s="15" t="s">
        <v>87</v>
      </c>
      <c r="C39" s="8">
        <v>100</v>
      </c>
      <c r="D39" s="8">
        <v>48.013385189203213</v>
      </c>
      <c r="E39" s="8"/>
      <c r="F39" s="8">
        <f t="shared" si="0"/>
        <v>52.012663623071106</v>
      </c>
      <c r="G39" s="8">
        <v>29.990955852758528</v>
      </c>
      <c r="H39" s="5">
        <v>16.899999999999999</v>
      </c>
      <c r="I39" s="5">
        <v>5.121707770312586</v>
      </c>
    </row>
    <row r="40" spans="2:9" ht="12" customHeight="1" thickBot="1" x14ac:dyDescent="0.35">
      <c r="B40" s="17"/>
      <c r="C40" s="18"/>
      <c r="D40" s="18"/>
      <c r="E40" s="18"/>
      <c r="F40" s="18"/>
      <c r="G40" s="18"/>
      <c r="H40" s="1"/>
      <c r="I40" s="1"/>
    </row>
    <row r="41" spans="2:9" ht="12" customHeight="1" x14ac:dyDescent="0.3"/>
    <row r="42" spans="2:9" ht="40.049999999999997" customHeight="1" x14ac:dyDescent="0.3">
      <c r="B42" s="250" t="s">
        <v>407</v>
      </c>
      <c r="C42" s="250"/>
      <c r="D42" s="250"/>
      <c r="E42" s="250"/>
      <c r="F42" s="250"/>
      <c r="G42" s="250"/>
      <c r="H42" s="250"/>
      <c r="I42" s="250"/>
    </row>
    <row r="43" spans="2:9" x14ac:dyDescent="0.3"/>
  </sheetData>
  <mergeCells count="6">
    <mergeCell ref="B42:I42"/>
    <mergeCell ref="B1:I1"/>
    <mergeCell ref="B3:B4"/>
    <mergeCell ref="C3:C4"/>
    <mergeCell ref="D3:D4"/>
    <mergeCell ref="F3:I3"/>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1469F-8C56-47ED-824C-A87222AAD71C}">
  <sheetPr>
    <tabColor theme="0" tint="-0.249977111117893"/>
  </sheetPr>
  <dimension ref="A1:S43"/>
  <sheetViews>
    <sheetView showGridLines="0" showRowColHeaders="0" workbookViewId="0">
      <selection activeCell="B1" sqref="B1:I1"/>
    </sheetView>
  </sheetViews>
  <sheetFormatPr baseColWidth="10" defaultColWidth="0" defaultRowHeight="14.4" zeroHeight="1" x14ac:dyDescent="0.3"/>
  <cols>
    <col min="1" max="1" width="8.77734375" customWidth="1"/>
    <col min="2" max="2" width="13.6640625" bestFit="1" customWidth="1"/>
    <col min="3" max="4" width="7.6640625" customWidth="1"/>
    <col min="5" max="5" width="0.5546875" customWidth="1"/>
    <col min="6" max="9" width="8.6640625" customWidth="1"/>
    <col min="10" max="10" width="1.77734375" customWidth="1"/>
    <col min="11" max="19" width="0" hidden="1" customWidth="1"/>
    <col min="20" max="16384" width="11.44140625" hidden="1"/>
  </cols>
  <sheetData>
    <row r="1" spans="2:18" ht="94.95" customHeight="1" x14ac:dyDescent="0.3">
      <c r="B1" s="249" t="s">
        <v>416</v>
      </c>
      <c r="C1" s="249"/>
      <c r="D1" s="249"/>
      <c r="E1" s="249"/>
      <c r="F1" s="249"/>
      <c r="G1" s="249"/>
      <c r="H1" s="249"/>
      <c r="I1" s="249"/>
    </row>
    <row r="2" spans="2:18" ht="14.4" customHeight="1" thickBot="1" x14ac:dyDescent="0.35">
      <c r="B2" s="19"/>
      <c r="C2" s="19"/>
      <c r="D2" s="19"/>
      <c r="E2" s="19"/>
      <c r="F2" s="19"/>
      <c r="G2" s="19"/>
      <c r="H2" s="19"/>
      <c r="I2" s="19"/>
    </row>
    <row r="3" spans="2:18" ht="19.95" customHeight="1" x14ac:dyDescent="0.3">
      <c r="B3" s="251" t="s">
        <v>400</v>
      </c>
      <c r="C3" s="259" t="s">
        <v>401</v>
      </c>
      <c r="D3" s="261" t="s">
        <v>410</v>
      </c>
      <c r="E3" s="47"/>
      <c r="F3" s="257" t="s">
        <v>411</v>
      </c>
      <c r="G3" s="257"/>
      <c r="H3" s="257"/>
      <c r="I3" s="257"/>
    </row>
    <row r="4" spans="2:18" ht="25.2" customHeight="1" x14ac:dyDescent="0.3">
      <c r="B4" s="258"/>
      <c r="C4" s="260"/>
      <c r="D4" s="262"/>
      <c r="E4" s="48"/>
      <c r="F4" s="49" t="s">
        <v>401</v>
      </c>
      <c r="G4" s="48" t="s">
        <v>412</v>
      </c>
      <c r="H4" s="48" t="s">
        <v>413</v>
      </c>
      <c r="I4" s="49" t="s">
        <v>414</v>
      </c>
    </row>
    <row r="5" spans="2:18" ht="12" customHeight="1" x14ac:dyDescent="0.3">
      <c r="B5" s="24"/>
      <c r="C5" s="27"/>
      <c r="D5" s="28"/>
      <c r="E5" s="28"/>
      <c r="F5" s="27"/>
      <c r="G5" s="28"/>
      <c r="H5" s="23"/>
      <c r="I5" s="23"/>
      <c r="K5" s="3"/>
      <c r="L5" s="3"/>
      <c r="R5" s="3"/>
    </row>
    <row r="6" spans="2:18" ht="12" customHeight="1" x14ac:dyDescent="0.3">
      <c r="B6" s="13" t="s">
        <v>404</v>
      </c>
      <c r="C6" s="20">
        <v>100</v>
      </c>
      <c r="D6" s="20">
        <v>37.799999999999997</v>
      </c>
      <c r="E6" s="20"/>
      <c r="F6" s="20">
        <f>G6+H6+I6</f>
        <v>62.154533199678148</v>
      </c>
      <c r="G6" s="20">
        <v>46.017509990862621</v>
      </c>
      <c r="H6" s="21">
        <v>11.074730513575602</v>
      </c>
      <c r="I6" s="21">
        <v>5.0622926952399263</v>
      </c>
      <c r="J6" s="3"/>
      <c r="K6" s="3"/>
      <c r="L6" s="3"/>
      <c r="M6" s="3"/>
      <c r="N6" s="3"/>
      <c r="R6" s="3"/>
    </row>
    <row r="7" spans="2:18" ht="12" customHeight="1" x14ac:dyDescent="0.3">
      <c r="B7" s="13"/>
      <c r="C7" s="20"/>
      <c r="D7" s="20"/>
      <c r="E7" s="20"/>
      <c r="F7" s="20"/>
      <c r="G7" s="20"/>
      <c r="H7" s="21"/>
      <c r="I7" s="21"/>
      <c r="J7" s="3"/>
      <c r="K7" s="3"/>
      <c r="L7" s="3"/>
      <c r="R7" s="3"/>
    </row>
    <row r="8" spans="2:18" ht="12" customHeight="1" x14ac:dyDescent="0.3">
      <c r="B8" s="15" t="s">
        <v>54</v>
      </c>
      <c r="C8" s="8">
        <v>100</v>
      </c>
      <c r="D8" s="8">
        <v>35.883099255081902</v>
      </c>
      <c r="E8" s="8"/>
      <c r="F8" s="8">
        <f t="shared" ref="F8:F39" si="0">G8+H8+I8</f>
        <v>64.071351835407839</v>
      </c>
      <c r="G8" s="8">
        <v>45.687874086572286</v>
      </c>
      <c r="H8" s="5">
        <v>12.5</v>
      </c>
      <c r="I8" s="5">
        <v>5.883477748835551</v>
      </c>
      <c r="J8" s="3"/>
      <c r="K8" s="3"/>
      <c r="L8" s="3"/>
      <c r="R8" s="3"/>
    </row>
    <row r="9" spans="2:18" ht="12" customHeight="1" x14ac:dyDescent="0.3">
      <c r="B9" s="15" t="s">
        <v>56</v>
      </c>
      <c r="C9" s="8">
        <v>100</v>
      </c>
      <c r="D9" s="8">
        <v>22.049126626550066</v>
      </c>
      <c r="E9" s="8"/>
      <c r="F9" s="8">
        <f t="shared" si="0"/>
        <v>78.029188259659065</v>
      </c>
      <c r="G9" s="8">
        <v>54.04686239968607</v>
      </c>
      <c r="H9" s="5">
        <v>16.2</v>
      </c>
      <c r="I9" s="5">
        <v>7.7823258599730067</v>
      </c>
      <c r="J9" s="3"/>
      <c r="K9" s="3"/>
      <c r="L9" s="3"/>
      <c r="R9" s="3"/>
    </row>
    <row r="10" spans="2:18" ht="12" customHeight="1" x14ac:dyDescent="0.3">
      <c r="B10" s="15" t="s">
        <v>58</v>
      </c>
      <c r="C10" s="8">
        <v>100</v>
      </c>
      <c r="D10" s="8">
        <v>16.316329146198612</v>
      </c>
      <c r="E10" s="8"/>
      <c r="F10" s="8">
        <f t="shared" si="0"/>
        <v>83.699025890802787</v>
      </c>
      <c r="G10" s="8">
        <v>61.628428608293774</v>
      </c>
      <c r="H10" s="5">
        <v>12.4</v>
      </c>
      <c r="I10" s="5">
        <v>9.6705972825090019</v>
      </c>
      <c r="J10" s="3"/>
      <c r="K10" s="3"/>
      <c r="L10" s="3"/>
      <c r="R10" s="3"/>
    </row>
    <row r="11" spans="2:18" ht="12" customHeight="1" x14ac:dyDescent="0.3">
      <c r="B11" s="15" t="s">
        <v>59</v>
      </c>
      <c r="C11" s="8">
        <v>100</v>
      </c>
      <c r="D11" s="8">
        <v>31.476052261643755</v>
      </c>
      <c r="E11" s="8"/>
      <c r="F11" s="8">
        <f t="shared" si="0"/>
        <v>68.442196978435831</v>
      </c>
      <c r="G11" s="8">
        <v>46.788810986942231</v>
      </c>
      <c r="H11" s="5">
        <v>15.4</v>
      </c>
      <c r="I11" s="5">
        <v>6.2533859914936025</v>
      </c>
      <c r="J11" s="3"/>
      <c r="K11" s="3"/>
      <c r="L11" s="3"/>
      <c r="R11" s="3"/>
    </row>
    <row r="12" spans="2:18" ht="12" customHeight="1" x14ac:dyDescent="0.3">
      <c r="B12" s="15" t="s">
        <v>60</v>
      </c>
      <c r="C12" s="8">
        <v>100</v>
      </c>
      <c r="D12" s="8">
        <v>39.545473519988612</v>
      </c>
      <c r="E12" s="8"/>
      <c r="F12" s="8">
        <f t="shared" si="0"/>
        <v>60.44277141253469</v>
      </c>
      <c r="G12" s="8">
        <v>34.291324512780704</v>
      </c>
      <c r="H12" s="5">
        <v>19.3</v>
      </c>
      <c r="I12" s="5">
        <v>6.8514468997539906</v>
      </c>
      <c r="J12" s="3"/>
      <c r="K12" s="3"/>
      <c r="L12" s="3"/>
      <c r="R12" s="3"/>
    </row>
    <row r="13" spans="2:18" ht="12" customHeight="1" x14ac:dyDescent="0.3">
      <c r="B13" s="26" t="s">
        <v>61</v>
      </c>
      <c r="C13" s="8">
        <v>100</v>
      </c>
      <c r="D13" s="5">
        <v>56.941476074480256</v>
      </c>
      <c r="E13" s="5"/>
      <c r="F13" s="8">
        <f t="shared" si="0"/>
        <v>43.126497425625601</v>
      </c>
      <c r="G13" s="5">
        <v>31.099551892619715</v>
      </c>
      <c r="H13" s="5">
        <v>8.1999999999999993</v>
      </c>
      <c r="I13" s="5">
        <v>3.8269455330058828</v>
      </c>
      <c r="J13" s="3"/>
      <c r="K13" s="3"/>
      <c r="L13" s="3"/>
      <c r="R13" s="3"/>
    </row>
    <row r="14" spans="2:18" ht="12" customHeight="1" x14ac:dyDescent="0.3">
      <c r="B14" s="15" t="s">
        <v>62</v>
      </c>
      <c r="C14" s="8">
        <v>100</v>
      </c>
      <c r="D14" s="8">
        <v>41.690390152174999</v>
      </c>
      <c r="E14" s="8"/>
      <c r="F14" s="8">
        <f t="shared" si="0"/>
        <v>58.272179146833494</v>
      </c>
      <c r="G14" s="8">
        <v>38.754132340261208</v>
      </c>
      <c r="H14" s="5">
        <v>12.9</v>
      </c>
      <c r="I14" s="5">
        <v>6.6180468065722859</v>
      </c>
      <c r="J14" s="3"/>
      <c r="K14" s="3"/>
      <c r="L14" s="3"/>
      <c r="R14" s="3"/>
    </row>
    <row r="15" spans="2:18" ht="12" customHeight="1" x14ac:dyDescent="0.3">
      <c r="B15" s="15" t="s">
        <v>63</v>
      </c>
      <c r="C15" s="8">
        <v>100</v>
      </c>
      <c r="D15" s="8">
        <v>34.322023184334647</v>
      </c>
      <c r="E15" s="8"/>
      <c r="F15" s="8">
        <f t="shared" si="0"/>
        <v>65.679184965167394</v>
      </c>
      <c r="G15" s="8">
        <v>43.321049084301045</v>
      </c>
      <c r="H15" s="5">
        <v>14.3</v>
      </c>
      <c r="I15" s="5">
        <v>8.0581358808663452</v>
      </c>
      <c r="J15" s="3"/>
      <c r="K15" s="3"/>
      <c r="L15" s="3"/>
      <c r="R15" s="3"/>
    </row>
    <row r="16" spans="2:18" ht="12" customHeight="1" x14ac:dyDescent="0.3">
      <c r="B16" s="15" t="s">
        <v>64</v>
      </c>
      <c r="C16" s="8">
        <v>100</v>
      </c>
      <c r="D16" s="8">
        <v>26.150487212901787</v>
      </c>
      <c r="E16" s="8"/>
      <c r="F16" s="8">
        <f t="shared" si="0"/>
        <v>73.856059696203118</v>
      </c>
      <c r="G16" s="8">
        <v>65.621972433212889</v>
      </c>
      <c r="H16" s="5">
        <v>5.6</v>
      </c>
      <c r="I16" s="5">
        <v>2.6340872629902301</v>
      </c>
      <c r="J16" s="3"/>
      <c r="K16" s="3"/>
      <c r="L16" s="3"/>
      <c r="R16" s="3"/>
    </row>
    <row r="17" spans="2:18" ht="12" customHeight="1" x14ac:dyDescent="0.3">
      <c r="B17" s="15" t="s">
        <v>65</v>
      </c>
      <c r="C17" s="8">
        <v>100</v>
      </c>
      <c r="D17" s="8">
        <v>43.50238079976527</v>
      </c>
      <c r="E17" s="8"/>
      <c r="F17" s="8">
        <f t="shared" si="0"/>
        <v>56.469639459804874</v>
      </c>
      <c r="G17" s="8">
        <v>31.461387610520053</v>
      </c>
      <c r="H17" s="5">
        <v>18.399999999999999</v>
      </c>
      <c r="I17" s="5">
        <v>6.6082518492848212</v>
      </c>
      <c r="J17" s="3"/>
      <c r="K17" s="3"/>
      <c r="L17" s="3"/>
      <c r="R17" s="3"/>
    </row>
    <row r="18" spans="2:18" ht="12" customHeight="1" x14ac:dyDescent="0.3">
      <c r="B18" s="15" t="s">
        <v>66</v>
      </c>
      <c r="C18" s="8">
        <v>100</v>
      </c>
      <c r="D18" s="8">
        <v>36.900350965418077</v>
      </c>
      <c r="E18" s="8"/>
      <c r="F18" s="8">
        <f t="shared" si="0"/>
        <v>63.11979216371077</v>
      </c>
      <c r="G18" s="8">
        <v>48.919406320345999</v>
      </c>
      <c r="H18" s="5">
        <v>9</v>
      </c>
      <c r="I18" s="5">
        <v>5.2003858433647698</v>
      </c>
      <c r="J18" s="3"/>
      <c r="K18" s="3"/>
      <c r="L18" s="3"/>
      <c r="R18" s="3"/>
    </row>
    <row r="19" spans="2:18" ht="12" customHeight="1" x14ac:dyDescent="0.3">
      <c r="B19" s="15" t="s">
        <v>67</v>
      </c>
      <c r="C19" s="8">
        <v>100</v>
      </c>
      <c r="D19" s="8">
        <v>46.311207804003374</v>
      </c>
      <c r="E19" s="8"/>
      <c r="F19" s="8">
        <f t="shared" si="0"/>
        <v>53.714096028860077</v>
      </c>
      <c r="G19" s="8">
        <v>37.248332501120018</v>
      </c>
      <c r="H19" s="5">
        <v>12.4</v>
      </c>
      <c r="I19" s="5">
        <v>4.0657635277400583</v>
      </c>
      <c r="J19" s="3"/>
      <c r="K19" s="3"/>
      <c r="L19" s="3"/>
      <c r="R19" s="3"/>
    </row>
    <row r="20" spans="2:18" ht="12" customHeight="1" x14ac:dyDescent="0.3">
      <c r="B20" s="15" t="s">
        <v>68</v>
      </c>
      <c r="C20" s="8">
        <v>100</v>
      </c>
      <c r="D20" s="8">
        <v>48.370552999790625</v>
      </c>
      <c r="E20" s="8"/>
      <c r="F20" s="8">
        <f t="shared" si="0"/>
        <v>51.532325119589835</v>
      </c>
      <c r="G20" s="8">
        <v>34.054315099233762</v>
      </c>
      <c r="H20" s="5">
        <v>12.5</v>
      </c>
      <c r="I20" s="5">
        <v>4.9780100203560735</v>
      </c>
      <c r="J20" s="3"/>
      <c r="K20" s="3"/>
      <c r="L20" s="3"/>
      <c r="R20" s="3"/>
    </row>
    <row r="21" spans="2:18" ht="12" customHeight="1" x14ac:dyDescent="0.3">
      <c r="B21" s="15" t="s">
        <v>69</v>
      </c>
      <c r="C21" s="8">
        <v>100</v>
      </c>
      <c r="D21" s="8">
        <v>37.151518289729488</v>
      </c>
      <c r="E21" s="8"/>
      <c r="F21" s="8">
        <f t="shared" si="0"/>
        <v>62.832130024742071</v>
      </c>
      <c r="G21" s="8">
        <v>47.901674760083409</v>
      </c>
      <c r="H21" s="5">
        <v>9.1999999999999993</v>
      </c>
      <c r="I21" s="5">
        <v>5.7304552646586595</v>
      </c>
      <c r="J21" s="3"/>
      <c r="K21" s="3"/>
      <c r="L21" s="3"/>
      <c r="R21" s="3"/>
    </row>
    <row r="22" spans="2:18" ht="12" customHeight="1" x14ac:dyDescent="0.3">
      <c r="B22" s="15" t="s">
        <v>70</v>
      </c>
      <c r="C22" s="8">
        <v>100</v>
      </c>
      <c r="D22" s="8">
        <v>31.226116523708665</v>
      </c>
      <c r="E22" s="8"/>
      <c r="F22" s="8">
        <f t="shared" si="0"/>
        <v>68.812156295881138</v>
      </c>
      <c r="G22" s="8">
        <v>54.51134460396149</v>
      </c>
      <c r="H22" s="5">
        <v>10.1</v>
      </c>
      <c r="I22" s="5">
        <v>4.2008116919196574</v>
      </c>
      <c r="J22" s="3"/>
      <c r="K22" s="3"/>
      <c r="L22" s="3"/>
      <c r="R22" s="3"/>
    </row>
    <row r="23" spans="2:18" ht="12" customHeight="1" x14ac:dyDescent="0.3">
      <c r="B23" s="15" t="s">
        <v>71</v>
      </c>
      <c r="C23" s="8">
        <v>100</v>
      </c>
      <c r="D23" s="8">
        <v>39.54639879769347</v>
      </c>
      <c r="E23" s="8"/>
      <c r="F23" s="8">
        <f t="shared" si="0"/>
        <v>60.430377088237435</v>
      </c>
      <c r="G23" s="8">
        <v>46.27810153709251</v>
      </c>
      <c r="H23" s="5">
        <v>8.9</v>
      </c>
      <c r="I23" s="5">
        <v>5.2522755511449271</v>
      </c>
      <c r="J23" s="3"/>
      <c r="K23" s="3"/>
      <c r="L23" s="3"/>
      <c r="R23" s="3"/>
    </row>
    <row r="24" spans="2:18" ht="12" customHeight="1" x14ac:dyDescent="0.3">
      <c r="B24" s="15" t="s">
        <v>72</v>
      </c>
      <c r="C24" s="8">
        <v>100</v>
      </c>
      <c r="D24" s="8">
        <v>22.035923774165273</v>
      </c>
      <c r="E24" s="8"/>
      <c r="F24" s="8">
        <f t="shared" si="0"/>
        <v>78.033627446619036</v>
      </c>
      <c r="G24" s="8">
        <v>56.333246286325966</v>
      </c>
      <c r="H24" s="5">
        <v>14</v>
      </c>
      <c r="I24" s="5">
        <v>7.7003811602930741</v>
      </c>
      <c r="J24" s="3"/>
      <c r="K24" s="3"/>
      <c r="L24" s="3"/>
      <c r="R24" s="3"/>
    </row>
    <row r="25" spans="2:18" ht="12" customHeight="1" x14ac:dyDescent="0.3">
      <c r="B25" s="15" t="s">
        <v>73</v>
      </c>
      <c r="C25" s="8">
        <v>100</v>
      </c>
      <c r="D25" s="8">
        <v>37.394055107927883</v>
      </c>
      <c r="E25" s="8"/>
      <c r="F25" s="8">
        <f t="shared" si="0"/>
        <v>62.658229661326374</v>
      </c>
      <c r="G25" s="8">
        <v>36.042075208972449</v>
      </c>
      <c r="H25" s="5">
        <v>17.5</v>
      </c>
      <c r="I25" s="5">
        <v>9.1161544523539284</v>
      </c>
      <c r="J25" s="3"/>
      <c r="K25" s="3"/>
      <c r="L25" s="3"/>
      <c r="R25" s="3"/>
    </row>
    <row r="26" spans="2:18" ht="12" customHeight="1" x14ac:dyDescent="0.3">
      <c r="B26" s="15" t="s">
        <v>74</v>
      </c>
      <c r="C26" s="8">
        <v>100</v>
      </c>
      <c r="D26" s="8">
        <v>35.584267762614502</v>
      </c>
      <c r="E26" s="8"/>
      <c r="F26" s="8">
        <f t="shared" si="0"/>
        <v>64.393609217803515</v>
      </c>
      <c r="G26" s="8">
        <v>49.22703079452566</v>
      </c>
      <c r="H26" s="5">
        <v>10</v>
      </c>
      <c r="I26" s="5">
        <v>5.1665784232778584</v>
      </c>
      <c r="J26" s="3"/>
      <c r="K26" s="3"/>
      <c r="L26" s="3"/>
      <c r="R26" s="3"/>
    </row>
    <row r="27" spans="2:18" ht="12" customHeight="1" x14ac:dyDescent="0.3">
      <c r="B27" s="15" t="s">
        <v>75</v>
      </c>
      <c r="C27" s="8">
        <v>100</v>
      </c>
      <c r="D27" s="8">
        <v>59.885504975497625</v>
      </c>
      <c r="E27" s="8"/>
      <c r="F27" s="8">
        <f t="shared" si="0"/>
        <v>40.106894767656762</v>
      </c>
      <c r="G27" s="8">
        <v>27.115474254151383</v>
      </c>
      <c r="H27" s="5">
        <v>9.3000000000000007</v>
      </c>
      <c r="I27" s="5">
        <v>3.691420513505375</v>
      </c>
      <c r="J27" s="3"/>
      <c r="K27" s="3"/>
      <c r="L27" s="3"/>
      <c r="R27" s="3"/>
    </row>
    <row r="28" spans="2:18" ht="12" customHeight="1" x14ac:dyDescent="0.3">
      <c r="B28" s="15" t="s">
        <v>76</v>
      </c>
      <c r="C28" s="8">
        <v>100</v>
      </c>
      <c r="D28" s="8">
        <v>52.040380864720461</v>
      </c>
      <c r="E28" s="8"/>
      <c r="F28" s="8">
        <f t="shared" si="0"/>
        <v>48.041942287552203</v>
      </c>
      <c r="G28" s="8">
        <v>39.099062369852319</v>
      </c>
      <c r="H28" s="5">
        <v>6.8</v>
      </c>
      <c r="I28" s="5">
        <v>2.1428799176998843</v>
      </c>
      <c r="J28" s="3"/>
      <c r="K28" s="3"/>
      <c r="L28" s="3"/>
      <c r="R28" s="3"/>
    </row>
    <row r="29" spans="2:18" ht="12" customHeight="1" x14ac:dyDescent="0.3">
      <c r="B29" s="15" t="s">
        <v>77</v>
      </c>
      <c r="C29" s="8">
        <v>100</v>
      </c>
      <c r="D29" s="8">
        <v>32.26581947898535</v>
      </c>
      <c r="E29" s="8"/>
      <c r="F29" s="8">
        <f t="shared" si="0"/>
        <v>67.701325264884957</v>
      </c>
      <c r="G29" s="8">
        <v>53.419742728265142</v>
      </c>
      <c r="H29" s="5">
        <v>9.6999999999999993</v>
      </c>
      <c r="I29" s="5">
        <v>4.5815825366198233</v>
      </c>
      <c r="J29" s="3"/>
      <c r="K29" s="3"/>
      <c r="L29" s="3"/>
      <c r="R29" s="3"/>
    </row>
    <row r="30" spans="2:18" ht="12" customHeight="1" x14ac:dyDescent="0.3">
      <c r="B30" s="15" t="s">
        <v>78</v>
      </c>
      <c r="C30" s="8">
        <v>100</v>
      </c>
      <c r="D30" s="8">
        <v>32.567592934350067</v>
      </c>
      <c r="E30" s="8"/>
      <c r="F30" s="8">
        <f t="shared" si="0"/>
        <v>67.478271861135426</v>
      </c>
      <c r="G30" s="8">
        <v>49.19109081499299</v>
      </c>
      <c r="H30" s="5">
        <v>11.6</v>
      </c>
      <c r="I30" s="5">
        <v>6.6871810461424364</v>
      </c>
      <c r="J30" s="3"/>
      <c r="K30" s="3"/>
      <c r="L30" s="3"/>
      <c r="R30" s="3"/>
    </row>
    <row r="31" spans="2:18" ht="12" customHeight="1" x14ac:dyDescent="0.3">
      <c r="B31" s="15" t="s">
        <v>79</v>
      </c>
      <c r="C31" s="8">
        <v>100</v>
      </c>
      <c r="D31" s="8">
        <v>39.938690713932772</v>
      </c>
      <c r="E31" s="8"/>
      <c r="F31" s="8">
        <f t="shared" si="0"/>
        <v>60.138574956939863</v>
      </c>
      <c r="G31" s="8">
        <v>44.229248150926793</v>
      </c>
      <c r="H31" s="5">
        <v>10.4</v>
      </c>
      <c r="I31" s="5">
        <v>5.5093268060130702</v>
      </c>
      <c r="J31" s="3"/>
      <c r="K31" s="3"/>
      <c r="L31" s="3"/>
      <c r="R31" s="3"/>
    </row>
    <row r="32" spans="2:18" ht="12" customHeight="1" x14ac:dyDescent="0.3">
      <c r="B32" s="15" t="s">
        <v>80</v>
      </c>
      <c r="C32" s="8">
        <v>100</v>
      </c>
      <c r="D32" s="8">
        <v>40.730429803231914</v>
      </c>
      <c r="E32" s="8"/>
      <c r="F32" s="8">
        <f t="shared" si="0"/>
        <v>59.284091450670786</v>
      </c>
      <c r="G32" s="8">
        <v>32.606465264505829</v>
      </c>
      <c r="H32" s="5">
        <v>16.8</v>
      </c>
      <c r="I32" s="5">
        <v>9.8776261861649619</v>
      </c>
      <c r="J32" s="3"/>
      <c r="K32" s="3"/>
      <c r="L32" s="3"/>
      <c r="R32" s="3"/>
    </row>
    <row r="33" spans="2:18" ht="12" customHeight="1" x14ac:dyDescent="0.3">
      <c r="B33" s="15" t="s">
        <v>81</v>
      </c>
      <c r="C33" s="8">
        <v>100</v>
      </c>
      <c r="D33" s="8">
        <v>22.844198360856328</v>
      </c>
      <c r="E33" s="8"/>
      <c r="F33" s="8">
        <f t="shared" si="0"/>
        <v>77.150194043942875</v>
      </c>
      <c r="G33" s="8">
        <v>54.290477282121927</v>
      </c>
      <c r="H33" s="5">
        <v>14</v>
      </c>
      <c r="I33" s="5">
        <v>8.8597167618209482</v>
      </c>
      <c r="J33" s="3"/>
      <c r="K33" s="3"/>
      <c r="L33" s="3"/>
      <c r="R33" s="3"/>
    </row>
    <row r="34" spans="2:18" ht="12" customHeight="1" x14ac:dyDescent="0.3">
      <c r="B34" s="15" t="s">
        <v>82</v>
      </c>
      <c r="C34" s="8">
        <v>100</v>
      </c>
      <c r="D34" s="8">
        <v>38.820247301868299</v>
      </c>
      <c r="E34" s="8"/>
      <c r="F34" s="8">
        <f t="shared" si="0"/>
        <v>61.225524281224089</v>
      </c>
      <c r="G34" s="8">
        <v>41.736723515023336</v>
      </c>
      <c r="H34" s="5">
        <v>15.6</v>
      </c>
      <c r="I34" s="5">
        <v>3.8888007662007533</v>
      </c>
      <c r="J34" s="3"/>
      <c r="K34" s="3"/>
      <c r="L34" s="3"/>
      <c r="R34" s="3"/>
    </row>
    <row r="35" spans="2:18" ht="12" customHeight="1" x14ac:dyDescent="0.3">
      <c r="B35" s="15" t="s">
        <v>83</v>
      </c>
      <c r="C35" s="8">
        <v>100</v>
      </c>
      <c r="D35" s="8">
        <v>36.103952929785869</v>
      </c>
      <c r="E35" s="8"/>
      <c r="F35" s="8">
        <f t="shared" si="0"/>
        <v>63.931749663549752</v>
      </c>
      <c r="G35" s="8">
        <v>42.316188801894782</v>
      </c>
      <c r="H35" s="5">
        <v>14.9</v>
      </c>
      <c r="I35" s="5">
        <v>6.7155608616549722</v>
      </c>
      <c r="J35" s="3"/>
      <c r="K35" s="3"/>
      <c r="L35" s="3"/>
      <c r="R35" s="3"/>
    </row>
    <row r="36" spans="2:18" ht="12" customHeight="1" x14ac:dyDescent="0.3">
      <c r="B36" s="15" t="s">
        <v>84</v>
      </c>
      <c r="C36" s="8">
        <v>100</v>
      </c>
      <c r="D36" s="8">
        <v>32.471099156512111</v>
      </c>
      <c r="E36" s="8"/>
      <c r="F36" s="8">
        <f t="shared" si="0"/>
        <v>67.477224308285699</v>
      </c>
      <c r="G36" s="8">
        <v>50.202706376847352</v>
      </c>
      <c r="H36" s="5">
        <v>10.9</v>
      </c>
      <c r="I36" s="5">
        <v>6.3745179314383487</v>
      </c>
      <c r="J36" s="3"/>
      <c r="K36" s="3"/>
      <c r="L36" s="3"/>
      <c r="R36" s="3"/>
    </row>
    <row r="37" spans="2:18" ht="12" customHeight="1" x14ac:dyDescent="0.3">
      <c r="B37" s="15" t="s">
        <v>85</v>
      </c>
      <c r="C37" s="8">
        <v>100</v>
      </c>
      <c r="D37" s="8">
        <v>44.89472555249057</v>
      </c>
      <c r="E37" s="8"/>
      <c r="F37" s="8">
        <f t="shared" si="0"/>
        <v>55.114179004281439</v>
      </c>
      <c r="G37" s="8">
        <v>36.39926988692195</v>
      </c>
      <c r="H37" s="5">
        <v>13.9</v>
      </c>
      <c r="I37" s="5">
        <v>4.8149091173594893</v>
      </c>
      <c r="J37" s="3"/>
      <c r="K37" s="3"/>
      <c r="L37" s="3"/>
    </row>
    <row r="38" spans="2:18" ht="12" customHeight="1" x14ac:dyDescent="0.3">
      <c r="B38" s="15" t="s">
        <v>86</v>
      </c>
      <c r="C38" s="8">
        <v>100</v>
      </c>
      <c r="D38" s="8">
        <v>41.368369168817466</v>
      </c>
      <c r="E38" s="8"/>
      <c r="F38" s="8">
        <f t="shared" si="0"/>
        <v>58.601316942610772</v>
      </c>
      <c r="G38" s="8">
        <v>41.753419273569129</v>
      </c>
      <c r="H38" s="5">
        <v>11.6</v>
      </c>
      <c r="I38" s="5">
        <v>5.247897669041639</v>
      </c>
      <c r="J38" s="3"/>
    </row>
    <row r="39" spans="2:18" ht="12" customHeight="1" x14ac:dyDescent="0.3">
      <c r="B39" s="15" t="s">
        <v>87</v>
      </c>
      <c r="C39" s="8">
        <v>100</v>
      </c>
      <c r="D39" s="8">
        <v>43.324252511490343</v>
      </c>
      <c r="E39" s="8"/>
      <c r="F39" s="8">
        <f t="shared" si="0"/>
        <v>56.684527041694061</v>
      </c>
      <c r="G39" s="8">
        <v>31.52148104407798</v>
      </c>
      <c r="H39" s="5">
        <v>17.3</v>
      </c>
      <c r="I39" s="5">
        <v>7.8630459976160765</v>
      </c>
      <c r="J39" s="3"/>
    </row>
    <row r="40" spans="2:18" ht="12" customHeight="1" thickBot="1" x14ac:dyDescent="0.35">
      <c r="B40" s="17"/>
      <c r="C40" s="18"/>
      <c r="D40" s="18"/>
      <c r="E40" s="18"/>
      <c r="F40" s="18"/>
      <c r="G40" s="18"/>
      <c r="H40" s="1"/>
      <c r="I40" s="1"/>
    </row>
    <row r="41" spans="2:18" ht="12" customHeight="1" x14ac:dyDescent="0.3"/>
    <row r="42" spans="2:18" ht="40.049999999999997" customHeight="1" x14ac:dyDescent="0.3">
      <c r="B42" s="250" t="s">
        <v>407</v>
      </c>
      <c r="C42" s="250"/>
      <c r="D42" s="250"/>
      <c r="E42" s="250"/>
      <c r="F42" s="250"/>
      <c r="G42" s="250"/>
      <c r="H42" s="250"/>
      <c r="I42" s="250"/>
    </row>
    <row r="43" spans="2:18" x14ac:dyDescent="0.3"/>
  </sheetData>
  <mergeCells count="6">
    <mergeCell ref="B42:I42"/>
    <mergeCell ref="B1:I1"/>
    <mergeCell ref="B3:B4"/>
    <mergeCell ref="C3:C4"/>
    <mergeCell ref="D3:D4"/>
    <mergeCell ref="F3:I3"/>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55</vt:i4>
      </vt:variant>
    </vt:vector>
  </HeadingPairs>
  <TitlesOfParts>
    <vt:vector size="55" baseType="lpstr">
      <vt:lpstr>Índice</vt:lpstr>
      <vt:lpstr>Cuadro 1</vt:lpstr>
      <vt:lpstr>Cuadro 2</vt:lpstr>
      <vt:lpstr>Cuadro3</vt:lpstr>
      <vt:lpstr>Cuadro4</vt:lpstr>
      <vt:lpstr>Cuadro5</vt:lpstr>
      <vt:lpstr>Cuadro6</vt:lpstr>
      <vt:lpstr>Cuadro7</vt:lpstr>
      <vt:lpstr>Cuadro 8</vt:lpstr>
      <vt:lpstr>Cuadro 9</vt:lpstr>
      <vt:lpstr>Cuadro 10</vt:lpstr>
      <vt:lpstr>Cuadro 11</vt:lpstr>
      <vt:lpstr>Cuadro 12</vt:lpstr>
      <vt:lpstr>Cuadro 13</vt:lpstr>
      <vt:lpstr>Cuadro 14</vt:lpstr>
      <vt:lpstr>Cuadro 15</vt:lpstr>
      <vt:lpstr>Cuadro 16</vt:lpstr>
      <vt:lpstr>Cuadro 17</vt:lpstr>
      <vt:lpstr>Cuadro 18</vt:lpstr>
      <vt:lpstr>Cuadro 19</vt:lpstr>
      <vt:lpstr>Cuadro 20</vt:lpstr>
      <vt:lpstr>Cuadro 21</vt:lpstr>
      <vt:lpstr>Cuadro 22</vt:lpstr>
      <vt:lpstr>Cuadro 23</vt:lpstr>
      <vt:lpstr>Cuadro 24</vt:lpstr>
      <vt:lpstr>Cuadro 25</vt:lpstr>
      <vt:lpstr>Cuadro 26</vt:lpstr>
      <vt:lpstr>Cuadro 27</vt:lpstr>
      <vt:lpstr>Cuadro 28</vt:lpstr>
      <vt:lpstr>Cuadro 29</vt:lpstr>
      <vt:lpstr>Cuadro 30</vt:lpstr>
      <vt:lpstr>Cuadro 31</vt:lpstr>
      <vt:lpstr>Cuadro 32</vt:lpstr>
      <vt:lpstr>Cuadro 33</vt:lpstr>
      <vt:lpstr>Cuadro 34</vt:lpstr>
      <vt:lpstr>Cuadro 35</vt:lpstr>
      <vt:lpstr>Cuadro 36</vt:lpstr>
      <vt:lpstr>Cuadro 37</vt:lpstr>
      <vt:lpstr>Cuadro 38</vt:lpstr>
      <vt:lpstr>Cuadro 39</vt:lpstr>
      <vt:lpstr>Cuadro 40</vt:lpstr>
      <vt:lpstr>Cuadro 41</vt:lpstr>
      <vt:lpstr>Cuadro 42</vt:lpstr>
      <vt:lpstr>Cuadro 43</vt:lpstr>
      <vt:lpstr>Cuadro 44</vt:lpstr>
      <vt:lpstr>Cuadro 45</vt:lpstr>
      <vt:lpstr>Cuadro 46</vt:lpstr>
      <vt:lpstr>Cuadro 47</vt:lpstr>
      <vt:lpstr>Gráfica 1</vt:lpstr>
      <vt:lpstr>Gráfica 2</vt:lpstr>
      <vt:lpstr>Gráfica 3</vt:lpstr>
      <vt:lpstr>Cuadro 48</vt:lpstr>
      <vt:lpstr>Cuadro 49</vt:lpstr>
      <vt:lpstr>Cuadro 50</vt:lpstr>
      <vt:lpstr>Cuadro sinóptico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RODEA PAREDES FERNANDO</dc:creator>
  <cp:keywords/>
  <dc:description/>
  <cp:lastModifiedBy>RODEA PAREDES FERNANDO</cp:lastModifiedBy>
  <cp:revision/>
  <dcterms:created xsi:type="dcterms:W3CDTF">2015-06-05T18:19:34Z</dcterms:created>
  <dcterms:modified xsi:type="dcterms:W3CDTF">2024-12-10T16:29:00Z</dcterms:modified>
  <cp:category/>
  <cp:contentStatus/>
</cp:coreProperties>
</file>