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dro.jonguitud\AppData\Local\Microsoft\Windows\INetCache\Content.Outlook\D93HH59E\"/>
    </mc:Choice>
  </mc:AlternateContent>
  <xr:revisionPtr revIDLastSave="0" documentId="13_ncr:1_{4A88120B-8C97-4E28-95F8-8F5D43FA8A5E}" xr6:coauthVersionLast="47" xr6:coauthVersionMax="47" xr10:uidLastSave="{00000000-0000-0000-0000-000000000000}"/>
  <bookViews>
    <workbookView xWindow="-110" yWindow="-110" windowWidth="19420" windowHeight="11500" xr2:uid="{D4F32F9B-1990-4C6D-B375-D4B06161008A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93" i="1" l="1"/>
  <c r="R292" i="1"/>
  <c r="R291" i="1"/>
  <c r="P290" i="1"/>
  <c r="R290" i="1" s="1"/>
  <c r="R289" i="1"/>
  <c r="P288" i="1"/>
  <c r="R279" i="1" l="1"/>
  <c r="R270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43" i="1" l="1"/>
  <c r="R219" i="1" l="1"/>
  <c r="R137" i="1" l="1"/>
  <c r="R43" i="1"/>
  <c r="R44" i="1"/>
  <c r="R45" i="1"/>
  <c r="R46" i="1"/>
  <c r="R47" i="1"/>
  <c r="R48" i="1"/>
  <c r="R49" i="1"/>
  <c r="R50" i="1"/>
  <c r="R51" i="1"/>
  <c r="R52" i="1"/>
  <c r="R53" i="1"/>
  <c r="R54" i="1"/>
  <c r="R42" i="1"/>
  <c r="R55" i="1" l="1"/>
  <c r="R36" i="1" l="1"/>
  <c r="R37" i="1"/>
  <c r="R33" i="1"/>
  <c r="R35" i="1"/>
  <c r="R32" i="1"/>
  <c r="R34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4" i="1"/>
  <c r="R15" i="1"/>
  <c r="R16" i="1"/>
  <c r="R13" i="1"/>
  <c r="R12" i="1"/>
  <c r="R38" i="1" l="1"/>
</calcChain>
</file>

<file path=xl/sharedStrings.xml><?xml version="1.0" encoding="utf-8"?>
<sst xmlns="http://schemas.openxmlformats.org/spreadsheetml/2006/main" count="3741" uniqueCount="540">
  <si>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</si>
  <si>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</si>
  <si>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</si>
  <si>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 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</si>
  <si>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</si>
  <si>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</si>
  <si>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</si>
  <si>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</si>
  <si>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</si>
  <si>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</si>
  <si>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</si>
  <si>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</si>
  <si>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</si>
  <si>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</si>
  <si>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</si>
  <si>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</si>
  <si>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</si>
  <si>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</si>
  <si>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</si>
  <si>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</si>
  <si>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</si>
  <si>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HG00</t>
  </si>
  <si>
    <t>001</t>
  </si>
  <si>
    <t>M001</t>
  </si>
  <si>
    <t>B00OD02</t>
  </si>
  <si>
    <t>INE-SERVS-JLE.HGO-003-2024</t>
  </si>
  <si>
    <t>SERVICIO</t>
  </si>
  <si>
    <t>CONTRATO ANUAL</t>
  </si>
  <si>
    <t>INE-SERVS-JLE-HGO-004-2024</t>
  </si>
  <si>
    <t>B00OD01</t>
  </si>
  <si>
    <t>Total</t>
  </si>
  <si>
    <t>INE/SERVS/JLE-HGO/007/2024</t>
  </si>
  <si>
    <t>SERVICIO DE MANTENIMIENTO MENSUAL A LA PLANTA TRATADORA DE AGUAS RESIDUALES DE LA JUNTA LOCAL EJECUTIVA CORRESPONDIENTE AL MES DE NOVIEMBRE 2024</t>
  </si>
  <si>
    <t>21101</t>
  </si>
  <si>
    <t>ADQUISICIÓN DE ARTÍCULOS DE PAPELERÍA CON LA FINALIDAD DE APOYAR LAS ÁREAS QUE INTEGRAN LA JUNTA LOCAL EJECUTIVA</t>
  </si>
  <si>
    <t>ADQUISICIÓN</t>
  </si>
  <si>
    <t>ADJUDICACIÓN DIRECTA</t>
  </si>
  <si>
    <t>SERVICIO DE AGUA POTABLE EN EL INMUEBLE QUE OCUPA LA JUNTA LOCAL EJECUTIVA DEL INE EN EL ESTADO DE HIDALGO CORRESPONDIENTE AL MES DE OCTUBRE 2024</t>
  </si>
  <si>
    <t>B00OD01    B00OD02</t>
  </si>
  <si>
    <t>ARRENDAMIENTO DE LA BODEGA DE BIENES PERTENECIENTE A LA JUNTA LOCAL EJECUTIVA DEL INE EN EL ESTADO DE HIDALGO CORRESPONDIENTE AL MES DE OCTUBRE 2024</t>
  </si>
  <si>
    <t>INE/SERVS/JLE-HGO/006/2024</t>
  </si>
  <si>
    <t>ANUAL</t>
  </si>
  <si>
    <t>SERVICIO DE VIGILANCIA PARA EL EDIFICIO DE LA JUNTA LOCAL EJECUTIVA CORRESPONDIENTE AL MES DE OCTUBRE</t>
  </si>
  <si>
    <t>SERVICIO DE VIGILANCIA PARA LA BODEGA DE BIENES DE LA JUNTA LOCAL EJECUTIVA CORRESPONDIENTE AL MES DE OCTUBRE</t>
  </si>
  <si>
    <t>INE/SERVS/JLE-HGO/002/2024</t>
  </si>
  <si>
    <t>SERVICIO DE MANTENIMIENTO PREVENTIVO AL ELEVADOR DEL EDIFICIO DE LA JUNTA LOCAL EJECUTIVA DEL INE EN EL ESTADO DE HIDALGO CORRESPONDIENTE AL MES DE OCTUBRE DE 2024</t>
  </si>
  <si>
    <t>INE/SERVS/JLE-HGO/008/2024</t>
  </si>
  <si>
    <t>SERVICIO DE MANTENIMIENTO MENSUAL A LA PLANTA TRATADORA DE AGUAS RESIDUALES DE LA JUNTA LOCAL EJECUTIVA CORRESPONDIENTE AL MES DE OCTUBRE 2024</t>
  </si>
  <si>
    <t>SERVICIO DE LIMPIEZA DEL EDIFICIO DE LA JUNTA LOCAL EJECUTIVA CORRESPONDIENTE AL MES DE OCTUBRE</t>
  </si>
  <si>
    <t>SERVICIO DE AGUA</t>
  </si>
  <si>
    <t>SERVICIO TELEFÓNICO CONVENCIONAL</t>
  </si>
  <si>
    <t>ARRENDAMIENTO DE EDIFICIOS Y LOCALES</t>
  </si>
  <si>
    <t>SERVICIOS DE VIGILANCIA</t>
  </si>
  <si>
    <t>ADQUISICIÓN DE ÚTILES DE OFICINA PARA LAS ACTIVIDADES PROPIAS DE LAS ÁREAS QUE INTEGRAN ESTA JUNTA LOCAL EJECUTIVA DEL INE</t>
  </si>
  <si>
    <t>ADQUISICIÓN DE MATERIAL Y ÚTILES DE OFICINA PARA EL DESARROLLO DE LAS ACTIVIDADES DE LAS ÁREAS QUE INTEGRAN ESTA JUNTA LOCAL EJECUTIVA</t>
  </si>
  <si>
    <t>ADQUISICIÓN DE DISCOS DVD Y DE 2 MEMORIAS MICRO SD DE 64GB PARA EL DESARROLLO DE LAS ACTIVIDADES DE LAS ÁREAS Y VOCALÍAS DE ESTA JUNTA LOCAL EJECUTIVA</t>
  </si>
  <si>
    <t>ADQUISICIÓN DE AGUA EMBOTELLADA GARRAFÓN DE 20 LTS 50 PIEZAS PARA LA JUNTA LOCAL EJECUTIVA CORRESPONDIENTES AL MES DE NOVIEMBRE 2024</t>
  </si>
  <si>
    <t>ADQUISICIÓN DE INSUMOS DE CAFETERÍA REQUERIDO PARA LAS SESIONES DE LA SALA DE CONSEJO DE ESTA JUNTA LOCAL EJECUTIVA</t>
  </si>
  <si>
    <t>PUBLICACIÓN EN EL PERIÓDICO OFICIAL DEL GOBIERNO DEL ESTADO DE HIDALGO, EXTRACTO DE ACUERDO INE/CG/2271/2024, CATÁLOGO DE EMISORAS PARA EL PROCESO ELECTORAL</t>
  </si>
  <si>
    <t>ADQUISICIÓN DE COMBUSTIBLE POR DISPERSIÓN EN TARJETAS ELECTRÓNICAS PARA EL DESARROLLO DE LAS ACTIVIDADES DEL PROCESO ELECTORAL LOCAL EXTRAORDINARIO 2024, SOLICITADO POR LA VOCALÍA DE ORGANIZACIÓN ELECTORAL</t>
  </si>
  <si>
    <t>ADQUISICIÓN DE COMBUSTIBLE POR DISPERSIÓN EN TARJETAS ELECTRÓNICAS PARA EL DESARROLLO DE LAS ACTIVIDADES DEL PROGRAMA DEL ÁREA DE DEPURACIÓN AL PADRÓN DEL REGISTRO FEDERAL DE ELECTORES</t>
  </si>
  <si>
    <t>SERVICIO DE MANTENIMIENTO A CAMIONETA NISSAN URVAN PLACAS HR-3579G DE LA JUNTA LOCAL EJECUTIVA INCLUYE CAMBIO DE ACEITE Y FILTRO DE ACEITE DE MOTOR, FILTRO DE AIRE, BUJÍAS, LAVADO DE INYECTORES Y SERVICIO A FRENOS</t>
  </si>
  <si>
    <t>SERVICIO DE MANTENIMIENTO A PLANTA DE ENERGÍA ELÉCTRICA DE LA JUNTA LOCAL EJECUTIVA DEL INE EN HIDALGO SUMINISTRO DE ACEITE ANTICONGELANTE CAMBIO DE FILTRO DE AIRE FILTRO DE COMBUSTIBLE LIMPIEZA DE TABLERO Y AJUSTE DE PARÁMETROS</t>
  </si>
  <si>
    <t>SERVICIO DE FUMIGACIÓN PARA LA BODEGA DE BIENES DE LA JUNTA LOCAL EJECUTIVA</t>
  </si>
  <si>
    <t>SERVICIO DE FUMIGACIÓN EN LAS INSTALACIONES DE LA JUNTA LOCAL EJECUTIVA</t>
  </si>
  <si>
    <t>SUMINISTRO E INSTALACIÓN DE REFLECTORES PARA EXTERIOR, TIPO LED DE 200 WATTS, MULTIVOLTAJE 120/220, 2 FASES, DE USO RUDO, HERMÉTICO AL POLVO Y PROTEGIDO CONTRA LA INMERSIÓN PERMANENTE, EN EL ESTACIONAMIENTO DEL EDIFICIO DE LA JUNTA LOCAL EJECUTIVA DEL INE</t>
  </si>
  <si>
    <t>Junta Ejecutiva Local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</si>
  <si>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</si>
  <si>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</si>
  <si>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</si>
  <si>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NO APLICA</t>
  </si>
  <si>
    <t>SERVICIO TELEFÓNICO EN JUNTA LOCAL EJECUTIVA Y JUNTAS DISTRITALES EJECUTIVAS CORRESPONDIENTE AL MES DE OCTUBRE</t>
  </si>
  <si>
    <t>SERVICIO DE MANTENIMIENTO PREVENTIVO Y CORRECTIVO A SANITARIOS E ILUMINACIÓN EN ACCESO PRINCIPAL DE LA JUNTA LOCAL EJECUTIVA</t>
  </si>
  <si>
    <t>UR Presp</t>
  </si>
  <si>
    <t>UR Ejerce</t>
  </si>
  <si>
    <t>HG01</t>
  </si>
  <si>
    <t>21100087-0013</t>
  </si>
  <si>
    <t>PAPEL BOND T/CARTA 500 hjs.</t>
  </si>
  <si>
    <t>21100087-0021</t>
  </si>
  <si>
    <t>21100036-0002</t>
  </si>
  <si>
    <t>CLIP ESTANDAR # 2</t>
  </si>
  <si>
    <t>21100058-0002</t>
  </si>
  <si>
    <t>FOLDER T/CARTA</t>
  </si>
  <si>
    <t>21100013-0005</t>
  </si>
  <si>
    <t>21100033-0015</t>
  </si>
  <si>
    <t>CINTA DIUREX 24 X 65</t>
  </si>
  <si>
    <t>CAJA</t>
  </si>
  <si>
    <t>R009</t>
  </si>
  <si>
    <t>067</t>
  </si>
  <si>
    <t>ENVÍOS DE PAQUETERÍA POR DHL</t>
  </si>
  <si>
    <t>32201</t>
  </si>
  <si>
    <t>RENTA DEL EDIFICIO (JDE)</t>
  </si>
  <si>
    <t>39356.93</t>
  </si>
  <si>
    <t>RENTA DEL EDIFICIO (MAC)</t>
  </si>
  <si>
    <t>ARRENDAMIENTO FOTOCOPIADORAS</t>
  </si>
  <si>
    <t>PENSIÓN DE VEHICULOS OFICIALES</t>
  </si>
  <si>
    <t>SERVICIO DE VIGILANCIA (JDE)</t>
  </si>
  <si>
    <t>INE/SERV/004/2019  </t>
  </si>
  <si>
    <t>40971.98</t>
  </si>
  <si>
    <t>SERVICIO DE VIGILANCIA (MAC)</t>
  </si>
  <si>
    <t>SERVICIO DE LIMPIEZA DEL EDIFICIO (JDE)</t>
  </si>
  <si>
    <t>INE/SERV/002/2019</t>
  </si>
  <si>
    <t>14722.43</t>
  </si>
  <si>
    <t>SERVICIO DE LIMPIEZA DEL EDIFICIO (MAC)</t>
  </si>
  <si>
    <t>FUMIGACIÓN</t>
  </si>
  <si>
    <t>37504</t>
  </si>
  <si>
    <t>Junta Distrital Ejecutiva 01</t>
  </si>
  <si>
    <t>VIÁTICOS NACIONALES PERA SERVIDORES PÚBLICOS EN EL DESEMPEÑO DE FUNCIONES OFICIALES</t>
  </si>
  <si>
    <t>PAPEL BOND T/CARTA 500 HJS.</t>
  </si>
  <si>
    <t>CAFÉ SOLUBLE</t>
  </si>
  <si>
    <t>PENSIÓN DE VEHÍCULOS OFICIALES</t>
  </si>
  <si>
    <t>PIEZA</t>
  </si>
  <si>
    <t>PAQUETE</t>
  </si>
  <si>
    <t>KILO</t>
  </si>
  <si>
    <t>LITRO</t>
  </si>
  <si>
    <t>HG02</t>
  </si>
  <si>
    <t>33901</t>
  </si>
  <si>
    <t>COMISION POR DISPERSION ELECTRONICA DE COMBUSTIBLE PARA SERVICIOS PUBLICOS</t>
  </si>
  <si>
    <t>MONTO</t>
  </si>
  <si>
    <t>ADJUDICACION DIRECTA</t>
  </si>
  <si>
    <t>PAGO DE COMISION POR COMPRA DE GASOLINA</t>
  </si>
  <si>
    <t>21401</t>
  </si>
  <si>
    <t>21400013-0092</t>
  </si>
  <si>
    <t>TONER PARA IMPRESORA HP NEGRO 51626A</t>
  </si>
  <si>
    <t>21400013-0050</t>
  </si>
  <si>
    <t>TONER P/IMP. H.P. C3103-A</t>
  </si>
  <si>
    <t>21400013-0118</t>
  </si>
  <si>
    <t>CARTUCHO P/IMP. HP C9703A MAGENTA</t>
  </si>
  <si>
    <t>21401001-0039</t>
  </si>
  <si>
    <t>TONER SAMSUNG</t>
  </si>
  <si>
    <t>29601</t>
  </si>
  <si>
    <t>Refacciones y accesorios menores de equipos de transporte</t>
  </si>
  <si>
    <t>29601001-0020</t>
  </si>
  <si>
    <t>ACUMULADOR</t>
  </si>
  <si>
    <t>35501</t>
  </si>
  <si>
    <t>F-168 SERVICIO DE AFINACION Y REVISION DE NIVELES DE CAMIONETA HM3256G</t>
  </si>
  <si>
    <t>R003</t>
  </si>
  <si>
    <t>044</t>
  </si>
  <si>
    <t>21101001-0193</t>
  </si>
  <si>
    <t>CRAYOLA C/24</t>
  </si>
  <si>
    <t>21100081-0100</t>
  </si>
  <si>
    <t>MICA AUTOADHERIBLE 50 X 50 MTS.</t>
  </si>
  <si>
    <t>ROLLO</t>
  </si>
  <si>
    <t>BOLIGRAFO TINTA AZUL</t>
  </si>
  <si>
    <t>21100091-0001</t>
  </si>
  <si>
    <t>PEGAMENTO ADHESIVO T/ LAPIZ</t>
  </si>
  <si>
    <t>21100036-0001</t>
  </si>
  <si>
    <t>CLIP ESTANDAR # 1</t>
  </si>
  <si>
    <t>21100033-0037</t>
  </si>
  <si>
    <t>CINTA MASKING TAPE  48 X 50</t>
  </si>
  <si>
    <t>21100085-0003</t>
  </si>
  <si>
    <t>PAPEL CASCARON</t>
  </si>
  <si>
    <t>21100074-0013</t>
  </si>
  <si>
    <t>LAPIZ</t>
  </si>
  <si>
    <t>21101001-0118</t>
  </si>
  <si>
    <t>DEDAL DE HULE N 11</t>
  </si>
  <si>
    <t>21100041-0047</t>
  </si>
  <si>
    <t>LIBRETA PROFESIONAL CUADRO GRANDE 100 hjs</t>
  </si>
  <si>
    <t>21100013-0009</t>
  </si>
  <si>
    <t>MARCADOR (VARIOS)</t>
  </si>
  <si>
    <t>29401</t>
  </si>
  <si>
    <t>Refacciones y accesorios para equipos de computo y telecomunicaciones</t>
  </si>
  <si>
    <t>29401001-0049</t>
  </si>
  <si>
    <t>CARGADOR PARA LAPTOP - GASTO</t>
  </si>
  <si>
    <t>29401001-0063</t>
  </si>
  <si>
    <t>DISCO DURO EXTERNO DE 1T - GASTO</t>
  </si>
  <si>
    <t>29401001-0135</t>
  </si>
  <si>
    <t>MEMORIA USB DE 16 GB</t>
  </si>
  <si>
    <t>26105</t>
  </si>
  <si>
    <t>26105001-0008</t>
  </si>
  <si>
    <t>GAS LP (SUMINISTRO )</t>
  </si>
  <si>
    <t>31801</t>
  </si>
  <si>
    <t>Servicio postal</t>
  </si>
  <si>
    <t>F-126 SERVICIO DE MENSAJERIA DE LA JUNTA</t>
  </si>
  <si>
    <t>32601</t>
  </si>
  <si>
    <t>Arrendamiento de maquinaria y equipo</t>
  </si>
  <si>
    <t>F-43411 SERVICIO DE FOTOCOPIADO OCT-24</t>
  </si>
  <si>
    <t>CONTRATO</t>
  </si>
  <si>
    <t>COMISION PARA COMPRA DE GASOLINA VCE</t>
  </si>
  <si>
    <t>R005</t>
  </si>
  <si>
    <t>088</t>
  </si>
  <si>
    <t>B00MO02</t>
  </si>
  <si>
    <t>26102</t>
  </si>
  <si>
    <t>26102001-0019</t>
  </si>
  <si>
    <t>DISPERSION ELECTRONICA DE COMBUSTIBLE PARA SERVICIOS PUBLICOS</t>
  </si>
  <si>
    <t>PESOS</t>
  </si>
  <si>
    <t>COMISION POR COMPRA DE GASOLINA MACS</t>
  </si>
  <si>
    <t>24601</t>
  </si>
  <si>
    <t>24600004-0042</t>
  </si>
  <si>
    <t>CABLE USO RUDO 3X10 C/100 MTS.</t>
  </si>
  <si>
    <t>24601001-0232</t>
  </si>
  <si>
    <t>REFLECTOR HID PARA EXTERIOR</t>
  </si>
  <si>
    <t>24600030-0007</t>
  </si>
  <si>
    <t>PASTILLA TERMICA  40 amp. 1 FASE</t>
  </si>
  <si>
    <t>24601001-0488</t>
  </si>
  <si>
    <t>CENTRO DE CARGA</t>
  </si>
  <si>
    <t>24600025-0004</t>
  </si>
  <si>
    <t>FOCO DE  50 w.</t>
  </si>
  <si>
    <t>24600004-0008</t>
  </si>
  <si>
    <t>CABLE NO. 14</t>
  </si>
  <si>
    <t>METRO</t>
  </si>
  <si>
    <t>24600003-0004</t>
  </si>
  <si>
    <t>CINTA DE AISLAR (PLASTICA)</t>
  </si>
  <si>
    <t>B16AM01</t>
  </si>
  <si>
    <t>33801</t>
  </si>
  <si>
    <t>Servicios de vigilancia</t>
  </si>
  <si>
    <t>F-76308 PAGO DEL SERVICIO DE VIGILANCIA DEL EDIFICIO DE LA JUNTA OCT-24</t>
  </si>
  <si>
    <t>F-76309 PAGO DEL SERVICIO DE VIGILANCIA DEL EDIFICIO DEL MAC DISTRITAL OCT-24</t>
  </si>
  <si>
    <t>35801</t>
  </si>
  <si>
    <t>F-2760 PAGO DEL SERVICIO DE LIMPIEZA EN EDIFICIO DEL MAC SEP-24</t>
  </si>
  <si>
    <t>F-2759 PAGO DEL SERVICIO DE LIMPIEZA EN EDIFICIO DE LA JUNTA SEP-24</t>
  </si>
  <si>
    <t>PAPEL BOND T/OFICIO  C/500 hjs.</t>
  </si>
  <si>
    <t>21100036-0006</t>
  </si>
  <si>
    <t>CLIPS JUMBO</t>
  </si>
  <si>
    <t>21101001-0148</t>
  </si>
  <si>
    <t>CUADERNO TIPO FRANCES</t>
  </si>
  <si>
    <t>21100127-0003</t>
  </si>
  <si>
    <t>TIJERA DEL  # 6</t>
  </si>
  <si>
    <t>21100127-0005</t>
  </si>
  <si>
    <t>TIJERA DEL  # 8</t>
  </si>
  <si>
    <t>21100023-0002</t>
  </si>
  <si>
    <t>REGISTRADOR  LEFORT T/CARTA</t>
  </si>
  <si>
    <t>21100017-0003</t>
  </si>
  <si>
    <t>CAJA DE ARCHIVO MUERTO T/OFICIO</t>
  </si>
  <si>
    <t>21100120-0003</t>
  </si>
  <si>
    <t>SEPARADOR ALFABETICO T/CARTA</t>
  </si>
  <si>
    <t>JUEGO</t>
  </si>
  <si>
    <t>21101001-0061</t>
  </si>
  <si>
    <t>SOBRE BOLSA T/O</t>
  </si>
  <si>
    <t>21100123-0010</t>
  </si>
  <si>
    <t>SOBRE BOLSA T/RADIOGRAFIA S/IMP.</t>
  </si>
  <si>
    <t>21100058-0003</t>
  </si>
  <si>
    <t>FOLDER T/OFICIO</t>
  </si>
  <si>
    <t>21100004-0003</t>
  </si>
  <si>
    <t>AGENDA ORGANIZADOR</t>
  </si>
  <si>
    <t>21100128-0004</t>
  </si>
  <si>
    <t>TINTA P/SELLO DE GOMA CON APLICADOR</t>
  </si>
  <si>
    <t>21100132-0007</t>
  </si>
  <si>
    <t>VASO THERMICO DESECHABLE</t>
  </si>
  <si>
    <t>24600031-0001</t>
  </si>
  <si>
    <t>PILA AA</t>
  </si>
  <si>
    <t>24600031-0002</t>
  </si>
  <si>
    <t>PILA AAA</t>
  </si>
  <si>
    <t>21101001-0031</t>
  </si>
  <si>
    <t>MINI-BANDERA TIPO FLECHA</t>
  </si>
  <si>
    <t>21101001-0120</t>
  </si>
  <si>
    <t>DEDAL DE HULE N 12</t>
  </si>
  <si>
    <t>21100094-0001</t>
  </si>
  <si>
    <t>PERFORADORA DOBLE ORIFICIO</t>
  </si>
  <si>
    <t>21100094-0003</t>
  </si>
  <si>
    <t>PERFORADORA UN ORIFICIO</t>
  </si>
  <si>
    <t>21100013-0019</t>
  </si>
  <si>
    <t>MARCADOR TINTA PERMANENTE AZUL</t>
  </si>
  <si>
    <t>21100013-0023</t>
  </si>
  <si>
    <t>MARCADOR TINTA PERMANENTE ROJO</t>
  </si>
  <si>
    <t>21100039-0003</t>
  </si>
  <si>
    <t>CORRECTOR DE CINTA (MANUAL)</t>
  </si>
  <si>
    <t>21100013-0022</t>
  </si>
  <si>
    <t>MARCADOR TINTA PERMANENTE NEGRO</t>
  </si>
  <si>
    <t>21100036-0010</t>
  </si>
  <si>
    <t>SUJETADOR DE DOCUMENTOS PRES. MEDIANO</t>
  </si>
  <si>
    <t>21100036-0009</t>
  </si>
  <si>
    <t>SUJETADOR DE DOCUMENTOS PRES. GRANDE</t>
  </si>
  <si>
    <t>PAGO DE RENTA DEL EDIFICIO QUE OCUPA EL MAC DISTRITAL OCT-24</t>
  </si>
  <si>
    <t>PAGO DE RENTA DEL EDIFICIO QUE OCUPA LA JUNTA DISTRITAL OCT-24</t>
  </si>
  <si>
    <t>Junta Distrital Ejecutiva 02</t>
  </si>
  <si>
    <t>Comisión por dispersión electrónica de combustible para servicios públicos</t>
  </si>
  <si>
    <t>Materiales y útiles para el procesamiento en equipos y bienes informáticos</t>
  </si>
  <si>
    <t>Mantenimiento y conservación de vehículos terrestres</t>
  </si>
  <si>
    <t>Materiales y útiles de oficina</t>
  </si>
  <si>
    <t>Combustibles, lubricantes y aditivos para vehículos</t>
  </si>
  <si>
    <t>terrestres, aéreos, marítimos, lacustres y fluviales destinados a</t>
  </si>
  <si>
    <t>servicios públicos y la operación de programas públicos</t>
  </si>
  <si>
    <t>Material eléctrico y electrónico</t>
  </si>
  <si>
    <t>Arrendamiento de edificios y locales</t>
  </si>
  <si>
    <t>HG03</t>
  </si>
  <si>
    <t>N/A</t>
  </si>
  <si>
    <t>RENTA DEL EDIFICIO MÓDULO RFE MINERAL DE LA REFORMA</t>
  </si>
  <si>
    <t>INE/ARR/003/2024</t>
  </si>
  <si>
    <t>33602</t>
  </si>
  <si>
    <t xml:space="preserve">Otros servicios comerciales
 </t>
  </si>
  <si>
    <t>PEDIDO-CONTRATO</t>
  </si>
  <si>
    <t>COMPRA MENOR</t>
  </si>
  <si>
    <t>RENTA DEL EDIFICIO Y BODEGA ELECTORAL</t>
  </si>
  <si>
    <t>INE/ARR/001/2024
INE/ARR/002/2024</t>
  </si>
  <si>
    <t>'HG03</t>
  </si>
  <si>
    <t>'001</t>
  </si>
  <si>
    <t>'M001</t>
  </si>
  <si>
    <t>'B00OD02</t>
  </si>
  <si>
    <t>'33801</t>
  </si>
  <si>
    <t>VIGILANCIA JD03</t>
  </si>
  <si>
    <t>INE/SERV/010/2023</t>
  </si>
  <si>
    <t>LICITACIÓN PÚBLICA</t>
  </si>
  <si>
    <t>'R005</t>
  </si>
  <si>
    <t>'088</t>
  </si>
  <si>
    <t>'B16AM01</t>
  </si>
  <si>
    <t>'31301</t>
  </si>
  <si>
    <t>Servicio de agua</t>
  </si>
  <si>
    <t>'B00MO02</t>
  </si>
  <si>
    <t>21401001-0531</t>
  </si>
  <si>
    <t>CARTUCHO DE TONER PARA MULTIFUNCIONAL KYOCERA MOD. ECOSYS M4125 idn N/P TK-6117</t>
  </si>
  <si>
    <t>CONSUMIBLE</t>
  </si>
  <si>
    <t>D15081D</t>
  </si>
  <si>
    <t xml:space="preserve">Materiales y útiles de oficina </t>
  </si>
  <si>
    <t>21100013-0002</t>
  </si>
  <si>
    <t>BOLIGRAFO (VARIOS)</t>
  </si>
  <si>
    <t>21101001-0235</t>
  </si>
  <si>
    <t>SOBRE MANILA T/C</t>
  </si>
  <si>
    <t>21101001-0242</t>
  </si>
  <si>
    <t>MARCATEXTO</t>
  </si>
  <si>
    <t>21100074-0004</t>
  </si>
  <si>
    <t>CRAYOLA C/12 PZS.</t>
  </si>
  <si>
    <t>21101001-0086</t>
  </si>
  <si>
    <t>FOLDER T/C</t>
  </si>
  <si>
    <t>Refacciones y accesorios para equipo de cómputo y telecomunicaciones</t>
  </si>
  <si>
    <t>29401001-0078</t>
  </si>
  <si>
    <t>MEMORIA USB 64 GB</t>
  </si>
  <si>
    <t>'R003</t>
  </si>
  <si>
    <t>'044</t>
  </si>
  <si>
    <t>'D15081D</t>
  </si>
  <si>
    <t>'36101</t>
  </si>
  <si>
    <t>Difusión de mensajes sobre programas y actividades Institucionales</t>
  </si>
  <si>
    <t>ELABORACIÓN DE PLAYERAS</t>
  </si>
  <si>
    <t xml:space="preserve">Combustibles, lubricantes y aditivos para vehículos terrestres, aéreos, marítimos, lacustres y fluviales destinados a servicios públicos y la operación de programas públicos </t>
  </si>
  <si>
    <t>COMPRA DE GASOLINA</t>
  </si>
  <si>
    <t>'B00OD01</t>
  </si>
  <si>
    <t>'33901</t>
  </si>
  <si>
    <t>Subcontratación de servicios con terceros</t>
  </si>
  <si>
    <t>PAGO DE COMISIONES</t>
  </si>
  <si>
    <t>26103001-0031</t>
  </si>
  <si>
    <t>'35201</t>
  </si>
  <si>
    <t xml:space="preserve">Mantenimiento y conservación de mobiliario y equipo de administración
</t>
  </si>
  <si>
    <t>MANTENIMIENTO TELEFONOS</t>
  </si>
  <si>
    <t>24600015-0003</t>
  </si>
  <si>
    <t>COMPRA MATERIAL ELECTRICO</t>
  </si>
  <si>
    <t>24601001-0381</t>
  </si>
  <si>
    <t>24601001-0032</t>
  </si>
  <si>
    <t>24901</t>
  </si>
  <si>
    <t xml:space="preserve">Otros materiales y artículos de construcción y reparación </t>
  </si>
  <si>
    <t>24900013-0001</t>
  </si>
  <si>
    <t>COMPRA DE SILICON</t>
  </si>
  <si>
    <t>22104</t>
  </si>
  <si>
    <t>Productos alimenticios para el personal en las 
instalaciones de las Unidades Responsables</t>
  </si>
  <si>
    <t>22103001-0003</t>
  </si>
  <si>
    <t>ALIMENTOS</t>
  </si>
  <si>
    <t>'39202</t>
  </si>
  <si>
    <t xml:space="preserve">Otros impuestos y derechos </t>
  </si>
  <si>
    <t>TENENCIAS</t>
  </si>
  <si>
    <t>29401001-0180</t>
  </si>
  <si>
    <t>DISCO DURO EXTERNO PORTATIL</t>
  </si>
  <si>
    <t>21401001-0155</t>
  </si>
  <si>
    <t>ALCOHOL ISOPROPILICO PARA LIMPIEZA DE EQUIPO DE COMPUTO</t>
  </si>
  <si>
    <t>21100065-0001</t>
  </si>
  <si>
    <t>GRAPA STANDAR</t>
  </si>
  <si>
    <t>21100033-0014</t>
  </si>
  <si>
    <t>CINTA DIUREX 18 X 65</t>
  </si>
  <si>
    <t>21100055-0003</t>
  </si>
  <si>
    <t>CUTTER GRANDE</t>
  </si>
  <si>
    <t>21100013-0025</t>
  </si>
  <si>
    <t>MARCATEXTO AMARILLO</t>
  </si>
  <si>
    <t>21100031-0005</t>
  </si>
  <si>
    <t>PORTA DOCUMENTOS ACRILICO ( 3 NIVELES )</t>
  </si>
  <si>
    <t>21100017-0002</t>
  </si>
  <si>
    <t>CAJA DE ARCHIVO MUERTO T/CARTA</t>
  </si>
  <si>
    <t>22104001-0158</t>
  </si>
  <si>
    <t>GALLETAS</t>
  </si>
  <si>
    <t>22104001-0101</t>
  </si>
  <si>
    <t>CREMA EN  POLVO</t>
  </si>
  <si>
    <t>22104001-0073</t>
  </si>
  <si>
    <t>22104001-0071</t>
  </si>
  <si>
    <t>TE DE MANZANILLA</t>
  </si>
  <si>
    <t>21101001-0179</t>
  </si>
  <si>
    <t>CHAROLA DE UNICEL</t>
  </si>
  <si>
    <t>21101001-0333</t>
  </si>
  <si>
    <t>SERVILLETAS DESECHABLES</t>
  </si>
  <si>
    <t>21101001-0411</t>
  </si>
  <si>
    <t>ORGANIZADOR DE CAJON</t>
  </si>
  <si>
    <t>'R002</t>
  </si>
  <si>
    <t>'043</t>
  </si>
  <si>
    <t>'F13201D</t>
  </si>
  <si>
    <t>21601</t>
  </si>
  <si>
    <t xml:space="preserve">Material de limpieza </t>
  </si>
  <si>
    <t>21600006-0022</t>
  </si>
  <si>
    <t>BOLSA DE PLASTICO P/BASURA 90X1.20</t>
  </si>
  <si>
    <t>Productos alimenticios para el personal que realiza labores de campo o de supervisión</t>
  </si>
  <si>
    <t>21100132-0008</t>
  </si>
  <si>
    <t>VASO DE PLASTICO DESECHABLE</t>
  </si>
  <si>
    <t>21100132-0002</t>
  </si>
  <si>
    <t>CUCHARA DESECHABLE</t>
  </si>
  <si>
    <t>21601001-0116</t>
  </si>
  <si>
    <t>TRAPO MICROFIBRA</t>
  </si>
  <si>
    <t>21100083-0009</t>
  </si>
  <si>
    <t>SERVILLETAS DESECHABLES 500 PiezaS</t>
  </si>
  <si>
    <t>22104001-0075</t>
  </si>
  <si>
    <t>DISPERSION ELECTRONICA DE COMBUSTIBLE PARA SERVICIOS ADMINISTRATIVOS</t>
  </si>
  <si>
    <t>COMISIÓN POR COMPRA DE GASOLINA</t>
  </si>
  <si>
    <t>RENTA EQUIPO FOTOCOPIADO</t>
  </si>
  <si>
    <t>INE/SERVS/JLE-HGO-001/2024</t>
  </si>
  <si>
    <t>22104001-0154</t>
  </si>
  <si>
    <t>GARRAFONES DE AGUA PUTIFICADA</t>
  </si>
  <si>
    <t>'35801</t>
  </si>
  <si>
    <t>SERVICIO DE LIMIEZA</t>
  </si>
  <si>
    <t xml:space="preserve"> INE/SERVS/JLE-HGO/003/2024</t>
  </si>
  <si>
    <t>24601001-0016</t>
  </si>
  <si>
    <t>COMPRA DE MATERIAL ELÉCTRICO</t>
  </si>
  <si>
    <t>Junta Distrital Ejecutiva 03</t>
  </si>
  <si>
    <t>HG04</t>
  </si>
  <si>
    <t>Pago Servicio de Arrendamiento Edificio de Junta y MAC Fijo correspondiente al mes de octubre</t>
  </si>
  <si>
    <t>1</t>
  </si>
  <si>
    <t>Adjudicación Directa</t>
  </si>
  <si>
    <t>R002</t>
  </si>
  <si>
    <t>043</t>
  </si>
  <si>
    <t>Otros servicios comerciales</t>
  </si>
  <si>
    <t>Pago Servicio de Pensión Estacionamiento octubre 2024</t>
  </si>
  <si>
    <t>B00OD02       B16AM01</t>
  </si>
  <si>
    <t>Pago Servicio de Vigilancia correspondiente al mes de octubre</t>
  </si>
  <si>
    <t>Pago Servicio de Limpieza correspondiente al mes de octubre</t>
  </si>
  <si>
    <t>Servicios de telecomunicaciones</t>
  </si>
  <si>
    <t>Reembolso Pago Servicio de Internet JDE y CEVEM IZZI octubre 2024</t>
  </si>
  <si>
    <t>Reembolso pagos Servicio de Internet JDE y CEVEM Total Play octubre 2024</t>
  </si>
  <si>
    <t>Otros servicios peajes</t>
  </si>
  <si>
    <t>Reembolso peajes RFE</t>
  </si>
  <si>
    <t>Pago Servicio Recarga de Extintores</t>
  </si>
  <si>
    <t>Servicios de fotocopiado actividades Junta Distrital Ejecutiva</t>
  </si>
  <si>
    <t>Pago servicio de Fotocopiado correspondiente al mes de octubre</t>
  </si>
  <si>
    <t>Servicios de Agua potable</t>
  </si>
  <si>
    <t>Pago Servicio de Agua Potable Agosto-Diciembre 2024</t>
  </si>
  <si>
    <t>Adquisición de Toner Área Administrativa</t>
  </si>
  <si>
    <t>PRODUCTOS</t>
  </si>
  <si>
    <t>PIEZAS</t>
  </si>
  <si>
    <t>3</t>
  </si>
  <si>
    <t>Material de limpieza</t>
  </si>
  <si>
    <t>Adquisición Material de Limpieza</t>
  </si>
  <si>
    <t>190</t>
  </si>
  <si>
    <t>Adquisición Material de Oficina</t>
  </si>
  <si>
    <t>Adquisición Material de Oficina VCEYEC PELEX</t>
  </si>
  <si>
    <t>Adquisición Material Electrico</t>
  </si>
  <si>
    <t>Servicio telefónico convencional</t>
  </si>
  <si>
    <t>Pago Servicio Telefónico correspondiente al mes de Octubre</t>
  </si>
  <si>
    <t>29301</t>
  </si>
  <si>
    <t xml:space="preserve">Refacciones y Accesorios Menores de Mobiliario y Equipo </t>
  </si>
  <si>
    <t>29301001-0226</t>
  </si>
  <si>
    <t>Adquisición de 2 Buzones de 3MM para MAC RFE</t>
  </si>
  <si>
    <t>Adquisición material de Oficina VCEYEC</t>
  </si>
  <si>
    <t>Refacciones y accesorios menores de equipo de transporte</t>
  </si>
  <si>
    <t>29600001-0005</t>
  </si>
  <si>
    <t>Adquisición de Tapetes para Camionetas  S10</t>
  </si>
  <si>
    <t>Junta Distrital Ejecutiva 04</t>
  </si>
  <si>
    <t xml:space="preserve">21401001-0438 </t>
  </si>
  <si>
    <t>21600022-0011</t>
  </si>
  <si>
    <t>21100087-0022</t>
  </si>
  <si>
    <t xml:space="preserve">21101001-0006 </t>
  </si>
  <si>
    <t xml:space="preserve">24600025-0005  </t>
  </si>
  <si>
    <t>21100087-0015</t>
  </si>
  <si>
    <t>Total Noviembre</t>
  </si>
  <si>
    <t>HG05</t>
  </si>
  <si>
    <t>SERVICIO DE ARRENDAMIENTO DE LAS OFICINAS Y DEL MODULO DE ATENCION CIUDADANA DE ESTA 05 JUNTA DISTRITAL EJECUTIVA CORRESPONDIENTE AL MES DE OCTUBRE 2024</t>
  </si>
  <si>
    <t>INE/01/05JDE/HGO/2024</t>
  </si>
  <si>
    <t xml:space="preserve"> PAGO DEL SERVICIO DE VIGILANCIA DE LAS OFICINAS Y DEL MODULO DE ATENCION CIUDADANA 130551 DE ESTA 05 JUNTA DISTRITAL EJECUTIVA CORRESPONDIENTE AL MES DE OCTUBRE 2024</t>
  </si>
  <si>
    <t>INE/SERVS/JLE-HGO/004/2024</t>
  </si>
  <si>
    <t>PAGO DE SERVICIO DE FOTOCOPIADO DERIVADO DE ACTIVIDADES DE LAS DIFERENTES VOCALIAS DE LA 05 JUNTA DISTRITAL EJECUTIVA CORRESPONDIENTE A OCTUBRE 2024</t>
  </si>
  <si>
    <t>INE/SERVS/JLE-HGO/001/2024</t>
  </si>
  <si>
    <t xml:space="preserve">26102001-0019    </t>
  </si>
  <si>
    <t>ADQUISICION DE COMBUSTIBLE PARA LAS ACTIVIDADES PROPIAS DE LA 05 JUNTA DISTRITAL EJECUTIVA</t>
  </si>
  <si>
    <t>045</t>
  </si>
  <si>
    <t>R11051D</t>
  </si>
  <si>
    <t>ADQUISICION DE COMBUSTIBLE PARA LAS ACTIVIDADES PROPIAS DE LA VOCALÍA DEL REGISTRO FEDERAL DE ELECTORES RELACIONADAS CON LA DEPURACION Y VERIFICACION DEL PADRON</t>
  </si>
  <si>
    <t>ADQUISICION DE COMBUSTIBLE PARA LAS ACTIVIDADES PROPIAS DE LA VOCALIA DEL REGISTRO FEDERAL DE ELECTORES RELACIONADAS CON EL MODULO MOVIL 130554 OCTUBRE</t>
  </si>
  <si>
    <t>F13201D</t>
  </si>
  <si>
    <t>21601001-0110</t>
  </si>
  <si>
    <t>BOLSA GRANDE PARA BASURA</t>
  </si>
  <si>
    <t>29301001-0077</t>
  </si>
  <si>
    <t>MESA PEGABLE-GASTO</t>
  </si>
  <si>
    <t>PAPEL BOND T/CARTA 500 HJS</t>
  </si>
  <si>
    <t>21101001-0256</t>
  </si>
  <si>
    <t>BOLIGRAFO PUNTO MEDIANO</t>
  </si>
  <si>
    <t>21101001-0306</t>
  </si>
  <si>
    <t>PAPEL AMERICA</t>
  </si>
  <si>
    <t>21100006-0008</t>
  </si>
  <si>
    <t>RAFIA</t>
  </si>
  <si>
    <t>21101001-0233</t>
  </si>
  <si>
    <t>MICA AUTOADHERIBLE 60*50CM</t>
  </si>
  <si>
    <t>21101001-0004</t>
  </si>
  <si>
    <t>GLOBO</t>
  </si>
  <si>
    <t>BOLSA</t>
  </si>
  <si>
    <t>21100061-0008</t>
  </si>
  <si>
    <t>BLOCK DE NOTAS POST-IT NO.658</t>
  </si>
  <si>
    <t>21100081-0053</t>
  </si>
  <si>
    <t>ETIQUETA ADHESIVA T/CARTA</t>
  </si>
  <si>
    <t>21101001-0035</t>
  </si>
  <si>
    <t>CARTULINA OPALINA T/C</t>
  </si>
  <si>
    <t>21100013-0011</t>
  </si>
  <si>
    <t>MARCADOR AQUACOLOR C/12 PZAS</t>
  </si>
  <si>
    <t>21100092-0007</t>
  </si>
  <si>
    <t>PEGAMENTO BLANCO 850 500GR</t>
  </si>
  <si>
    <t>21100080-0001</t>
  </si>
  <si>
    <t>PAPEL CREPE</t>
  </si>
  <si>
    <t>21101001-0080</t>
  </si>
  <si>
    <t>PAPEL BOND T/C COLOR</t>
  </si>
  <si>
    <t>21101001-0243</t>
  </si>
  <si>
    <t>CINTA ADHESIVA TRANSPARENTE</t>
  </si>
  <si>
    <t>21100081-0073</t>
  </si>
  <si>
    <t>PAPEL CONTAC</t>
  </si>
  <si>
    <t>Junta Distrital Ejecutiva 05</t>
  </si>
  <si>
    <t>Servicio de arrendamiento</t>
  </si>
  <si>
    <t>Servicio de vigilancia</t>
  </si>
  <si>
    <t>Combustibles, lubricantes y aditivos para vehículos terrestres destinados a servicios públicos y la operación de programas públicos</t>
  </si>
  <si>
    <t>Refacciones y accesorios menores de mobiliario y equipo de administración, educacional y recreativo</t>
  </si>
  <si>
    <t>HG06</t>
  </si>
  <si>
    <t>Arrendamiento de Edificios y Locales</t>
  </si>
  <si>
    <t>ARRENDAMIENTO  DE LAS OFICINAS DE LA 06 JUNTA DISTRITAL EJECUTIVA, CORRESPONDIENTE AL MES DE OCTUBRE DE 2024</t>
  </si>
  <si>
    <t>Arrendamiento de Maquinaria y Equipo</t>
  </si>
  <si>
    <t>SERVICIO DE FOTOCOPIADO CORRESPONDIENTE AL MES DE OCTUBRE 2024</t>
  </si>
  <si>
    <t>SEGURIDAD PRIVADA CORRESPONDIENTE AL MES DE OCTUBRE DE 2024</t>
  </si>
  <si>
    <t>Mantenimiento y Conservación de Inmuebles.</t>
  </si>
  <si>
    <t>SERVICIO DE MANTENIMIENTO CORRECTIVO, ELECTRICO Y  SANITARIO  DE LAS ÁREAS DE LAS VOCALIAS EJECUTIVA, REGISTRO FEDERAL DE ELECTORES, MAC 130621 DE ESTA  06 JUNTA DISTRITAL EJECUTIVA</t>
  </si>
  <si>
    <t>Servicios de Lavandería, Limpieza e Higiene</t>
  </si>
  <si>
    <t>SERVICIO DE LIMPIEZA CORRESPONDIENTE AL MES DE OCTUBRE DE 2024</t>
  </si>
  <si>
    <t>Junta Distrital Ejecutiva 06</t>
  </si>
  <si>
    <t>HG07</t>
  </si>
  <si>
    <t>ADJUDICACION DIRECTA POR MONTO</t>
  </si>
  <si>
    <t>SERVICIOS DE LAVANDERIA, LIMPIEZA E HIGIENE</t>
  </si>
  <si>
    <t>29200006-0003</t>
  </si>
  <si>
    <t>SERVICIO DE FOTOCOPIADO</t>
  </si>
  <si>
    <t>COMISION POR COMPRA DE COMBUSTIBLE</t>
  </si>
  <si>
    <t>COMBUSTIBLE</t>
  </si>
  <si>
    <t>SERVICIO DE PAQUETERIA</t>
  </si>
  <si>
    <t>Junta Distrital Ejecutiva 07</t>
  </si>
  <si>
    <t>Dispersión electrónica de combustible para servicios públicos</t>
  </si>
  <si>
    <t>Viáticos nacionales pera servidores públicos en el desempeño de funciones oficiales</t>
  </si>
  <si>
    <t>Materiales y útiles materiales y útiles de oficina de oficina</t>
  </si>
  <si>
    <t>Productos alimenticios para el personal en las instalaciones de las unidades responsables</t>
  </si>
  <si>
    <t>Refacciones y accesorios para equipo de cómputo y</t>
  </si>
  <si>
    <t>telecomunicaciones.</t>
  </si>
  <si>
    <t>Información en medios masivos derivada de la operación y</t>
  </si>
  <si>
    <t>administración de las unidades responsables</t>
  </si>
  <si>
    <t>Mantenimiento y conservación de inmuebles</t>
  </si>
  <si>
    <t>Servicios de vigilancia (JDE)</t>
  </si>
  <si>
    <t>Servicios de vigilancia (MAC)</t>
  </si>
  <si>
    <t>Servicios de jardinería y fumigación (MAC y Junta)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</si>
</sst>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b/>
      <sz val="11"/>
      <color theme="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rgb="FF000000"/>
      </top>
      <bottom style="thin">
        <color indexed="64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0" fontId="5" fillId="0" borderId="0"/>
    <xf numFmtId="0" fontId="19" fillId="0" borderId="0"/>
  </cellStyleXfs>
  <cellXfs count="188">
    <xf numFmtId="0" fontId="0" fillId="0" borderId="0" xfId="0"/>
    <xf numFmtId="0" fontId="1" fillId="0" borderId="0" xfId="2"/>
    <xf numFmtId="0" fontId="3" fillId="0" borderId="0" xfId="2" applyFont="1"/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0" fontId="9" fillId="0" borderId="0" xfId="6" applyFont="1" applyAlignment="1">
      <alignment horizontal="left"/>
    </xf>
    <xf numFmtId="3" fontId="1" fillId="0" borderId="0" xfId="2" applyNumberFormat="1"/>
    <xf numFmtId="0" fontId="1" fillId="0" borderId="0" xfId="2" applyAlignment="1">
      <alignment horizontal="center"/>
    </xf>
    <xf numFmtId="0" fontId="7" fillId="0" borderId="0" xfId="2" applyFont="1" applyFill="1"/>
    <xf numFmtId="0" fontId="11" fillId="2" borderId="1" xfId="4" applyFont="1" applyFill="1" applyBorder="1" applyAlignment="1">
      <alignment horizontal="center" vertical="center" wrapText="1"/>
    </xf>
    <xf numFmtId="1" fontId="11" fillId="2" borderId="1" xfId="4" applyNumberFormat="1" applyFont="1" applyFill="1" applyBorder="1" applyAlignment="1">
      <alignment horizontal="center" vertical="center" wrapText="1"/>
    </xf>
    <xf numFmtId="1" fontId="11" fillId="2" borderId="1" xfId="4" applyNumberFormat="1" applyFont="1" applyFill="1" applyBorder="1" applyAlignment="1">
      <alignment horizontal="left" vertical="center" wrapText="1"/>
    </xf>
    <xf numFmtId="3" fontId="11" fillId="2" borderId="1" xfId="4" applyNumberFormat="1" applyFont="1" applyFill="1" applyBorder="1" applyAlignment="1">
      <alignment horizontal="center" vertical="center" wrapText="1"/>
    </xf>
    <xf numFmtId="3" fontId="11" fillId="2" borderId="1" xfId="5" applyNumberFormat="1" applyFont="1" applyFill="1" applyBorder="1" applyAlignment="1">
      <alignment horizontal="center" vertical="center" wrapText="1"/>
    </xf>
    <xf numFmtId="49" fontId="6" fillId="0" borderId="1" xfId="3" applyNumberFormat="1" applyFont="1" applyFill="1" applyBorder="1" applyAlignment="1">
      <alignment horizontal="center" vertical="center" wrapText="1"/>
    </xf>
    <xf numFmtId="49" fontId="12" fillId="0" borderId="1" xfId="3" applyNumberFormat="1" applyFont="1" applyFill="1" applyBorder="1" applyAlignment="1">
      <alignment horizontal="center" vertical="center" wrapText="1"/>
    </xf>
    <xf numFmtId="49" fontId="12" fillId="0" borderId="1" xfId="3" quotePrefix="1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49" fontId="12" fillId="0" borderId="1" xfId="4" applyNumberFormat="1" applyFont="1" applyFill="1" applyBorder="1" applyAlignment="1">
      <alignment horizontal="center" vertical="center" wrapText="1"/>
    </xf>
    <xf numFmtId="1" fontId="6" fillId="0" borderId="1" xfId="4" applyNumberFormat="1" applyFont="1" applyFill="1" applyBorder="1" applyAlignment="1">
      <alignment horizontal="center" vertical="center" wrapText="1"/>
    </xf>
    <xf numFmtId="3" fontId="6" fillId="0" borderId="1" xfId="4" applyNumberFormat="1" applyFont="1" applyFill="1" applyBorder="1" applyAlignment="1">
      <alignment horizontal="center" vertical="center" wrapText="1"/>
    </xf>
    <xf numFmtId="44" fontId="6" fillId="0" borderId="1" xfId="1" applyFont="1" applyFill="1" applyBorder="1" applyAlignment="1">
      <alignment horizontal="center" vertical="center" wrapText="1"/>
    </xf>
    <xf numFmtId="49" fontId="12" fillId="0" borderId="1" xfId="4" applyNumberFormat="1" applyFont="1" applyBorder="1" applyAlignment="1">
      <alignment horizontal="center" vertical="center" wrapText="1"/>
    </xf>
    <xf numFmtId="1" fontId="6" fillId="0" borderId="1" xfId="4" applyNumberFormat="1" applyFont="1" applyBorder="1" applyAlignment="1">
      <alignment horizontal="center" vertical="center" wrapText="1"/>
    </xf>
    <xf numFmtId="49" fontId="12" fillId="0" borderId="1" xfId="3" applyNumberFormat="1" applyFont="1" applyBorder="1" applyAlignment="1">
      <alignment horizontal="center" vertical="center" wrapText="1"/>
    </xf>
    <xf numFmtId="49" fontId="12" fillId="0" borderId="1" xfId="3" quotePrefix="1" applyNumberFormat="1" applyFont="1" applyBorder="1" applyAlignment="1">
      <alignment horizontal="center" vertical="center" wrapText="1"/>
    </xf>
    <xf numFmtId="1" fontId="6" fillId="0" borderId="1" xfId="3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3" fontId="6" fillId="0" borderId="1" xfId="4" applyNumberFormat="1" applyFont="1" applyBorder="1" applyAlignment="1">
      <alignment horizontal="center" vertical="center" wrapText="1"/>
    </xf>
    <xf numFmtId="44" fontId="6" fillId="0" borderId="1" xfId="1" applyFont="1" applyBorder="1" applyAlignment="1">
      <alignment horizontal="center" vertical="center" wrapText="1"/>
    </xf>
    <xf numFmtId="1" fontId="6" fillId="0" borderId="1" xfId="3" applyNumberFormat="1" applyFont="1" applyFill="1" applyBorder="1" applyAlignment="1">
      <alignment horizontal="center" vertical="center" wrapText="1"/>
    </xf>
    <xf numFmtId="1" fontId="6" fillId="0" borderId="1" xfId="4" applyNumberFormat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3" fontId="16" fillId="0" borderId="0" xfId="3" applyNumberFormat="1" applyFont="1" applyAlignment="1">
      <alignment horizontal="center"/>
    </xf>
    <xf numFmtId="0" fontId="15" fillId="0" borderId="3" xfId="0" applyFont="1" applyBorder="1" applyAlignment="1">
      <alignment vertical="center" wrapText="1"/>
    </xf>
    <xf numFmtId="0" fontId="15" fillId="0" borderId="4" xfId="0" applyFont="1" applyBorder="1" applyAlignment="1">
      <alignment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/>
    </xf>
    <xf numFmtId="44" fontId="15" fillId="0" borderId="1" xfId="1" applyFont="1" applyBorder="1" applyAlignment="1">
      <alignment horizontal="center" vertical="center"/>
    </xf>
    <xf numFmtId="0" fontId="14" fillId="0" borderId="4" xfId="0" applyFont="1" applyBorder="1" applyAlignment="1">
      <alignment vertical="center" wrapText="1"/>
    </xf>
    <xf numFmtId="0" fontId="15" fillId="0" borderId="1" xfId="3" applyFont="1" applyBorder="1" applyAlignment="1">
      <alignment horizontal="center" vertical="center" wrapText="1"/>
    </xf>
    <xf numFmtId="1" fontId="6" fillId="0" borderId="1" xfId="8" applyNumberFormat="1" applyFont="1" applyBorder="1" applyAlignment="1">
      <alignment horizontal="center" vertical="center" wrapText="1"/>
    </xf>
    <xf numFmtId="1" fontId="17" fillId="0" borderId="1" xfId="3" applyNumberFormat="1" applyFont="1" applyBorder="1" applyAlignment="1">
      <alignment horizontal="center" vertical="center" wrapText="1"/>
    </xf>
    <xf numFmtId="3" fontId="17" fillId="0" borderId="1" xfId="3" applyNumberFormat="1" applyFont="1" applyBorder="1" applyAlignment="1">
      <alignment horizontal="center" vertical="center" wrapText="1"/>
    </xf>
    <xf numFmtId="44" fontId="17" fillId="3" borderId="1" xfId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4" fontId="15" fillId="3" borderId="1" xfId="1" applyFont="1" applyFill="1" applyBorder="1" applyAlignment="1">
      <alignment horizontal="center" vertical="center" wrapText="1"/>
    </xf>
    <xf numFmtId="1" fontId="6" fillId="3" borderId="1" xfId="8" applyNumberFormat="1" applyFont="1" applyFill="1" applyBorder="1" applyAlignment="1">
      <alignment horizontal="center" vertical="center" wrapText="1"/>
    </xf>
    <xf numFmtId="3" fontId="6" fillId="0" borderId="1" xfId="8" applyNumberFormat="1" applyFont="1" applyBorder="1" applyAlignment="1">
      <alignment horizontal="center" vertical="center" wrapText="1"/>
    </xf>
    <xf numFmtId="0" fontId="6" fillId="3" borderId="1" xfId="3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4" fontId="11" fillId="2" borderId="6" xfId="1" applyFont="1" applyFill="1" applyBorder="1" applyAlignment="1">
      <alignment horizontal="center" vertical="center" wrapText="1"/>
    </xf>
    <xf numFmtId="0" fontId="1" fillId="0" borderId="1" xfId="2" applyBorder="1"/>
    <xf numFmtId="3" fontId="2" fillId="0" borderId="1" xfId="3" applyNumberFormat="1" applyFont="1" applyBorder="1" applyAlignment="1">
      <alignment horizontal="left"/>
    </xf>
    <xf numFmtId="0" fontId="3" fillId="0" borderId="1" xfId="2" applyFont="1" applyBorder="1"/>
    <xf numFmtId="3" fontId="2" fillId="0" borderId="1" xfId="3" applyNumberFormat="1" applyFont="1" applyBorder="1" applyAlignment="1">
      <alignment vertical="center"/>
    </xf>
    <xf numFmtId="0" fontId="4" fillId="0" borderId="1" xfId="3" applyFont="1" applyBorder="1" applyAlignment="1">
      <alignment horizontal="center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1" fontId="6" fillId="4" borderId="1" xfId="8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43" fontId="17" fillId="4" borderId="1" xfId="7" applyFont="1" applyFill="1" applyBorder="1" applyAlignment="1">
      <alignment horizontal="center" vertical="center" wrapText="1"/>
    </xf>
    <xf numFmtId="1" fontId="6" fillId="4" borderId="1" xfId="4" applyNumberFormat="1" applyFont="1" applyFill="1" applyBorder="1" applyAlignment="1">
      <alignment horizontal="center" vertical="center" wrapText="1"/>
    </xf>
    <xf numFmtId="3" fontId="17" fillId="4" borderId="1" xfId="3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43" fontId="17" fillId="3" borderId="1" xfId="7" applyFont="1" applyFill="1" applyBorder="1" applyAlignment="1">
      <alignment horizontal="center" vertical="center" wrapText="1"/>
    </xf>
    <xf numFmtId="3" fontId="17" fillId="3" borderId="1" xfId="3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3" fillId="3" borderId="1" xfId="3" applyFont="1" applyFill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0" fontId="13" fillId="4" borderId="1" xfId="3" applyFont="1" applyFill="1" applyBorder="1" applyAlignment="1">
      <alignment horizontal="center" vertical="center" wrapText="1"/>
    </xf>
    <xf numFmtId="0" fontId="18" fillId="4" borderId="1" xfId="3" quotePrefix="1" applyFont="1" applyFill="1" applyBorder="1" applyAlignment="1">
      <alignment horizontal="center" vertical="center" wrapText="1"/>
    </xf>
    <xf numFmtId="0" fontId="18" fillId="4" borderId="1" xfId="3" applyFont="1" applyFill="1" applyBorder="1" applyAlignment="1">
      <alignment horizontal="center" vertical="center" wrapText="1"/>
    </xf>
    <xf numFmtId="49" fontId="18" fillId="4" borderId="1" xfId="3" quotePrefix="1" applyNumberFormat="1" applyFont="1" applyFill="1" applyBorder="1" applyAlignment="1">
      <alignment horizontal="center" vertical="center" wrapText="1"/>
    </xf>
    <xf numFmtId="1" fontId="12" fillId="4" borderId="1" xfId="8" applyNumberFormat="1" applyFont="1" applyFill="1" applyBorder="1" applyAlignment="1">
      <alignment horizontal="center" vertical="center" wrapText="1"/>
    </xf>
    <xf numFmtId="0" fontId="18" fillId="3" borderId="1" xfId="3" quotePrefix="1" applyFont="1" applyFill="1" applyBorder="1" applyAlignment="1">
      <alignment horizontal="center" vertical="center" wrapText="1"/>
    </xf>
    <xf numFmtId="0" fontId="18" fillId="3" borderId="1" xfId="3" applyFont="1" applyFill="1" applyBorder="1" applyAlignment="1">
      <alignment horizontal="center" vertical="center" wrapText="1"/>
    </xf>
    <xf numFmtId="49" fontId="18" fillId="3" borderId="1" xfId="3" quotePrefix="1" applyNumberFormat="1" applyFont="1" applyFill="1" applyBorder="1" applyAlignment="1">
      <alignment horizontal="center" vertical="center" wrapText="1"/>
    </xf>
    <xf numFmtId="1" fontId="12" fillId="3" borderId="1" xfId="8" applyNumberFormat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vertical="center" wrapText="1"/>
    </xf>
    <xf numFmtId="0" fontId="14" fillId="5" borderId="4" xfId="0" applyFont="1" applyFill="1" applyBorder="1" applyAlignment="1">
      <alignment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1" fontId="15" fillId="3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vertical="center" wrapText="1"/>
    </xf>
    <xf numFmtId="0" fontId="14" fillId="5" borderId="1" xfId="0" applyFont="1" applyFill="1" applyBorder="1" applyAlignment="1">
      <alignment horizontal="center" vertical="center" wrapText="1"/>
    </xf>
    <xf numFmtId="49" fontId="15" fillId="0" borderId="1" xfId="0" applyNumberFormat="1" applyFont="1" applyBorder="1"/>
    <xf numFmtId="0" fontId="15" fillId="0" borderId="1" xfId="0" applyFont="1" applyBorder="1"/>
    <xf numFmtId="0" fontId="14" fillId="0" borderId="7" xfId="0" applyFont="1" applyBorder="1" applyAlignment="1">
      <alignment vertical="center" wrapText="1"/>
    </xf>
    <xf numFmtId="3" fontId="17" fillId="3" borderId="1" xfId="3" applyNumberFormat="1" applyFont="1" applyFill="1" applyBorder="1" applyAlignment="1">
      <alignment vertical="center" wrapText="1"/>
    </xf>
    <xf numFmtId="0" fontId="15" fillId="0" borderId="1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44" fontId="15" fillId="0" borderId="1" xfId="1" applyFont="1" applyBorder="1"/>
    <xf numFmtId="0" fontId="6" fillId="0" borderId="1" xfId="3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3" fontId="6" fillId="0" borderId="1" xfId="4" applyNumberFormat="1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center" vertical="center" wrapText="1"/>
    </xf>
    <xf numFmtId="43" fontId="6" fillId="0" borderId="1" xfId="3" applyNumberFormat="1" applyFont="1" applyBorder="1" applyAlignment="1">
      <alignment horizontal="center" vertical="center" wrapText="1"/>
    </xf>
    <xf numFmtId="43" fontId="6" fillId="0" borderId="1" xfId="7" applyFont="1" applyFill="1" applyBorder="1" applyAlignment="1">
      <alignment horizontal="center" vertical="center" wrapText="1"/>
    </xf>
    <xf numFmtId="43" fontId="6" fillId="0" borderId="1" xfId="0" applyNumberFormat="1" applyFont="1" applyBorder="1" applyAlignment="1">
      <alignment horizontal="center" vertical="center" wrapText="1"/>
    </xf>
    <xf numFmtId="1" fontId="12" fillId="0" borderId="1" xfId="4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" fontId="6" fillId="0" borderId="1" xfId="3" applyNumberFormat="1" applyFont="1" applyBorder="1" applyAlignment="1">
      <alignment horizontal="left" vertical="center" wrapText="1"/>
    </xf>
    <xf numFmtId="0" fontId="6" fillId="0" borderId="1" xfId="3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1" fontId="6" fillId="0" borderId="1" xfId="3" applyNumberFormat="1" applyFont="1" applyBorder="1" applyAlignment="1">
      <alignment horizontal="left" vertical="center" wrapText="1"/>
    </xf>
    <xf numFmtId="44" fontId="8" fillId="0" borderId="1" xfId="1" applyFont="1" applyFill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2" fontId="12" fillId="3" borderId="1" xfId="0" applyNumberFormat="1" applyFont="1" applyFill="1" applyBorder="1" applyAlignment="1">
      <alignment horizontal="center" vertical="center" wrapText="1"/>
    </xf>
    <xf numFmtId="49" fontId="12" fillId="3" borderId="1" xfId="9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6" fillId="3" borderId="1" xfId="3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horizontal="justify" vertical="center" wrapText="1"/>
    </xf>
    <xf numFmtId="43" fontId="6" fillId="3" borderId="1" xfId="7" applyFont="1" applyFill="1" applyBorder="1" applyAlignment="1">
      <alignment horizontal="center" vertical="center" wrapText="1"/>
    </xf>
    <xf numFmtId="49" fontId="15" fillId="3" borderId="1" xfId="1" applyNumberFormat="1" applyFont="1" applyFill="1" applyBorder="1" applyAlignment="1">
      <alignment horizontal="center" vertical="center"/>
    </xf>
    <xf numFmtId="44" fontId="15" fillId="3" borderId="1" xfId="1" applyFont="1" applyFill="1" applyBorder="1" applyAlignment="1">
      <alignment vertical="center"/>
    </xf>
    <xf numFmtId="3" fontId="6" fillId="3" borderId="1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49" fontId="13" fillId="3" borderId="1" xfId="0" applyNumberFormat="1" applyFont="1" applyFill="1" applyBorder="1" applyAlignment="1">
      <alignment horizontal="center" vertical="center"/>
    </xf>
    <xf numFmtId="49" fontId="12" fillId="3" borderId="1" xfId="3" quotePrefix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justify" vertical="center" wrapText="1"/>
    </xf>
    <xf numFmtId="49" fontId="6" fillId="3" borderId="1" xfId="1" applyNumberFormat="1" applyFont="1" applyFill="1" applyBorder="1" applyAlignment="1">
      <alignment horizontal="center" vertical="center"/>
    </xf>
    <xf numFmtId="44" fontId="6" fillId="3" borderId="1" xfId="1" applyFont="1" applyFill="1" applyBorder="1" applyAlignment="1">
      <alignment horizontal="center" vertical="center" wrapText="1"/>
    </xf>
    <xf numFmtId="3" fontId="6" fillId="3" borderId="1" xfId="3" applyNumberFormat="1" applyFont="1" applyFill="1" applyBorder="1" applyAlignment="1">
      <alignment vertical="center" wrapText="1"/>
    </xf>
    <xf numFmtId="49" fontId="12" fillId="3" borderId="1" xfId="0" applyNumberFormat="1" applyFont="1" applyFill="1" applyBorder="1" applyAlignment="1">
      <alignment horizontal="center" vertical="center" wrapText="1"/>
    </xf>
    <xf numFmtId="44" fontId="15" fillId="3" borderId="1" xfId="1" applyFont="1" applyFill="1" applyBorder="1" applyAlignment="1">
      <alignment horizontal="right" vertical="center"/>
    </xf>
    <xf numFmtId="44" fontId="15" fillId="3" borderId="1" xfId="1" applyFont="1" applyFill="1" applyBorder="1" applyAlignment="1">
      <alignment horizontal="right" vertical="center" wrapText="1"/>
    </xf>
    <xf numFmtId="0" fontId="13" fillId="3" borderId="1" xfId="0" quotePrefix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vertical="center"/>
    </xf>
    <xf numFmtId="4" fontId="15" fillId="0" borderId="2" xfId="0" applyNumberFormat="1" applyFont="1" applyBorder="1" applyAlignment="1">
      <alignment horizontal="center" vertical="center" wrapText="1"/>
    </xf>
    <xf numFmtId="4" fontId="15" fillId="0" borderId="8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0" fontId="14" fillId="0" borderId="13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  <xf numFmtId="0" fontId="14" fillId="0" borderId="15" xfId="0" applyFont="1" applyBorder="1" applyAlignment="1">
      <alignment horizontal="left" vertical="center" wrapText="1"/>
    </xf>
    <xf numFmtId="0" fontId="14" fillId="0" borderId="16" xfId="0" applyFont="1" applyBorder="1" applyAlignment="1">
      <alignment horizontal="left" vertical="center" wrapText="1"/>
    </xf>
    <xf numFmtId="43" fontId="14" fillId="0" borderId="9" xfId="7" applyFont="1" applyFill="1" applyBorder="1" applyAlignment="1">
      <alignment horizontal="center" vertical="center" wrapText="1"/>
    </xf>
    <xf numFmtId="43" fontId="14" fillId="0" borderId="10" xfId="7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4" fillId="0" borderId="11" xfId="0" applyNumberFormat="1" applyFont="1" applyBorder="1" applyAlignment="1">
      <alignment horizontal="center" vertical="center" wrapText="1"/>
    </xf>
    <xf numFmtId="43" fontId="14" fillId="0" borderId="12" xfId="7" applyFont="1" applyFill="1" applyBorder="1" applyAlignment="1">
      <alignment horizontal="center" vertical="center" wrapText="1"/>
    </xf>
    <xf numFmtId="43" fontId="14" fillId="0" borderId="11" xfId="7" applyFont="1" applyFill="1" applyBorder="1" applyAlignment="1">
      <alignment horizontal="center" vertical="center" wrapText="1"/>
    </xf>
    <xf numFmtId="44" fontId="14" fillId="0" borderId="10" xfId="1" applyFont="1" applyFill="1" applyBorder="1" applyAlignment="1">
      <alignment horizontal="center" vertical="center" wrapText="1"/>
    </xf>
    <xf numFmtId="44" fontId="14" fillId="0" borderId="12" xfId="1" applyFont="1" applyFill="1" applyBorder="1" applyAlignment="1">
      <alignment horizontal="center" vertical="center" wrapText="1"/>
    </xf>
    <xf numFmtId="0" fontId="12" fillId="0" borderId="1" xfId="3" applyFont="1" applyBorder="1" applyAlignment="1">
      <alignment horizontal="center" vertical="center" wrapText="1"/>
    </xf>
    <xf numFmtId="1" fontId="15" fillId="0" borderId="1" xfId="4" applyNumberFormat="1" applyFont="1" applyBorder="1" applyAlignment="1">
      <alignment horizontal="center" vertical="center" wrapText="1"/>
    </xf>
    <xf numFmtId="4" fontId="15" fillId="0" borderId="1" xfId="3" applyNumberFormat="1" applyFont="1" applyBorder="1" applyAlignment="1">
      <alignment horizontal="center" vertical="center" wrapText="1"/>
    </xf>
    <xf numFmtId="3" fontId="15" fillId="0" borderId="1" xfId="4" applyNumberFormat="1" applyFont="1" applyBorder="1" applyAlignment="1">
      <alignment horizontal="center" vertical="center" wrapText="1"/>
    </xf>
    <xf numFmtId="3" fontId="15" fillId="0" borderId="1" xfId="3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44" fontId="15" fillId="0" borderId="1" xfId="1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 wrapText="1"/>
    </xf>
    <xf numFmtId="49" fontId="13" fillId="0" borderId="1" xfId="3" quotePrefix="1" applyNumberFormat="1" applyFont="1" applyBorder="1" applyAlignment="1">
      <alignment horizontal="center" vertical="center" wrapText="1"/>
    </xf>
    <xf numFmtId="1" fontId="13" fillId="0" borderId="1" xfId="4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/>
    </xf>
    <xf numFmtId="0" fontId="18" fillId="0" borderId="1" xfId="3" applyFont="1" applyBorder="1" applyAlignment="1">
      <alignment horizontal="center" vertical="center" wrapText="1"/>
    </xf>
    <xf numFmtId="4" fontId="15" fillId="0" borderId="1" xfId="3" applyNumberFormat="1" applyFont="1" applyBorder="1" applyAlignment="1">
      <alignment horizontal="left" vertical="center" wrapText="1"/>
    </xf>
    <xf numFmtId="0" fontId="15" fillId="0" borderId="1" xfId="2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/>
    </xf>
    <xf numFmtId="0" fontId="15" fillId="0" borderId="1" xfId="2" applyFont="1" applyBorder="1" applyAlignment="1">
      <alignment horizontal="left" vertical="center"/>
    </xf>
    <xf numFmtId="0" fontId="14" fillId="0" borderId="3" xfId="0" applyFont="1" applyBorder="1" applyAlignment="1">
      <alignment vertical="center" wrapText="1"/>
    </xf>
    <xf numFmtId="0" fontId="15" fillId="0" borderId="7" xfId="0" applyFont="1" applyBorder="1" applyAlignment="1">
      <alignment vertical="center" wrapText="1"/>
    </xf>
    <xf numFmtId="49" fontId="13" fillId="0" borderId="2" xfId="0" applyNumberFormat="1" applyFont="1" applyBorder="1" applyAlignment="1">
      <alignment horizontal="center" vertical="center"/>
    </xf>
    <xf numFmtId="3" fontId="17" fillId="3" borderId="8" xfId="3" applyNumberFormat="1" applyFont="1" applyFill="1" applyBorder="1" applyAlignment="1">
      <alignment horizontal="center" vertical="center" wrapText="1"/>
    </xf>
    <xf numFmtId="0" fontId="15" fillId="0" borderId="8" xfId="0" applyFont="1" applyBorder="1"/>
    <xf numFmtId="0" fontId="14" fillId="0" borderId="20" xfId="0" applyFont="1" applyBorder="1" applyAlignment="1">
      <alignment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horizontal="left" vertical="center" wrapText="1"/>
    </xf>
    <xf numFmtId="0" fontId="4" fillId="0" borderId="1" xfId="3" applyFont="1" applyBorder="1" applyAlignment="1">
      <alignment horizontal="center"/>
    </xf>
    <xf numFmtId="1" fontId="11" fillId="2" borderId="5" xfId="4" applyNumberFormat="1" applyFont="1" applyFill="1" applyBorder="1" applyAlignment="1">
      <alignment horizontal="center" vertical="center" wrapText="1"/>
    </xf>
    <xf numFmtId="1" fontId="11" fillId="2" borderId="0" xfId="4" applyNumberFormat="1" applyFont="1" applyFill="1" applyBorder="1" applyAlignment="1">
      <alignment horizontal="center" vertical="center" wrapText="1"/>
    </xf>
  </cellXfs>
  <cellStyles count="10">
    <cellStyle name="Millares" xfId="7" builtinId="3"/>
    <cellStyle name="Millares 2" xfId="5" xr:uid="{39C8C57A-4475-457F-92DD-48A4299004DB}"/>
    <cellStyle name="Moneda" xfId="1" builtinId="4"/>
    <cellStyle name="Normal" xfId="0" builtinId="0"/>
    <cellStyle name="Normal 2" xfId="9" xr:uid="{90CBC66C-D5BE-4819-9DEE-336C879B38EA}"/>
    <cellStyle name="Normal 2 2" xfId="3" xr:uid="{2FFDE01F-BCC3-4DEE-B3FD-44ED9490A700}"/>
    <cellStyle name="Normal 4 2" xfId="6" xr:uid="{D6F140B0-6BA9-43D1-8BDB-47697177CA58}"/>
    <cellStyle name="Normal 5" xfId="2" xr:uid="{B7D696A0-542D-4AF0-AA13-647B20E6B38F}"/>
    <cellStyle name="Normal 8" xfId="4" xr:uid="{C4DD9415-AB94-4A9B-AE8F-294ECBA936B7}"/>
    <cellStyle name="Normal 8 2" xfId="8" xr:uid="{DCA21ED2-8A17-40CE-AFBA-B250F0909ECC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1306287</xdr:colOff>
      <xdr:row>1</xdr:row>
      <xdr:rowOff>0</xdr:rowOff>
    </xdr:from>
    <xdr:to>
      <xdr:col>3</xdr:col>
      <xdr:colOff>23331</xdr:colOff>
      <xdr:row>7</xdr:row>
      <xdr:rowOff>111973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F0EA56-C410-4782-87AA-E9213AC35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767" y="281940"/>
          <a:ext cx="2835728" cy="12092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4158E-1AAD-48E8-B296-06D6DEB2F1CE}">
  <dimension ref="A1:S293"/>
  <sheetViews>
    <sheetView tabSelected="1" topLeftCell="A11" zoomScale="85" zoomScaleNormal="85" workbookViewId="0">
      <pane ySplit="1" topLeftCell="A12" activePane="bottomLeft" state="frozen"/>
      <selection activeCell="A11" sqref="A11"/>
      <selection pane="bottomLeft" activeCell="I281" sqref="I281"/>
    </sheetView>
  </sheetViews>
  <sheetFormatPr baseColWidth="10" defaultColWidth="11.54296875" defaultRowHeight="14.5" x14ac:dyDescent="0.35"/>
  <cols>
    <col min="1" max="1" width="25.36328125" style="1" customWidth="1"/>
    <col min="2" max="2" width="21.7265625" style="1" customWidth="1"/>
    <col min="3" max="3" width="12.81640625" style="1" customWidth="1"/>
    <col min="4" max="5" width="7.54296875" style="1" customWidth="1"/>
    <col min="6" max="6" width="16.453125" style="1" customWidth="1"/>
    <col min="7" max="7" width="11" style="1" customWidth="1"/>
    <col min="8" max="8" width="14.6328125" style="1" customWidth="1"/>
    <col min="9" max="9" width="51.81640625" style="1" customWidth="1"/>
    <col min="10" max="10" width="14.54296875" style="2" bestFit="1" customWidth="1"/>
    <col min="11" max="11" width="56.36328125" style="1" customWidth="1"/>
    <col min="12" max="12" width="36" style="1" customWidth="1"/>
    <col min="13" max="13" width="15" style="1" customWidth="1"/>
    <col min="14" max="14" width="15.54296875" style="1" customWidth="1"/>
    <col min="15" max="15" width="12.1796875" style="9" customWidth="1"/>
    <col min="16" max="16" width="11.6328125" style="1" customWidth="1"/>
    <col min="17" max="17" width="22.36328125" style="1" customWidth="1"/>
    <col min="18" max="18" width="19.36328125" style="1" customWidth="1"/>
    <col min="19" max="16384" width="11.54296875" style="1"/>
  </cols>
  <sheetData>
    <row r="1" spans="1:18" ht="22" x14ac:dyDescent="0.5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6" t="s">
        <v>0</v>
      </c>
      <c r="R1" s="55"/>
    </row>
    <row r="2" spans="1:18" ht="22" x14ac:dyDescent="0.35">
      <c r="A2" s="55"/>
      <c r="B2" s="55"/>
      <c r="C2" s="55"/>
      <c r="D2" s="55"/>
      <c r="E2" s="55"/>
      <c r="F2" s="55"/>
      <c r="G2" s="55"/>
      <c r="H2" s="55"/>
      <c r="I2" s="55"/>
      <c r="J2" s="57"/>
      <c r="K2" s="55"/>
      <c r="L2" s="55"/>
      <c r="M2" s="55"/>
      <c r="N2" s="55"/>
      <c r="O2" s="55"/>
      <c r="P2" s="55"/>
      <c r="Q2" s="58" t="s">
        <v>1</v>
      </c>
      <c r="R2" s="55"/>
    </row>
    <row r="3" spans="1:18" ht="22" x14ac:dyDescent="0.35">
      <c r="A3" s="55"/>
      <c r="B3" s="55"/>
      <c r="C3" s="55"/>
      <c r="D3" s="55"/>
      <c r="E3" s="55"/>
      <c r="F3" s="55"/>
      <c r="G3" s="55"/>
      <c r="H3" s="55"/>
      <c r="I3" s="55"/>
      <c r="J3" s="57"/>
      <c r="K3" s="55"/>
      <c r="L3" s="55"/>
      <c r="M3" s="55"/>
      <c r="N3" s="55"/>
      <c r="O3" s="55"/>
      <c r="P3" s="55"/>
      <c r="Q3" s="58" t="s">
        <v>2</v>
      </c>
      <c r="R3" s="55"/>
    </row>
    <row r="4" spans="1:18" x14ac:dyDescent="0.35">
      <c r="A4" s="55"/>
      <c r="B4" s="55"/>
      <c r="C4" s="55"/>
      <c r="D4" s="55"/>
      <c r="E4" s="55"/>
      <c r="F4" s="55"/>
      <c r="G4" s="55"/>
      <c r="H4" s="55"/>
      <c r="I4" s="55"/>
      <c r="J4" s="57"/>
      <c r="K4" s="55"/>
      <c r="L4" s="55"/>
      <c r="M4" s="55"/>
      <c r="N4" s="55"/>
      <c r="O4" s="55"/>
      <c r="P4" s="55"/>
      <c r="Q4" s="55"/>
      <c r="R4" s="55"/>
    </row>
    <row r="5" spans="1:18" x14ac:dyDescent="0.35">
      <c r="A5" s="55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</row>
    <row r="6" spans="1:18" x14ac:dyDescent="0.3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</row>
    <row r="7" spans="1:18" x14ac:dyDescent="0.35">
      <c r="A7" s="55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</row>
    <row r="8" spans="1:18" ht="26" x14ac:dyDescent="0.6">
      <c r="A8" s="185" t="s">
        <v>3</v>
      </c>
      <c r="B8" s="185"/>
      <c r="C8" s="185"/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</row>
    <row r="9" spans="1:18" ht="26" x14ac:dyDescent="0.6">
      <c r="A9" s="59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</row>
    <row r="10" spans="1:18" x14ac:dyDescent="0.35">
      <c r="A10" s="55"/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</row>
    <row r="11" spans="1:18" ht="42.5" thickBot="1" x14ac:dyDescent="0.4">
      <c r="A11" s="11" t="s">
        <v>4</v>
      </c>
      <c r="B11" s="11" t="s">
        <v>5</v>
      </c>
      <c r="C11" s="11" t="s">
        <v>6</v>
      </c>
      <c r="D11" s="11" t="s">
        <v>7</v>
      </c>
      <c r="E11" s="11" t="s">
        <v>8</v>
      </c>
      <c r="F11" s="11" t="s">
        <v>9</v>
      </c>
      <c r="G11" s="11" t="s">
        <v>10</v>
      </c>
      <c r="H11" s="12" t="s">
        <v>11</v>
      </c>
      <c r="I11" s="13" t="s">
        <v>12</v>
      </c>
      <c r="J11" s="12" t="s">
        <v>13</v>
      </c>
      <c r="K11" s="12" t="s">
        <v>14</v>
      </c>
      <c r="L11" s="12" t="s">
        <v>15</v>
      </c>
      <c r="M11" s="12" t="s">
        <v>16</v>
      </c>
      <c r="N11" s="12" t="s">
        <v>17</v>
      </c>
      <c r="O11" s="14" t="s">
        <v>18</v>
      </c>
      <c r="P11" s="12" t="s">
        <v>19</v>
      </c>
      <c r="Q11" s="14" t="s">
        <v>20</v>
      </c>
      <c r="R11" s="15" t="s">
        <v>454</v>
      </c>
    </row>
    <row r="12" spans="1:18" s="10" customFormat="1" ht="38" thickBot="1" x14ac:dyDescent="0.35">
      <c r="A12" s="16" t="s">
        <v>66</v>
      </c>
      <c r="B12" s="17" t="s">
        <v>21</v>
      </c>
      <c r="C12" s="17" t="s">
        <v>21</v>
      </c>
      <c r="D12" s="18" t="s">
        <v>22</v>
      </c>
      <c r="E12" s="17" t="s">
        <v>23</v>
      </c>
      <c r="F12" s="18" t="s">
        <v>22</v>
      </c>
      <c r="G12" s="17" t="s">
        <v>29</v>
      </c>
      <c r="H12" s="38" t="s">
        <v>33</v>
      </c>
      <c r="I12" s="36" t="s">
        <v>530</v>
      </c>
      <c r="J12" s="21" t="s">
        <v>70</v>
      </c>
      <c r="K12" s="60" t="s">
        <v>34</v>
      </c>
      <c r="L12" s="21" t="s">
        <v>70</v>
      </c>
      <c r="M12" s="21" t="s">
        <v>70</v>
      </c>
      <c r="N12" s="21" t="s">
        <v>35</v>
      </c>
      <c r="O12" s="22">
        <v>1</v>
      </c>
      <c r="P12" s="22">
        <v>4459.0200000000004</v>
      </c>
      <c r="Q12" s="22" t="s">
        <v>36</v>
      </c>
      <c r="R12" s="23">
        <f>P12</f>
        <v>4459.0200000000004</v>
      </c>
    </row>
    <row r="13" spans="1:18" s="10" customFormat="1" ht="38" thickBot="1" x14ac:dyDescent="0.35">
      <c r="A13" s="16" t="s">
        <v>66</v>
      </c>
      <c r="B13" s="17" t="s">
        <v>21</v>
      </c>
      <c r="C13" s="17" t="s">
        <v>21</v>
      </c>
      <c r="D13" s="18" t="s">
        <v>22</v>
      </c>
      <c r="E13" s="17" t="s">
        <v>23</v>
      </c>
      <c r="F13" s="18" t="s">
        <v>22</v>
      </c>
      <c r="G13" s="17" t="s">
        <v>29</v>
      </c>
      <c r="H13" s="38" t="s">
        <v>33</v>
      </c>
      <c r="I13" s="37" t="s">
        <v>530</v>
      </c>
      <c r="J13" s="21" t="s">
        <v>70</v>
      </c>
      <c r="K13" s="60" t="s">
        <v>34</v>
      </c>
      <c r="L13" s="21" t="s">
        <v>70</v>
      </c>
      <c r="M13" s="21" t="s">
        <v>70</v>
      </c>
      <c r="N13" s="21" t="s">
        <v>35</v>
      </c>
      <c r="O13" s="22">
        <v>1</v>
      </c>
      <c r="P13" s="21">
        <v>596.42999999999995</v>
      </c>
      <c r="Q13" s="22" t="s">
        <v>36</v>
      </c>
      <c r="R13" s="23">
        <f>P13</f>
        <v>596.42999999999995</v>
      </c>
    </row>
    <row r="14" spans="1:18" s="10" customFormat="1" ht="38" thickBot="1" x14ac:dyDescent="0.35">
      <c r="A14" s="16" t="s">
        <v>66</v>
      </c>
      <c r="B14" s="17" t="s">
        <v>21</v>
      </c>
      <c r="C14" s="17" t="s">
        <v>21</v>
      </c>
      <c r="D14" s="18" t="s">
        <v>22</v>
      </c>
      <c r="E14" s="17" t="s">
        <v>23</v>
      </c>
      <c r="F14" s="18" t="s">
        <v>22</v>
      </c>
      <c r="G14" s="17" t="s">
        <v>29</v>
      </c>
      <c r="H14" s="38" t="s">
        <v>33</v>
      </c>
      <c r="I14" s="37" t="s">
        <v>530</v>
      </c>
      <c r="J14" s="21" t="s">
        <v>70</v>
      </c>
      <c r="K14" s="60" t="s">
        <v>53</v>
      </c>
      <c r="L14" s="21" t="s">
        <v>70</v>
      </c>
      <c r="M14" s="21" t="s">
        <v>70</v>
      </c>
      <c r="N14" s="21" t="s">
        <v>35</v>
      </c>
      <c r="O14" s="22">
        <v>1</v>
      </c>
      <c r="P14" s="22">
        <v>2682.5</v>
      </c>
      <c r="Q14" s="22" t="s">
        <v>36</v>
      </c>
      <c r="R14" s="23">
        <f t="shared" ref="R14:R25" si="0">P14</f>
        <v>2682.5</v>
      </c>
    </row>
    <row r="15" spans="1:18" s="10" customFormat="1" ht="38" thickBot="1" x14ac:dyDescent="0.35">
      <c r="A15" s="16" t="s">
        <v>66</v>
      </c>
      <c r="B15" s="17" t="s">
        <v>21</v>
      </c>
      <c r="C15" s="17" t="s">
        <v>21</v>
      </c>
      <c r="D15" s="18" t="s">
        <v>22</v>
      </c>
      <c r="E15" s="17" t="s">
        <v>23</v>
      </c>
      <c r="F15" s="18" t="s">
        <v>22</v>
      </c>
      <c r="G15" s="17" t="s">
        <v>29</v>
      </c>
      <c r="H15" s="38" t="s">
        <v>33</v>
      </c>
      <c r="I15" s="37" t="s">
        <v>530</v>
      </c>
      <c r="J15" s="21" t="s">
        <v>70</v>
      </c>
      <c r="K15" s="60" t="s">
        <v>54</v>
      </c>
      <c r="L15" s="21" t="s">
        <v>70</v>
      </c>
      <c r="M15" s="21" t="s">
        <v>70</v>
      </c>
      <c r="N15" s="21" t="s">
        <v>35</v>
      </c>
      <c r="O15" s="22">
        <v>1</v>
      </c>
      <c r="P15" s="22">
        <v>29234.23</v>
      </c>
      <c r="Q15" s="22" t="s">
        <v>36</v>
      </c>
      <c r="R15" s="23">
        <f t="shared" si="0"/>
        <v>29234.23</v>
      </c>
    </row>
    <row r="16" spans="1:18" s="10" customFormat="1" ht="50" customHeight="1" thickBot="1" x14ac:dyDescent="0.35">
      <c r="A16" s="16" t="s">
        <v>66</v>
      </c>
      <c r="B16" s="17" t="s">
        <v>21</v>
      </c>
      <c r="C16" s="17" t="s">
        <v>21</v>
      </c>
      <c r="D16" s="18" t="s">
        <v>22</v>
      </c>
      <c r="E16" s="17" t="s">
        <v>23</v>
      </c>
      <c r="F16" s="18" t="s">
        <v>22</v>
      </c>
      <c r="G16" s="17" t="s">
        <v>29</v>
      </c>
      <c r="H16" s="20">
        <v>21401</v>
      </c>
      <c r="I16" s="37" t="s">
        <v>267</v>
      </c>
      <c r="J16" s="21" t="s">
        <v>70</v>
      </c>
      <c r="K16" s="60" t="s">
        <v>55</v>
      </c>
      <c r="L16" s="21" t="s">
        <v>70</v>
      </c>
      <c r="M16" s="21" t="s">
        <v>70</v>
      </c>
      <c r="N16" s="21" t="s">
        <v>35</v>
      </c>
      <c r="O16" s="22">
        <v>1</v>
      </c>
      <c r="P16" s="22">
        <v>1156.52</v>
      </c>
      <c r="Q16" s="22" t="s">
        <v>36</v>
      </c>
      <c r="R16" s="23">
        <f t="shared" si="0"/>
        <v>1156.52</v>
      </c>
    </row>
    <row r="17" spans="1:18" s="10" customFormat="1" ht="50" customHeight="1" thickBot="1" x14ac:dyDescent="0.35">
      <c r="A17" s="16" t="s">
        <v>66</v>
      </c>
      <c r="B17" s="17" t="s">
        <v>21</v>
      </c>
      <c r="C17" s="17" t="s">
        <v>21</v>
      </c>
      <c r="D17" s="18" t="s">
        <v>22</v>
      </c>
      <c r="E17" s="17" t="s">
        <v>23</v>
      </c>
      <c r="F17" s="18" t="s">
        <v>22</v>
      </c>
      <c r="G17" s="19" t="s">
        <v>29</v>
      </c>
      <c r="H17" s="20">
        <v>22104</v>
      </c>
      <c r="I17" s="37" t="s">
        <v>531</v>
      </c>
      <c r="J17" s="21" t="s">
        <v>70</v>
      </c>
      <c r="K17" s="60" t="s">
        <v>56</v>
      </c>
      <c r="L17" s="21" t="s">
        <v>70</v>
      </c>
      <c r="M17" s="21" t="s">
        <v>70</v>
      </c>
      <c r="N17" s="21" t="s">
        <v>35</v>
      </c>
      <c r="O17" s="22">
        <v>1</v>
      </c>
      <c r="P17" s="22">
        <v>2500</v>
      </c>
      <c r="Q17" s="22" t="s">
        <v>36</v>
      </c>
      <c r="R17" s="23">
        <f t="shared" si="0"/>
        <v>2500</v>
      </c>
    </row>
    <row r="18" spans="1:18" s="10" customFormat="1" ht="50" customHeight="1" thickBot="1" x14ac:dyDescent="0.35">
      <c r="A18" s="16" t="s">
        <v>66</v>
      </c>
      <c r="B18" s="17" t="s">
        <v>21</v>
      </c>
      <c r="C18" s="17" t="s">
        <v>21</v>
      </c>
      <c r="D18" s="18" t="s">
        <v>22</v>
      </c>
      <c r="E18" s="17" t="s">
        <v>23</v>
      </c>
      <c r="F18" s="18" t="s">
        <v>22</v>
      </c>
      <c r="G18" s="19" t="s">
        <v>29</v>
      </c>
      <c r="H18" s="20">
        <v>22104</v>
      </c>
      <c r="I18" s="37" t="s">
        <v>531</v>
      </c>
      <c r="J18" s="21" t="s">
        <v>70</v>
      </c>
      <c r="K18" s="60" t="s">
        <v>57</v>
      </c>
      <c r="L18" s="21" t="s">
        <v>70</v>
      </c>
      <c r="M18" s="21" t="s">
        <v>70</v>
      </c>
      <c r="N18" s="21" t="s">
        <v>35</v>
      </c>
      <c r="O18" s="22">
        <v>1</v>
      </c>
      <c r="P18" s="22">
        <v>6672.9</v>
      </c>
      <c r="Q18" s="22" t="s">
        <v>36</v>
      </c>
      <c r="R18" s="23">
        <f t="shared" si="0"/>
        <v>6672.9</v>
      </c>
    </row>
    <row r="19" spans="1:18" s="10" customFormat="1" ht="50" customHeight="1" x14ac:dyDescent="0.3">
      <c r="A19" s="16" t="s">
        <v>66</v>
      </c>
      <c r="B19" s="17" t="s">
        <v>21</v>
      </c>
      <c r="C19" s="17" t="s">
        <v>21</v>
      </c>
      <c r="D19" s="18" t="s">
        <v>22</v>
      </c>
      <c r="E19" s="17" t="s">
        <v>23</v>
      </c>
      <c r="F19" s="18" t="s">
        <v>22</v>
      </c>
      <c r="G19" s="19" t="s">
        <v>29</v>
      </c>
      <c r="H19" s="20">
        <v>29401</v>
      </c>
      <c r="I19" s="178" t="s">
        <v>532</v>
      </c>
      <c r="J19" s="21" t="s">
        <v>70</v>
      </c>
      <c r="K19" s="60" t="s">
        <v>55</v>
      </c>
      <c r="L19" s="21" t="s">
        <v>70</v>
      </c>
      <c r="M19" s="21" t="s">
        <v>70</v>
      </c>
      <c r="N19" s="21" t="s">
        <v>35</v>
      </c>
      <c r="O19" s="22">
        <v>1</v>
      </c>
      <c r="P19" s="22">
        <v>151.96</v>
      </c>
      <c r="Q19" s="22" t="s">
        <v>36</v>
      </c>
      <c r="R19" s="23">
        <f t="shared" si="0"/>
        <v>151.96</v>
      </c>
    </row>
    <row r="20" spans="1:18" s="10" customFormat="1" ht="50" customHeight="1" thickBot="1" x14ac:dyDescent="0.35">
      <c r="A20" s="16" t="s">
        <v>66</v>
      </c>
      <c r="B20" s="17" t="s">
        <v>21</v>
      </c>
      <c r="C20" s="17" t="s">
        <v>21</v>
      </c>
      <c r="D20" s="18" t="s">
        <v>22</v>
      </c>
      <c r="E20" s="17" t="s">
        <v>23</v>
      </c>
      <c r="F20" s="18" t="s">
        <v>22</v>
      </c>
      <c r="G20" s="19" t="s">
        <v>24</v>
      </c>
      <c r="H20" s="20">
        <v>31301</v>
      </c>
      <c r="I20" s="37" t="s">
        <v>533</v>
      </c>
      <c r="J20" s="21" t="s">
        <v>70</v>
      </c>
      <c r="K20" s="60" t="s">
        <v>37</v>
      </c>
      <c r="L20" s="21" t="s">
        <v>70</v>
      </c>
      <c r="M20" s="21" t="s">
        <v>70</v>
      </c>
      <c r="N20" s="21" t="s">
        <v>26</v>
      </c>
      <c r="O20" s="22">
        <v>1</v>
      </c>
      <c r="P20" s="22">
        <v>370.12</v>
      </c>
      <c r="Q20" s="22" t="s">
        <v>36</v>
      </c>
      <c r="R20" s="23">
        <f t="shared" si="0"/>
        <v>370.12</v>
      </c>
    </row>
    <row r="21" spans="1:18" s="10" customFormat="1" ht="38" thickBot="1" x14ac:dyDescent="0.35">
      <c r="A21" s="16" t="s">
        <v>66</v>
      </c>
      <c r="B21" s="17" t="s">
        <v>21</v>
      </c>
      <c r="C21" s="17" t="s">
        <v>21</v>
      </c>
      <c r="D21" s="18" t="s">
        <v>22</v>
      </c>
      <c r="E21" s="17" t="s">
        <v>23</v>
      </c>
      <c r="F21" s="18" t="s">
        <v>22</v>
      </c>
      <c r="G21" s="39" t="s">
        <v>38</v>
      </c>
      <c r="H21" s="20">
        <v>31401</v>
      </c>
      <c r="I21" s="37" t="s">
        <v>297</v>
      </c>
      <c r="J21" s="21" t="s">
        <v>70</v>
      </c>
      <c r="K21" s="60" t="s">
        <v>71</v>
      </c>
      <c r="L21" s="21" t="s">
        <v>70</v>
      </c>
      <c r="M21" s="21" t="s">
        <v>70</v>
      </c>
      <c r="N21" s="21" t="s">
        <v>26</v>
      </c>
      <c r="O21" s="22">
        <v>1</v>
      </c>
      <c r="P21" s="22">
        <v>8810.98</v>
      </c>
      <c r="Q21" s="22" t="s">
        <v>36</v>
      </c>
      <c r="R21" s="23">
        <f t="shared" si="0"/>
        <v>8810.98</v>
      </c>
    </row>
    <row r="22" spans="1:18" s="10" customFormat="1" ht="50.5" thickBot="1" x14ac:dyDescent="0.35">
      <c r="A22" s="16" t="s">
        <v>66</v>
      </c>
      <c r="B22" s="17" t="s">
        <v>21</v>
      </c>
      <c r="C22" s="17" t="s">
        <v>21</v>
      </c>
      <c r="D22" s="18" t="s">
        <v>22</v>
      </c>
      <c r="E22" s="17" t="s">
        <v>23</v>
      </c>
      <c r="F22" s="18" t="s">
        <v>22</v>
      </c>
      <c r="G22" s="19" t="s">
        <v>24</v>
      </c>
      <c r="H22" s="20">
        <v>32201</v>
      </c>
      <c r="I22" s="37" t="s">
        <v>437</v>
      </c>
      <c r="J22" s="21" t="s">
        <v>70</v>
      </c>
      <c r="K22" s="60" t="s">
        <v>39</v>
      </c>
      <c r="L22" s="21" t="s">
        <v>40</v>
      </c>
      <c r="M22" s="21" t="s">
        <v>41</v>
      </c>
      <c r="N22" s="21" t="s">
        <v>26</v>
      </c>
      <c r="O22" s="22">
        <v>1</v>
      </c>
      <c r="P22" s="22">
        <v>22602.99</v>
      </c>
      <c r="Q22" s="22" t="s">
        <v>27</v>
      </c>
      <c r="R22" s="23">
        <f t="shared" si="0"/>
        <v>22602.99</v>
      </c>
    </row>
    <row r="23" spans="1:18" s="2" customFormat="1" ht="63" customHeight="1" thickBot="1" x14ac:dyDescent="0.35">
      <c r="A23" s="16" t="s">
        <v>66</v>
      </c>
      <c r="B23" s="17" t="s">
        <v>21</v>
      </c>
      <c r="C23" s="17" t="s">
        <v>21</v>
      </c>
      <c r="D23" s="18" t="s">
        <v>22</v>
      </c>
      <c r="E23" s="17" t="s">
        <v>23</v>
      </c>
      <c r="F23" s="18" t="s">
        <v>22</v>
      </c>
      <c r="G23" s="19" t="s">
        <v>24</v>
      </c>
      <c r="H23" s="20">
        <v>33605</v>
      </c>
      <c r="I23" s="37" t="s">
        <v>274</v>
      </c>
      <c r="J23" s="21" t="s">
        <v>70</v>
      </c>
      <c r="K23" s="61" t="s">
        <v>58</v>
      </c>
      <c r="L23" s="21" t="s">
        <v>70</v>
      </c>
      <c r="M23" s="21" t="s">
        <v>70</v>
      </c>
      <c r="N23" s="40" t="s">
        <v>26</v>
      </c>
      <c r="O23" s="40">
        <v>1</v>
      </c>
      <c r="P23" s="22">
        <v>1385.04</v>
      </c>
      <c r="Q23" s="40" t="s">
        <v>36</v>
      </c>
      <c r="R23" s="41">
        <f t="shared" si="0"/>
        <v>1385.04</v>
      </c>
    </row>
    <row r="24" spans="1:18" s="10" customFormat="1" ht="37.5" customHeight="1" x14ac:dyDescent="0.3">
      <c r="A24" s="16" t="s">
        <v>66</v>
      </c>
      <c r="B24" s="26" t="s">
        <v>21</v>
      </c>
      <c r="C24" s="26" t="s">
        <v>21</v>
      </c>
      <c r="D24" s="27" t="s">
        <v>22</v>
      </c>
      <c r="E24" s="26" t="s">
        <v>23</v>
      </c>
      <c r="F24" s="27" t="s">
        <v>22</v>
      </c>
      <c r="G24" s="26" t="s">
        <v>24</v>
      </c>
      <c r="H24" s="24">
        <v>33801</v>
      </c>
      <c r="I24" s="94" t="s">
        <v>534</v>
      </c>
      <c r="J24" s="21" t="s">
        <v>70</v>
      </c>
      <c r="K24" s="60" t="s">
        <v>42</v>
      </c>
      <c r="L24" s="25" t="s">
        <v>28</v>
      </c>
      <c r="M24" s="30" t="s">
        <v>41</v>
      </c>
      <c r="N24" s="30" t="s">
        <v>26</v>
      </c>
      <c r="O24" s="30">
        <v>1</v>
      </c>
      <c r="P24" s="30">
        <v>40971.980000000003</v>
      </c>
      <c r="Q24" s="30" t="s">
        <v>27</v>
      </c>
      <c r="R24" s="31">
        <f t="shared" si="0"/>
        <v>40971.980000000003</v>
      </c>
    </row>
    <row r="25" spans="1:18" s="10" customFormat="1" ht="38" thickBot="1" x14ac:dyDescent="0.35">
      <c r="A25" s="16" t="s">
        <v>66</v>
      </c>
      <c r="B25" s="26" t="s">
        <v>21</v>
      </c>
      <c r="C25" s="26" t="s">
        <v>21</v>
      </c>
      <c r="D25" s="27" t="s">
        <v>22</v>
      </c>
      <c r="E25" s="26" t="s">
        <v>23</v>
      </c>
      <c r="F25" s="27" t="s">
        <v>22</v>
      </c>
      <c r="G25" s="26" t="s">
        <v>24</v>
      </c>
      <c r="H25" s="24">
        <v>33801</v>
      </c>
      <c r="I25" s="42" t="s">
        <v>535</v>
      </c>
      <c r="J25" s="21" t="s">
        <v>70</v>
      </c>
      <c r="K25" s="60" t="s">
        <v>43</v>
      </c>
      <c r="L25" s="25" t="s">
        <v>28</v>
      </c>
      <c r="M25" s="30" t="s">
        <v>41</v>
      </c>
      <c r="N25" s="30" t="s">
        <v>26</v>
      </c>
      <c r="O25" s="30">
        <v>1</v>
      </c>
      <c r="P25" s="30">
        <v>40971.980000000003</v>
      </c>
      <c r="Q25" s="30" t="s">
        <v>27</v>
      </c>
      <c r="R25" s="31">
        <f t="shared" si="0"/>
        <v>40971.980000000003</v>
      </c>
    </row>
    <row r="26" spans="1:18" s="10" customFormat="1" ht="63" thickBot="1" x14ac:dyDescent="0.35">
      <c r="A26" s="16" t="s">
        <v>66</v>
      </c>
      <c r="B26" s="17" t="s">
        <v>21</v>
      </c>
      <c r="C26" s="17" t="s">
        <v>21</v>
      </c>
      <c r="D26" s="18" t="s">
        <v>22</v>
      </c>
      <c r="E26" s="17" t="s">
        <v>23</v>
      </c>
      <c r="F26" s="18" t="s">
        <v>22</v>
      </c>
      <c r="G26" s="19" t="s">
        <v>29</v>
      </c>
      <c r="H26" s="20">
        <v>33901</v>
      </c>
      <c r="I26" s="37" t="s">
        <v>205</v>
      </c>
      <c r="J26" s="21" t="s">
        <v>70</v>
      </c>
      <c r="K26" s="60" t="s">
        <v>59</v>
      </c>
      <c r="L26" s="21" t="s">
        <v>44</v>
      </c>
      <c r="M26" s="21" t="s">
        <v>41</v>
      </c>
      <c r="N26" s="21" t="s">
        <v>26</v>
      </c>
      <c r="O26" s="22">
        <v>1</v>
      </c>
      <c r="P26" s="22">
        <v>49.88</v>
      </c>
      <c r="Q26" s="22" t="s">
        <v>27</v>
      </c>
      <c r="R26" s="23">
        <f t="shared" ref="R26:R34" si="1">P26</f>
        <v>49.88</v>
      </c>
    </row>
    <row r="27" spans="1:18" s="10" customFormat="1" ht="68.400000000000006" customHeight="1" thickBot="1" x14ac:dyDescent="0.35">
      <c r="A27" s="16" t="s">
        <v>66</v>
      </c>
      <c r="B27" s="17" t="s">
        <v>21</v>
      </c>
      <c r="C27" s="17" t="s">
        <v>21</v>
      </c>
      <c r="D27" s="18" t="s">
        <v>22</v>
      </c>
      <c r="E27" s="17" t="s">
        <v>23</v>
      </c>
      <c r="F27" s="18" t="s">
        <v>22</v>
      </c>
      <c r="G27" s="19" t="s">
        <v>29</v>
      </c>
      <c r="H27" s="20">
        <v>33901</v>
      </c>
      <c r="I27" s="37" t="s">
        <v>205</v>
      </c>
      <c r="J27" s="21" t="s">
        <v>70</v>
      </c>
      <c r="K27" s="60" t="s">
        <v>60</v>
      </c>
      <c r="L27" s="21" t="s">
        <v>44</v>
      </c>
      <c r="M27" s="21" t="s">
        <v>41</v>
      </c>
      <c r="N27" s="21" t="s">
        <v>26</v>
      </c>
      <c r="O27" s="22">
        <v>1</v>
      </c>
      <c r="P27" s="22">
        <v>6.76</v>
      </c>
      <c r="Q27" s="22" t="s">
        <v>27</v>
      </c>
      <c r="R27" s="23">
        <f t="shared" si="1"/>
        <v>6.76</v>
      </c>
    </row>
    <row r="28" spans="1:18" s="10" customFormat="1" ht="77.400000000000006" customHeight="1" thickBot="1" x14ac:dyDescent="0.35">
      <c r="A28" s="16" t="s">
        <v>66</v>
      </c>
      <c r="B28" s="17" t="s">
        <v>21</v>
      </c>
      <c r="C28" s="17" t="s">
        <v>21</v>
      </c>
      <c r="D28" s="18" t="s">
        <v>22</v>
      </c>
      <c r="E28" s="17" t="s">
        <v>23</v>
      </c>
      <c r="F28" s="18" t="s">
        <v>22</v>
      </c>
      <c r="G28" s="19" t="s">
        <v>29</v>
      </c>
      <c r="H28" s="20">
        <v>35101</v>
      </c>
      <c r="I28" s="37" t="s">
        <v>327</v>
      </c>
      <c r="J28" s="21" t="s">
        <v>70</v>
      </c>
      <c r="K28" s="60" t="s">
        <v>65</v>
      </c>
      <c r="L28" s="21" t="s">
        <v>70</v>
      </c>
      <c r="M28" s="21" t="s">
        <v>70</v>
      </c>
      <c r="N28" s="21" t="s">
        <v>26</v>
      </c>
      <c r="O28" s="22">
        <v>1</v>
      </c>
      <c r="P28" s="22">
        <v>18618</v>
      </c>
      <c r="Q28" s="22" t="s">
        <v>36</v>
      </c>
      <c r="R28" s="23">
        <f t="shared" si="1"/>
        <v>18618</v>
      </c>
    </row>
    <row r="29" spans="1:18" s="10" customFormat="1" ht="38" thickBot="1" x14ac:dyDescent="0.35">
      <c r="A29" s="16" t="s">
        <v>66</v>
      </c>
      <c r="B29" s="17" t="s">
        <v>21</v>
      </c>
      <c r="C29" s="17" t="s">
        <v>21</v>
      </c>
      <c r="D29" s="18" t="s">
        <v>22</v>
      </c>
      <c r="E29" s="17" t="s">
        <v>23</v>
      </c>
      <c r="F29" s="18" t="s">
        <v>22</v>
      </c>
      <c r="G29" s="19" t="s">
        <v>29</v>
      </c>
      <c r="H29" s="20">
        <v>35101</v>
      </c>
      <c r="I29" s="37" t="s">
        <v>327</v>
      </c>
      <c r="J29" s="21" t="s">
        <v>70</v>
      </c>
      <c r="K29" s="60" t="s">
        <v>72</v>
      </c>
      <c r="L29" s="21" t="s">
        <v>70</v>
      </c>
      <c r="M29" s="21" t="s">
        <v>70</v>
      </c>
      <c r="N29" s="21" t="s">
        <v>26</v>
      </c>
      <c r="O29" s="22">
        <v>1</v>
      </c>
      <c r="P29" s="22">
        <v>17396.52</v>
      </c>
      <c r="Q29" s="22" t="s">
        <v>36</v>
      </c>
      <c r="R29" s="23">
        <f t="shared" si="1"/>
        <v>17396.52</v>
      </c>
    </row>
    <row r="30" spans="1:18" s="10" customFormat="1" ht="63" thickBot="1" x14ac:dyDescent="0.35">
      <c r="A30" s="16" t="s">
        <v>66</v>
      </c>
      <c r="B30" s="17" t="s">
        <v>21</v>
      </c>
      <c r="C30" s="17" t="s">
        <v>21</v>
      </c>
      <c r="D30" s="18" t="s">
        <v>22</v>
      </c>
      <c r="E30" s="17" t="s">
        <v>23</v>
      </c>
      <c r="F30" s="18" t="s">
        <v>22</v>
      </c>
      <c r="G30" s="19" t="s">
        <v>29</v>
      </c>
      <c r="H30" s="24">
        <v>35101</v>
      </c>
      <c r="I30" s="37" t="s">
        <v>536</v>
      </c>
      <c r="J30" s="21" t="s">
        <v>70</v>
      </c>
      <c r="K30" s="60" t="s">
        <v>61</v>
      </c>
      <c r="L30" s="21" t="s">
        <v>70</v>
      </c>
      <c r="M30" s="21" t="s">
        <v>70</v>
      </c>
      <c r="N30" s="21" t="s">
        <v>26</v>
      </c>
      <c r="O30" s="22">
        <v>1</v>
      </c>
      <c r="P30" s="22">
        <v>5888.16</v>
      </c>
      <c r="Q30" s="22" t="s">
        <v>36</v>
      </c>
      <c r="R30" s="23">
        <f t="shared" si="1"/>
        <v>5888.16</v>
      </c>
    </row>
    <row r="31" spans="1:18" s="10" customFormat="1" ht="50.5" thickBot="1" x14ac:dyDescent="0.35">
      <c r="A31" s="16" t="s">
        <v>66</v>
      </c>
      <c r="B31" s="26" t="s">
        <v>21</v>
      </c>
      <c r="C31" s="26" t="s">
        <v>21</v>
      </c>
      <c r="D31" s="27" t="s">
        <v>22</v>
      </c>
      <c r="E31" s="26" t="s">
        <v>23</v>
      </c>
      <c r="F31" s="27" t="s">
        <v>22</v>
      </c>
      <c r="G31" s="26" t="s">
        <v>24</v>
      </c>
      <c r="H31" s="24">
        <v>35701</v>
      </c>
      <c r="I31" s="37" t="s">
        <v>536</v>
      </c>
      <c r="J31" s="21" t="s">
        <v>70</v>
      </c>
      <c r="K31" s="60" t="s">
        <v>45</v>
      </c>
      <c r="L31" s="29" t="s">
        <v>46</v>
      </c>
      <c r="M31" s="30" t="s">
        <v>41</v>
      </c>
      <c r="N31" s="30" t="s">
        <v>26</v>
      </c>
      <c r="O31" s="30">
        <v>1</v>
      </c>
      <c r="P31" s="30">
        <v>2552</v>
      </c>
      <c r="Q31" s="30" t="s">
        <v>27</v>
      </c>
      <c r="R31" s="31">
        <f t="shared" si="1"/>
        <v>2552</v>
      </c>
    </row>
    <row r="32" spans="1:18" s="10" customFormat="1" ht="50" customHeight="1" thickBot="1" x14ac:dyDescent="0.35">
      <c r="A32" s="16" t="s">
        <v>66</v>
      </c>
      <c r="B32" s="26" t="s">
        <v>21</v>
      </c>
      <c r="C32" s="26" t="s">
        <v>21</v>
      </c>
      <c r="D32" s="27" t="s">
        <v>22</v>
      </c>
      <c r="E32" s="26" t="s">
        <v>23</v>
      </c>
      <c r="F32" s="27" t="s">
        <v>22</v>
      </c>
      <c r="G32" s="26" t="s">
        <v>24</v>
      </c>
      <c r="H32" s="24">
        <v>35701</v>
      </c>
      <c r="I32" s="42" t="s">
        <v>67</v>
      </c>
      <c r="J32" s="21" t="s">
        <v>70</v>
      </c>
      <c r="K32" s="60" t="s">
        <v>47</v>
      </c>
      <c r="L32" s="28" t="s">
        <v>31</v>
      </c>
      <c r="M32" s="30" t="s">
        <v>41</v>
      </c>
      <c r="N32" s="30" t="s">
        <v>26</v>
      </c>
      <c r="O32" s="30">
        <v>1</v>
      </c>
      <c r="P32" s="30">
        <v>36772</v>
      </c>
      <c r="Q32" s="30" t="s">
        <v>27</v>
      </c>
      <c r="R32" s="31">
        <f t="shared" si="1"/>
        <v>36772</v>
      </c>
    </row>
    <row r="33" spans="1:19" s="10" customFormat="1" ht="50" customHeight="1" thickBot="1" x14ac:dyDescent="0.35">
      <c r="A33" s="16" t="s">
        <v>66</v>
      </c>
      <c r="B33" s="26" t="s">
        <v>21</v>
      </c>
      <c r="C33" s="26" t="s">
        <v>21</v>
      </c>
      <c r="D33" s="27" t="s">
        <v>22</v>
      </c>
      <c r="E33" s="26" t="s">
        <v>23</v>
      </c>
      <c r="F33" s="27" t="s">
        <v>22</v>
      </c>
      <c r="G33" s="26" t="s">
        <v>24</v>
      </c>
      <c r="H33" s="24">
        <v>35701</v>
      </c>
      <c r="I33" s="42" t="s">
        <v>68</v>
      </c>
      <c r="J33" s="21" t="s">
        <v>70</v>
      </c>
      <c r="K33" s="60" t="s">
        <v>32</v>
      </c>
      <c r="L33" s="28" t="s">
        <v>31</v>
      </c>
      <c r="M33" s="30" t="s">
        <v>41</v>
      </c>
      <c r="N33" s="30" t="s">
        <v>26</v>
      </c>
      <c r="O33" s="30">
        <v>1</v>
      </c>
      <c r="P33" s="30">
        <v>31645.93</v>
      </c>
      <c r="Q33" s="30" t="s">
        <v>27</v>
      </c>
      <c r="R33" s="31">
        <f t="shared" si="1"/>
        <v>31645.93</v>
      </c>
    </row>
    <row r="34" spans="1:19" s="10" customFormat="1" ht="75" customHeight="1" thickBot="1" x14ac:dyDescent="0.35">
      <c r="A34" s="16" t="s">
        <v>66</v>
      </c>
      <c r="B34" s="26" t="s">
        <v>21</v>
      </c>
      <c r="C34" s="26" t="s">
        <v>21</v>
      </c>
      <c r="D34" s="27" t="s">
        <v>22</v>
      </c>
      <c r="E34" s="26" t="s">
        <v>23</v>
      </c>
      <c r="F34" s="27" t="s">
        <v>22</v>
      </c>
      <c r="G34" s="26" t="s">
        <v>24</v>
      </c>
      <c r="H34" s="24">
        <v>35701</v>
      </c>
      <c r="I34" s="42" t="s">
        <v>68</v>
      </c>
      <c r="J34" s="21" t="s">
        <v>70</v>
      </c>
      <c r="K34" s="60" t="s">
        <v>62</v>
      </c>
      <c r="L34" s="21" t="s">
        <v>70</v>
      </c>
      <c r="M34" s="21" t="s">
        <v>70</v>
      </c>
      <c r="N34" s="30" t="s">
        <v>26</v>
      </c>
      <c r="O34" s="30">
        <v>1</v>
      </c>
      <c r="P34" s="30">
        <v>41159</v>
      </c>
      <c r="Q34" s="30" t="s">
        <v>36</v>
      </c>
      <c r="R34" s="31">
        <f t="shared" si="1"/>
        <v>41159</v>
      </c>
    </row>
    <row r="35" spans="1:19" s="10" customFormat="1" ht="45.5" customHeight="1" thickBot="1" x14ac:dyDescent="0.35">
      <c r="A35" s="16" t="s">
        <v>66</v>
      </c>
      <c r="B35" s="17" t="s">
        <v>21</v>
      </c>
      <c r="C35" s="17" t="s">
        <v>21</v>
      </c>
      <c r="D35" s="18" t="s">
        <v>22</v>
      </c>
      <c r="E35" s="17" t="s">
        <v>23</v>
      </c>
      <c r="F35" s="18" t="s">
        <v>22</v>
      </c>
      <c r="G35" s="17" t="s">
        <v>24</v>
      </c>
      <c r="H35" s="20">
        <v>35801</v>
      </c>
      <c r="I35" s="42" t="s">
        <v>68</v>
      </c>
      <c r="J35" s="21" t="s">
        <v>70</v>
      </c>
      <c r="K35" s="60" t="s">
        <v>48</v>
      </c>
      <c r="L35" s="32" t="s">
        <v>25</v>
      </c>
      <c r="M35" s="22" t="s">
        <v>41</v>
      </c>
      <c r="N35" s="22" t="s">
        <v>26</v>
      </c>
      <c r="O35" s="22">
        <v>1</v>
      </c>
      <c r="P35" s="22">
        <v>44167.3</v>
      </c>
      <c r="Q35" s="22" t="s">
        <v>27</v>
      </c>
      <c r="R35" s="23">
        <f t="shared" ref="R35:R36" si="2">P35</f>
        <v>44167.3</v>
      </c>
    </row>
    <row r="36" spans="1:19" s="10" customFormat="1" ht="36" customHeight="1" thickBot="1" x14ac:dyDescent="0.35">
      <c r="A36" s="16" t="s">
        <v>66</v>
      </c>
      <c r="B36" s="17" t="s">
        <v>21</v>
      </c>
      <c r="C36" s="17" t="s">
        <v>21</v>
      </c>
      <c r="D36" s="18" t="s">
        <v>22</v>
      </c>
      <c r="E36" s="17" t="s">
        <v>23</v>
      </c>
      <c r="F36" s="18" t="s">
        <v>22</v>
      </c>
      <c r="G36" s="17" t="s">
        <v>24</v>
      </c>
      <c r="H36" s="20">
        <v>35901</v>
      </c>
      <c r="I36" s="42" t="s">
        <v>68</v>
      </c>
      <c r="J36" s="21" t="s">
        <v>70</v>
      </c>
      <c r="K36" s="61" t="s">
        <v>63</v>
      </c>
      <c r="L36" s="21" t="s">
        <v>70</v>
      </c>
      <c r="M36" s="21" t="s">
        <v>70</v>
      </c>
      <c r="N36" s="30" t="s">
        <v>26</v>
      </c>
      <c r="O36" s="30">
        <v>1</v>
      </c>
      <c r="P36" s="30">
        <v>1334</v>
      </c>
      <c r="Q36" s="30" t="s">
        <v>36</v>
      </c>
      <c r="R36" s="31">
        <f t="shared" si="2"/>
        <v>1334</v>
      </c>
    </row>
    <row r="37" spans="1:19" s="10" customFormat="1" ht="39" customHeight="1" thickBot="1" x14ac:dyDescent="0.35">
      <c r="A37" s="16" t="s">
        <v>66</v>
      </c>
      <c r="B37" s="17" t="s">
        <v>21</v>
      </c>
      <c r="C37" s="17" t="s">
        <v>21</v>
      </c>
      <c r="D37" s="18" t="s">
        <v>22</v>
      </c>
      <c r="E37" s="17" t="s">
        <v>23</v>
      </c>
      <c r="F37" s="18" t="s">
        <v>22</v>
      </c>
      <c r="G37" s="17" t="s">
        <v>24</v>
      </c>
      <c r="H37" s="20">
        <v>35901</v>
      </c>
      <c r="I37" s="42" t="s">
        <v>69</v>
      </c>
      <c r="J37" s="21" t="s">
        <v>70</v>
      </c>
      <c r="K37" s="61" t="s">
        <v>64</v>
      </c>
      <c r="L37" s="21" t="s">
        <v>70</v>
      </c>
      <c r="M37" s="21" t="s">
        <v>70</v>
      </c>
      <c r="N37" s="30" t="s">
        <v>26</v>
      </c>
      <c r="O37" s="30">
        <v>1</v>
      </c>
      <c r="P37" s="30">
        <v>4068</v>
      </c>
      <c r="Q37" s="30" t="s">
        <v>36</v>
      </c>
      <c r="R37" s="31">
        <f t="shared" ref="R37" si="3">P37</f>
        <v>4068</v>
      </c>
    </row>
    <row r="38" spans="1:19" ht="17.25" customHeight="1" x14ac:dyDescent="0.35">
      <c r="A38" s="186" t="s">
        <v>30</v>
      </c>
      <c r="B38" s="187"/>
      <c r="C38" s="187"/>
      <c r="D38" s="187"/>
      <c r="E38" s="187"/>
      <c r="F38" s="187"/>
      <c r="G38" s="187"/>
      <c r="H38" s="187"/>
      <c r="I38" s="187"/>
      <c r="J38" s="3"/>
      <c r="K38" s="4"/>
      <c r="L38" s="35"/>
      <c r="M38" s="5"/>
      <c r="N38" s="3"/>
      <c r="O38" s="6"/>
      <c r="P38" s="3"/>
      <c r="Q38" s="7"/>
      <c r="R38" s="54">
        <f>SUM(R12:R37)</f>
        <v>366224.2</v>
      </c>
      <c r="S38" s="8"/>
    </row>
    <row r="41" spans="1:19" ht="49" customHeight="1" thickBot="1" x14ac:dyDescent="0.4">
      <c r="A41" s="11" t="s">
        <v>4</v>
      </c>
      <c r="B41" s="11" t="s">
        <v>73</v>
      </c>
      <c r="C41" s="11" t="s">
        <v>74</v>
      </c>
      <c r="D41" s="11" t="s">
        <v>7</v>
      </c>
      <c r="E41" s="11" t="s">
        <v>8</v>
      </c>
      <c r="F41" s="11" t="s">
        <v>9</v>
      </c>
      <c r="G41" s="11" t="s">
        <v>10</v>
      </c>
      <c r="H41" s="11" t="s">
        <v>11</v>
      </c>
      <c r="I41" s="11" t="s">
        <v>12</v>
      </c>
      <c r="J41" s="11" t="s">
        <v>13</v>
      </c>
      <c r="K41" s="11" t="s">
        <v>14</v>
      </c>
      <c r="L41" s="11" t="s">
        <v>15</v>
      </c>
      <c r="M41" s="11" t="s">
        <v>16</v>
      </c>
      <c r="N41" s="11" t="s">
        <v>17</v>
      </c>
      <c r="O41" s="11" t="s">
        <v>18</v>
      </c>
      <c r="P41" s="11" t="s">
        <v>19</v>
      </c>
      <c r="Q41" s="11" t="s">
        <v>20</v>
      </c>
      <c r="R41" s="15" t="s">
        <v>454</v>
      </c>
    </row>
    <row r="42" spans="1:19" ht="25.5" thickBot="1" x14ac:dyDescent="0.4">
      <c r="A42" s="71" t="s">
        <v>106</v>
      </c>
      <c r="B42" s="74" t="s">
        <v>75</v>
      </c>
      <c r="C42" s="74" t="s">
        <v>75</v>
      </c>
      <c r="D42" s="81" t="s">
        <v>22</v>
      </c>
      <c r="E42" s="82" t="s">
        <v>23</v>
      </c>
      <c r="F42" s="83" t="s">
        <v>22</v>
      </c>
      <c r="G42" s="82" t="s">
        <v>29</v>
      </c>
      <c r="H42" s="84">
        <v>21101</v>
      </c>
      <c r="I42" s="86" t="s">
        <v>303</v>
      </c>
      <c r="J42" s="67" t="s">
        <v>76</v>
      </c>
      <c r="K42" s="90" t="s">
        <v>108</v>
      </c>
      <c r="L42" s="64" t="s">
        <v>70</v>
      </c>
      <c r="M42" s="64" t="s">
        <v>70</v>
      </c>
      <c r="N42" s="91" t="s">
        <v>112</v>
      </c>
      <c r="O42" s="89">
        <v>2</v>
      </c>
      <c r="P42" s="47">
        <v>135.024</v>
      </c>
      <c r="Q42" s="69" t="s">
        <v>36</v>
      </c>
      <c r="R42" s="49">
        <f>O42*P42</f>
        <v>270.048</v>
      </c>
    </row>
    <row r="43" spans="1:19" ht="25.5" thickBot="1" x14ac:dyDescent="0.4">
      <c r="A43" s="71" t="s">
        <v>106</v>
      </c>
      <c r="B43" s="76" t="s">
        <v>75</v>
      </c>
      <c r="C43" s="76" t="s">
        <v>75</v>
      </c>
      <c r="D43" s="77" t="s">
        <v>22</v>
      </c>
      <c r="E43" s="78" t="s">
        <v>23</v>
      </c>
      <c r="F43" s="79" t="s">
        <v>22</v>
      </c>
      <c r="G43" s="78" t="s">
        <v>29</v>
      </c>
      <c r="H43" s="80">
        <v>31401</v>
      </c>
      <c r="I43" s="87" t="s">
        <v>437</v>
      </c>
      <c r="J43" s="50" t="s">
        <v>70</v>
      </c>
      <c r="K43" s="90" t="s">
        <v>50</v>
      </c>
      <c r="L43" s="64" t="s">
        <v>70</v>
      </c>
      <c r="M43" s="64" t="s">
        <v>70</v>
      </c>
      <c r="N43" s="91" t="s">
        <v>26</v>
      </c>
      <c r="O43" s="88">
        <v>1</v>
      </c>
      <c r="P43" s="64">
        <v>350</v>
      </c>
      <c r="Q43" s="66" t="s">
        <v>36</v>
      </c>
      <c r="R43" s="49">
        <f t="shared" ref="R43:R54" si="4">O43*P43</f>
        <v>350</v>
      </c>
    </row>
    <row r="44" spans="1:19" ht="25.5" thickBot="1" x14ac:dyDescent="0.4">
      <c r="A44" s="71" t="s">
        <v>106</v>
      </c>
      <c r="B44" s="74" t="s">
        <v>75</v>
      </c>
      <c r="C44" s="74" t="s">
        <v>75</v>
      </c>
      <c r="D44" s="81" t="s">
        <v>22</v>
      </c>
      <c r="E44" s="82" t="s">
        <v>23</v>
      </c>
      <c r="F44" s="83" t="s">
        <v>22</v>
      </c>
      <c r="G44" s="82" t="s">
        <v>29</v>
      </c>
      <c r="H44" s="84">
        <v>31801</v>
      </c>
      <c r="I44" s="87" t="s">
        <v>172</v>
      </c>
      <c r="J44" s="50" t="s">
        <v>70</v>
      </c>
      <c r="K44" s="90" t="s">
        <v>89</v>
      </c>
      <c r="L44" s="64" t="s">
        <v>70</v>
      </c>
      <c r="M44" s="64" t="s">
        <v>70</v>
      </c>
      <c r="N44" s="91" t="s">
        <v>26</v>
      </c>
      <c r="O44" s="89">
        <v>1</v>
      </c>
      <c r="P44" s="68">
        <v>358.72999999999996</v>
      </c>
      <c r="Q44" s="69" t="s">
        <v>36</v>
      </c>
      <c r="R44" s="49">
        <f t="shared" si="4"/>
        <v>358.72999999999996</v>
      </c>
    </row>
    <row r="45" spans="1:19" ht="25.5" thickBot="1" x14ac:dyDescent="0.4">
      <c r="A45" s="71" t="s">
        <v>106</v>
      </c>
      <c r="B45" s="76" t="s">
        <v>75</v>
      </c>
      <c r="C45" s="76" t="s">
        <v>75</v>
      </c>
      <c r="D45" s="85" t="s">
        <v>22</v>
      </c>
      <c r="E45" s="85" t="s">
        <v>23</v>
      </c>
      <c r="F45" s="85" t="s">
        <v>22</v>
      </c>
      <c r="G45" s="85" t="s">
        <v>24</v>
      </c>
      <c r="H45" s="85" t="s">
        <v>90</v>
      </c>
      <c r="I45" s="87" t="s">
        <v>274</v>
      </c>
      <c r="J45" s="50" t="s">
        <v>70</v>
      </c>
      <c r="K45" s="90" t="s">
        <v>91</v>
      </c>
      <c r="L45" s="64" t="s">
        <v>70</v>
      </c>
      <c r="M45" s="65" t="s">
        <v>41</v>
      </c>
      <c r="N45" s="91" t="s">
        <v>26</v>
      </c>
      <c r="O45" s="88">
        <v>1</v>
      </c>
      <c r="P45" s="64" t="s">
        <v>92</v>
      </c>
      <c r="Q45" s="66" t="s">
        <v>36</v>
      </c>
      <c r="R45" s="49">
        <f t="shared" si="4"/>
        <v>39356.93</v>
      </c>
    </row>
    <row r="46" spans="1:19" ht="25.5" thickBot="1" x14ac:dyDescent="0.4">
      <c r="A46" s="71" t="s">
        <v>106</v>
      </c>
      <c r="B46" s="74" t="s">
        <v>75</v>
      </c>
      <c r="C46" s="74" t="s">
        <v>75</v>
      </c>
      <c r="D46" s="75" t="s">
        <v>22</v>
      </c>
      <c r="E46" s="75" t="s">
        <v>23</v>
      </c>
      <c r="F46" s="75" t="s">
        <v>22</v>
      </c>
      <c r="G46" s="75" t="s">
        <v>24</v>
      </c>
      <c r="H46" s="75" t="s">
        <v>90</v>
      </c>
      <c r="I46" s="87" t="s">
        <v>274</v>
      </c>
      <c r="J46" s="50" t="s">
        <v>70</v>
      </c>
      <c r="K46" s="90" t="s">
        <v>93</v>
      </c>
      <c r="L46" s="64" t="s">
        <v>70</v>
      </c>
      <c r="M46" s="64" t="s">
        <v>70</v>
      </c>
      <c r="N46" s="91" t="s">
        <v>26</v>
      </c>
      <c r="O46" s="89">
        <v>1</v>
      </c>
      <c r="P46" s="68">
        <v>45425</v>
      </c>
      <c r="Q46" s="69" t="s">
        <v>36</v>
      </c>
      <c r="R46" s="49">
        <f t="shared" si="4"/>
        <v>45425</v>
      </c>
    </row>
    <row r="47" spans="1:19" ht="25.5" thickBot="1" x14ac:dyDescent="0.4">
      <c r="A47" s="71" t="s">
        <v>106</v>
      </c>
      <c r="B47" s="76" t="s">
        <v>75</v>
      </c>
      <c r="C47" s="76" t="s">
        <v>75</v>
      </c>
      <c r="D47" s="77" t="s">
        <v>22</v>
      </c>
      <c r="E47" s="78" t="s">
        <v>23</v>
      </c>
      <c r="F47" s="79" t="s">
        <v>22</v>
      </c>
      <c r="G47" s="78" t="s">
        <v>29</v>
      </c>
      <c r="H47" s="80">
        <v>32601</v>
      </c>
      <c r="I47" s="87" t="s">
        <v>175</v>
      </c>
      <c r="J47" s="50" t="s">
        <v>70</v>
      </c>
      <c r="K47" s="90" t="s">
        <v>94</v>
      </c>
      <c r="L47" s="64" t="s">
        <v>70</v>
      </c>
      <c r="M47" s="64" t="s">
        <v>70</v>
      </c>
      <c r="N47" s="91" t="s">
        <v>26</v>
      </c>
      <c r="O47" s="88">
        <v>1</v>
      </c>
      <c r="P47" s="66">
        <v>1500</v>
      </c>
      <c r="Q47" s="66" t="s">
        <v>36</v>
      </c>
      <c r="R47" s="49">
        <f t="shared" si="4"/>
        <v>1500</v>
      </c>
    </row>
    <row r="48" spans="1:19" ht="25.5" thickBot="1" x14ac:dyDescent="0.4">
      <c r="A48" s="71" t="s">
        <v>106</v>
      </c>
      <c r="B48" s="74" t="s">
        <v>75</v>
      </c>
      <c r="C48" s="74" t="s">
        <v>75</v>
      </c>
      <c r="D48" s="81" t="s">
        <v>22</v>
      </c>
      <c r="E48" s="82" t="s">
        <v>23</v>
      </c>
      <c r="F48" s="83" t="s">
        <v>22</v>
      </c>
      <c r="G48" s="82" t="s">
        <v>29</v>
      </c>
      <c r="H48" s="84">
        <v>33602</v>
      </c>
      <c r="I48" s="87" t="s">
        <v>412</v>
      </c>
      <c r="J48" s="50" t="s">
        <v>70</v>
      </c>
      <c r="K48" s="90" t="s">
        <v>110</v>
      </c>
      <c r="L48" s="64" t="s">
        <v>70</v>
      </c>
      <c r="M48" s="64" t="s">
        <v>70</v>
      </c>
      <c r="N48" s="91" t="s">
        <v>26</v>
      </c>
      <c r="O48" s="89">
        <v>1</v>
      </c>
      <c r="P48" s="69">
        <v>3900</v>
      </c>
      <c r="Q48" s="69" t="s">
        <v>36</v>
      </c>
      <c r="R48" s="49">
        <f t="shared" si="4"/>
        <v>3900</v>
      </c>
    </row>
    <row r="49" spans="1:18" ht="25.5" thickBot="1" x14ac:dyDescent="0.4">
      <c r="A49" s="71" t="s">
        <v>106</v>
      </c>
      <c r="B49" s="76" t="s">
        <v>75</v>
      </c>
      <c r="C49" s="76" t="s">
        <v>75</v>
      </c>
      <c r="D49" s="77" t="s">
        <v>22</v>
      </c>
      <c r="E49" s="78" t="s">
        <v>23</v>
      </c>
      <c r="F49" s="79" t="s">
        <v>22</v>
      </c>
      <c r="G49" s="78" t="s">
        <v>24</v>
      </c>
      <c r="H49" s="80">
        <v>33801</v>
      </c>
      <c r="I49" s="87" t="s">
        <v>537</v>
      </c>
      <c r="J49" s="50" t="s">
        <v>70</v>
      </c>
      <c r="K49" s="90" t="s">
        <v>96</v>
      </c>
      <c r="L49" s="72" t="s">
        <v>97</v>
      </c>
      <c r="M49" s="62" t="s">
        <v>41</v>
      </c>
      <c r="N49" s="91" t="s">
        <v>26</v>
      </c>
      <c r="O49" s="88">
        <v>1</v>
      </c>
      <c r="P49" s="66" t="s">
        <v>98</v>
      </c>
      <c r="Q49" s="66" t="s">
        <v>36</v>
      </c>
      <c r="R49" s="49">
        <f t="shared" si="4"/>
        <v>40971.980000000003</v>
      </c>
    </row>
    <row r="50" spans="1:18" ht="25.5" thickBot="1" x14ac:dyDescent="0.4">
      <c r="A50" s="71" t="s">
        <v>106</v>
      </c>
      <c r="B50" s="74" t="s">
        <v>75</v>
      </c>
      <c r="C50" s="74" t="s">
        <v>75</v>
      </c>
      <c r="D50" s="81" t="s">
        <v>22</v>
      </c>
      <c r="E50" s="82" t="s">
        <v>23</v>
      </c>
      <c r="F50" s="83" t="s">
        <v>22</v>
      </c>
      <c r="G50" s="82" t="s">
        <v>24</v>
      </c>
      <c r="H50" s="84">
        <v>33801</v>
      </c>
      <c r="I50" s="87" t="s">
        <v>538</v>
      </c>
      <c r="J50" s="50" t="s">
        <v>70</v>
      </c>
      <c r="K50" s="90" t="s">
        <v>99</v>
      </c>
      <c r="L50" s="73" t="s">
        <v>97</v>
      </c>
      <c r="M50" s="50" t="s">
        <v>41</v>
      </c>
      <c r="N50" s="91" t="s">
        <v>26</v>
      </c>
      <c r="O50" s="89">
        <v>1</v>
      </c>
      <c r="P50" s="69" t="s">
        <v>98</v>
      </c>
      <c r="Q50" s="69" t="s">
        <v>36</v>
      </c>
      <c r="R50" s="49">
        <f t="shared" si="4"/>
        <v>40971.980000000003</v>
      </c>
    </row>
    <row r="51" spans="1:18" ht="25.5" thickBot="1" x14ac:dyDescent="0.4">
      <c r="A51" s="71" t="s">
        <v>106</v>
      </c>
      <c r="B51" s="74" t="s">
        <v>75</v>
      </c>
      <c r="C51" s="74" t="s">
        <v>75</v>
      </c>
      <c r="D51" s="81" t="s">
        <v>22</v>
      </c>
      <c r="E51" s="82" t="s">
        <v>23</v>
      </c>
      <c r="F51" s="83" t="s">
        <v>22</v>
      </c>
      <c r="G51" s="82" t="s">
        <v>24</v>
      </c>
      <c r="H51" s="84">
        <v>35801</v>
      </c>
      <c r="I51" s="87" t="s">
        <v>69</v>
      </c>
      <c r="J51" s="50" t="s">
        <v>70</v>
      </c>
      <c r="K51" s="90" t="s">
        <v>100</v>
      </c>
      <c r="L51" s="70" t="s">
        <v>101</v>
      </c>
      <c r="M51" s="50" t="s">
        <v>41</v>
      </c>
      <c r="N51" s="91" t="s">
        <v>26</v>
      </c>
      <c r="O51" s="89">
        <v>1</v>
      </c>
      <c r="P51" s="69" t="s">
        <v>102</v>
      </c>
      <c r="Q51" s="69" t="s">
        <v>36</v>
      </c>
      <c r="R51" s="49">
        <f t="shared" si="4"/>
        <v>14722.43</v>
      </c>
    </row>
    <row r="52" spans="1:18" ht="25.5" thickBot="1" x14ac:dyDescent="0.4">
      <c r="A52" s="71" t="s">
        <v>106</v>
      </c>
      <c r="B52" s="76" t="s">
        <v>75</v>
      </c>
      <c r="C52" s="76" t="s">
        <v>75</v>
      </c>
      <c r="D52" s="77" t="s">
        <v>22</v>
      </c>
      <c r="E52" s="78" t="s">
        <v>23</v>
      </c>
      <c r="F52" s="79" t="s">
        <v>22</v>
      </c>
      <c r="G52" s="78" t="s">
        <v>24</v>
      </c>
      <c r="H52" s="80">
        <v>35801</v>
      </c>
      <c r="I52" s="87" t="s">
        <v>69</v>
      </c>
      <c r="J52" s="50" t="s">
        <v>70</v>
      </c>
      <c r="K52" s="90" t="s">
        <v>103</v>
      </c>
      <c r="L52" s="63" t="s">
        <v>101</v>
      </c>
      <c r="M52" s="62" t="s">
        <v>41</v>
      </c>
      <c r="N52" s="91" t="s">
        <v>26</v>
      </c>
      <c r="O52" s="88">
        <v>1</v>
      </c>
      <c r="P52" s="66" t="s">
        <v>102</v>
      </c>
      <c r="Q52" s="66" t="s">
        <v>36</v>
      </c>
      <c r="R52" s="49">
        <f t="shared" si="4"/>
        <v>14722.43</v>
      </c>
    </row>
    <row r="53" spans="1:18" ht="25.5" thickBot="1" x14ac:dyDescent="0.4">
      <c r="A53" s="71" t="s">
        <v>106</v>
      </c>
      <c r="B53" s="74" t="s">
        <v>75</v>
      </c>
      <c r="C53" s="74" t="s">
        <v>75</v>
      </c>
      <c r="D53" s="81" t="s">
        <v>22</v>
      </c>
      <c r="E53" s="82" t="s">
        <v>23</v>
      </c>
      <c r="F53" s="83" t="s">
        <v>22</v>
      </c>
      <c r="G53" s="82" t="s">
        <v>24</v>
      </c>
      <c r="H53" s="84">
        <v>35901</v>
      </c>
      <c r="I53" s="87" t="s">
        <v>539</v>
      </c>
      <c r="J53" s="50" t="s">
        <v>70</v>
      </c>
      <c r="K53" s="90" t="s">
        <v>104</v>
      </c>
      <c r="L53" s="70" t="s">
        <v>101</v>
      </c>
      <c r="M53" s="50" t="s">
        <v>41</v>
      </c>
      <c r="N53" s="91" t="s">
        <v>26</v>
      </c>
      <c r="O53" s="89">
        <v>1</v>
      </c>
      <c r="P53" s="69">
        <v>6590</v>
      </c>
      <c r="Q53" s="69" t="s">
        <v>36</v>
      </c>
      <c r="R53" s="49">
        <f t="shared" si="4"/>
        <v>6590</v>
      </c>
    </row>
    <row r="54" spans="1:18" ht="37.5" customHeight="1" thickBot="1" x14ac:dyDescent="0.4">
      <c r="A54" s="71" t="s">
        <v>106</v>
      </c>
      <c r="B54" s="76" t="s">
        <v>75</v>
      </c>
      <c r="C54" s="76" t="s">
        <v>75</v>
      </c>
      <c r="D54" s="85" t="s">
        <v>22</v>
      </c>
      <c r="E54" s="85" t="s">
        <v>23</v>
      </c>
      <c r="F54" s="85" t="s">
        <v>22</v>
      </c>
      <c r="G54" s="85" t="s">
        <v>29</v>
      </c>
      <c r="H54" s="85" t="s">
        <v>105</v>
      </c>
      <c r="I54" s="87" t="s">
        <v>529</v>
      </c>
      <c r="J54" s="50" t="s">
        <v>70</v>
      </c>
      <c r="K54" s="90" t="s">
        <v>107</v>
      </c>
      <c r="L54" s="64" t="s">
        <v>70</v>
      </c>
      <c r="M54" s="64" t="s">
        <v>70</v>
      </c>
      <c r="N54" s="91" t="s">
        <v>26</v>
      </c>
      <c r="O54" s="88">
        <v>1</v>
      </c>
      <c r="P54" s="66">
        <v>1250</v>
      </c>
      <c r="Q54" s="66" t="s">
        <v>36</v>
      </c>
      <c r="R54" s="49">
        <f t="shared" si="4"/>
        <v>1250</v>
      </c>
    </row>
    <row r="55" spans="1:18" x14ac:dyDescent="0.35">
      <c r="A55" s="186" t="s">
        <v>30</v>
      </c>
      <c r="B55" s="187"/>
      <c r="C55" s="187"/>
      <c r="D55" s="187"/>
      <c r="E55" s="187"/>
      <c r="F55" s="187"/>
      <c r="G55" s="187"/>
      <c r="H55" s="187"/>
      <c r="I55" s="187"/>
      <c r="J55" s="3"/>
      <c r="K55" s="4"/>
      <c r="L55" s="35"/>
      <c r="M55" s="5"/>
      <c r="N55" s="3"/>
      <c r="O55" s="6"/>
      <c r="P55" s="3"/>
      <c r="Q55" s="7"/>
      <c r="R55" s="54">
        <f>SUM(R42:R54)</f>
        <v>210389.52799999999</v>
      </c>
    </row>
    <row r="58" spans="1:18" ht="42.5" thickBot="1" x14ac:dyDescent="0.4">
      <c r="A58" s="11" t="s">
        <v>4</v>
      </c>
      <c r="B58" s="11" t="s">
        <v>5</v>
      </c>
      <c r="C58" s="11" t="s">
        <v>6</v>
      </c>
      <c r="D58" s="11" t="s">
        <v>7</v>
      </c>
      <c r="E58" s="11" t="s">
        <v>8</v>
      </c>
      <c r="F58" s="11" t="s">
        <v>9</v>
      </c>
      <c r="G58" s="11" t="s">
        <v>10</v>
      </c>
      <c r="H58" s="12" t="s">
        <v>11</v>
      </c>
      <c r="I58" s="13" t="s">
        <v>12</v>
      </c>
      <c r="J58" s="12" t="s">
        <v>13</v>
      </c>
      <c r="K58" s="12" t="s">
        <v>14</v>
      </c>
      <c r="L58" s="12" t="s">
        <v>15</v>
      </c>
      <c r="M58" s="12" t="s">
        <v>16</v>
      </c>
      <c r="N58" s="12" t="s">
        <v>17</v>
      </c>
      <c r="O58" s="14" t="s">
        <v>18</v>
      </c>
      <c r="P58" s="12" t="s">
        <v>19</v>
      </c>
      <c r="Q58" s="14" t="s">
        <v>20</v>
      </c>
      <c r="R58" s="15" t="s">
        <v>30</v>
      </c>
    </row>
    <row r="59" spans="1:18" ht="25.5" thickBot="1" x14ac:dyDescent="0.4">
      <c r="A59" s="92" t="s">
        <v>265</v>
      </c>
      <c r="B59" s="19" t="s">
        <v>115</v>
      </c>
      <c r="C59" s="19" t="s">
        <v>115</v>
      </c>
      <c r="D59" s="19" t="s">
        <v>22</v>
      </c>
      <c r="E59" s="19" t="s">
        <v>23</v>
      </c>
      <c r="F59" s="19" t="s">
        <v>22</v>
      </c>
      <c r="G59" s="19" t="s">
        <v>29</v>
      </c>
      <c r="H59" s="19" t="s">
        <v>116</v>
      </c>
      <c r="I59" s="182" t="s">
        <v>266</v>
      </c>
      <c r="J59" s="69" t="s">
        <v>70</v>
      </c>
      <c r="K59" s="96" t="s">
        <v>117</v>
      </c>
      <c r="L59" s="69" t="s">
        <v>70</v>
      </c>
      <c r="M59" s="69" t="s">
        <v>70</v>
      </c>
      <c r="N59" s="97" t="s">
        <v>118</v>
      </c>
      <c r="O59" s="93">
        <v>5.44</v>
      </c>
      <c r="P59" s="93">
        <v>5.44</v>
      </c>
      <c r="Q59" s="69" t="s">
        <v>119</v>
      </c>
      <c r="R59" s="99">
        <v>5.44</v>
      </c>
    </row>
    <row r="60" spans="1:18" ht="25.5" thickBot="1" x14ac:dyDescent="0.4">
      <c r="A60" s="92" t="s">
        <v>265</v>
      </c>
      <c r="B60" s="19" t="s">
        <v>115</v>
      </c>
      <c r="C60" s="19" t="s">
        <v>115</v>
      </c>
      <c r="D60" s="19" t="s">
        <v>22</v>
      </c>
      <c r="E60" s="19" t="s">
        <v>23</v>
      </c>
      <c r="F60" s="19" t="s">
        <v>22</v>
      </c>
      <c r="G60" s="19" t="s">
        <v>29</v>
      </c>
      <c r="H60" s="179" t="s">
        <v>116</v>
      </c>
      <c r="I60" s="61" t="s">
        <v>266</v>
      </c>
      <c r="J60" s="180" t="s">
        <v>70</v>
      </c>
      <c r="K60" s="96" t="s">
        <v>120</v>
      </c>
      <c r="L60" s="69" t="s">
        <v>70</v>
      </c>
      <c r="M60" s="69" t="s">
        <v>70</v>
      </c>
      <c r="N60" s="98" t="s">
        <v>118</v>
      </c>
      <c r="O60" s="93">
        <v>5.16</v>
      </c>
      <c r="P60" s="93">
        <v>5.16</v>
      </c>
      <c r="Q60" s="69" t="s">
        <v>119</v>
      </c>
      <c r="R60" s="99">
        <v>5.16</v>
      </c>
    </row>
    <row r="61" spans="1:18" ht="25.5" thickBot="1" x14ac:dyDescent="0.4">
      <c r="A61" s="92" t="s">
        <v>265</v>
      </c>
      <c r="B61" s="19" t="s">
        <v>115</v>
      </c>
      <c r="C61" s="19" t="s">
        <v>115</v>
      </c>
      <c r="D61" s="19" t="s">
        <v>22</v>
      </c>
      <c r="E61" s="19" t="s">
        <v>23</v>
      </c>
      <c r="F61" s="19" t="s">
        <v>22</v>
      </c>
      <c r="G61" s="19" t="s">
        <v>29</v>
      </c>
      <c r="H61" s="179" t="s">
        <v>121</v>
      </c>
      <c r="I61" s="90" t="s">
        <v>267</v>
      </c>
      <c r="J61" s="181" t="s">
        <v>122</v>
      </c>
      <c r="K61" s="96" t="s">
        <v>123</v>
      </c>
      <c r="L61" s="69" t="s">
        <v>70</v>
      </c>
      <c r="M61" s="69" t="s">
        <v>70</v>
      </c>
      <c r="N61" s="98" t="s">
        <v>111</v>
      </c>
      <c r="O61" s="93">
        <v>3</v>
      </c>
      <c r="P61" s="93">
        <v>3</v>
      </c>
      <c r="Q61" s="69" t="s">
        <v>119</v>
      </c>
      <c r="R61" s="99">
        <v>4050</v>
      </c>
    </row>
    <row r="62" spans="1:18" ht="25.5" thickBot="1" x14ac:dyDescent="0.4">
      <c r="A62" s="92" t="s">
        <v>265</v>
      </c>
      <c r="B62" s="19" t="s">
        <v>115</v>
      </c>
      <c r="C62" s="19" t="s">
        <v>115</v>
      </c>
      <c r="D62" s="19" t="s">
        <v>22</v>
      </c>
      <c r="E62" s="19" t="s">
        <v>23</v>
      </c>
      <c r="F62" s="19" t="s">
        <v>22</v>
      </c>
      <c r="G62" s="19" t="s">
        <v>29</v>
      </c>
      <c r="H62" s="179" t="s">
        <v>121</v>
      </c>
      <c r="I62" s="90" t="s">
        <v>267</v>
      </c>
      <c r="J62" s="181" t="s">
        <v>124</v>
      </c>
      <c r="K62" s="96" t="s">
        <v>125</v>
      </c>
      <c r="L62" s="69" t="s">
        <v>70</v>
      </c>
      <c r="M62" s="69" t="s">
        <v>70</v>
      </c>
      <c r="N62" s="98" t="s">
        <v>111</v>
      </c>
      <c r="O62" s="93">
        <v>2</v>
      </c>
      <c r="P62" s="93">
        <v>2</v>
      </c>
      <c r="Q62" s="69" t="s">
        <v>119</v>
      </c>
      <c r="R62" s="99">
        <v>980</v>
      </c>
    </row>
    <row r="63" spans="1:18" ht="25.5" thickBot="1" x14ac:dyDescent="0.4">
      <c r="A63" s="92" t="s">
        <v>265</v>
      </c>
      <c r="B63" s="19" t="s">
        <v>115</v>
      </c>
      <c r="C63" s="19" t="s">
        <v>115</v>
      </c>
      <c r="D63" s="19" t="s">
        <v>22</v>
      </c>
      <c r="E63" s="19" t="s">
        <v>23</v>
      </c>
      <c r="F63" s="19" t="s">
        <v>22</v>
      </c>
      <c r="G63" s="19" t="s">
        <v>29</v>
      </c>
      <c r="H63" s="179" t="s">
        <v>121</v>
      </c>
      <c r="I63" s="90" t="s">
        <v>267</v>
      </c>
      <c r="J63" s="181" t="s">
        <v>126</v>
      </c>
      <c r="K63" s="96" t="s">
        <v>127</v>
      </c>
      <c r="L63" s="69" t="s">
        <v>70</v>
      </c>
      <c r="M63" s="69" t="s">
        <v>70</v>
      </c>
      <c r="N63" s="98" t="s">
        <v>111</v>
      </c>
      <c r="O63" s="93">
        <v>2</v>
      </c>
      <c r="P63" s="93">
        <v>2</v>
      </c>
      <c r="Q63" s="69" t="s">
        <v>119</v>
      </c>
      <c r="R63" s="99">
        <v>2270</v>
      </c>
    </row>
    <row r="64" spans="1:18" ht="25.5" thickBot="1" x14ac:dyDescent="0.4">
      <c r="A64" s="92" t="s">
        <v>265</v>
      </c>
      <c r="B64" s="19" t="s">
        <v>115</v>
      </c>
      <c r="C64" s="19" t="s">
        <v>115</v>
      </c>
      <c r="D64" s="19" t="s">
        <v>22</v>
      </c>
      <c r="E64" s="19" t="s">
        <v>23</v>
      </c>
      <c r="F64" s="19" t="s">
        <v>22</v>
      </c>
      <c r="G64" s="19" t="s">
        <v>29</v>
      </c>
      <c r="H64" s="179" t="s">
        <v>121</v>
      </c>
      <c r="I64" s="90" t="s">
        <v>267</v>
      </c>
      <c r="J64" s="181" t="s">
        <v>128</v>
      </c>
      <c r="K64" s="96" t="s">
        <v>129</v>
      </c>
      <c r="L64" s="69" t="s">
        <v>70</v>
      </c>
      <c r="M64" s="69" t="s">
        <v>70</v>
      </c>
      <c r="N64" s="98" t="s">
        <v>111</v>
      </c>
      <c r="O64" s="93">
        <v>1</v>
      </c>
      <c r="P64" s="93">
        <v>1</v>
      </c>
      <c r="Q64" s="69" t="s">
        <v>119</v>
      </c>
      <c r="R64" s="99">
        <v>2280</v>
      </c>
    </row>
    <row r="65" spans="1:18" ht="25.5" thickBot="1" x14ac:dyDescent="0.4">
      <c r="A65" s="92" t="s">
        <v>265</v>
      </c>
      <c r="B65" s="19" t="s">
        <v>115</v>
      </c>
      <c r="C65" s="19" t="s">
        <v>115</v>
      </c>
      <c r="D65" s="19" t="s">
        <v>22</v>
      </c>
      <c r="E65" s="19" t="s">
        <v>23</v>
      </c>
      <c r="F65" s="19" t="s">
        <v>22</v>
      </c>
      <c r="G65" s="19" t="s">
        <v>29</v>
      </c>
      <c r="H65" s="179" t="s">
        <v>130</v>
      </c>
      <c r="I65" s="90" t="s">
        <v>131</v>
      </c>
      <c r="J65" s="181" t="s">
        <v>132</v>
      </c>
      <c r="K65" s="96" t="s">
        <v>133</v>
      </c>
      <c r="L65" s="69" t="s">
        <v>70</v>
      </c>
      <c r="M65" s="69" t="s">
        <v>70</v>
      </c>
      <c r="N65" s="98" t="s">
        <v>111</v>
      </c>
      <c r="O65" s="93">
        <v>1</v>
      </c>
      <c r="P65" s="93">
        <v>1</v>
      </c>
      <c r="Q65" s="69" t="s">
        <v>119</v>
      </c>
      <c r="R65" s="99">
        <v>2900</v>
      </c>
    </row>
    <row r="66" spans="1:18" ht="25.5" thickBot="1" x14ac:dyDescent="0.4">
      <c r="A66" s="92" t="s">
        <v>265</v>
      </c>
      <c r="B66" s="19" t="s">
        <v>115</v>
      </c>
      <c r="C66" s="19" t="s">
        <v>115</v>
      </c>
      <c r="D66" s="19" t="s">
        <v>22</v>
      </c>
      <c r="E66" s="19" t="s">
        <v>23</v>
      </c>
      <c r="F66" s="19" t="s">
        <v>22</v>
      </c>
      <c r="G66" s="19" t="s">
        <v>29</v>
      </c>
      <c r="H66" s="179" t="s">
        <v>134</v>
      </c>
      <c r="I66" s="90" t="s">
        <v>268</v>
      </c>
      <c r="J66" s="180" t="s">
        <v>70</v>
      </c>
      <c r="K66" s="96" t="s">
        <v>135</v>
      </c>
      <c r="L66" s="69" t="s">
        <v>70</v>
      </c>
      <c r="M66" s="69" t="s">
        <v>70</v>
      </c>
      <c r="N66" s="98" t="s">
        <v>118</v>
      </c>
      <c r="O66" s="93">
        <v>3362.58</v>
      </c>
      <c r="P66" s="93">
        <v>3362.58</v>
      </c>
      <c r="Q66" s="69" t="s">
        <v>119</v>
      </c>
      <c r="R66" s="99">
        <v>3362.58</v>
      </c>
    </row>
    <row r="67" spans="1:18" ht="25.5" thickBot="1" x14ac:dyDescent="0.4">
      <c r="A67" s="92" t="s">
        <v>265</v>
      </c>
      <c r="B67" s="19" t="s">
        <v>115</v>
      </c>
      <c r="C67" s="19" t="s">
        <v>115</v>
      </c>
      <c r="D67" s="19" t="s">
        <v>22</v>
      </c>
      <c r="E67" s="19" t="s">
        <v>136</v>
      </c>
      <c r="F67" s="19" t="s">
        <v>137</v>
      </c>
      <c r="G67" s="19" t="s">
        <v>29</v>
      </c>
      <c r="H67" s="179" t="s">
        <v>33</v>
      </c>
      <c r="I67" s="90" t="s">
        <v>269</v>
      </c>
      <c r="J67" s="181" t="s">
        <v>138</v>
      </c>
      <c r="K67" s="96" t="s">
        <v>139</v>
      </c>
      <c r="L67" s="69" t="s">
        <v>70</v>
      </c>
      <c r="M67" s="69" t="s">
        <v>70</v>
      </c>
      <c r="N67" s="98" t="s">
        <v>86</v>
      </c>
      <c r="O67" s="93">
        <v>2</v>
      </c>
      <c r="P67" s="93">
        <v>2</v>
      </c>
      <c r="Q67" s="69" t="s">
        <v>119</v>
      </c>
      <c r="R67" s="99">
        <v>139</v>
      </c>
    </row>
    <row r="68" spans="1:18" ht="25.5" thickBot="1" x14ac:dyDescent="0.4">
      <c r="A68" s="92" t="s">
        <v>265</v>
      </c>
      <c r="B68" s="19" t="s">
        <v>115</v>
      </c>
      <c r="C68" s="19" t="s">
        <v>115</v>
      </c>
      <c r="D68" s="19" t="s">
        <v>22</v>
      </c>
      <c r="E68" s="19" t="s">
        <v>136</v>
      </c>
      <c r="F68" s="19" t="s">
        <v>137</v>
      </c>
      <c r="G68" s="19" t="s">
        <v>29</v>
      </c>
      <c r="H68" s="179" t="s">
        <v>33</v>
      </c>
      <c r="I68" s="90" t="s">
        <v>269</v>
      </c>
      <c r="J68" s="181" t="s">
        <v>140</v>
      </c>
      <c r="K68" s="96" t="s">
        <v>141</v>
      </c>
      <c r="L68" s="69" t="s">
        <v>70</v>
      </c>
      <c r="M68" s="69" t="s">
        <v>70</v>
      </c>
      <c r="N68" s="98" t="s">
        <v>142</v>
      </c>
      <c r="O68" s="93">
        <v>6</v>
      </c>
      <c r="P68" s="93">
        <v>6</v>
      </c>
      <c r="Q68" s="69" t="s">
        <v>119</v>
      </c>
      <c r="R68" s="99">
        <v>900</v>
      </c>
    </row>
    <row r="69" spans="1:18" ht="25.5" thickBot="1" x14ac:dyDescent="0.4">
      <c r="A69" s="92" t="s">
        <v>265</v>
      </c>
      <c r="B69" s="19" t="s">
        <v>115</v>
      </c>
      <c r="C69" s="19" t="s">
        <v>115</v>
      </c>
      <c r="D69" s="19" t="s">
        <v>22</v>
      </c>
      <c r="E69" s="19" t="s">
        <v>136</v>
      </c>
      <c r="F69" s="19" t="s">
        <v>137</v>
      </c>
      <c r="G69" s="19" t="s">
        <v>29</v>
      </c>
      <c r="H69" s="179" t="s">
        <v>33</v>
      </c>
      <c r="I69" s="90" t="s">
        <v>269</v>
      </c>
      <c r="J69" s="181" t="s">
        <v>83</v>
      </c>
      <c r="K69" s="96" t="s">
        <v>143</v>
      </c>
      <c r="L69" s="69" t="s">
        <v>70</v>
      </c>
      <c r="M69" s="69" t="s">
        <v>70</v>
      </c>
      <c r="N69" s="98" t="s">
        <v>111</v>
      </c>
      <c r="O69" s="93">
        <v>12</v>
      </c>
      <c r="P69" s="93">
        <v>12</v>
      </c>
      <c r="Q69" s="69" t="s">
        <v>119</v>
      </c>
      <c r="R69" s="99">
        <v>900</v>
      </c>
    </row>
    <row r="70" spans="1:18" ht="25.5" thickBot="1" x14ac:dyDescent="0.4">
      <c r="A70" s="92" t="s">
        <v>265</v>
      </c>
      <c r="B70" s="19" t="s">
        <v>115</v>
      </c>
      <c r="C70" s="19" t="s">
        <v>115</v>
      </c>
      <c r="D70" s="19" t="s">
        <v>22</v>
      </c>
      <c r="E70" s="19" t="s">
        <v>136</v>
      </c>
      <c r="F70" s="19" t="s">
        <v>137</v>
      </c>
      <c r="G70" s="19" t="s">
        <v>29</v>
      </c>
      <c r="H70" s="179" t="s">
        <v>33</v>
      </c>
      <c r="I70" s="90" t="s">
        <v>269</v>
      </c>
      <c r="J70" s="181" t="s">
        <v>76</v>
      </c>
      <c r="K70" s="96" t="s">
        <v>77</v>
      </c>
      <c r="L70" s="69" t="s">
        <v>70</v>
      </c>
      <c r="M70" s="69" t="s">
        <v>70</v>
      </c>
      <c r="N70" s="98" t="s">
        <v>112</v>
      </c>
      <c r="O70" s="93">
        <v>30</v>
      </c>
      <c r="P70" s="93">
        <v>30</v>
      </c>
      <c r="Q70" s="69" t="s">
        <v>119</v>
      </c>
      <c r="R70" s="99">
        <v>2760</v>
      </c>
    </row>
    <row r="71" spans="1:18" ht="25.5" thickBot="1" x14ac:dyDescent="0.4">
      <c r="A71" s="92" t="s">
        <v>265</v>
      </c>
      <c r="B71" s="19" t="s">
        <v>115</v>
      </c>
      <c r="C71" s="19" t="s">
        <v>115</v>
      </c>
      <c r="D71" s="19" t="s">
        <v>22</v>
      </c>
      <c r="E71" s="19" t="s">
        <v>136</v>
      </c>
      <c r="F71" s="19" t="s">
        <v>137</v>
      </c>
      <c r="G71" s="19" t="s">
        <v>29</v>
      </c>
      <c r="H71" s="179" t="s">
        <v>33</v>
      </c>
      <c r="I71" s="90" t="s">
        <v>269</v>
      </c>
      <c r="J71" s="181" t="s">
        <v>144</v>
      </c>
      <c r="K71" s="96" t="s">
        <v>145</v>
      </c>
      <c r="L71" s="69" t="s">
        <v>70</v>
      </c>
      <c r="M71" s="69" t="s">
        <v>70</v>
      </c>
      <c r="N71" s="98" t="s">
        <v>111</v>
      </c>
      <c r="O71" s="93">
        <v>10</v>
      </c>
      <c r="P71" s="93">
        <v>10</v>
      </c>
      <c r="Q71" s="69" t="s">
        <v>119</v>
      </c>
      <c r="R71" s="99">
        <v>440</v>
      </c>
    </row>
    <row r="72" spans="1:18" ht="25.5" thickBot="1" x14ac:dyDescent="0.4">
      <c r="A72" s="92" t="s">
        <v>265</v>
      </c>
      <c r="B72" s="19" t="s">
        <v>115</v>
      </c>
      <c r="C72" s="19" t="s">
        <v>115</v>
      </c>
      <c r="D72" s="19" t="s">
        <v>22</v>
      </c>
      <c r="E72" s="19" t="s">
        <v>136</v>
      </c>
      <c r="F72" s="19" t="s">
        <v>137</v>
      </c>
      <c r="G72" s="19" t="s">
        <v>29</v>
      </c>
      <c r="H72" s="179" t="s">
        <v>33</v>
      </c>
      <c r="I72" s="90" t="s">
        <v>269</v>
      </c>
      <c r="J72" s="181" t="s">
        <v>146</v>
      </c>
      <c r="K72" s="96" t="s">
        <v>147</v>
      </c>
      <c r="L72" s="69" t="s">
        <v>70</v>
      </c>
      <c r="M72" s="69" t="s">
        <v>70</v>
      </c>
      <c r="N72" s="98" t="s">
        <v>86</v>
      </c>
      <c r="O72" s="93">
        <v>5</v>
      </c>
      <c r="P72" s="93">
        <v>5</v>
      </c>
      <c r="Q72" s="69" t="s">
        <v>119</v>
      </c>
      <c r="R72" s="99">
        <v>650</v>
      </c>
    </row>
    <row r="73" spans="1:18" ht="25.5" thickBot="1" x14ac:dyDescent="0.4">
      <c r="A73" s="92" t="s">
        <v>265</v>
      </c>
      <c r="B73" s="19" t="s">
        <v>115</v>
      </c>
      <c r="C73" s="19" t="s">
        <v>115</v>
      </c>
      <c r="D73" s="19" t="s">
        <v>22</v>
      </c>
      <c r="E73" s="19" t="s">
        <v>136</v>
      </c>
      <c r="F73" s="19" t="s">
        <v>137</v>
      </c>
      <c r="G73" s="19" t="s">
        <v>29</v>
      </c>
      <c r="H73" s="179" t="s">
        <v>33</v>
      </c>
      <c r="I73" s="90" t="s">
        <v>269</v>
      </c>
      <c r="J73" s="181" t="s">
        <v>148</v>
      </c>
      <c r="K73" s="96" t="s">
        <v>149</v>
      </c>
      <c r="L73" s="69" t="s">
        <v>70</v>
      </c>
      <c r="M73" s="69" t="s">
        <v>70</v>
      </c>
      <c r="N73" s="98" t="s">
        <v>111</v>
      </c>
      <c r="O73" s="93">
        <v>10</v>
      </c>
      <c r="P73" s="93">
        <v>10</v>
      </c>
      <c r="Q73" s="69" t="s">
        <v>119</v>
      </c>
      <c r="R73" s="99">
        <v>950</v>
      </c>
    </row>
    <row r="74" spans="1:18" ht="25.5" thickBot="1" x14ac:dyDescent="0.4">
      <c r="A74" s="92" t="s">
        <v>265</v>
      </c>
      <c r="B74" s="19" t="s">
        <v>115</v>
      </c>
      <c r="C74" s="19" t="s">
        <v>115</v>
      </c>
      <c r="D74" s="19" t="s">
        <v>22</v>
      </c>
      <c r="E74" s="19" t="s">
        <v>136</v>
      </c>
      <c r="F74" s="19" t="s">
        <v>137</v>
      </c>
      <c r="G74" s="19" t="s">
        <v>29</v>
      </c>
      <c r="H74" s="179" t="s">
        <v>33</v>
      </c>
      <c r="I74" s="90" t="s">
        <v>269</v>
      </c>
      <c r="J74" s="181" t="s">
        <v>150</v>
      </c>
      <c r="K74" s="96" t="s">
        <v>151</v>
      </c>
      <c r="L74" s="69" t="s">
        <v>70</v>
      </c>
      <c r="M74" s="69" t="s">
        <v>70</v>
      </c>
      <c r="N74" s="98" t="s">
        <v>111</v>
      </c>
      <c r="O74" s="93">
        <v>3</v>
      </c>
      <c r="P74" s="93">
        <v>3</v>
      </c>
      <c r="Q74" s="69" t="s">
        <v>119</v>
      </c>
      <c r="R74" s="99">
        <v>495</v>
      </c>
    </row>
    <row r="75" spans="1:18" ht="25.5" thickBot="1" x14ac:dyDescent="0.4">
      <c r="A75" s="92" t="s">
        <v>265</v>
      </c>
      <c r="B75" s="19" t="s">
        <v>115</v>
      </c>
      <c r="C75" s="19" t="s">
        <v>115</v>
      </c>
      <c r="D75" s="19" t="s">
        <v>22</v>
      </c>
      <c r="E75" s="19" t="s">
        <v>136</v>
      </c>
      <c r="F75" s="19" t="s">
        <v>137</v>
      </c>
      <c r="G75" s="19" t="s">
        <v>29</v>
      </c>
      <c r="H75" s="179" t="s">
        <v>33</v>
      </c>
      <c r="I75" s="90" t="s">
        <v>269</v>
      </c>
      <c r="J75" s="181" t="s">
        <v>81</v>
      </c>
      <c r="K75" s="96" t="s">
        <v>82</v>
      </c>
      <c r="L75" s="69" t="s">
        <v>70</v>
      </c>
      <c r="M75" s="69" t="s">
        <v>70</v>
      </c>
      <c r="N75" s="98" t="s">
        <v>111</v>
      </c>
      <c r="O75" s="93">
        <v>300</v>
      </c>
      <c r="P75" s="93">
        <v>300</v>
      </c>
      <c r="Q75" s="69" t="s">
        <v>119</v>
      </c>
      <c r="R75" s="99">
        <v>1140</v>
      </c>
    </row>
    <row r="76" spans="1:18" ht="25.5" thickBot="1" x14ac:dyDescent="0.4">
      <c r="A76" s="92" t="s">
        <v>265</v>
      </c>
      <c r="B76" s="19" t="s">
        <v>115</v>
      </c>
      <c r="C76" s="19" t="s">
        <v>115</v>
      </c>
      <c r="D76" s="19" t="s">
        <v>22</v>
      </c>
      <c r="E76" s="19" t="s">
        <v>136</v>
      </c>
      <c r="F76" s="19" t="s">
        <v>137</v>
      </c>
      <c r="G76" s="19" t="s">
        <v>29</v>
      </c>
      <c r="H76" s="179" t="s">
        <v>33</v>
      </c>
      <c r="I76" s="90" t="s">
        <v>269</v>
      </c>
      <c r="J76" s="181" t="s">
        <v>152</v>
      </c>
      <c r="K76" s="96" t="s">
        <v>153</v>
      </c>
      <c r="L76" s="69" t="s">
        <v>70</v>
      </c>
      <c r="M76" s="69" t="s">
        <v>70</v>
      </c>
      <c r="N76" s="98" t="s">
        <v>111</v>
      </c>
      <c r="O76" s="93">
        <v>100</v>
      </c>
      <c r="P76" s="93">
        <v>100</v>
      </c>
      <c r="Q76" s="69" t="s">
        <v>119</v>
      </c>
      <c r="R76" s="99">
        <v>390</v>
      </c>
    </row>
    <row r="77" spans="1:18" ht="25.5" thickBot="1" x14ac:dyDescent="0.4">
      <c r="A77" s="92" t="s">
        <v>265</v>
      </c>
      <c r="B77" s="19" t="s">
        <v>115</v>
      </c>
      <c r="C77" s="19" t="s">
        <v>115</v>
      </c>
      <c r="D77" s="19" t="s">
        <v>22</v>
      </c>
      <c r="E77" s="19" t="s">
        <v>136</v>
      </c>
      <c r="F77" s="19" t="s">
        <v>137</v>
      </c>
      <c r="G77" s="19" t="s">
        <v>29</v>
      </c>
      <c r="H77" s="179" t="s">
        <v>33</v>
      </c>
      <c r="I77" s="90" t="s">
        <v>269</v>
      </c>
      <c r="J77" s="181" t="s">
        <v>154</v>
      </c>
      <c r="K77" s="96" t="s">
        <v>155</v>
      </c>
      <c r="L77" s="69" t="s">
        <v>70</v>
      </c>
      <c r="M77" s="69" t="s">
        <v>70</v>
      </c>
      <c r="N77" s="98" t="s">
        <v>111</v>
      </c>
      <c r="O77" s="93">
        <v>6</v>
      </c>
      <c r="P77" s="93">
        <v>6</v>
      </c>
      <c r="Q77" s="69" t="s">
        <v>119</v>
      </c>
      <c r="R77" s="99">
        <v>36</v>
      </c>
    </row>
    <row r="78" spans="1:18" ht="25.5" thickBot="1" x14ac:dyDescent="0.4">
      <c r="A78" s="92" t="s">
        <v>265</v>
      </c>
      <c r="B78" s="19" t="s">
        <v>115</v>
      </c>
      <c r="C78" s="19" t="s">
        <v>115</v>
      </c>
      <c r="D78" s="19" t="s">
        <v>22</v>
      </c>
      <c r="E78" s="19" t="s">
        <v>136</v>
      </c>
      <c r="F78" s="19" t="s">
        <v>137</v>
      </c>
      <c r="G78" s="19" t="s">
        <v>29</v>
      </c>
      <c r="H78" s="179" t="s">
        <v>33</v>
      </c>
      <c r="I78" s="90" t="s">
        <v>269</v>
      </c>
      <c r="J78" s="181" t="s">
        <v>156</v>
      </c>
      <c r="K78" s="96" t="s">
        <v>157</v>
      </c>
      <c r="L78" s="69" t="s">
        <v>70</v>
      </c>
      <c r="M78" s="69" t="s">
        <v>70</v>
      </c>
      <c r="N78" s="98" t="s">
        <v>111</v>
      </c>
      <c r="O78" s="93">
        <v>9</v>
      </c>
      <c r="P78" s="93">
        <v>9</v>
      </c>
      <c r="Q78" s="69" t="s">
        <v>119</v>
      </c>
      <c r="R78" s="99">
        <v>720</v>
      </c>
    </row>
    <row r="79" spans="1:18" ht="25.5" thickBot="1" x14ac:dyDescent="0.4">
      <c r="A79" s="92" t="s">
        <v>265</v>
      </c>
      <c r="B79" s="19" t="s">
        <v>115</v>
      </c>
      <c r="C79" s="19" t="s">
        <v>115</v>
      </c>
      <c r="D79" s="19" t="s">
        <v>22</v>
      </c>
      <c r="E79" s="19" t="s">
        <v>136</v>
      </c>
      <c r="F79" s="19" t="s">
        <v>137</v>
      </c>
      <c r="G79" s="19" t="s">
        <v>29</v>
      </c>
      <c r="H79" s="179" t="s">
        <v>33</v>
      </c>
      <c r="I79" s="90" t="s">
        <v>269</v>
      </c>
      <c r="J79" s="181" t="s">
        <v>158</v>
      </c>
      <c r="K79" s="96" t="s">
        <v>159</v>
      </c>
      <c r="L79" s="69" t="s">
        <v>70</v>
      </c>
      <c r="M79" s="69" t="s">
        <v>70</v>
      </c>
      <c r="N79" s="98" t="s">
        <v>111</v>
      </c>
      <c r="O79" s="93">
        <v>12</v>
      </c>
      <c r="P79" s="93">
        <v>12</v>
      </c>
      <c r="Q79" s="69" t="s">
        <v>119</v>
      </c>
      <c r="R79" s="99">
        <v>480</v>
      </c>
    </row>
    <row r="80" spans="1:18" ht="25.5" thickBot="1" x14ac:dyDescent="0.4">
      <c r="A80" s="92" t="s">
        <v>265</v>
      </c>
      <c r="B80" s="19" t="s">
        <v>115</v>
      </c>
      <c r="C80" s="19" t="s">
        <v>115</v>
      </c>
      <c r="D80" s="19" t="s">
        <v>22</v>
      </c>
      <c r="E80" s="19" t="s">
        <v>23</v>
      </c>
      <c r="F80" s="19" t="s">
        <v>22</v>
      </c>
      <c r="G80" s="19" t="s">
        <v>29</v>
      </c>
      <c r="H80" s="179" t="s">
        <v>160</v>
      </c>
      <c r="I80" s="90" t="s">
        <v>161</v>
      </c>
      <c r="J80" s="181" t="s">
        <v>162</v>
      </c>
      <c r="K80" s="96" t="s">
        <v>163</v>
      </c>
      <c r="L80" s="69" t="s">
        <v>70</v>
      </c>
      <c r="M80" s="69" t="s">
        <v>70</v>
      </c>
      <c r="N80" s="98" t="s">
        <v>111</v>
      </c>
      <c r="O80" s="93">
        <v>3</v>
      </c>
      <c r="P80" s="93">
        <v>3</v>
      </c>
      <c r="Q80" s="69" t="s">
        <v>119</v>
      </c>
      <c r="R80" s="99">
        <v>2358</v>
      </c>
    </row>
    <row r="81" spans="1:18" ht="25.5" thickBot="1" x14ac:dyDescent="0.4">
      <c r="A81" s="92" t="s">
        <v>265</v>
      </c>
      <c r="B81" s="19" t="s">
        <v>115</v>
      </c>
      <c r="C81" s="19" t="s">
        <v>115</v>
      </c>
      <c r="D81" s="19" t="s">
        <v>22</v>
      </c>
      <c r="E81" s="19" t="s">
        <v>23</v>
      </c>
      <c r="F81" s="19" t="s">
        <v>22</v>
      </c>
      <c r="G81" s="19" t="s">
        <v>29</v>
      </c>
      <c r="H81" s="179" t="s">
        <v>160</v>
      </c>
      <c r="I81" s="90" t="s">
        <v>161</v>
      </c>
      <c r="J81" s="181" t="s">
        <v>164</v>
      </c>
      <c r="K81" s="96" t="s">
        <v>165</v>
      </c>
      <c r="L81" s="69" t="s">
        <v>70</v>
      </c>
      <c r="M81" s="69" t="s">
        <v>70</v>
      </c>
      <c r="N81" s="98" t="s">
        <v>111</v>
      </c>
      <c r="O81" s="93">
        <v>2</v>
      </c>
      <c r="P81" s="93">
        <v>2</v>
      </c>
      <c r="Q81" s="69" t="s">
        <v>119</v>
      </c>
      <c r="R81" s="99">
        <v>3000</v>
      </c>
    </row>
    <row r="82" spans="1:18" ht="25.5" thickBot="1" x14ac:dyDescent="0.4">
      <c r="A82" s="92" t="s">
        <v>265</v>
      </c>
      <c r="B82" s="19" t="s">
        <v>115</v>
      </c>
      <c r="C82" s="19" t="s">
        <v>115</v>
      </c>
      <c r="D82" s="19" t="s">
        <v>22</v>
      </c>
      <c r="E82" s="19" t="s">
        <v>23</v>
      </c>
      <c r="F82" s="19" t="s">
        <v>22</v>
      </c>
      <c r="G82" s="19" t="s">
        <v>29</v>
      </c>
      <c r="H82" s="179" t="s">
        <v>160</v>
      </c>
      <c r="I82" s="90" t="s">
        <v>161</v>
      </c>
      <c r="J82" s="181" t="s">
        <v>166</v>
      </c>
      <c r="K82" s="96" t="s">
        <v>167</v>
      </c>
      <c r="L82" s="69" t="s">
        <v>70</v>
      </c>
      <c r="M82" s="69" t="s">
        <v>70</v>
      </c>
      <c r="N82" s="98" t="s">
        <v>111</v>
      </c>
      <c r="O82" s="93">
        <v>10</v>
      </c>
      <c r="P82" s="93">
        <v>10</v>
      </c>
      <c r="Q82" s="69" t="s">
        <v>119</v>
      </c>
      <c r="R82" s="99">
        <v>850</v>
      </c>
    </row>
    <row r="83" spans="1:18" ht="25.5" thickBot="1" x14ac:dyDescent="0.4">
      <c r="A83" s="92" t="s">
        <v>265</v>
      </c>
      <c r="B83" s="19" t="s">
        <v>115</v>
      </c>
      <c r="C83" s="19" t="s">
        <v>115</v>
      </c>
      <c r="D83" s="19" t="s">
        <v>22</v>
      </c>
      <c r="E83" s="19" t="s">
        <v>23</v>
      </c>
      <c r="F83" s="19" t="s">
        <v>22</v>
      </c>
      <c r="G83" s="19" t="s">
        <v>29</v>
      </c>
      <c r="H83" s="179" t="s">
        <v>168</v>
      </c>
      <c r="I83" s="61" t="s">
        <v>270</v>
      </c>
      <c r="J83" s="181" t="s">
        <v>169</v>
      </c>
      <c r="K83" s="96" t="s">
        <v>170</v>
      </c>
      <c r="L83" s="69" t="s">
        <v>70</v>
      </c>
      <c r="M83" s="69" t="s">
        <v>70</v>
      </c>
      <c r="N83" s="98" t="s">
        <v>114</v>
      </c>
      <c r="O83" s="93">
        <v>1</v>
      </c>
      <c r="P83" s="93">
        <v>1</v>
      </c>
      <c r="Q83" s="69" t="s">
        <v>119</v>
      </c>
      <c r="R83" s="99">
        <v>1528</v>
      </c>
    </row>
    <row r="84" spans="1:18" ht="25.5" thickBot="1" x14ac:dyDescent="0.4">
      <c r="A84" s="92" t="s">
        <v>265</v>
      </c>
      <c r="B84" s="19" t="s">
        <v>115</v>
      </c>
      <c r="C84" s="19" t="s">
        <v>115</v>
      </c>
      <c r="D84" s="19" t="s">
        <v>22</v>
      </c>
      <c r="E84" s="19" t="s">
        <v>23</v>
      </c>
      <c r="F84" s="19" t="s">
        <v>22</v>
      </c>
      <c r="G84" s="19" t="s">
        <v>29</v>
      </c>
      <c r="H84" s="179" t="s">
        <v>171</v>
      </c>
      <c r="I84" s="61" t="s">
        <v>271</v>
      </c>
      <c r="J84" s="180" t="s">
        <v>70</v>
      </c>
      <c r="K84" s="96" t="s">
        <v>173</v>
      </c>
      <c r="L84" s="69" t="s">
        <v>70</v>
      </c>
      <c r="M84" s="69" t="s">
        <v>70</v>
      </c>
      <c r="N84" s="98" t="s">
        <v>118</v>
      </c>
      <c r="O84" s="93">
        <v>4923.75</v>
      </c>
      <c r="P84" s="93">
        <v>4923.75</v>
      </c>
      <c r="Q84" s="69" t="s">
        <v>119</v>
      </c>
      <c r="R84" s="99">
        <v>4923.75</v>
      </c>
    </row>
    <row r="85" spans="1:18" ht="15" thickBot="1" x14ac:dyDescent="0.4">
      <c r="A85" s="92" t="s">
        <v>265</v>
      </c>
      <c r="B85" s="19" t="s">
        <v>115</v>
      </c>
      <c r="C85" s="19" t="s">
        <v>115</v>
      </c>
      <c r="D85" s="19" t="s">
        <v>22</v>
      </c>
      <c r="E85" s="19" t="s">
        <v>23</v>
      </c>
      <c r="F85" s="19" t="s">
        <v>22</v>
      </c>
      <c r="G85" s="19" t="s">
        <v>29</v>
      </c>
      <c r="H85" s="179" t="s">
        <v>174</v>
      </c>
      <c r="I85" s="61" t="s">
        <v>272</v>
      </c>
      <c r="J85" s="180" t="s">
        <v>70</v>
      </c>
      <c r="K85" s="96" t="s">
        <v>176</v>
      </c>
      <c r="L85" s="69" t="s">
        <v>70</v>
      </c>
      <c r="M85" s="69" t="s">
        <v>70</v>
      </c>
      <c r="N85" s="98" t="s">
        <v>118</v>
      </c>
      <c r="O85" s="93">
        <v>6528.13</v>
      </c>
      <c r="P85" s="93">
        <v>6528.13</v>
      </c>
      <c r="Q85" s="69" t="s">
        <v>177</v>
      </c>
      <c r="R85" s="99">
        <v>6528.13</v>
      </c>
    </row>
    <row r="86" spans="1:18" ht="25.5" thickBot="1" x14ac:dyDescent="0.4">
      <c r="A86" s="92" t="s">
        <v>265</v>
      </c>
      <c r="B86" s="19" t="s">
        <v>115</v>
      </c>
      <c r="C86" s="19" t="s">
        <v>115</v>
      </c>
      <c r="D86" s="19" t="s">
        <v>22</v>
      </c>
      <c r="E86" s="19" t="s">
        <v>23</v>
      </c>
      <c r="F86" s="19" t="s">
        <v>22</v>
      </c>
      <c r="G86" s="19" t="s">
        <v>29</v>
      </c>
      <c r="H86" s="179" t="s">
        <v>116</v>
      </c>
      <c r="I86" s="90" t="s">
        <v>172</v>
      </c>
      <c r="J86" s="180" t="s">
        <v>70</v>
      </c>
      <c r="K86" s="96" t="s">
        <v>178</v>
      </c>
      <c r="L86" s="69" t="s">
        <v>70</v>
      </c>
      <c r="M86" s="69" t="s">
        <v>70</v>
      </c>
      <c r="N86" s="98" t="s">
        <v>118</v>
      </c>
      <c r="O86" s="93">
        <v>32.549999999999997</v>
      </c>
      <c r="P86" s="93">
        <v>32.549999999999997</v>
      </c>
      <c r="Q86" s="69" t="s">
        <v>119</v>
      </c>
      <c r="R86" s="99">
        <v>32.549999999999997</v>
      </c>
    </row>
    <row r="87" spans="1:18" ht="25.5" thickBot="1" x14ac:dyDescent="0.4">
      <c r="A87" s="92" t="s">
        <v>265</v>
      </c>
      <c r="B87" s="19" t="s">
        <v>115</v>
      </c>
      <c r="C87" s="19" t="s">
        <v>115</v>
      </c>
      <c r="D87" s="19" t="s">
        <v>22</v>
      </c>
      <c r="E87" s="19" t="s">
        <v>179</v>
      </c>
      <c r="F87" s="19" t="s">
        <v>180</v>
      </c>
      <c r="G87" s="19" t="s">
        <v>181</v>
      </c>
      <c r="H87" s="179" t="s">
        <v>182</v>
      </c>
      <c r="I87" s="61" t="s">
        <v>175</v>
      </c>
      <c r="J87" s="181" t="s">
        <v>183</v>
      </c>
      <c r="K87" s="96" t="s">
        <v>184</v>
      </c>
      <c r="L87" s="69" t="s">
        <v>70</v>
      </c>
      <c r="M87" s="69" t="s">
        <v>70</v>
      </c>
      <c r="N87" s="98" t="s">
        <v>185</v>
      </c>
      <c r="O87" s="93">
        <v>36796</v>
      </c>
      <c r="P87" s="93">
        <v>36796</v>
      </c>
      <c r="Q87" s="69" t="s">
        <v>119</v>
      </c>
      <c r="R87" s="99">
        <v>36796</v>
      </c>
    </row>
    <row r="88" spans="1:18" ht="25.5" thickBot="1" x14ac:dyDescent="0.4">
      <c r="A88" s="92" t="s">
        <v>265</v>
      </c>
      <c r="B88" s="19" t="s">
        <v>115</v>
      </c>
      <c r="C88" s="19" t="s">
        <v>115</v>
      </c>
      <c r="D88" s="19" t="s">
        <v>22</v>
      </c>
      <c r="E88" s="19" t="s">
        <v>23</v>
      </c>
      <c r="F88" s="19" t="s">
        <v>22</v>
      </c>
      <c r="G88" s="19" t="s">
        <v>29</v>
      </c>
      <c r="H88" s="179" t="s">
        <v>116</v>
      </c>
      <c r="I88" s="61" t="s">
        <v>266</v>
      </c>
      <c r="J88" s="180" t="s">
        <v>70</v>
      </c>
      <c r="K88" s="96" t="s">
        <v>186</v>
      </c>
      <c r="L88" s="69" t="s">
        <v>70</v>
      </c>
      <c r="M88" s="69" t="s">
        <v>70</v>
      </c>
      <c r="N88" s="98" t="s">
        <v>118</v>
      </c>
      <c r="O88" s="93">
        <v>226.22</v>
      </c>
      <c r="P88" s="93">
        <v>226.22</v>
      </c>
      <c r="Q88" s="69" t="s">
        <v>119</v>
      </c>
      <c r="R88" s="99">
        <v>226.22</v>
      </c>
    </row>
    <row r="89" spans="1:18" ht="25.5" thickBot="1" x14ac:dyDescent="0.4">
      <c r="A89" s="92" t="s">
        <v>265</v>
      </c>
      <c r="B89" s="19" t="s">
        <v>115</v>
      </c>
      <c r="C89" s="19" t="s">
        <v>115</v>
      </c>
      <c r="D89" s="19" t="s">
        <v>22</v>
      </c>
      <c r="E89" s="19" t="s">
        <v>23</v>
      </c>
      <c r="F89" s="19" t="s">
        <v>22</v>
      </c>
      <c r="G89" s="19" t="s">
        <v>29</v>
      </c>
      <c r="H89" s="179" t="s">
        <v>187</v>
      </c>
      <c r="I89" s="61" t="s">
        <v>270</v>
      </c>
      <c r="J89" s="181" t="s">
        <v>188</v>
      </c>
      <c r="K89" s="96" t="s">
        <v>189</v>
      </c>
      <c r="L89" s="69" t="s">
        <v>70</v>
      </c>
      <c r="M89" s="69" t="s">
        <v>70</v>
      </c>
      <c r="N89" s="98" t="s">
        <v>111</v>
      </c>
      <c r="O89" s="93">
        <v>20</v>
      </c>
      <c r="P89" s="93">
        <v>20</v>
      </c>
      <c r="Q89" s="69" t="s">
        <v>119</v>
      </c>
      <c r="R89" s="99">
        <v>400</v>
      </c>
    </row>
    <row r="90" spans="1:18" ht="25.5" thickBot="1" x14ac:dyDescent="0.4">
      <c r="A90" s="92" t="s">
        <v>265</v>
      </c>
      <c r="B90" s="19" t="s">
        <v>115</v>
      </c>
      <c r="C90" s="19" t="s">
        <v>115</v>
      </c>
      <c r="D90" s="19" t="s">
        <v>22</v>
      </c>
      <c r="E90" s="19" t="s">
        <v>23</v>
      </c>
      <c r="F90" s="19" t="s">
        <v>22</v>
      </c>
      <c r="G90" s="19" t="s">
        <v>29</v>
      </c>
      <c r="H90" s="179" t="s">
        <v>187</v>
      </c>
      <c r="I90" s="61" t="s">
        <v>271</v>
      </c>
      <c r="J90" s="181" t="s">
        <v>190</v>
      </c>
      <c r="K90" s="96" t="s">
        <v>191</v>
      </c>
      <c r="L90" s="69" t="s">
        <v>70</v>
      </c>
      <c r="M90" s="69" t="s">
        <v>70</v>
      </c>
      <c r="N90" s="98" t="s">
        <v>111</v>
      </c>
      <c r="O90" s="93">
        <v>2</v>
      </c>
      <c r="P90" s="93">
        <v>2</v>
      </c>
      <c r="Q90" s="69" t="s">
        <v>119</v>
      </c>
      <c r="R90" s="99">
        <v>2200</v>
      </c>
    </row>
    <row r="91" spans="1:18" ht="25.5" thickBot="1" x14ac:dyDescent="0.4">
      <c r="A91" s="92" t="s">
        <v>265</v>
      </c>
      <c r="B91" s="19" t="s">
        <v>115</v>
      </c>
      <c r="C91" s="19" t="s">
        <v>115</v>
      </c>
      <c r="D91" s="19" t="s">
        <v>22</v>
      </c>
      <c r="E91" s="19" t="s">
        <v>23</v>
      </c>
      <c r="F91" s="19" t="s">
        <v>22</v>
      </c>
      <c r="G91" s="19" t="s">
        <v>29</v>
      </c>
      <c r="H91" s="179" t="s">
        <v>187</v>
      </c>
      <c r="I91" s="61" t="s">
        <v>272</v>
      </c>
      <c r="J91" s="181" t="s">
        <v>192</v>
      </c>
      <c r="K91" s="96" t="s">
        <v>193</v>
      </c>
      <c r="L91" s="69" t="s">
        <v>70</v>
      </c>
      <c r="M91" s="69" t="s">
        <v>70</v>
      </c>
      <c r="N91" s="98" t="s">
        <v>111</v>
      </c>
      <c r="O91" s="93">
        <v>2</v>
      </c>
      <c r="P91" s="93">
        <v>2</v>
      </c>
      <c r="Q91" s="69" t="s">
        <v>119</v>
      </c>
      <c r="R91" s="99">
        <v>450</v>
      </c>
    </row>
    <row r="92" spans="1:18" ht="25.5" thickBot="1" x14ac:dyDescent="0.4">
      <c r="A92" s="92" t="s">
        <v>265</v>
      </c>
      <c r="B92" s="19" t="s">
        <v>115</v>
      </c>
      <c r="C92" s="19" t="s">
        <v>115</v>
      </c>
      <c r="D92" s="19" t="s">
        <v>22</v>
      </c>
      <c r="E92" s="19" t="s">
        <v>23</v>
      </c>
      <c r="F92" s="19" t="s">
        <v>22</v>
      </c>
      <c r="G92" s="19" t="s">
        <v>29</v>
      </c>
      <c r="H92" s="179" t="s">
        <v>187</v>
      </c>
      <c r="I92" s="61" t="s">
        <v>266</v>
      </c>
      <c r="J92" s="181" t="s">
        <v>194</v>
      </c>
      <c r="K92" s="96" t="s">
        <v>195</v>
      </c>
      <c r="L92" s="69" t="s">
        <v>70</v>
      </c>
      <c r="M92" s="69" t="s">
        <v>70</v>
      </c>
      <c r="N92" s="98" t="s">
        <v>111</v>
      </c>
      <c r="O92" s="93">
        <v>2</v>
      </c>
      <c r="P92" s="93">
        <v>2</v>
      </c>
      <c r="Q92" s="69" t="s">
        <v>119</v>
      </c>
      <c r="R92" s="99">
        <v>190</v>
      </c>
    </row>
    <row r="93" spans="1:18" ht="25.5" thickBot="1" x14ac:dyDescent="0.4">
      <c r="A93" s="92" t="s">
        <v>265</v>
      </c>
      <c r="B93" s="19" t="s">
        <v>115</v>
      </c>
      <c r="C93" s="19" t="s">
        <v>115</v>
      </c>
      <c r="D93" s="19" t="s">
        <v>22</v>
      </c>
      <c r="E93" s="19" t="s">
        <v>23</v>
      </c>
      <c r="F93" s="19" t="s">
        <v>22</v>
      </c>
      <c r="G93" s="19" t="s">
        <v>29</v>
      </c>
      <c r="H93" s="179" t="s">
        <v>187</v>
      </c>
      <c r="I93" s="61" t="s">
        <v>273</v>
      </c>
      <c r="J93" s="181" t="s">
        <v>196</v>
      </c>
      <c r="K93" s="96" t="s">
        <v>197</v>
      </c>
      <c r="L93" s="69" t="s">
        <v>70</v>
      </c>
      <c r="M93" s="69" t="s">
        <v>70</v>
      </c>
      <c r="N93" s="98" t="s">
        <v>111</v>
      </c>
      <c r="O93" s="93">
        <v>4</v>
      </c>
      <c r="P93" s="93">
        <v>4</v>
      </c>
      <c r="Q93" s="69" t="s">
        <v>119</v>
      </c>
      <c r="R93" s="99">
        <v>920</v>
      </c>
    </row>
    <row r="94" spans="1:18" ht="25.5" thickBot="1" x14ac:dyDescent="0.4">
      <c r="A94" s="92" t="s">
        <v>265</v>
      </c>
      <c r="B94" s="19" t="s">
        <v>115</v>
      </c>
      <c r="C94" s="19" t="s">
        <v>115</v>
      </c>
      <c r="D94" s="19" t="s">
        <v>22</v>
      </c>
      <c r="E94" s="19" t="s">
        <v>23</v>
      </c>
      <c r="F94" s="19" t="s">
        <v>22</v>
      </c>
      <c r="G94" s="19" t="s">
        <v>29</v>
      </c>
      <c r="H94" s="179" t="s">
        <v>187</v>
      </c>
      <c r="I94" s="61" t="s">
        <v>273</v>
      </c>
      <c r="J94" s="181" t="s">
        <v>198</v>
      </c>
      <c r="K94" s="96" t="s">
        <v>199</v>
      </c>
      <c r="L94" s="69" t="s">
        <v>70</v>
      </c>
      <c r="M94" s="69" t="s">
        <v>70</v>
      </c>
      <c r="N94" s="98" t="s">
        <v>200</v>
      </c>
      <c r="O94" s="93">
        <v>1</v>
      </c>
      <c r="P94" s="93">
        <v>1</v>
      </c>
      <c r="Q94" s="69" t="s">
        <v>119</v>
      </c>
      <c r="R94" s="99">
        <v>939.88</v>
      </c>
    </row>
    <row r="95" spans="1:18" ht="25.5" thickBot="1" x14ac:dyDescent="0.4">
      <c r="A95" s="92" t="s">
        <v>265</v>
      </c>
      <c r="B95" s="19" t="s">
        <v>115</v>
      </c>
      <c r="C95" s="19" t="s">
        <v>115</v>
      </c>
      <c r="D95" s="19" t="s">
        <v>22</v>
      </c>
      <c r="E95" s="19" t="s">
        <v>23</v>
      </c>
      <c r="F95" s="19" t="s">
        <v>22</v>
      </c>
      <c r="G95" s="19" t="s">
        <v>29</v>
      </c>
      <c r="H95" s="179" t="s">
        <v>187</v>
      </c>
      <c r="I95" s="61" t="s">
        <v>273</v>
      </c>
      <c r="J95" s="181" t="s">
        <v>201</v>
      </c>
      <c r="K95" s="96" t="s">
        <v>202</v>
      </c>
      <c r="L95" s="69" t="s">
        <v>70</v>
      </c>
      <c r="M95" s="69" t="s">
        <v>70</v>
      </c>
      <c r="N95" s="98" t="s">
        <v>111</v>
      </c>
      <c r="O95" s="93">
        <v>5</v>
      </c>
      <c r="P95" s="93">
        <v>5</v>
      </c>
      <c r="Q95" s="69" t="s">
        <v>119</v>
      </c>
      <c r="R95" s="99">
        <v>100</v>
      </c>
    </row>
    <row r="96" spans="1:18" ht="25.5" thickBot="1" x14ac:dyDescent="0.4">
      <c r="A96" s="92" t="s">
        <v>265</v>
      </c>
      <c r="B96" s="19" t="s">
        <v>115</v>
      </c>
      <c r="C96" s="19" t="s">
        <v>115</v>
      </c>
      <c r="D96" s="19" t="s">
        <v>22</v>
      </c>
      <c r="E96" s="19" t="s">
        <v>23</v>
      </c>
      <c r="F96" s="19" t="s">
        <v>22</v>
      </c>
      <c r="G96" s="19" t="s">
        <v>203</v>
      </c>
      <c r="H96" s="179" t="s">
        <v>204</v>
      </c>
      <c r="I96" s="61" t="s">
        <v>273</v>
      </c>
      <c r="J96" s="180" t="s">
        <v>70</v>
      </c>
      <c r="K96" s="96" t="s">
        <v>206</v>
      </c>
      <c r="L96" s="69" t="s">
        <v>70</v>
      </c>
      <c r="M96" s="69" t="s">
        <v>70</v>
      </c>
      <c r="N96" s="98" t="s">
        <v>118</v>
      </c>
      <c r="O96" s="93">
        <v>40971.980000000003</v>
      </c>
      <c r="P96" s="93">
        <v>40971.980000000003</v>
      </c>
      <c r="Q96" s="69" t="s">
        <v>177</v>
      </c>
      <c r="R96" s="99">
        <v>40971.980000000003</v>
      </c>
    </row>
    <row r="97" spans="1:18" ht="25.5" thickBot="1" x14ac:dyDescent="0.4">
      <c r="A97" s="92" t="s">
        <v>265</v>
      </c>
      <c r="B97" s="19" t="s">
        <v>115</v>
      </c>
      <c r="C97" s="19" t="s">
        <v>115</v>
      </c>
      <c r="D97" s="19" t="s">
        <v>22</v>
      </c>
      <c r="E97" s="19" t="s">
        <v>179</v>
      </c>
      <c r="F97" s="19" t="s">
        <v>180</v>
      </c>
      <c r="G97" s="19" t="s">
        <v>203</v>
      </c>
      <c r="H97" s="179" t="s">
        <v>204</v>
      </c>
      <c r="I97" s="61" t="s">
        <v>273</v>
      </c>
      <c r="J97" s="180" t="s">
        <v>70</v>
      </c>
      <c r="K97" s="96" t="s">
        <v>207</v>
      </c>
      <c r="L97" s="69" t="s">
        <v>70</v>
      </c>
      <c r="M97" s="69" t="s">
        <v>70</v>
      </c>
      <c r="N97" s="98" t="s">
        <v>118</v>
      </c>
      <c r="O97" s="93">
        <v>23316.29</v>
      </c>
      <c r="P97" s="93">
        <v>23316.29</v>
      </c>
      <c r="Q97" s="69" t="s">
        <v>177</v>
      </c>
      <c r="R97" s="99">
        <v>23316.29</v>
      </c>
    </row>
    <row r="98" spans="1:18" ht="25.5" thickBot="1" x14ac:dyDescent="0.4">
      <c r="A98" s="92" t="s">
        <v>265</v>
      </c>
      <c r="B98" s="19" t="s">
        <v>115</v>
      </c>
      <c r="C98" s="19" t="s">
        <v>115</v>
      </c>
      <c r="D98" s="19" t="s">
        <v>22</v>
      </c>
      <c r="E98" s="19" t="s">
        <v>179</v>
      </c>
      <c r="F98" s="19" t="s">
        <v>180</v>
      </c>
      <c r="G98" s="19" t="s">
        <v>181</v>
      </c>
      <c r="H98" s="179" t="s">
        <v>208</v>
      </c>
      <c r="I98" s="61" t="s">
        <v>273</v>
      </c>
      <c r="J98" s="180" t="s">
        <v>70</v>
      </c>
      <c r="K98" s="96" t="s">
        <v>209</v>
      </c>
      <c r="L98" s="69" t="s">
        <v>70</v>
      </c>
      <c r="M98" s="69" t="s">
        <v>70</v>
      </c>
      <c r="N98" s="98" t="s">
        <v>118</v>
      </c>
      <c r="O98" s="93">
        <v>29444.87</v>
      </c>
      <c r="P98" s="93">
        <v>29444.87</v>
      </c>
      <c r="Q98" s="69" t="s">
        <v>177</v>
      </c>
      <c r="R98" s="99">
        <v>29444.87</v>
      </c>
    </row>
    <row r="99" spans="1:18" ht="25.5" thickBot="1" x14ac:dyDescent="0.4">
      <c r="A99" s="92" t="s">
        <v>265</v>
      </c>
      <c r="B99" s="19" t="s">
        <v>115</v>
      </c>
      <c r="C99" s="19" t="s">
        <v>115</v>
      </c>
      <c r="D99" s="19" t="s">
        <v>22</v>
      </c>
      <c r="E99" s="19" t="s">
        <v>23</v>
      </c>
      <c r="F99" s="19" t="s">
        <v>22</v>
      </c>
      <c r="G99" s="19" t="s">
        <v>24</v>
      </c>
      <c r="H99" s="179" t="s">
        <v>208</v>
      </c>
      <c r="I99" s="61" t="s">
        <v>273</v>
      </c>
      <c r="J99" s="180" t="s">
        <v>70</v>
      </c>
      <c r="K99" s="96" t="s">
        <v>210</v>
      </c>
      <c r="L99" s="69" t="s">
        <v>70</v>
      </c>
      <c r="M99" s="69" t="s">
        <v>70</v>
      </c>
      <c r="N99" s="98" t="s">
        <v>118</v>
      </c>
      <c r="O99" s="93">
        <v>29444.87</v>
      </c>
      <c r="P99" s="93">
        <v>29444.87</v>
      </c>
      <c r="Q99" s="69" t="s">
        <v>177</v>
      </c>
      <c r="R99" s="99">
        <v>29444.87</v>
      </c>
    </row>
    <row r="100" spans="1:18" ht="25.5" thickBot="1" x14ac:dyDescent="0.4">
      <c r="A100" s="92" t="s">
        <v>265</v>
      </c>
      <c r="B100" s="19" t="s">
        <v>115</v>
      </c>
      <c r="C100" s="19" t="s">
        <v>115</v>
      </c>
      <c r="D100" s="19" t="s">
        <v>22</v>
      </c>
      <c r="E100" s="19" t="s">
        <v>23</v>
      </c>
      <c r="F100" s="19" t="s">
        <v>22</v>
      </c>
      <c r="G100" s="19" t="s">
        <v>29</v>
      </c>
      <c r="H100" s="179" t="s">
        <v>33</v>
      </c>
      <c r="I100" s="61" t="s">
        <v>205</v>
      </c>
      <c r="J100" s="181" t="s">
        <v>76</v>
      </c>
      <c r="K100" s="96" t="s">
        <v>77</v>
      </c>
      <c r="L100" s="69" t="s">
        <v>70</v>
      </c>
      <c r="M100" s="69" t="s">
        <v>70</v>
      </c>
      <c r="N100" s="98" t="s">
        <v>112</v>
      </c>
      <c r="O100" s="93">
        <v>250</v>
      </c>
      <c r="P100" s="93">
        <v>250</v>
      </c>
      <c r="Q100" s="69" t="s">
        <v>119</v>
      </c>
      <c r="R100" s="99">
        <v>26627.5</v>
      </c>
    </row>
    <row r="101" spans="1:18" ht="25.5" thickBot="1" x14ac:dyDescent="0.4">
      <c r="A101" s="92" t="s">
        <v>265</v>
      </c>
      <c r="B101" s="19" t="s">
        <v>115</v>
      </c>
      <c r="C101" s="19" t="s">
        <v>115</v>
      </c>
      <c r="D101" s="19" t="s">
        <v>22</v>
      </c>
      <c r="E101" s="19" t="s">
        <v>23</v>
      </c>
      <c r="F101" s="19" t="s">
        <v>22</v>
      </c>
      <c r="G101" s="19" t="s">
        <v>29</v>
      </c>
      <c r="H101" s="179" t="s">
        <v>33</v>
      </c>
      <c r="I101" s="61" t="s">
        <v>205</v>
      </c>
      <c r="J101" s="181" t="s">
        <v>78</v>
      </c>
      <c r="K101" s="96" t="s">
        <v>211</v>
      </c>
      <c r="L101" s="69" t="s">
        <v>70</v>
      </c>
      <c r="M101" s="69" t="s">
        <v>70</v>
      </c>
      <c r="N101" s="98" t="s">
        <v>112</v>
      </c>
      <c r="O101" s="93">
        <v>120</v>
      </c>
      <c r="P101" s="93">
        <v>120</v>
      </c>
      <c r="Q101" s="69" t="s">
        <v>119</v>
      </c>
      <c r="R101" s="99">
        <v>17082</v>
      </c>
    </row>
    <row r="102" spans="1:18" ht="25.5" thickBot="1" x14ac:dyDescent="0.4">
      <c r="A102" s="92" t="s">
        <v>265</v>
      </c>
      <c r="B102" s="19" t="s">
        <v>115</v>
      </c>
      <c r="C102" s="19" t="s">
        <v>115</v>
      </c>
      <c r="D102" s="19" t="s">
        <v>22</v>
      </c>
      <c r="E102" s="19" t="s">
        <v>23</v>
      </c>
      <c r="F102" s="19" t="s">
        <v>22</v>
      </c>
      <c r="G102" s="19" t="s">
        <v>29</v>
      </c>
      <c r="H102" s="179" t="s">
        <v>33</v>
      </c>
      <c r="I102" s="61" t="s">
        <v>69</v>
      </c>
      <c r="J102" s="181" t="s">
        <v>146</v>
      </c>
      <c r="K102" s="96" t="s">
        <v>147</v>
      </c>
      <c r="L102" s="69" t="s">
        <v>70</v>
      </c>
      <c r="M102" s="69" t="s">
        <v>70</v>
      </c>
      <c r="N102" s="98" t="s">
        <v>86</v>
      </c>
      <c r="O102" s="93">
        <v>25</v>
      </c>
      <c r="P102" s="93">
        <v>25</v>
      </c>
      <c r="Q102" s="69" t="s">
        <v>119</v>
      </c>
      <c r="R102" s="99">
        <v>247.37</v>
      </c>
    </row>
    <row r="103" spans="1:18" ht="25.5" thickBot="1" x14ac:dyDescent="0.4">
      <c r="A103" s="92" t="s">
        <v>265</v>
      </c>
      <c r="B103" s="19" t="s">
        <v>115</v>
      </c>
      <c r="C103" s="19" t="s">
        <v>115</v>
      </c>
      <c r="D103" s="19" t="s">
        <v>22</v>
      </c>
      <c r="E103" s="19" t="s">
        <v>23</v>
      </c>
      <c r="F103" s="19" t="s">
        <v>22</v>
      </c>
      <c r="G103" s="19" t="s">
        <v>29</v>
      </c>
      <c r="H103" s="179" t="s">
        <v>33</v>
      </c>
      <c r="I103" s="61" t="s">
        <v>69</v>
      </c>
      <c r="J103" s="181" t="s">
        <v>212</v>
      </c>
      <c r="K103" s="96" t="s">
        <v>213</v>
      </c>
      <c r="L103" s="69" t="s">
        <v>70</v>
      </c>
      <c r="M103" s="69" t="s">
        <v>70</v>
      </c>
      <c r="N103" s="98" t="s">
        <v>86</v>
      </c>
      <c r="O103" s="93">
        <v>10</v>
      </c>
      <c r="P103" s="93">
        <v>10</v>
      </c>
      <c r="Q103" s="69" t="s">
        <v>119</v>
      </c>
      <c r="R103" s="99">
        <v>330.37</v>
      </c>
    </row>
    <row r="104" spans="1:18" ht="25.5" thickBot="1" x14ac:dyDescent="0.4">
      <c r="A104" s="92" t="s">
        <v>265</v>
      </c>
      <c r="B104" s="19" t="s">
        <v>115</v>
      </c>
      <c r="C104" s="19" t="s">
        <v>115</v>
      </c>
      <c r="D104" s="19" t="s">
        <v>22</v>
      </c>
      <c r="E104" s="19" t="s">
        <v>23</v>
      </c>
      <c r="F104" s="19" t="s">
        <v>22</v>
      </c>
      <c r="G104" s="19" t="s">
        <v>29</v>
      </c>
      <c r="H104" s="179" t="s">
        <v>33</v>
      </c>
      <c r="I104" s="90" t="s">
        <v>269</v>
      </c>
      <c r="J104" s="181" t="s">
        <v>156</v>
      </c>
      <c r="K104" s="96" t="s">
        <v>157</v>
      </c>
      <c r="L104" s="69" t="s">
        <v>70</v>
      </c>
      <c r="M104" s="69" t="s">
        <v>70</v>
      </c>
      <c r="N104" s="98" t="s">
        <v>111</v>
      </c>
      <c r="O104" s="93">
        <v>10</v>
      </c>
      <c r="P104" s="93">
        <v>10</v>
      </c>
      <c r="Q104" s="69" t="s">
        <v>119</v>
      </c>
      <c r="R104" s="99">
        <v>236.6</v>
      </c>
    </row>
    <row r="105" spans="1:18" ht="25.5" thickBot="1" x14ac:dyDescent="0.4">
      <c r="A105" s="92" t="s">
        <v>265</v>
      </c>
      <c r="B105" s="19" t="s">
        <v>115</v>
      </c>
      <c r="C105" s="19" t="s">
        <v>115</v>
      </c>
      <c r="D105" s="19" t="s">
        <v>22</v>
      </c>
      <c r="E105" s="19" t="s">
        <v>23</v>
      </c>
      <c r="F105" s="19" t="s">
        <v>22</v>
      </c>
      <c r="G105" s="19" t="s">
        <v>29</v>
      </c>
      <c r="H105" s="179" t="s">
        <v>33</v>
      </c>
      <c r="I105" s="90" t="s">
        <v>269</v>
      </c>
      <c r="J105" s="181" t="s">
        <v>214</v>
      </c>
      <c r="K105" s="96" t="s">
        <v>215</v>
      </c>
      <c r="L105" s="69" t="s">
        <v>70</v>
      </c>
      <c r="M105" s="69" t="s">
        <v>70</v>
      </c>
      <c r="N105" s="98" t="s">
        <v>111</v>
      </c>
      <c r="O105" s="93">
        <v>10</v>
      </c>
      <c r="P105" s="93">
        <v>10</v>
      </c>
      <c r="Q105" s="69" t="s">
        <v>119</v>
      </c>
      <c r="R105" s="99">
        <v>199.6</v>
      </c>
    </row>
    <row r="106" spans="1:18" ht="25.5" thickBot="1" x14ac:dyDescent="0.4">
      <c r="A106" s="92" t="s">
        <v>265</v>
      </c>
      <c r="B106" s="19" t="s">
        <v>115</v>
      </c>
      <c r="C106" s="19" t="s">
        <v>115</v>
      </c>
      <c r="D106" s="19" t="s">
        <v>22</v>
      </c>
      <c r="E106" s="19" t="s">
        <v>23</v>
      </c>
      <c r="F106" s="19" t="s">
        <v>22</v>
      </c>
      <c r="G106" s="19" t="s">
        <v>29</v>
      </c>
      <c r="H106" s="179" t="s">
        <v>33</v>
      </c>
      <c r="I106" s="90" t="s">
        <v>269</v>
      </c>
      <c r="J106" s="181" t="s">
        <v>144</v>
      </c>
      <c r="K106" s="96" t="s">
        <v>145</v>
      </c>
      <c r="L106" s="69" t="s">
        <v>70</v>
      </c>
      <c r="M106" s="69" t="s">
        <v>70</v>
      </c>
      <c r="N106" s="98" t="s">
        <v>111</v>
      </c>
      <c r="O106" s="93">
        <v>15</v>
      </c>
      <c r="P106" s="93">
        <v>15</v>
      </c>
      <c r="Q106" s="69" t="s">
        <v>119</v>
      </c>
      <c r="R106" s="99">
        <v>647.76</v>
      </c>
    </row>
    <row r="107" spans="1:18" ht="25.5" thickBot="1" x14ac:dyDescent="0.4">
      <c r="A107" s="92" t="s">
        <v>265</v>
      </c>
      <c r="B107" s="19" t="s">
        <v>115</v>
      </c>
      <c r="C107" s="19" t="s">
        <v>115</v>
      </c>
      <c r="D107" s="19" t="s">
        <v>22</v>
      </c>
      <c r="E107" s="19" t="s">
        <v>23</v>
      </c>
      <c r="F107" s="19" t="s">
        <v>22</v>
      </c>
      <c r="G107" s="19" t="s">
        <v>29</v>
      </c>
      <c r="H107" s="179" t="s">
        <v>33</v>
      </c>
      <c r="I107" s="90" t="s">
        <v>269</v>
      </c>
      <c r="J107" s="181" t="s">
        <v>84</v>
      </c>
      <c r="K107" s="96" t="s">
        <v>85</v>
      </c>
      <c r="L107" s="69" t="s">
        <v>70</v>
      </c>
      <c r="M107" s="69" t="s">
        <v>70</v>
      </c>
      <c r="N107" s="98" t="s">
        <v>111</v>
      </c>
      <c r="O107" s="93">
        <v>10</v>
      </c>
      <c r="P107" s="93">
        <v>10</v>
      </c>
      <c r="Q107" s="69" t="s">
        <v>119</v>
      </c>
      <c r="R107" s="99">
        <v>183.28</v>
      </c>
    </row>
    <row r="108" spans="1:18" ht="25.5" thickBot="1" x14ac:dyDescent="0.4">
      <c r="A108" s="92" t="s">
        <v>265</v>
      </c>
      <c r="B108" s="19" t="s">
        <v>115</v>
      </c>
      <c r="C108" s="19" t="s">
        <v>115</v>
      </c>
      <c r="D108" s="19" t="s">
        <v>22</v>
      </c>
      <c r="E108" s="19" t="s">
        <v>23</v>
      </c>
      <c r="F108" s="19" t="s">
        <v>22</v>
      </c>
      <c r="G108" s="19" t="s">
        <v>29</v>
      </c>
      <c r="H108" s="179" t="s">
        <v>33</v>
      </c>
      <c r="I108" s="90" t="s">
        <v>269</v>
      </c>
      <c r="J108" s="181" t="s">
        <v>216</v>
      </c>
      <c r="K108" s="96" t="s">
        <v>217</v>
      </c>
      <c r="L108" s="69" t="s">
        <v>70</v>
      </c>
      <c r="M108" s="69" t="s">
        <v>70</v>
      </c>
      <c r="N108" s="98" t="s">
        <v>111</v>
      </c>
      <c r="O108" s="93">
        <v>5</v>
      </c>
      <c r="P108" s="93">
        <v>5</v>
      </c>
      <c r="Q108" s="69" t="s">
        <v>119</v>
      </c>
      <c r="R108" s="99">
        <v>375</v>
      </c>
    </row>
    <row r="109" spans="1:18" ht="25.5" thickBot="1" x14ac:dyDescent="0.4">
      <c r="A109" s="92" t="s">
        <v>265</v>
      </c>
      <c r="B109" s="19" t="s">
        <v>115</v>
      </c>
      <c r="C109" s="19" t="s">
        <v>115</v>
      </c>
      <c r="D109" s="19" t="s">
        <v>22</v>
      </c>
      <c r="E109" s="19" t="s">
        <v>23</v>
      </c>
      <c r="F109" s="19" t="s">
        <v>22</v>
      </c>
      <c r="G109" s="19" t="s">
        <v>29</v>
      </c>
      <c r="H109" s="179" t="s">
        <v>33</v>
      </c>
      <c r="I109" s="90" t="s">
        <v>269</v>
      </c>
      <c r="J109" s="181" t="s">
        <v>218</v>
      </c>
      <c r="K109" s="96" t="s">
        <v>219</v>
      </c>
      <c r="L109" s="69" t="s">
        <v>70</v>
      </c>
      <c r="M109" s="69" t="s">
        <v>70</v>
      </c>
      <c r="N109" s="98" t="s">
        <v>111</v>
      </c>
      <c r="O109" s="93">
        <v>5</v>
      </c>
      <c r="P109" s="93">
        <v>5</v>
      </c>
      <c r="Q109" s="69" t="s">
        <v>119</v>
      </c>
      <c r="R109" s="99">
        <v>310</v>
      </c>
    </row>
    <row r="110" spans="1:18" ht="25.5" thickBot="1" x14ac:dyDescent="0.4">
      <c r="A110" s="92" t="s">
        <v>265</v>
      </c>
      <c r="B110" s="19" t="s">
        <v>115</v>
      </c>
      <c r="C110" s="19" t="s">
        <v>115</v>
      </c>
      <c r="D110" s="19" t="s">
        <v>22</v>
      </c>
      <c r="E110" s="19" t="s">
        <v>23</v>
      </c>
      <c r="F110" s="19" t="s">
        <v>22</v>
      </c>
      <c r="G110" s="19" t="s">
        <v>29</v>
      </c>
      <c r="H110" s="179" t="s">
        <v>33</v>
      </c>
      <c r="I110" s="90" t="s">
        <v>269</v>
      </c>
      <c r="J110" s="181" t="s">
        <v>220</v>
      </c>
      <c r="K110" s="96" t="s">
        <v>221</v>
      </c>
      <c r="L110" s="69" t="s">
        <v>70</v>
      </c>
      <c r="M110" s="69" t="s">
        <v>70</v>
      </c>
      <c r="N110" s="98" t="s">
        <v>111</v>
      </c>
      <c r="O110" s="93">
        <v>20</v>
      </c>
      <c r="P110" s="93">
        <v>20</v>
      </c>
      <c r="Q110" s="69" t="s">
        <v>119</v>
      </c>
      <c r="R110" s="99">
        <v>1190</v>
      </c>
    </row>
    <row r="111" spans="1:18" ht="25.5" thickBot="1" x14ac:dyDescent="0.4">
      <c r="A111" s="92" t="s">
        <v>265</v>
      </c>
      <c r="B111" s="19" t="s">
        <v>115</v>
      </c>
      <c r="C111" s="19" t="s">
        <v>115</v>
      </c>
      <c r="D111" s="19" t="s">
        <v>22</v>
      </c>
      <c r="E111" s="19" t="s">
        <v>23</v>
      </c>
      <c r="F111" s="19" t="s">
        <v>22</v>
      </c>
      <c r="G111" s="19" t="s">
        <v>29</v>
      </c>
      <c r="H111" s="179" t="s">
        <v>33</v>
      </c>
      <c r="I111" s="90" t="s">
        <v>269</v>
      </c>
      <c r="J111" s="181" t="s">
        <v>222</v>
      </c>
      <c r="K111" s="96" t="s">
        <v>223</v>
      </c>
      <c r="L111" s="69" t="s">
        <v>70</v>
      </c>
      <c r="M111" s="69" t="s">
        <v>70</v>
      </c>
      <c r="N111" s="98" t="s">
        <v>111</v>
      </c>
      <c r="O111" s="93">
        <v>15</v>
      </c>
      <c r="P111" s="93">
        <v>15</v>
      </c>
      <c r="Q111" s="69" t="s">
        <v>119</v>
      </c>
      <c r="R111" s="99">
        <v>758.85</v>
      </c>
    </row>
    <row r="112" spans="1:18" ht="25.5" thickBot="1" x14ac:dyDescent="0.4">
      <c r="A112" s="92" t="s">
        <v>265</v>
      </c>
      <c r="B112" s="19" t="s">
        <v>115</v>
      </c>
      <c r="C112" s="19" t="s">
        <v>115</v>
      </c>
      <c r="D112" s="19" t="s">
        <v>22</v>
      </c>
      <c r="E112" s="19" t="s">
        <v>23</v>
      </c>
      <c r="F112" s="19" t="s">
        <v>22</v>
      </c>
      <c r="G112" s="19" t="s">
        <v>29</v>
      </c>
      <c r="H112" s="179" t="s">
        <v>33</v>
      </c>
      <c r="I112" s="90" t="s">
        <v>269</v>
      </c>
      <c r="J112" s="181" t="s">
        <v>81</v>
      </c>
      <c r="K112" s="96" t="s">
        <v>82</v>
      </c>
      <c r="L112" s="69" t="s">
        <v>70</v>
      </c>
      <c r="M112" s="69" t="s">
        <v>70</v>
      </c>
      <c r="N112" s="98" t="s">
        <v>111</v>
      </c>
      <c r="O112" s="93">
        <v>5</v>
      </c>
      <c r="P112" s="93">
        <v>5</v>
      </c>
      <c r="Q112" s="69" t="s">
        <v>119</v>
      </c>
      <c r="R112" s="99">
        <v>960.65</v>
      </c>
    </row>
    <row r="113" spans="1:18" ht="25.5" thickBot="1" x14ac:dyDescent="0.4">
      <c r="A113" s="92" t="s">
        <v>265</v>
      </c>
      <c r="B113" s="19" t="s">
        <v>115</v>
      </c>
      <c r="C113" s="19" t="s">
        <v>115</v>
      </c>
      <c r="D113" s="19" t="s">
        <v>22</v>
      </c>
      <c r="E113" s="19" t="s">
        <v>23</v>
      </c>
      <c r="F113" s="19" t="s">
        <v>22</v>
      </c>
      <c r="G113" s="19" t="s">
        <v>29</v>
      </c>
      <c r="H113" s="179" t="s">
        <v>33</v>
      </c>
      <c r="I113" s="90" t="s">
        <v>269</v>
      </c>
      <c r="J113" s="181" t="s">
        <v>224</v>
      </c>
      <c r="K113" s="96" t="s">
        <v>225</v>
      </c>
      <c r="L113" s="69" t="s">
        <v>70</v>
      </c>
      <c r="M113" s="69" t="s">
        <v>70</v>
      </c>
      <c r="N113" s="98" t="s">
        <v>226</v>
      </c>
      <c r="O113" s="93">
        <v>2</v>
      </c>
      <c r="P113" s="93">
        <v>2</v>
      </c>
      <c r="Q113" s="69" t="s">
        <v>119</v>
      </c>
      <c r="R113" s="99">
        <v>146.34</v>
      </c>
    </row>
    <row r="114" spans="1:18" ht="25.5" thickBot="1" x14ac:dyDescent="0.4">
      <c r="A114" s="92" t="s">
        <v>265</v>
      </c>
      <c r="B114" s="19" t="s">
        <v>115</v>
      </c>
      <c r="C114" s="19" t="s">
        <v>115</v>
      </c>
      <c r="D114" s="19" t="s">
        <v>22</v>
      </c>
      <c r="E114" s="19" t="s">
        <v>23</v>
      </c>
      <c r="F114" s="19" t="s">
        <v>22</v>
      </c>
      <c r="G114" s="19" t="s">
        <v>29</v>
      </c>
      <c r="H114" s="179" t="s">
        <v>33</v>
      </c>
      <c r="I114" s="90" t="s">
        <v>269</v>
      </c>
      <c r="J114" s="181" t="s">
        <v>227</v>
      </c>
      <c r="K114" s="96" t="s">
        <v>228</v>
      </c>
      <c r="L114" s="69" t="s">
        <v>70</v>
      </c>
      <c r="M114" s="69" t="s">
        <v>70</v>
      </c>
      <c r="N114" s="98" t="s">
        <v>111</v>
      </c>
      <c r="O114" s="93">
        <v>100</v>
      </c>
      <c r="P114" s="93">
        <v>100</v>
      </c>
      <c r="Q114" s="69" t="s">
        <v>119</v>
      </c>
      <c r="R114" s="99">
        <v>700</v>
      </c>
    </row>
    <row r="115" spans="1:18" ht="25.5" thickBot="1" x14ac:dyDescent="0.4">
      <c r="A115" s="92" t="s">
        <v>265</v>
      </c>
      <c r="B115" s="19" t="s">
        <v>115</v>
      </c>
      <c r="C115" s="19" t="s">
        <v>115</v>
      </c>
      <c r="D115" s="19" t="s">
        <v>22</v>
      </c>
      <c r="E115" s="19" t="s">
        <v>23</v>
      </c>
      <c r="F115" s="19" t="s">
        <v>22</v>
      </c>
      <c r="G115" s="19" t="s">
        <v>29</v>
      </c>
      <c r="H115" s="179" t="s">
        <v>33</v>
      </c>
      <c r="I115" s="90" t="s">
        <v>269</v>
      </c>
      <c r="J115" s="181" t="s">
        <v>229</v>
      </c>
      <c r="K115" s="96" t="s">
        <v>230</v>
      </c>
      <c r="L115" s="69" t="s">
        <v>70</v>
      </c>
      <c r="M115" s="69" t="s">
        <v>70</v>
      </c>
      <c r="N115" s="98" t="s">
        <v>111</v>
      </c>
      <c r="O115" s="93">
        <v>50</v>
      </c>
      <c r="P115" s="93">
        <v>50</v>
      </c>
      <c r="Q115" s="69" t="s">
        <v>119</v>
      </c>
      <c r="R115" s="99">
        <v>711</v>
      </c>
    </row>
    <row r="116" spans="1:18" ht="25.5" thickBot="1" x14ac:dyDescent="0.4">
      <c r="A116" s="92" t="s">
        <v>265</v>
      </c>
      <c r="B116" s="19" t="s">
        <v>115</v>
      </c>
      <c r="C116" s="19" t="s">
        <v>115</v>
      </c>
      <c r="D116" s="19" t="s">
        <v>22</v>
      </c>
      <c r="E116" s="19" t="s">
        <v>23</v>
      </c>
      <c r="F116" s="19" t="s">
        <v>22</v>
      </c>
      <c r="G116" s="19" t="s">
        <v>29</v>
      </c>
      <c r="H116" s="179" t="s">
        <v>33</v>
      </c>
      <c r="I116" s="90" t="s">
        <v>269</v>
      </c>
      <c r="J116" s="181" t="s">
        <v>231</v>
      </c>
      <c r="K116" s="96" t="s">
        <v>232</v>
      </c>
      <c r="L116" s="69" t="s">
        <v>70</v>
      </c>
      <c r="M116" s="69" t="s">
        <v>70</v>
      </c>
      <c r="N116" s="98" t="s">
        <v>111</v>
      </c>
      <c r="O116" s="93">
        <v>200</v>
      </c>
      <c r="P116" s="93">
        <v>200</v>
      </c>
      <c r="Q116" s="69" t="s">
        <v>119</v>
      </c>
      <c r="R116" s="99">
        <v>428</v>
      </c>
    </row>
    <row r="117" spans="1:18" ht="25.5" thickBot="1" x14ac:dyDescent="0.4">
      <c r="A117" s="92" t="s">
        <v>265</v>
      </c>
      <c r="B117" s="19" t="s">
        <v>115</v>
      </c>
      <c r="C117" s="19" t="s">
        <v>115</v>
      </c>
      <c r="D117" s="19" t="s">
        <v>22</v>
      </c>
      <c r="E117" s="19" t="s">
        <v>23</v>
      </c>
      <c r="F117" s="19" t="s">
        <v>22</v>
      </c>
      <c r="G117" s="19" t="s">
        <v>29</v>
      </c>
      <c r="H117" s="179" t="s">
        <v>33</v>
      </c>
      <c r="I117" s="90" t="s">
        <v>269</v>
      </c>
      <c r="J117" s="181" t="s">
        <v>233</v>
      </c>
      <c r="K117" s="96" t="s">
        <v>234</v>
      </c>
      <c r="L117" s="69" t="s">
        <v>70</v>
      </c>
      <c r="M117" s="69" t="s">
        <v>70</v>
      </c>
      <c r="N117" s="98" t="s">
        <v>111</v>
      </c>
      <c r="O117" s="93">
        <v>25</v>
      </c>
      <c r="P117" s="93">
        <v>25</v>
      </c>
      <c r="Q117" s="69" t="s">
        <v>119</v>
      </c>
      <c r="R117" s="99">
        <v>1643.5</v>
      </c>
    </row>
    <row r="118" spans="1:18" ht="25.5" thickBot="1" x14ac:dyDescent="0.4">
      <c r="A118" s="92" t="s">
        <v>265</v>
      </c>
      <c r="B118" s="19" t="s">
        <v>115</v>
      </c>
      <c r="C118" s="19" t="s">
        <v>115</v>
      </c>
      <c r="D118" s="19" t="s">
        <v>22</v>
      </c>
      <c r="E118" s="19" t="s">
        <v>23</v>
      </c>
      <c r="F118" s="19" t="s">
        <v>22</v>
      </c>
      <c r="G118" s="19" t="s">
        <v>29</v>
      </c>
      <c r="H118" s="179" t="s">
        <v>33</v>
      </c>
      <c r="I118" s="90" t="s">
        <v>269</v>
      </c>
      <c r="J118" s="181" t="s">
        <v>233</v>
      </c>
      <c r="K118" s="96" t="s">
        <v>234</v>
      </c>
      <c r="L118" s="69" t="s">
        <v>70</v>
      </c>
      <c r="M118" s="69" t="s">
        <v>70</v>
      </c>
      <c r="N118" s="98" t="s">
        <v>111</v>
      </c>
      <c r="O118" s="93">
        <v>25</v>
      </c>
      <c r="P118" s="93">
        <v>25</v>
      </c>
      <c r="Q118" s="69" t="s">
        <v>119</v>
      </c>
      <c r="R118" s="99">
        <v>1555</v>
      </c>
    </row>
    <row r="119" spans="1:18" ht="25.5" thickBot="1" x14ac:dyDescent="0.4">
      <c r="A119" s="92" t="s">
        <v>265</v>
      </c>
      <c r="B119" s="19" t="s">
        <v>115</v>
      </c>
      <c r="C119" s="19" t="s">
        <v>115</v>
      </c>
      <c r="D119" s="19" t="s">
        <v>22</v>
      </c>
      <c r="E119" s="19" t="s">
        <v>23</v>
      </c>
      <c r="F119" s="19" t="s">
        <v>22</v>
      </c>
      <c r="G119" s="19" t="s">
        <v>29</v>
      </c>
      <c r="H119" s="179" t="s">
        <v>33</v>
      </c>
      <c r="I119" s="90" t="s">
        <v>269</v>
      </c>
      <c r="J119" s="181" t="s">
        <v>235</v>
      </c>
      <c r="K119" s="96" t="s">
        <v>236</v>
      </c>
      <c r="L119" s="69" t="s">
        <v>70</v>
      </c>
      <c r="M119" s="69" t="s">
        <v>70</v>
      </c>
      <c r="N119" s="98" t="s">
        <v>111</v>
      </c>
      <c r="O119" s="93">
        <v>3</v>
      </c>
      <c r="P119" s="93">
        <v>3</v>
      </c>
      <c r="Q119" s="69" t="s">
        <v>119</v>
      </c>
      <c r="R119" s="99">
        <v>104.19</v>
      </c>
    </row>
    <row r="120" spans="1:18" ht="25.5" thickBot="1" x14ac:dyDescent="0.4">
      <c r="A120" s="92" t="s">
        <v>265</v>
      </c>
      <c r="B120" s="19" t="s">
        <v>115</v>
      </c>
      <c r="C120" s="19" t="s">
        <v>115</v>
      </c>
      <c r="D120" s="19" t="s">
        <v>22</v>
      </c>
      <c r="E120" s="19" t="s">
        <v>23</v>
      </c>
      <c r="F120" s="19" t="s">
        <v>22</v>
      </c>
      <c r="G120" s="19" t="s">
        <v>29</v>
      </c>
      <c r="H120" s="179" t="s">
        <v>33</v>
      </c>
      <c r="I120" s="90" t="s">
        <v>269</v>
      </c>
      <c r="J120" s="181" t="s">
        <v>237</v>
      </c>
      <c r="K120" s="96" t="s">
        <v>238</v>
      </c>
      <c r="L120" s="69" t="s">
        <v>70</v>
      </c>
      <c r="M120" s="69" t="s">
        <v>70</v>
      </c>
      <c r="N120" s="98" t="s">
        <v>112</v>
      </c>
      <c r="O120" s="93">
        <v>7</v>
      </c>
      <c r="P120" s="93">
        <v>7</v>
      </c>
      <c r="Q120" s="69" t="s">
        <v>119</v>
      </c>
      <c r="R120" s="99">
        <v>145.38999999999999</v>
      </c>
    </row>
    <row r="121" spans="1:18" ht="25.5" thickBot="1" x14ac:dyDescent="0.4">
      <c r="A121" s="92" t="s">
        <v>265</v>
      </c>
      <c r="B121" s="19" t="s">
        <v>115</v>
      </c>
      <c r="C121" s="19" t="s">
        <v>115</v>
      </c>
      <c r="D121" s="19" t="s">
        <v>22</v>
      </c>
      <c r="E121" s="19" t="s">
        <v>23</v>
      </c>
      <c r="F121" s="19" t="s">
        <v>22</v>
      </c>
      <c r="G121" s="19" t="s">
        <v>29</v>
      </c>
      <c r="H121" s="179" t="s">
        <v>187</v>
      </c>
      <c r="I121" s="90" t="s">
        <v>269</v>
      </c>
      <c r="J121" s="181" t="s">
        <v>239</v>
      </c>
      <c r="K121" s="96" t="s">
        <v>240</v>
      </c>
      <c r="L121" s="69" t="s">
        <v>70</v>
      </c>
      <c r="M121" s="69" t="s">
        <v>70</v>
      </c>
      <c r="N121" s="98" t="s">
        <v>111</v>
      </c>
      <c r="O121" s="93">
        <v>16</v>
      </c>
      <c r="P121" s="93">
        <v>16</v>
      </c>
      <c r="Q121" s="69" t="s">
        <v>119</v>
      </c>
      <c r="R121" s="99">
        <v>501.6</v>
      </c>
    </row>
    <row r="122" spans="1:18" ht="25.5" thickBot="1" x14ac:dyDescent="0.4">
      <c r="A122" s="92" t="s">
        <v>265</v>
      </c>
      <c r="B122" s="19" t="s">
        <v>115</v>
      </c>
      <c r="C122" s="19" t="s">
        <v>115</v>
      </c>
      <c r="D122" s="19" t="s">
        <v>22</v>
      </c>
      <c r="E122" s="19" t="s">
        <v>23</v>
      </c>
      <c r="F122" s="19" t="s">
        <v>22</v>
      </c>
      <c r="G122" s="19" t="s">
        <v>29</v>
      </c>
      <c r="H122" s="179" t="s">
        <v>187</v>
      </c>
      <c r="I122" s="90" t="s">
        <v>269</v>
      </c>
      <c r="J122" s="181" t="s">
        <v>241</v>
      </c>
      <c r="K122" s="96" t="s">
        <v>242</v>
      </c>
      <c r="L122" s="69" t="s">
        <v>70</v>
      </c>
      <c r="M122" s="69" t="s">
        <v>70</v>
      </c>
      <c r="N122" s="98" t="s">
        <v>111</v>
      </c>
      <c r="O122" s="93">
        <v>16</v>
      </c>
      <c r="P122" s="93">
        <v>16</v>
      </c>
      <c r="Q122" s="69" t="s">
        <v>119</v>
      </c>
      <c r="R122" s="99">
        <v>473.79</v>
      </c>
    </row>
    <row r="123" spans="1:18" ht="25.5" thickBot="1" x14ac:dyDescent="0.4">
      <c r="A123" s="92" t="s">
        <v>265</v>
      </c>
      <c r="B123" s="19" t="s">
        <v>115</v>
      </c>
      <c r="C123" s="19" t="s">
        <v>115</v>
      </c>
      <c r="D123" s="19" t="s">
        <v>22</v>
      </c>
      <c r="E123" s="19" t="s">
        <v>23</v>
      </c>
      <c r="F123" s="19" t="s">
        <v>22</v>
      </c>
      <c r="G123" s="19" t="s">
        <v>29</v>
      </c>
      <c r="H123" s="179" t="s">
        <v>33</v>
      </c>
      <c r="I123" s="90" t="s">
        <v>269</v>
      </c>
      <c r="J123" s="181" t="s">
        <v>243</v>
      </c>
      <c r="K123" s="96" t="s">
        <v>244</v>
      </c>
      <c r="L123" s="69" t="s">
        <v>70</v>
      </c>
      <c r="M123" s="69" t="s">
        <v>70</v>
      </c>
      <c r="N123" s="98" t="s">
        <v>112</v>
      </c>
      <c r="O123" s="93">
        <v>6</v>
      </c>
      <c r="P123" s="93">
        <v>6</v>
      </c>
      <c r="Q123" s="69" t="s">
        <v>119</v>
      </c>
      <c r="R123" s="99">
        <v>124.02</v>
      </c>
    </row>
    <row r="124" spans="1:18" ht="25.5" thickBot="1" x14ac:dyDescent="0.4">
      <c r="A124" s="92" t="s">
        <v>265</v>
      </c>
      <c r="B124" s="19" t="s">
        <v>115</v>
      </c>
      <c r="C124" s="19" t="s">
        <v>115</v>
      </c>
      <c r="D124" s="19" t="s">
        <v>22</v>
      </c>
      <c r="E124" s="19" t="s">
        <v>23</v>
      </c>
      <c r="F124" s="19" t="s">
        <v>22</v>
      </c>
      <c r="G124" s="19" t="s">
        <v>29</v>
      </c>
      <c r="H124" s="179" t="s">
        <v>33</v>
      </c>
      <c r="I124" s="90" t="s">
        <v>269</v>
      </c>
      <c r="J124" s="181" t="s">
        <v>245</v>
      </c>
      <c r="K124" s="96" t="s">
        <v>246</v>
      </c>
      <c r="L124" s="69" t="s">
        <v>70</v>
      </c>
      <c r="M124" s="69" t="s">
        <v>70</v>
      </c>
      <c r="N124" s="98" t="s">
        <v>111</v>
      </c>
      <c r="O124" s="93">
        <v>30</v>
      </c>
      <c r="P124" s="93">
        <v>30</v>
      </c>
      <c r="Q124" s="69" t="s">
        <v>119</v>
      </c>
      <c r="R124" s="99">
        <v>88.8</v>
      </c>
    </row>
    <row r="125" spans="1:18" ht="25.5" thickBot="1" x14ac:dyDescent="0.4">
      <c r="A125" s="92" t="s">
        <v>265</v>
      </c>
      <c r="B125" s="19" t="s">
        <v>115</v>
      </c>
      <c r="C125" s="19" t="s">
        <v>115</v>
      </c>
      <c r="D125" s="19" t="s">
        <v>22</v>
      </c>
      <c r="E125" s="19" t="s">
        <v>23</v>
      </c>
      <c r="F125" s="19" t="s">
        <v>22</v>
      </c>
      <c r="G125" s="19" t="s">
        <v>29</v>
      </c>
      <c r="H125" s="179" t="s">
        <v>33</v>
      </c>
      <c r="I125" s="61" t="s">
        <v>273</v>
      </c>
      <c r="J125" s="181" t="s">
        <v>247</v>
      </c>
      <c r="K125" s="96" t="s">
        <v>248</v>
      </c>
      <c r="L125" s="69" t="s">
        <v>70</v>
      </c>
      <c r="M125" s="69" t="s">
        <v>70</v>
      </c>
      <c r="N125" s="98" t="s">
        <v>111</v>
      </c>
      <c r="O125" s="93">
        <v>5</v>
      </c>
      <c r="P125" s="93">
        <v>5</v>
      </c>
      <c r="Q125" s="69" t="s">
        <v>119</v>
      </c>
      <c r="R125" s="99">
        <v>350.05</v>
      </c>
    </row>
    <row r="126" spans="1:18" ht="25.5" thickBot="1" x14ac:dyDescent="0.4">
      <c r="A126" s="92" t="s">
        <v>265</v>
      </c>
      <c r="B126" s="19" t="s">
        <v>115</v>
      </c>
      <c r="C126" s="19" t="s">
        <v>115</v>
      </c>
      <c r="D126" s="19" t="s">
        <v>22</v>
      </c>
      <c r="E126" s="19" t="s">
        <v>23</v>
      </c>
      <c r="F126" s="19" t="s">
        <v>22</v>
      </c>
      <c r="G126" s="19" t="s">
        <v>29</v>
      </c>
      <c r="H126" s="179" t="s">
        <v>33</v>
      </c>
      <c r="I126" s="61" t="s">
        <v>273</v>
      </c>
      <c r="J126" s="181" t="s">
        <v>249</v>
      </c>
      <c r="K126" s="96" t="s">
        <v>250</v>
      </c>
      <c r="L126" s="69" t="s">
        <v>70</v>
      </c>
      <c r="M126" s="69" t="s">
        <v>70</v>
      </c>
      <c r="N126" s="98" t="s">
        <v>111</v>
      </c>
      <c r="O126" s="93">
        <v>3</v>
      </c>
      <c r="P126" s="93">
        <v>3</v>
      </c>
      <c r="Q126" s="69" t="s">
        <v>119</v>
      </c>
      <c r="R126" s="99">
        <v>139.97999999999999</v>
      </c>
    </row>
    <row r="127" spans="1:18" ht="25.5" thickBot="1" x14ac:dyDescent="0.4">
      <c r="A127" s="92" t="s">
        <v>265</v>
      </c>
      <c r="B127" s="19" t="s">
        <v>115</v>
      </c>
      <c r="C127" s="19" t="s">
        <v>115</v>
      </c>
      <c r="D127" s="19" t="s">
        <v>22</v>
      </c>
      <c r="E127" s="19" t="s">
        <v>23</v>
      </c>
      <c r="F127" s="19" t="s">
        <v>22</v>
      </c>
      <c r="G127" s="19" t="s">
        <v>29</v>
      </c>
      <c r="H127" s="179" t="s">
        <v>33</v>
      </c>
      <c r="I127" s="90" t="s">
        <v>269</v>
      </c>
      <c r="J127" s="181" t="s">
        <v>251</v>
      </c>
      <c r="K127" s="96" t="s">
        <v>252</v>
      </c>
      <c r="L127" s="69" t="s">
        <v>70</v>
      </c>
      <c r="M127" s="69" t="s">
        <v>70</v>
      </c>
      <c r="N127" s="98" t="s">
        <v>111</v>
      </c>
      <c r="O127" s="93">
        <v>5</v>
      </c>
      <c r="P127" s="93">
        <v>5</v>
      </c>
      <c r="Q127" s="69" t="s">
        <v>119</v>
      </c>
      <c r="R127" s="99">
        <v>141.6</v>
      </c>
    </row>
    <row r="128" spans="1:18" ht="25.5" thickBot="1" x14ac:dyDescent="0.4">
      <c r="A128" s="92" t="s">
        <v>265</v>
      </c>
      <c r="B128" s="19" t="s">
        <v>115</v>
      </c>
      <c r="C128" s="19" t="s">
        <v>115</v>
      </c>
      <c r="D128" s="19" t="s">
        <v>22</v>
      </c>
      <c r="E128" s="19" t="s">
        <v>23</v>
      </c>
      <c r="F128" s="19" t="s">
        <v>22</v>
      </c>
      <c r="G128" s="19" t="s">
        <v>29</v>
      </c>
      <c r="H128" s="179" t="s">
        <v>33</v>
      </c>
      <c r="I128" s="90" t="s">
        <v>269</v>
      </c>
      <c r="J128" s="181" t="s">
        <v>253</v>
      </c>
      <c r="K128" s="96" t="s">
        <v>254</v>
      </c>
      <c r="L128" s="69" t="s">
        <v>70</v>
      </c>
      <c r="M128" s="69" t="s">
        <v>70</v>
      </c>
      <c r="N128" s="98" t="s">
        <v>111</v>
      </c>
      <c r="O128" s="93">
        <v>10</v>
      </c>
      <c r="P128" s="93">
        <v>10</v>
      </c>
      <c r="Q128" s="69" t="s">
        <v>119</v>
      </c>
      <c r="R128" s="99">
        <v>283.2</v>
      </c>
    </row>
    <row r="129" spans="1:18" ht="25.5" thickBot="1" x14ac:dyDescent="0.4">
      <c r="A129" s="92" t="s">
        <v>265</v>
      </c>
      <c r="B129" s="19" t="s">
        <v>115</v>
      </c>
      <c r="C129" s="19" t="s">
        <v>115</v>
      </c>
      <c r="D129" s="19" t="s">
        <v>22</v>
      </c>
      <c r="E129" s="19" t="s">
        <v>23</v>
      </c>
      <c r="F129" s="19" t="s">
        <v>22</v>
      </c>
      <c r="G129" s="19" t="s">
        <v>29</v>
      </c>
      <c r="H129" s="179" t="s">
        <v>33</v>
      </c>
      <c r="I129" s="90" t="s">
        <v>269</v>
      </c>
      <c r="J129" s="181" t="s">
        <v>255</v>
      </c>
      <c r="K129" s="96" t="s">
        <v>256</v>
      </c>
      <c r="L129" s="69" t="s">
        <v>70</v>
      </c>
      <c r="M129" s="69" t="s">
        <v>70</v>
      </c>
      <c r="N129" s="98" t="s">
        <v>111</v>
      </c>
      <c r="O129" s="93">
        <v>6</v>
      </c>
      <c r="P129" s="93">
        <v>6</v>
      </c>
      <c r="Q129" s="69" t="s">
        <v>119</v>
      </c>
      <c r="R129" s="99">
        <v>237</v>
      </c>
    </row>
    <row r="130" spans="1:18" ht="25.5" thickBot="1" x14ac:dyDescent="0.4">
      <c r="A130" s="92" t="s">
        <v>265</v>
      </c>
      <c r="B130" s="19" t="s">
        <v>115</v>
      </c>
      <c r="C130" s="19" t="s">
        <v>115</v>
      </c>
      <c r="D130" s="19" t="s">
        <v>22</v>
      </c>
      <c r="E130" s="19" t="s">
        <v>23</v>
      </c>
      <c r="F130" s="19" t="s">
        <v>22</v>
      </c>
      <c r="G130" s="19" t="s">
        <v>29</v>
      </c>
      <c r="H130" s="179" t="s">
        <v>33</v>
      </c>
      <c r="I130" s="90" t="s">
        <v>269</v>
      </c>
      <c r="J130" s="181" t="s">
        <v>158</v>
      </c>
      <c r="K130" s="96" t="s">
        <v>159</v>
      </c>
      <c r="L130" s="69" t="s">
        <v>70</v>
      </c>
      <c r="M130" s="69" t="s">
        <v>70</v>
      </c>
      <c r="N130" s="98" t="s">
        <v>111</v>
      </c>
      <c r="O130" s="93">
        <v>9</v>
      </c>
      <c r="P130" s="93">
        <v>9</v>
      </c>
      <c r="Q130" s="69" t="s">
        <v>119</v>
      </c>
      <c r="R130" s="99">
        <v>218.7</v>
      </c>
    </row>
    <row r="131" spans="1:18" ht="25.5" thickBot="1" x14ac:dyDescent="0.4">
      <c r="A131" s="92" t="s">
        <v>265</v>
      </c>
      <c r="B131" s="19" t="s">
        <v>115</v>
      </c>
      <c r="C131" s="19" t="s">
        <v>115</v>
      </c>
      <c r="D131" s="19" t="s">
        <v>22</v>
      </c>
      <c r="E131" s="19" t="s">
        <v>23</v>
      </c>
      <c r="F131" s="19" t="s">
        <v>22</v>
      </c>
      <c r="G131" s="19" t="s">
        <v>29</v>
      </c>
      <c r="H131" s="179" t="s">
        <v>33</v>
      </c>
      <c r="I131" s="90" t="s">
        <v>269</v>
      </c>
      <c r="J131" s="181" t="s">
        <v>257</v>
      </c>
      <c r="K131" s="96" t="s">
        <v>258</v>
      </c>
      <c r="L131" s="69" t="s">
        <v>70</v>
      </c>
      <c r="M131" s="69" t="s">
        <v>70</v>
      </c>
      <c r="N131" s="98" t="s">
        <v>111</v>
      </c>
      <c r="O131" s="93">
        <v>24</v>
      </c>
      <c r="P131" s="93">
        <v>24</v>
      </c>
      <c r="Q131" s="69" t="s">
        <v>119</v>
      </c>
      <c r="R131" s="99">
        <v>372.24</v>
      </c>
    </row>
    <row r="132" spans="1:18" ht="25.5" thickBot="1" x14ac:dyDescent="0.4">
      <c r="A132" s="92" t="s">
        <v>265</v>
      </c>
      <c r="B132" s="19" t="s">
        <v>115</v>
      </c>
      <c r="C132" s="19" t="s">
        <v>115</v>
      </c>
      <c r="D132" s="19" t="s">
        <v>22</v>
      </c>
      <c r="E132" s="19" t="s">
        <v>23</v>
      </c>
      <c r="F132" s="19" t="s">
        <v>22</v>
      </c>
      <c r="G132" s="19" t="s">
        <v>29</v>
      </c>
      <c r="H132" s="179" t="s">
        <v>33</v>
      </c>
      <c r="I132" s="90" t="s">
        <v>269</v>
      </c>
      <c r="J132" s="181" t="s">
        <v>259</v>
      </c>
      <c r="K132" s="96" t="s">
        <v>260</v>
      </c>
      <c r="L132" s="69" t="s">
        <v>70</v>
      </c>
      <c r="M132" s="69" t="s">
        <v>70</v>
      </c>
      <c r="N132" s="98" t="s">
        <v>111</v>
      </c>
      <c r="O132" s="93">
        <v>7</v>
      </c>
      <c r="P132" s="93">
        <v>7</v>
      </c>
      <c r="Q132" s="69" t="s">
        <v>119</v>
      </c>
      <c r="R132" s="99">
        <v>220.43</v>
      </c>
    </row>
    <row r="133" spans="1:18" ht="25.5" thickBot="1" x14ac:dyDescent="0.4">
      <c r="A133" s="92" t="s">
        <v>265</v>
      </c>
      <c r="B133" s="19" t="s">
        <v>115</v>
      </c>
      <c r="C133" s="19" t="s">
        <v>115</v>
      </c>
      <c r="D133" s="19" t="s">
        <v>22</v>
      </c>
      <c r="E133" s="19" t="s">
        <v>23</v>
      </c>
      <c r="F133" s="19" t="s">
        <v>22</v>
      </c>
      <c r="G133" s="19" t="s">
        <v>29</v>
      </c>
      <c r="H133" s="179" t="s">
        <v>33</v>
      </c>
      <c r="I133" s="90" t="s">
        <v>269</v>
      </c>
      <c r="J133" s="181" t="s">
        <v>259</v>
      </c>
      <c r="K133" s="96" t="s">
        <v>260</v>
      </c>
      <c r="L133" s="69" t="s">
        <v>70</v>
      </c>
      <c r="M133" s="69" t="s">
        <v>70</v>
      </c>
      <c r="N133" s="98" t="s">
        <v>111</v>
      </c>
      <c r="O133" s="93">
        <v>4</v>
      </c>
      <c r="P133" s="93">
        <v>4</v>
      </c>
      <c r="Q133" s="69" t="s">
        <v>119</v>
      </c>
      <c r="R133" s="99">
        <v>135.47999999999999</v>
      </c>
    </row>
    <row r="134" spans="1:18" ht="25.5" thickBot="1" x14ac:dyDescent="0.4">
      <c r="A134" s="92" t="s">
        <v>265</v>
      </c>
      <c r="B134" s="19" t="s">
        <v>115</v>
      </c>
      <c r="C134" s="19" t="s">
        <v>115</v>
      </c>
      <c r="D134" s="19" t="s">
        <v>22</v>
      </c>
      <c r="E134" s="19" t="s">
        <v>23</v>
      </c>
      <c r="F134" s="19" t="s">
        <v>22</v>
      </c>
      <c r="G134" s="19" t="s">
        <v>29</v>
      </c>
      <c r="H134" s="179" t="s">
        <v>33</v>
      </c>
      <c r="I134" s="90" t="s">
        <v>269</v>
      </c>
      <c r="J134" s="181" t="s">
        <v>261</v>
      </c>
      <c r="K134" s="96" t="s">
        <v>262</v>
      </c>
      <c r="L134" s="69" t="s">
        <v>70</v>
      </c>
      <c r="M134" s="69" t="s">
        <v>70</v>
      </c>
      <c r="N134" s="98" t="s">
        <v>111</v>
      </c>
      <c r="O134" s="93">
        <v>2</v>
      </c>
      <c r="P134" s="93">
        <v>2</v>
      </c>
      <c r="Q134" s="69" t="s">
        <v>119</v>
      </c>
      <c r="R134" s="99">
        <v>230.7</v>
      </c>
    </row>
    <row r="135" spans="1:18" ht="25.5" thickBot="1" x14ac:dyDescent="0.4">
      <c r="A135" s="92" t="s">
        <v>265</v>
      </c>
      <c r="B135" s="19" t="s">
        <v>115</v>
      </c>
      <c r="C135" s="19" t="s">
        <v>115</v>
      </c>
      <c r="D135" s="19" t="s">
        <v>22</v>
      </c>
      <c r="E135" s="19" t="s">
        <v>179</v>
      </c>
      <c r="F135" s="19" t="s">
        <v>180</v>
      </c>
      <c r="G135" s="19" t="s">
        <v>181</v>
      </c>
      <c r="H135" s="179" t="s">
        <v>90</v>
      </c>
      <c r="I135" s="90" t="s">
        <v>274</v>
      </c>
      <c r="J135" s="180" t="s">
        <v>70</v>
      </c>
      <c r="K135" s="96" t="s">
        <v>263</v>
      </c>
      <c r="L135" s="69" t="s">
        <v>70</v>
      </c>
      <c r="M135" s="69" t="s">
        <v>70</v>
      </c>
      <c r="N135" s="98" t="s">
        <v>118</v>
      </c>
      <c r="O135" s="93">
        <v>13307.76</v>
      </c>
      <c r="P135" s="93">
        <v>13307.76</v>
      </c>
      <c r="Q135" s="69" t="s">
        <v>177</v>
      </c>
      <c r="R135" s="99">
        <v>13307.76</v>
      </c>
    </row>
    <row r="136" spans="1:18" ht="25.5" thickBot="1" x14ac:dyDescent="0.4">
      <c r="A136" s="92" t="s">
        <v>265</v>
      </c>
      <c r="B136" s="19" t="s">
        <v>115</v>
      </c>
      <c r="C136" s="19" t="s">
        <v>115</v>
      </c>
      <c r="D136" s="19" t="s">
        <v>22</v>
      </c>
      <c r="E136" s="19" t="s">
        <v>23</v>
      </c>
      <c r="F136" s="19" t="s">
        <v>22</v>
      </c>
      <c r="G136" s="19" t="s">
        <v>24</v>
      </c>
      <c r="H136" s="179" t="s">
        <v>90</v>
      </c>
      <c r="I136" s="90" t="s">
        <v>274</v>
      </c>
      <c r="J136" s="180" t="s">
        <v>70</v>
      </c>
      <c r="K136" s="96" t="s">
        <v>264</v>
      </c>
      <c r="L136" s="69" t="s">
        <v>70</v>
      </c>
      <c r="M136" s="69" t="s">
        <v>70</v>
      </c>
      <c r="N136" s="98" t="s">
        <v>118</v>
      </c>
      <c r="O136" s="93">
        <v>36871.550000000003</v>
      </c>
      <c r="P136" s="93">
        <v>36871.550000000003</v>
      </c>
      <c r="Q136" s="69" t="s">
        <v>177</v>
      </c>
      <c r="R136" s="99">
        <v>36871.550000000003</v>
      </c>
    </row>
    <row r="137" spans="1:18" x14ac:dyDescent="0.35">
      <c r="A137" s="186" t="s">
        <v>30</v>
      </c>
      <c r="B137" s="187"/>
      <c r="C137" s="187"/>
      <c r="D137" s="187"/>
      <c r="E137" s="187"/>
      <c r="F137" s="187"/>
      <c r="G137" s="187"/>
      <c r="H137" s="187"/>
      <c r="I137" s="187"/>
      <c r="J137" s="3"/>
      <c r="K137" s="4"/>
      <c r="L137" s="35"/>
      <c r="M137" s="5"/>
      <c r="N137" s="3"/>
      <c r="O137" s="6"/>
      <c r="P137" s="3"/>
      <c r="Q137" s="7"/>
      <c r="R137" s="54">
        <f>SUM(R124:R136)</f>
        <v>52597.490000000005</v>
      </c>
    </row>
    <row r="140" spans="1:18" ht="42" x14ac:dyDescent="0.35">
      <c r="A140" s="11" t="s">
        <v>4</v>
      </c>
      <c r="B140" s="11" t="s">
        <v>5</v>
      </c>
      <c r="C140" s="11" t="s">
        <v>6</v>
      </c>
      <c r="D140" s="11" t="s">
        <v>7</v>
      </c>
      <c r="E140" s="11" t="s">
        <v>8</v>
      </c>
      <c r="F140" s="11" t="s">
        <v>9</v>
      </c>
      <c r="G140" s="11" t="s">
        <v>10</v>
      </c>
      <c r="H140" s="11" t="s">
        <v>11</v>
      </c>
      <c r="I140" s="11" t="s">
        <v>12</v>
      </c>
      <c r="J140" s="11" t="s">
        <v>13</v>
      </c>
      <c r="K140" s="11" t="s">
        <v>14</v>
      </c>
      <c r="L140" s="11" t="s">
        <v>15</v>
      </c>
      <c r="M140" s="11" t="s">
        <v>16</v>
      </c>
      <c r="N140" s="11" t="s">
        <v>17</v>
      </c>
      <c r="O140" s="11" t="s">
        <v>18</v>
      </c>
      <c r="P140" s="11" t="s">
        <v>19</v>
      </c>
      <c r="Q140" s="11" t="s">
        <v>20</v>
      </c>
      <c r="R140" s="15" t="s">
        <v>454</v>
      </c>
    </row>
    <row r="141" spans="1:18" ht="25" x14ac:dyDescent="0.35">
      <c r="A141" s="100" t="s">
        <v>405</v>
      </c>
      <c r="B141" s="101" t="s">
        <v>275</v>
      </c>
      <c r="C141" s="101" t="s">
        <v>275</v>
      </c>
      <c r="D141" s="101" t="s">
        <v>22</v>
      </c>
      <c r="E141" s="101" t="s">
        <v>179</v>
      </c>
      <c r="F141" s="101" t="s">
        <v>180</v>
      </c>
      <c r="G141" s="101" t="s">
        <v>181</v>
      </c>
      <c r="H141" s="101" t="s">
        <v>90</v>
      </c>
      <c r="I141" s="111" t="s">
        <v>274</v>
      </c>
      <c r="J141" s="48" t="s">
        <v>70</v>
      </c>
      <c r="K141" s="114" t="s">
        <v>277</v>
      </c>
      <c r="L141" s="25" t="s">
        <v>278</v>
      </c>
      <c r="M141" s="44" t="s">
        <v>41</v>
      </c>
      <c r="N141" s="51" t="s">
        <v>26</v>
      </c>
      <c r="O141" s="100">
        <v>1</v>
      </c>
      <c r="P141" s="102">
        <v>11869.95</v>
      </c>
      <c r="Q141" s="103" t="s">
        <v>36</v>
      </c>
      <c r="R141" s="115">
        <v>11869.95</v>
      </c>
    </row>
    <row r="142" spans="1:18" ht="25" x14ac:dyDescent="0.35">
      <c r="A142" s="100" t="s">
        <v>405</v>
      </c>
      <c r="B142" s="108" t="s">
        <v>275</v>
      </c>
      <c r="C142" s="108" t="s">
        <v>275</v>
      </c>
      <c r="D142" s="108" t="s">
        <v>22</v>
      </c>
      <c r="E142" s="108" t="s">
        <v>23</v>
      </c>
      <c r="F142" s="108" t="s">
        <v>22</v>
      </c>
      <c r="G142" s="108" t="s">
        <v>29</v>
      </c>
      <c r="H142" s="108" t="s">
        <v>279</v>
      </c>
      <c r="I142" s="110" t="s">
        <v>280</v>
      </c>
      <c r="J142" s="48" t="s">
        <v>70</v>
      </c>
      <c r="K142" s="114" t="s">
        <v>95</v>
      </c>
      <c r="L142" s="53">
        <v>2024020151</v>
      </c>
      <c r="M142" s="25" t="s">
        <v>281</v>
      </c>
      <c r="N142" s="30" t="s">
        <v>26</v>
      </c>
      <c r="O142" s="103">
        <v>1</v>
      </c>
      <c r="P142" s="104">
        <v>3300</v>
      </c>
      <c r="Q142" s="103" t="s">
        <v>282</v>
      </c>
      <c r="R142" s="115">
        <v>3300</v>
      </c>
    </row>
    <row r="143" spans="1:18" ht="25" x14ac:dyDescent="0.35">
      <c r="A143" s="100" t="s">
        <v>405</v>
      </c>
      <c r="B143" s="108" t="s">
        <v>275</v>
      </c>
      <c r="C143" s="108" t="s">
        <v>275</v>
      </c>
      <c r="D143" s="108" t="s">
        <v>22</v>
      </c>
      <c r="E143" s="108" t="s">
        <v>23</v>
      </c>
      <c r="F143" s="108" t="s">
        <v>22</v>
      </c>
      <c r="G143" s="108" t="s">
        <v>24</v>
      </c>
      <c r="H143" s="108" t="s">
        <v>90</v>
      </c>
      <c r="I143" s="111" t="s">
        <v>274</v>
      </c>
      <c r="J143" s="48" t="s">
        <v>70</v>
      </c>
      <c r="K143" s="114" t="s">
        <v>283</v>
      </c>
      <c r="L143" s="53" t="s">
        <v>284</v>
      </c>
      <c r="M143" s="25" t="s">
        <v>281</v>
      </c>
      <c r="N143" s="30" t="s">
        <v>26</v>
      </c>
      <c r="O143" s="103">
        <v>1</v>
      </c>
      <c r="P143" s="105">
        <v>52648.06</v>
      </c>
      <c r="Q143" s="103" t="s">
        <v>36</v>
      </c>
      <c r="R143" s="115">
        <v>52648.06</v>
      </c>
    </row>
    <row r="144" spans="1:18" x14ac:dyDescent="0.35">
      <c r="A144" s="100" t="s">
        <v>405</v>
      </c>
      <c r="B144" s="108" t="s">
        <v>275</v>
      </c>
      <c r="C144" s="109" t="s">
        <v>285</v>
      </c>
      <c r="D144" s="109" t="s">
        <v>286</v>
      </c>
      <c r="E144" s="109" t="s">
        <v>287</v>
      </c>
      <c r="F144" s="109" t="s">
        <v>286</v>
      </c>
      <c r="G144" s="109" t="s">
        <v>288</v>
      </c>
      <c r="H144" s="109" t="s">
        <v>289</v>
      </c>
      <c r="I144" s="111" t="s">
        <v>205</v>
      </c>
      <c r="J144" s="48" t="s">
        <v>70</v>
      </c>
      <c r="K144" s="33" t="s">
        <v>290</v>
      </c>
      <c r="L144" s="45" t="s">
        <v>291</v>
      </c>
      <c r="M144" s="25" t="s">
        <v>41</v>
      </c>
      <c r="N144" s="30" t="s">
        <v>26</v>
      </c>
      <c r="O144" s="30">
        <v>1</v>
      </c>
      <c r="P144" s="25">
        <v>40971.980000000003</v>
      </c>
      <c r="Q144" s="46" t="s">
        <v>292</v>
      </c>
      <c r="R144" s="115">
        <v>40971.980000000003</v>
      </c>
    </row>
    <row r="145" spans="1:18" x14ac:dyDescent="0.35">
      <c r="A145" s="100" t="s">
        <v>405</v>
      </c>
      <c r="B145" s="108" t="s">
        <v>275</v>
      </c>
      <c r="C145" s="109" t="s">
        <v>285</v>
      </c>
      <c r="D145" s="109" t="s">
        <v>286</v>
      </c>
      <c r="E145" s="109" t="s">
        <v>287</v>
      </c>
      <c r="F145" s="109" t="s">
        <v>286</v>
      </c>
      <c r="G145" s="109" t="s">
        <v>288</v>
      </c>
      <c r="H145" s="109" t="s">
        <v>289</v>
      </c>
      <c r="I145" s="111" t="s">
        <v>205</v>
      </c>
      <c r="J145" s="48" t="s">
        <v>70</v>
      </c>
      <c r="K145" s="33" t="s">
        <v>290</v>
      </c>
      <c r="L145" s="45" t="s">
        <v>291</v>
      </c>
      <c r="M145" s="25" t="s">
        <v>41</v>
      </c>
      <c r="N145" s="30" t="s">
        <v>26</v>
      </c>
      <c r="O145" s="103">
        <v>1</v>
      </c>
      <c r="P145" s="34">
        <v>1349.17</v>
      </c>
      <c r="Q145" s="46" t="s">
        <v>292</v>
      </c>
      <c r="R145" s="115">
        <v>1349.17</v>
      </c>
    </row>
    <row r="146" spans="1:18" x14ac:dyDescent="0.35">
      <c r="A146" s="100" t="s">
        <v>405</v>
      </c>
      <c r="B146" s="108" t="s">
        <v>275</v>
      </c>
      <c r="C146" s="109" t="s">
        <v>285</v>
      </c>
      <c r="D146" s="109" t="s">
        <v>286</v>
      </c>
      <c r="E146" s="109" t="s">
        <v>293</v>
      </c>
      <c r="F146" s="109" t="s">
        <v>294</v>
      </c>
      <c r="G146" s="109" t="s">
        <v>295</v>
      </c>
      <c r="H146" s="109" t="s">
        <v>289</v>
      </c>
      <c r="I146" s="111" t="s">
        <v>205</v>
      </c>
      <c r="J146" s="48" t="s">
        <v>70</v>
      </c>
      <c r="K146" s="33" t="s">
        <v>290</v>
      </c>
      <c r="L146" s="45" t="s">
        <v>291</v>
      </c>
      <c r="M146" s="25" t="s">
        <v>41</v>
      </c>
      <c r="N146" s="30" t="s">
        <v>26</v>
      </c>
      <c r="O146" s="30">
        <v>1</v>
      </c>
      <c r="P146" s="34">
        <v>8347.1</v>
      </c>
      <c r="Q146" s="46" t="s">
        <v>292</v>
      </c>
      <c r="R146" s="115">
        <v>8347.1</v>
      </c>
    </row>
    <row r="147" spans="1:18" x14ac:dyDescent="0.35">
      <c r="A147" s="100" t="s">
        <v>405</v>
      </c>
      <c r="B147" s="108" t="s">
        <v>275</v>
      </c>
      <c r="C147" s="109" t="s">
        <v>285</v>
      </c>
      <c r="D147" s="109" t="s">
        <v>286</v>
      </c>
      <c r="E147" s="109" t="s">
        <v>287</v>
      </c>
      <c r="F147" s="109" t="s">
        <v>286</v>
      </c>
      <c r="G147" s="109" t="s">
        <v>295</v>
      </c>
      <c r="H147" s="109" t="s">
        <v>289</v>
      </c>
      <c r="I147" s="111" t="s">
        <v>205</v>
      </c>
      <c r="J147" s="48" t="s">
        <v>70</v>
      </c>
      <c r="K147" s="33" t="s">
        <v>290</v>
      </c>
      <c r="L147" s="45" t="s">
        <v>291</v>
      </c>
      <c r="M147" s="25" t="s">
        <v>41</v>
      </c>
      <c r="N147" s="30" t="s">
        <v>26</v>
      </c>
      <c r="O147" s="103">
        <v>1</v>
      </c>
      <c r="P147" s="34">
        <v>13620.02</v>
      </c>
      <c r="Q147" s="46" t="s">
        <v>292</v>
      </c>
      <c r="R147" s="115">
        <v>13620.02</v>
      </c>
    </row>
    <row r="148" spans="1:18" ht="25" x14ac:dyDescent="0.35">
      <c r="A148" s="100" t="s">
        <v>405</v>
      </c>
      <c r="B148" s="108" t="s">
        <v>275</v>
      </c>
      <c r="C148" s="109" t="s">
        <v>285</v>
      </c>
      <c r="D148" s="109" t="s">
        <v>286</v>
      </c>
      <c r="E148" s="109" t="s">
        <v>287</v>
      </c>
      <c r="F148" s="109" t="s">
        <v>286</v>
      </c>
      <c r="G148" s="109" t="s">
        <v>288</v>
      </c>
      <c r="H148" s="109" t="s">
        <v>296</v>
      </c>
      <c r="I148" s="111" t="s">
        <v>297</v>
      </c>
      <c r="J148" s="48" t="s">
        <v>70</v>
      </c>
      <c r="K148" s="33" t="s">
        <v>49</v>
      </c>
      <c r="L148" s="53">
        <v>2024020153</v>
      </c>
      <c r="M148" s="25" t="s">
        <v>281</v>
      </c>
      <c r="N148" s="30" t="s">
        <v>26</v>
      </c>
      <c r="O148" s="103">
        <v>1</v>
      </c>
      <c r="P148" s="106">
        <v>1604.41</v>
      </c>
      <c r="Q148" s="103" t="s">
        <v>282</v>
      </c>
      <c r="R148" s="115">
        <v>1604.41</v>
      </c>
    </row>
    <row r="149" spans="1:18" ht="25" x14ac:dyDescent="0.35">
      <c r="A149" s="100" t="s">
        <v>405</v>
      </c>
      <c r="B149" s="108" t="s">
        <v>275</v>
      </c>
      <c r="C149" s="109" t="s">
        <v>285</v>
      </c>
      <c r="D149" s="109" t="s">
        <v>286</v>
      </c>
      <c r="E149" s="109" t="s">
        <v>293</v>
      </c>
      <c r="F149" s="109" t="s">
        <v>294</v>
      </c>
      <c r="G149" s="109" t="s">
        <v>298</v>
      </c>
      <c r="H149" s="39" t="s">
        <v>121</v>
      </c>
      <c r="I149" s="112" t="s">
        <v>267</v>
      </c>
      <c r="J149" s="107" t="s">
        <v>299</v>
      </c>
      <c r="K149" s="33" t="s">
        <v>300</v>
      </c>
      <c r="L149" s="53">
        <v>2024020157</v>
      </c>
      <c r="M149" s="25" t="s">
        <v>281</v>
      </c>
      <c r="N149" s="30" t="s">
        <v>301</v>
      </c>
      <c r="O149" s="103">
        <v>1</v>
      </c>
      <c r="P149" s="106">
        <v>6758.16</v>
      </c>
      <c r="Q149" s="103" t="s">
        <v>282</v>
      </c>
      <c r="R149" s="115">
        <v>6758.16</v>
      </c>
    </row>
    <row r="150" spans="1:18" ht="25" x14ac:dyDescent="0.35">
      <c r="A150" s="100" t="s">
        <v>405</v>
      </c>
      <c r="B150" s="108" t="s">
        <v>275</v>
      </c>
      <c r="C150" s="39" t="s">
        <v>275</v>
      </c>
      <c r="D150" s="39" t="s">
        <v>22</v>
      </c>
      <c r="E150" s="39" t="s">
        <v>136</v>
      </c>
      <c r="F150" s="39" t="s">
        <v>137</v>
      </c>
      <c r="G150" s="39" t="s">
        <v>302</v>
      </c>
      <c r="H150" s="39" t="s">
        <v>33</v>
      </c>
      <c r="I150" s="111" t="s">
        <v>303</v>
      </c>
      <c r="J150" s="34" t="s">
        <v>304</v>
      </c>
      <c r="K150" s="96" t="s">
        <v>305</v>
      </c>
      <c r="L150" s="34">
        <v>2024020158</v>
      </c>
      <c r="M150" s="25" t="s">
        <v>281</v>
      </c>
      <c r="N150" s="30" t="s">
        <v>301</v>
      </c>
      <c r="O150" s="34">
        <v>100</v>
      </c>
      <c r="P150" s="34">
        <v>3.7120000000000002</v>
      </c>
      <c r="Q150" s="103" t="s">
        <v>282</v>
      </c>
      <c r="R150" s="115">
        <v>371.20000000000005</v>
      </c>
    </row>
    <row r="151" spans="1:18" ht="25" x14ac:dyDescent="0.35">
      <c r="A151" s="100" t="s">
        <v>405</v>
      </c>
      <c r="B151" s="108" t="s">
        <v>275</v>
      </c>
      <c r="C151" s="39" t="s">
        <v>275</v>
      </c>
      <c r="D151" s="39" t="s">
        <v>22</v>
      </c>
      <c r="E151" s="39" t="s">
        <v>136</v>
      </c>
      <c r="F151" s="39" t="s">
        <v>137</v>
      </c>
      <c r="G151" s="39" t="s">
        <v>302</v>
      </c>
      <c r="H151" s="39" t="s">
        <v>33</v>
      </c>
      <c r="I151" s="111" t="s">
        <v>303</v>
      </c>
      <c r="J151" s="34" t="s">
        <v>152</v>
      </c>
      <c r="K151" s="96" t="s">
        <v>153</v>
      </c>
      <c r="L151" s="53">
        <v>2024020158</v>
      </c>
      <c r="M151" s="25" t="s">
        <v>281</v>
      </c>
      <c r="N151" s="30" t="s">
        <v>301</v>
      </c>
      <c r="O151" s="34">
        <v>50</v>
      </c>
      <c r="P151" s="34">
        <v>3.7120000000000002</v>
      </c>
      <c r="Q151" s="103" t="s">
        <v>282</v>
      </c>
      <c r="R151" s="115">
        <v>185.60000000000002</v>
      </c>
    </row>
    <row r="152" spans="1:18" ht="25" x14ac:dyDescent="0.35">
      <c r="A152" s="100" t="s">
        <v>405</v>
      </c>
      <c r="B152" s="108" t="s">
        <v>275</v>
      </c>
      <c r="C152" s="39" t="s">
        <v>275</v>
      </c>
      <c r="D152" s="39" t="s">
        <v>22</v>
      </c>
      <c r="E152" s="39" t="s">
        <v>136</v>
      </c>
      <c r="F152" s="39" t="s">
        <v>137</v>
      </c>
      <c r="G152" s="39" t="s">
        <v>302</v>
      </c>
      <c r="H152" s="39" t="s">
        <v>33</v>
      </c>
      <c r="I152" s="111" t="s">
        <v>303</v>
      </c>
      <c r="J152" s="34" t="s">
        <v>306</v>
      </c>
      <c r="K152" s="96" t="s">
        <v>307</v>
      </c>
      <c r="L152" s="53">
        <v>2024020158</v>
      </c>
      <c r="M152" s="25" t="s">
        <v>281</v>
      </c>
      <c r="N152" s="30" t="s">
        <v>301</v>
      </c>
      <c r="O152" s="34">
        <v>1</v>
      </c>
      <c r="P152" s="34">
        <v>177.48</v>
      </c>
      <c r="Q152" s="103" t="s">
        <v>282</v>
      </c>
      <c r="R152" s="115">
        <v>177.48</v>
      </c>
    </row>
    <row r="153" spans="1:18" ht="25" x14ac:dyDescent="0.35">
      <c r="A153" s="100" t="s">
        <v>405</v>
      </c>
      <c r="B153" s="108" t="s">
        <v>275</v>
      </c>
      <c r="C153" s="39" t="s">
        <v>275</v>
      </c>
      <c r="D153" s="39" t="s">
        <v>22</v>
      </c>
      <c r="E153" s="39" t="s">
        <v>136</v>
      </c>
      <c r="F153" s="39" t="s">
        <v>137</v>
      </c>
      <c r="G153" s="39" t="s">
        <v>302</v>
      </c>
      <c r="H153" s="39" t="s">
        <v>33</v>
      </c>
      <c r="I153" s="111" t="s">
        <v>303</v>
      </c>
      <c r="J153" s="34" t="s">
        <v>308</v>
      </c>
      <c r="K153" s="96" t="s">
        <v>309</v>
      </c>
      <c r="L153" s="53">
        <v>2024020158</v>
      </c>
      <c r="M153" s="25" t="s">
        <v>281</v>
      </c>
      <c r="N153" s="30" t="s">
        <v>301</v>
      </c>
      <c r="O153" s="34">
        <v>3</v>
      </c>
      <c r="P153" s="34">
        <v>47.56</v>
      </c>
      <c r="Q153" s="103" t="s">
        <v>282</v>
      </c>
      <c r="R153" s="115">
        <v>142.68</v>
      </c>
    </row>
    <row r="154" spans="1:18" ht="25" x14ac:dyDescent="0.35">
      <c r="A154" s="100" t="s">
        <v>405</v>
      </c>
      <c r="B154" s="108" t="s">
        <v>275</v>
      </c>
      <c r="C154" s="39" t="s">
        <v>275</v>
      </c>
      <c r="D154" s="39" t="s">
        <v>22</v>
      </c>
      <c r="E154" s="39" t="s">
        <v>136</v>
      </c>
      <c r="F154" s="39" t="s">
        <v>137</v>
      </c>
      <c r="G154" s="39" t="s">
        <v>302</v>
      </c>
      <c r="H154" s="39" t="s">
        <v>33</v>
      </c>
      <c r="I154" s="111" t="s">
        <v>303</v>
      </c>
      <c r="J154" s="34" t="s">
        <v>310</v>
      </c>
      <c r="K154" s="96" t="s">
        <v>311</v>
      </c>
      <c r="L154" s="53">
        <v>2024020158</v>
      </c>
      <c r="M154" s="25" t="s">
        <v>281</v>
      </c>
      <c r="N154" s="30" t="s">
        <v>301</v>
      </c>
      <c r="O154" s="34">
        <v>3</v>
      </c>
      <c r="P154" s="34">
        <v>22.04</v>
      </c>
      <c r="Q154" s="103" t="s">
        <v>282</v>
      </c>
      <c r="R154" s="115">
        <v>66.12</v>
      </c>
    </row>
    <row r="155" spans="1:18" ht="25" x14ac:dyDescent="0.35">
      <c r="A155" s="100" t="s">
        <v>405</v>
      </c>
      <c r="B155" s="108" t="s">
        <v>275</v>
      </c>
      <c r="C155" s="39" t="s">
        <v>275</v>
      </c>
      <c r="D155" s="39" t="s">
        <v>22</v>
      </c>
      <c r="E155" s="39" t="s">
        <v>136</v>
      </c>
      <c r="F155" s="39" t="s">
        <v>137</v>
      </c>
      <c r="G155" s="39" t="s">
        <v>302</v>
      </c>
      <c r="H155" s="39" t="s">
        <v>33</v>
      </c>
      <c r="I155" s="111" t="s">
        <v>303</v>
      </c>
      <c r="J155" s="34" t="s">
        <v>312</v>
      </c>
      <c r="K155" s="96" t="s">
        <v>313</v>
      </c>
      <c r="L155" s="53">
        <v>2024020158</v>
      </c>
      <c r="M155" s="25" t="s">
        <v>281</v>
      </c>
      <c r="N155" s="30" t="s">
        <v>301</v>
      </c>
      <c r="O155" s="34">
        <v>1</v>
      </c>
      <c r="P155" s="34">
        <v>185.35499999999999</v>
      </c>
      <c r="Q155" s="103" t="s">
        <v>282</v>
      </c>
      <c r="R155" s="115">
        <v>185.35499999999999</v>
      </c>
    </row>
    <row r="156" spans="1:18" ht="25" x14ac:dyDescent="0.35">
      <c r="A156" s="100" t="s">
        <v>405</v>
      </c>
      <c r="B156" s="108" t="s">
        <v>275</v>
      </c>
      <c r="C156" s="39" t="s">
        <v>275</v>
      </c>
      <c r="D156" s="39" t="s">
        <v>22</v>
      </c>
      <c r="E156" s="39" t="s">
        <v>136</v>
      </c>
      <c r="F156" s="39" t="s">
        <v>137</v>
      </c>
      <c r="G156" s="39" t="s">
        <v>302</v>
      </c>
      <c r="H156" s="39" t="s">
        <v>33</v>
      </c>
      <c r="I156" s="111" t="s">
        <v>303</v>
      </c>
      <c r="J156" s="34" t="s">
        <v>76</v>
      </c>
      <c r="K156" s="96" t="s">
        <v>77</v>
      </c>
      <c r="L156" s="53">
        <v>2024020158</v>
      </c>
      <c r="M156" s="25" t="s">
        <v>281</v>
      </c>
      <c r="N156" s="30" t="s">
        <v>301</v>
      </c>
      <c r="O156" s="34">
        <v>8</v>
      </c>
      <c r="P156" s="34">
        <v>89.32</v>
      </c>
      <c r="Q156" s="103" t="s">
        <v>282</v>
      </c>
      <c r="R156" s="115">
        <v>714.56</v>
      </c>
    </row>
    <row r="157" spans="1:18" ht="25" x14ac:dyDescent="0.35">
      <c r="A157" s="100" t="s">
        <v>405</v>
      </c>
      <c r="B157" s="108" t="s">
        <v>275</v>
      </c>
      <c r="C157" s="39" t="s">
        <v>275</v>
      </c>
      <c r="D157" s="39" t="s">
        <v>22</v>
      </c>
      <c r="E157" s="39" t="s">
        <v>136</v>
      </c>
      <c r="F157" s="39" t="s">
        <v>137</v>
      </c>
      <c r="G157" s="39" t="s">
        <v>302</v>
      </c>
      <c r="H157" s="39" t="s">
        <v>160</v>
      </c>
      <c r="I157" s="111" t="s">
        <v>314</v>
      </c>
      <c r="J157" s="34" t="s">
        <v>315</v>
      </c>
      <c r="K157" s="96" t="s">
        <v>316</v>
      </c>
      <c r="L157" s="53">
        <v>2024020158</v>
      </c>
      <c r="M157" s="25" t="s">
        <v>281</v>
      </c>
      <c r="N157" s="30" t="s">
        <v>301</v>
      </c>
      <c r="O157" s="34">
        <v>2</v>
      </c>
      <c r="P157" s="34">
        <v>84.68</v>
      </c>
      <c r="Q157" s="103" t="s">
        <v>282</v>
      </c>
      <c r="R157" s="115">
        <v>169.36</v>
      </c>
    </row>
    <row r="158" spans="1:18" ht="25" x14ac:dyDescent="0.35">
      <c r="A158" s="100" t="s">
        <v>405</v>
      </c>
      <c r="B158" s="108" t="s">
        <v>275</v>
      </c>
      <c r="C158" s="109" t="s">
        <v>285</v>
      </c>
      <c r="D158" s="109" t="s">
        <v>286</v>
      </c>
      <c r="E158" s="109" t="s">
        <v>317</v>
      </c>
      <c r="F158" s="109" t="s">
        <v>318</v>
      </c>
      <c r="G158" s="109" t="s">
        <v>319</v>
      </c>
      <c r="H158" s="109" t="s">
        <v>320</v>
      </c>
      <c r="I158" s="111" t="s">
        <v>321</v>
      </c>
      <c r="J158" s="48" t="s">
        <v>70</v>
      </c>
      <c r="K158" s="33" t="s">
        <v>322</v>
      </c>
      <c r="L158" s="53">
        <v>2024020159</v>
      </c>
      <c r="M158" s="25" t="s">
        <v>281</v>
      </c>
      <c r="N158" s="30" t="s">
        <v>301</v>
      </c>
      <c r="O158" s="103">
        <v>1</v>
      </c>
      <c r="P158" s="106">
        <v>2000</v>
      </c>
      <c r="Q158" s="103" t="s">
        <v>282</v>
      </c>
      <c r="R158" s="115">
        <v>2000</v>
      </c>
    </row>
    <row r="159" spans="1:18" ht="37.5" x14ac:dyDescent="0.35">
      <c r="A159" s="100" t="s">
        <v>405</v>
      </c>
      <c r="B159" s="108" t="s">
        <v>275</v>
      </c>
      <c r="C159" s="109" t="s">
        <v>285</v>
      </c>
      <c r="D159" s="109" t="s">
        <v>286</v>
      </c>
      <c r="E159" s="109" t="s">
        <v>293</v>
      </c>
      <c r="F159" s="109" t="s">
        <v>294</v>
      </c>
      <c r="G159" s="109" t="s">
        <v>298</v>
      </c>
      <c r="H159" s="109">
        <v>26102</v>
      </c>
      <c r="I159" s="111" t="s">
        <v>323</v>
      </c>
      <c r="J159" s="107" t="s">
        <v>183</v>
      </c>
      <c r="K159" s="33" t="s">
        <v>324</v>
      </c>
      <c r="L159" s="53">
        <v>2024020164</v>
      </c>
      <c r="M159" s="25" t="s">
        <v>281</v>
      </c>
      <c r="N159" s="30" t="s">
        <v>301</v>
      </c>
      <c r="O159" s="103">
        <v>1</v>
      </c>
      <c r="P159" s="106">
        <v>13270</v>
      </c>
      <c r="Q159" s="103" t="s">
        <v>282</v>
      </c>
      <c r="R159" s="115">
        <v>13270</v>
      </c>
    </row>
    <row r="160" spans="1:18" ht="25" x14ac:dyDescent="0.35">
      <c r="A160" s="100" t="s">
        <v>405</v>
      </c>
      <c r="B160" s="108" t="s">
        <v>275</v>
      </c>
      <c r="C160" s="109" t="s">
        <v>285</v>
      </c>
      <c r="D160" s="109" t="s">
        <v>286</v>
      </c>
      <c r="E160" s="109" t="s">
        <v>287</v>
      </c>
      <c r="F160" s="109" t="s">
        <v>286</v>
      </c>
      <c r="G160" s="109" t="s">
        <v>325</v>
      </c>
      <c r="H160" s="109" t="s">
        <v>326</v>
      </c>
      <c r="I160" s="111" t="s">
        <v>327</v>
      </c>
      <c r="J160" s="48" t="s">
        <v>70</v>
      </c>
      <c r="K160" s="33" t="s">
        <v>328</v>
      </c>
      <c r="L160" s="53">
        <v>2024020164</v>
      </c>
      <c r="M160" s="25" t="s">
        <v>281</v>
      </c>
      <c r="N160" s="30" t="s">
        <v>301</v>
      </c>
      <c r="O160" s="103">
        <v>1</v>
      </c>
      <c r="P160" s="106">
        <v>81.58</v>
      </c>
      <c r="Q160" s="103" t="s">
        <v>282</v>
      </c>
      <c r="R160" s="115">
        <v>81.58</v>
      </c>
    </row>
    <row r="161" spans="1:18" ht="37.5" x14ac:dyDescent="0.35">
      <c r="A161" s="100" t="s">
        <v>405</v>
      </c>
      <c r="B161" s="108" t="s">
        <v>275</v>
      </c>
      <c r="C161" s="109" t="s">
        <v>285</v>
      </c>
      <c r="D161" s="109" t="s">
        <v>286</v>
      </c>
      <c r="E161" s="109" t="s">
        <v>287</v>
      </c>
      <c r="F161" s="109" t="s">
        <v>286</v>
      </c>
      <c r="G161" s="109" t="s">
        <v>325</v>
      </c>
      <c r="H161" s="109">
        <v>26103</v>
      </c>
      <c r="I161" s="111" t="s">
        <v>323</v>
      </c>
      <c r="J161" s="107" t="s">
        <v>329</v>
      </c>
      <c r="K161" s="33" t="s">
        <v>324</v>
      </c>
      <c r="L161" s="53">
        <v>2024020165</v>
      </c>
      <c r="M161" s="25" t="s">
        <v>281</v>
      </c>
      <c r="N161" s="30" t="s">
        <v>301</v>
      </c>
      <c r="O161" s="103">
        <v>1</v>
      </c>
      <c r="P161" s="106">
        <v>5000</v>
      </c>
      <c r="Q161" s="103" t="s">
        <v>282</v>
      </c>
      <c r="R161" s="115">
        <v>5000</v>
      </c>
    </row>
    <row r="162" spans="1:18" ht="25" x14ac:dyDescent="0.35">
      <c r="A162" s="100" t="s">
        <v>405</v>
      </c>
      <c r="B162" s="108" t="s">
        <v>275</v>
      </c>
      <c r="C162" s="109" t="s">
        <v>285</v>
      </c>
      <c r="D162" s="109" t="s">
        <v>286</v>
      </c>
      <c r="E162" s="109" t="s">
        <v>287</v>
      </c>
      <c r="F162" s="109" t="s">
        <v>286</v>
      </c>
      <c r="G162" s="109" t="s">
        <v>325</v>
      </c>
      <c r="H162" s="109" t="s">
        <v>326</v>
      </c>
      <c r="I162" s="111" t="s">
        <v>327</v>
      </c>
      <c r="J162" s="48" t="s">
        <v>70</v>
      </c>
      <c r="K162" s="33" t="s">
        <v>328</v>
      </c>
      <c r="L162" s="53">
        <v>2024020165</v>
      </c>
      <c r="M162" s="25" t="s">
        <v>281</v>
      </c>
      <c r="N162" s="30" t="s">
        <v>301</v>
      </c>
      <c r="O162" s="103">
        <v>1</v>
      </c>
      <c r="P162" s="106">
        <v>30.74</v>
      </c>
      <c r="Q162" s="103" t="s">
        <v>282</v>
      </c>
      <c r="R162" s="115">
        <v>30.74</v>
      </c>
    </row>
    <row r="163" spans="1:18" ht="37.5" x14ac:dyDescent="0.35">
      <c r="A163" s="100" t="s">
        <v>405</v>
      </c>
      <c r="B163" s="108" t="s">
        <v>275</v>
      </c>
      <c r="C163" s="109" t="s">
        <v>285</v>
      </c>
      <c r="D163" s="109" t="s">
        <v>286</v>
      </c>
      <c r="E163" s="109" t="s">
        <v>287</v>
      </c>
      <c r="F163" s="109" t="s">
        <v>286</v>
      </c>
      <c r="G163" s="109" t="s">
        <v>325</v>
      </c>
      <c r="H163" s="109" t="s">
        <v>330</v>
      </c>
      <c r="I163" s="111" t="s">
        <v>331</v>
      </c>
      <c r="J163" s="48" t="s">
        <v>70</v>
      </c>
      <c r="K163" s="33" t="s">
        <v>332</v>
      </c>
      <c r="L163" s="53">
        <v>2024020166</v>
      </c>
      <c r="M163" s="25" t="s">
        <v>281</v>
      </c>
      <c r="N163" s="30" t="s">
        <v>301</v>
      </c>
      <c r="O163" s="103">
        <v>1</v>
      </c>
      <c r="P163" s="106">
        <v>2000</v>
      </c>
      <c r="Q163" s="103" t="s">
        <v>282</v>
      </c>
      <c r="R163" s="115">
        <v>2000</v>
      </c>
    </row>
    <row r="164" spans="1:18" ht="25" x14ac:dyDescent="0.35">
      <c r="A164" s="100" t="s">
        <v>405</v>
      </c>
      <c r="B164" s="108" t="s">
        <v>275</v>
      </c>
      <c r="C164" s="39" t="s">
        <v>275</v>
      </c>
      <c r="D164" s="39" t="s">
        <v>22</v>
      </c>
      <c r="E164" s="39" t="s">
        <v>23</v>
      </c>
      <c r="F164" s="39" t="s">
        <v>22</v>
      </c>
      <c r="G164" s="39" t="s">
        <v>29</v>
      </c>
      <c r="H164" s="39" t="s">
        <v>187</v>
      </c>
      <c r="I164" s="111" t="s">
        <v>273</v>
      </c>
      <c r="J164" s="34" t="s">
        <v>333</v>
      </c>
      <c r="K164" s="33" t="s">
        <v>334</v>
      </c>
      <c r="L164" s="53">
        <v>2024020167</v>
      </c>
      <c r="M164" s="25" t="s">
        <v>281</v>
      </c>
      <c r="N164" s="30" t="s">
        <v>301</v>
      </c>
      <c r="O164" s="34">
        <v>5</v>
      </c>
      <c r="P164" s="34">
        <v>18.501000000000001</v>
      </c>
      <c r="Q164" s="103" t="s">
        <v>282</v>
      </c>
      <c r="R164" s="115">
        <v>92.50500000000001</v>
      </c>
    </row>
    <row r="165" spans="1:18" ht="25" x14ac:dyDescent="0.35">
      <c r="A165" s="100" t="s">
        <v>405</v>
      </c>
      <c r="B165" s="108" t="s">
        <v>275</v>
      </c>
      <c r="C165" s="39" t="s">
        <v>275</v>
      </c>
      <c r="D165" s="39" t="s">
        <v>22</v>
      </c>
      <c r="E165" s="39" t="s">
        <v>23</v>
      </c>
      <c r="F165" s="39" t="s">
        <v>22</v>
      </c>
      <c r="G165" s="39" t="s">
        <v>29</v>
      </c>
      <c r="H165" s="39" t="s">
        <v>187</v>
      </c>
      <c r="I165" s="111" t="s">
        <v>273</v>
      </c>
      <c r="J165" s="34" t="s">
        <v>335</v>
      </c>
      <c r="K165" s="33" t="s">
        <v>334</v>
      </c>
      <c r="L165" s="53">
        <v>2024020167</v>
      </c>
      <c r="M165" s="25" t="s">
        <v>281</v>
      </c>
      <c r="N165" s="30" t="s">
        <v>301</v>
      </c>
      <c r="O165" s="34">
        <v>1</v>
      </c>
      <c r="P165" s="34">
        <v>15.2</v>
      </c>
      <c r="Q165" s="103" t="s">
        <v>282</v>
      </c>
      <c r="R165" s="115">
        <v>15.2</v>
      </c>
    </row>
    <row r="166" spans="1:18" ht="25" x14ac:dyDescent="0.35">
      <c r="A166" s="100" t="s">
        <v>405</v>
      </c>
      <c r="B166" s="108" t="s">
        <v>275</v>
      </c>
      <c r="C166" s="39" t="s">
        <v>275</v>
      </c>
      <c r="D166" s="39" t="s">
        <v>22</v>
      </c>
      <c r="E166" s="39" t="s">
        <v>23</v>
      </c>
      <c r="F166" s="39" t="s">
        <v>22</v>
      </c>
      <c r="G166" s="39" t="s">
        <v>29</v>
      </c>
      <c r="H166" s="39" t="s">
        <v>187</v>
      </c>
      <c r="I166" s="111" t="s">
        <v>273</v>
      </c>
      <c r="J166" s="34" t="s">
        <v>336</v>
      </c>
      <c r="K166" s="33" t="s">
        <v>334</v>
      </c>
      <c r="L166" s="53">
        <v>2024020167</v>
      </c>
      <c r="M166" s="25" t="s">
        <v>281</v>
      </c>
      <c r="N166" s="30" t="s">
        <v>301</v>
      </c>
      <c r="O166" s="34">
        <v>25</v>
      </c>
      <c r="P166" s="34">
        <v>9</v>
      </c>
      <c r="Q166" s="103" t="s">
        <v>282</v>
      </c>
      <c r="R166" s="115">
        <v>225</v>
      </c>
    </row>
    <row r="167" spans="1:18" ht="25" x14ac:dyDescent="0.35">
      <c r="A167" s="100" t="s">
        <v>405</v>
      </c>
      <c r="B167" s="108" t="s">
        <v>275</v>
      </c>
      <c r="C167" s="39" t="s">
        <v>275</v>
      </c>
      <c r="D167" s="39" t="s">
        <v>22</v>
      </c>
      <c r="E167" s="39" t="s">
        <v>23</v>
      </c>
      <c r="F167" s="39" t="s">
        <v>22</v>
      </c>
      <c r="G167" s="39" t="s">
        <v>29</v>
      </c>
      <c r="H167" s="39" t="s">
        <v>337</v>
      </c>
      <c r="I167" s="111" t="s">
        <v>338</v>
      </c>
      <c r="J167" s="34" t="s">
        <v>339</v>
      </c>
      <c r="K167" s="33" t="s">
        <v>340</v>
      </c>
      <c r="L167" s="53">
        <v>2024020167</v>
      </c>
      <c r="M167" s="25" t="s">
        <v>281</v>
      </c>
      <c r="N167" s="30" t="s">
        <v>301</v>
      </c>
      <c r="O167" s="34">
        <v>1</v>
      </c>
      <c r="P167" s="34">
        <v>65</v>
      </c>
      <c r="Q167" s="103" t="s">
        <v>282</v>
      </c>
      <c r="R167" s="115">
        <v>65</v>
      </c>
    </row>
    <row r="168" spans="1:18" ht="25" x14ac:dyDescent="0.35">
      <c r="A168" s="100" t="s">
        <v>405</v>
      </c>
      <c r="B168" s="108" t="s">
        <v>275</v>
      </c>
      <c r="C168" s="109" t="s">
        <v>285</v>
      </c>
      <c r="D168" s="109" t="s">
        <v>286</v>
      </c>
      <c r="E168" s="109" t="s">
        <v>317</v>
      </c>
      <c r="F168" s="109" t="s">
        <v>318</v>
      </c>
      <c r="G168" s="109" t="s">
        <v>319</v>
      </c>
      <c r="H168" s="39" t="s">
        <v>341</v>
      </c>
      <c r="I168" s="111" t="s">
        <v>342</v>
      </c>
      <c r="J168" s="34" t="s">
        <v>343</v>
      </c>
      <c r="K168" s="33" t="s">
        <v>344</v>
      </c>
      <c r="L168" s="53">
        <v>2024020168</v>
      </c>
      <c r="M168" s="25" t="s">
        <v>281</v>
      </c>
      <c r="N168" s="30" t="s">
        <v>301</v>
      </c>
      <c r="O168" s="103">
        <v>1</v>
      </c>
      <c r="P168" s="106">
        <v>2530.0100000000002</v>
      </c>
      <c r="Q168" s="103" t="s">
        <v>282</v>
      </c>
      <c r="R168" s="115">
        <v>2530.0100000000002</v>
      </c>
    </row>
    <row r="169" spans="1:18" ht="25" x14ac:dyDescent="0.35">
      <c r="A169" s="100" t="s">
        <v>405</v>
      </c>
      <c r="B169" s="108" t="s">
        <v>275</v>
      </c>
      <c r="C169" s="109" t="s">
        <v>285</v>
      </c>
      <c r="D169" s="109" t="s">
        <v>286</v>
      </c>
      <c r="E169" s="109" t="s">
        <v>287</v>
      </c>
      <c r="F169" s="109" t="s">
        <v>286</v>
      </c>
      <c r="G169" s="109" t="s">
        <v>325</v>
      </c>
      <c r="H169" s="109" t="s">
        <v>345</v>
      </c>
      <c r="I169" s="111" t="s">
        <v>346</v>
      </c>
      <c r="J169" s="107" t="s">
        <v>276</v>
      </c>
      <c r="K169" s="33" t="s">
        <v>347</v>
      </c>
      <c r="L169" s="53"/>
      <c r="M169" s="25" t="s">
        <v>281</v>
      </c>
      <c r="N169" s="30" t="s">
        <v>301</v>
      </c>
      <c r="O169" s="103">
        <v>1</v>
      </c>
      <c r="P169" s="106">
        <v>1391</v>
      </c>
      <c r="Q169" s="103" t="s">
        <v>282</v>
      </c>
      <c r="R169" s="115">
        <v>1391</v>
      </c>
    </row>
    <row r="170" spans="1:18" ht="25" x14ac:dyDescent="0.35">
      <c r="A170" s="100" t="s">
        <v>405</v>
      </c>
      <c r="B170" s="108" t="s">
        <v>275</v>
      </c>
      <c r="C170" s="39" t="s">
        <v>275</v>
      </c>
      <c r="D170" s="39" t="s">
        <v>22</v>
      </c>
      <c r="E170" s="39" t="s">
        <v>23</v>
      </c>
      <c r="F170" s="39" t="s">
        <v>22</v>
      </c>
      <c r="G170" s="39" t="s">
        <v>29</v>
      </c>
      <c r="H170" s="39" t="s">
        <v>160</v>
      </c>
      <c r="I170" s="112" t="s">
        <v>314</v>
      </c>
      <c r="J170" s="34" t="s">
        <v>348</v>
      </c>
      <c r="K170" s="96" t="s">
        <v>349</v>
      </c>
      <c r="L170" s="53">
        <v>2024020169</v>
      </c>
      <c r="M170" s="25" t="s">
        <v>281</v>
      </c>
      <c r="N170" s="30" t="s">
        <v>301</v>
      </c>
      <c r="O170" s="34">
        <v>1</v>
      </c>
      <c r="P170" s="34">
        <v>1550</v>
      </c>
      <c r="Q170" s="103" t="s">
        <v>282</v>
      </c>
      <c r="R170" s="115">
        <v>1550</v>
      </c>
    </row>
    <row r="171" spans="1:18" ht="25" x14ac:dyDescent="0.35">
      <c r="A171" s="100" t="s">
        <v>405</v>
      </c>
      <c r="B171" s="108" t="s">
        <v>275</v>
      </c>
      <c r="C171" s="39" t="s">
        <v>275</v>
      </c>
      <c r="D171" s="39" t="s">
        <v>22</v>
      </c>
      <c r="E171" s="39" t="s">
        <v>23</v>
      </c>
      <c r="F171" s="39" t="s">
        <v>22</v>
      </c>
      <c r="G171" s="39" t="s">
        <v>29</v>
      </c>
      <c r="H171" s="39" t="s">
        <v>33</v>
      </c>
      <c r="I171" s="111" t="s">
        <v>303</v>
      </c>
      <c r="J171" s="34" t="s">
        <v>76</v>
      </c>
      <c r="K171" s="96" t="s">
        <v>77</v>
      </c>
      <c r="L171" s="53">
        <v>2024020169</v>
      </c>
      <c r="M171" s="25" t="s">
        <v>281</v>
      </c>
      <c r="N171" s="30" t="s">
        <v>301</v>
      </c>
      <c r="O171" s="34">
        <v>150</v>
      </c>
      <c r="P171" s="34">
        <v>90</v>
      </c>
      <c r="Q171" s="103" t="s">
        <v>282</v>
      </c>
      <c r="R171" s="115">
        <v>13500</v>
      </c>
    </row>
    <row r="172" spans="1:18" ht="25" x14ac:dyDescent="0.35">
      <c r="A172" s="100" t="s">
        <v>405</v>
      </c>
      <c r="B172" s="108" t="s">
        <v>275</v>
      </c>
      <c r="C172" s="39" t="s">
        <v>275</v>
      </c>
      <c r="D172" s="39" t="s">
        <v>22</v>
      </c>
      <c r="E172" s="39" t="s">
        <v>23</v>
      </c>
      <c r="F172" s="39" t="s">
        <v>22</v>
      </c>
      <c r="G172" s="39" t="s">
        <v>29</v>
      </c>
      <c r="H172" s="39" t="s">
        <v>160</v>
      </c>
      <c r="I172" s="112" t="s">
        <v>314</v>
      </c>
      <c r="J172" s="34" t="s">
        <v>315</v>
      </c>
      <c r="K172" s="96" t="s">
        <v>316</v>
      </c>
      <c r="L172" s="53">
        <v>2024020169</v>
      </c>
      <c r="M172" s="25" t="s">
        <v>281</v>
      </c>
      <c r="N172" s="30" t="s">
        <v>301</v>
      </c>
      <c r="O172" s="34">
        <v>3</v>
      </c>
      <c r="P172" s="34">
        <v>105</v>
      </c>
      <c r="Q172" s="103" t="s">
        <v>282</v>
      </c>
      <c r="R172" s="115">
        <v>315</v>
      </c>
    </row>
    <row r="173" spans="1:18" ht="25" x14ac:dyDescent="0.35">
      <c r="A173" s="100" t="s">
        <v>405</v>
      </c>
      <c r="B173" s="108" t="s">
        <v>275</v>
      </c>
      <c r="C173" s="39" t="s">
        <v>275</v>
      </c>
      <c r="D173" s="39" t="s">
        <v>22</v>
      </c>
      <c r="E173" s="39" t="s">
        <v>23</v>
      </c>
      <c r="F173" s="39" t="s">
        <v>22</v>
      </c>
      <c r="G173" s="39" t="s">
        <v>29</v>
      </c>
      <c r="H173" s="39" t="s">
        <v>121</v>
      </c>
      <c r="I173" s="112" t="s">
        <v>267</v>
      </c>
      <c r="J173" s="34" t="s">
        <v>350</v>
      </c>
      <c r="K173" s="96" t="s">
        <v>351</v>
      </c>
      <c r="L173" s="53">
        <v>2024020169</v>
      </c>
      <c r="M173" s="25" t="s">
        <v>281</v>
      </c>
      <c r="N173" s="30" t="s">
        <v>301</v>
      </c>
      <c r="O173" s="34">
        <v>7</v>
      </c>
      <c r="P173" s="34">
        <v>78</v>
      </c>
      <c r="Q173" s="103" t="s">
        <v>282</v>
      </c>
      <c r="R173" s="115">
        <v>546</v>
      </c>
    </row>
    <row r="174" spans="1:18" ht="25" x14ac:dyDescent="0.35">
      <c r="A174" s="100" t="s">
        <v>405</v>
      </c>
      <c r="B174" s="108" t="s">
        <v>275</v>
      </c>
      <c r="C174" s="39" t="s">
        <v>275</v>
      </c>
      <c r="D174" s="39" t="s">
        <v>22</v>
      </c>
      <c r="E174" s="39" t="s">
        <v>23</v>
      </c>
      <c r="F174" s="39" t="s">
        <v>22</v>
      </c>
      <c r="G174" s="39" t="s">
        <v>29</v>
      </c>
      <c r="H174" s="39" t="s">
        <v>187</v>
      </c>
      <c r="I174" s="111" t="s">
        <v>273</v>
      </c>
      <c r="J174" s="34" t="s">
        <v>239</v>
      </c>
      <c r="K174" s="96" t="s">
        <v>240</v>
      </c>
      <c r="L174" s="53">
        <v>2024020169</v>
      </c>
      <c r="M174" s="25" t="s">
        <v>281</v>
      </c>
      <c r="N174" s="30" t="s">
        <v>301</v>
      </c>
      <c r="O174" s="34">
        <v>18</v>
      </c>
      <c r="P174" s="34">
        <v>27.5</v>
      </c>
      <c r="Q174" s="103" t="s">
        <v>282</v>
      </c>
      <c r="R174" s="115">
        <v>495</v>
      </c>
    </row>
    <row r="175" spans="1:18" ht="25" x14ac:dyDescent="0.35">
      <c r="A175" s="100" t="s">
        <v>405</v>
      </c>
      <c r="B175" s="108" t="s">
        <v>275</v>
      </c>
      <c r="C175" s="39" t="s">
        <v>275</v>
      </c>
      <c r="D175" s="39" t="s">
        <v>22</v>
      </c>
      <c r="E175" s="39" t="s">
        <v>23</v>
      </c>
      <c r="F175" s="39" t="s">
        <v>22</v>
      </c>
      <c r="G175" s="39" t="s">
        <v>29</v>
      </c>
      <c r="H175" s="39" t="s">
        <v>187</v>
      </c>
      <c r="I175" s="111" t="s">
        <v>273</v>
      </c>
      <c r="J175" s="34" t="s">
        <v>241</v>
      </c>
      <c r="K175" s="96" t="s">
        <v>242</v>
      </c>
      <c r="L175" s="53">
        <v>2024020169</v>
      </c>
      <c r="M175" s="25" t="s">
        <v>281</v>
      </c>
      <c r="N175" s="30" t="s">
        <v>301</v>
      </c>
      <c r="O175" s="34">
        <v>14</v>
      </c>
      <c r="P175" s="34">
        <v>27.5</v>
      </c>
      <c r="Q175" s="103" t="s">
        <v>282</v>
      </c>
      <c r="R175" s="115">
        <v>385</v>
      </c>
    </row>
    <row r="176" spans="1:18" ht="25" x14ac:dyDescent="0.35">
      <c r="A176" s="100" t="s">
        <v>405</v>
      </c>
      <c r="B176" s="108" t="s">
        <v>275</v>
      </c>
      <c r="C176" s="39" t="s">
        <v>275</v>
      </c>
      <c r="D176" s="39" t="s">
        <v>22</v>
      </c>
      <c r="E176" s="39" t="s">
        <v>23</v>
      </c>
      <c r="F176" s="39" t="s">
        <v>22</v>
      </c>
      <c r="G176" s="39" t="s">
        <v>29</v>
      </c>
      <c r="H176" s="39" t="s">
        <v>33</v>
      </c>
      <c r="I176" s="111" t="s">
        <v>303</v>
      </c>
      <c r="J176" s="34" t="s">
        <v>146</v>
      </c>
      <c r="K176" s="96" t="s">
        <v>147</v>
      </c>
      <c r="L176" s="53">
        <v>2024020169</v>
      </c>
      <c r="M176" s="25" t="s">
        <v>281</v>
      </c>
      <c r="N176" s="30" t="s">
        <v>301</v>
      </c>
      <c r="O176" s="34">
        <v>10</v>
      </c>
      <c r="P176" s="34">
        <v>11</v>
      </c>
      <c r="Q176" s="103" t="s">
        <v>282</v>
      </c>
      <c r="R176" s="115">
        <v>110</v>
      </c>
    </row>
    <row r="177" spans="1:18" ht="25" x14ac:dyDescent="0.35">
      <c r="A177" s="100" t="s">
        <v>405</v>
      </c>
      <c r="B177" s="108" t="s">
        <v>275</v>
      </c>
      <c r="C177" s="39" t="s">
        <v>275</v>
      </c>
      <c r="D177" s="39" t="s">
        <v>22</v>
      </c>
      <c r="E177" s="39" t="s">
        <v>23</v>
      </c>
      <c r="F177" s="39" t="s">
        <v>22</v>
      </c>
      <c r="G177" s="39" t="s">
        <v>29</v>
      </c>
      <c r="H177" s="39" t="s">
        <v>33</v>
      </c>
      <c r="I177" s="111" t="s">
        <v>303</v>
      </c>
      <c r="J177" s="34" t="s">
        <v>79</v>
      </c>
      <c r="K177" s="96" t="s">
        <v>80</v>
      </c>
      <c r="L177" s="53">
        <v>2024020169</v>
      </c>
      <c r="M177" s="25" t="s">
        <v>281</v>
      </c>
      <c r="N177" s="30" t="s">
        <v>301</v>
      </c>
      <c r="O177" s="34">
        <v>10</v>
      </c>
      <c r="P177" s="34">
        <v>13</v>
      </c>
      <c r="Q177" s="103" t="s">
        <v>282</v>
      </c>
      <c r="R177" s="115">
        <v>130</v>
      </c>
    </row>
    <row r="178" spans="1:18" ht="25" x14ac:dyDescent="0.35">
      <c r="A178" s="100" t="s">
        <v>405</v>
      </c>
      <c r="B178" s="108" t="s">
        <v>275</v>
      </c>
      <c r="C178" s="39" t="s">
        <v>275</v>
      </c>
      <c r="D178" s="39" t="s">
        <v>22</v>
      </c>
      <c r="E178" s="39" t="s">
        <v>23</v>
      </c>
      <c r="F178" s="39" t="s">
        <v>22</v>
      </c>
      <c r="G178" s="39" t="s">
        <v>29</v>
      </c>
      <c r="H178" s="39" t="s">
        <v>33</v>
      </c>
      <c r="I178" s="111" t="s">
        <v>303</v>
      </c>
      <c r="J178" s="34" t="s">
        <v>352</v>
      </c>
      <c r="K178" s="96" t="s">
        <v>353</v>
      </c>
      <c r="L178" s="53">
        <v>2024020169</v>
      </c>
      <c r="M178" s="25" t="s">
        <v>281</v>
      </c>
      <c r="N178" s="30" t="s">
        <v>301</v>
      </c>
      <c r="O178" s="34">
        <v>3</v>
      </c>
      <c r="P178" s="34">
        <v>38</v>
      </c>
      <c r="Q178" s="103" t="s">
        <v>282</v>
      </c>
      <c r="R178" s="115">
        <v>114</v>
      </c>
    </row>
    <row r="179" spans="1:18" ht="25" x14ac:dyDescent="0.35">
      <c r="A179" s="100" t="s">
        <v>405</v>
      </c>
      <c r="B179" s="108" t="s">
        <v>275</v>
      </c>
      <c r="C179" s="39" t="s">
        <v>275</v>
      </c>
      <c r="D179" s="39" t="s">
        <v>22</v>
      </c>
      <c r="E179" s="39" t="s">
        <v>23</v>
      </c>
      <c r="F179" s="39" t="s">
        <v>22</v>
      </c>
      <c r="G179" s="39" t="s">
        <v>29</v>
      </c>
      <c r="H179" s="39" t="s">
        <v>33</v>
      </c>
      <c r="I179" s="111" t="s">
        <v>303</v>
      </c>
      <c r="J179" s="34" t="s">
        <v>354</v>
      </c>
      <c r="K179" s="96" t="s">
        <v>355</v>
      </c>
      <c r="L179" s="53">
        <v>2024020169</v>
      </c>
      <c r="M179" s="25" t="s">
        <v>281</v>
      </c>
      <c r="N179" s="30" t="s">
        <v>301</v>
      </c>
      <c r="O179" s="34">
        <v>5</v>
      </c>
      <c r="P179" s="34">
        <v>27</v>
      </c>
      <c r="Q179" s="103" t="s">
        <v>282</v>
      </c>
      <c r="R179" s="115">
        <v>135</v>
      </c>
    </row>
    <row r="180" spans="1:18" ht="25" x14ac:dyDescent="0.35">
      <c r="A180" s="100" t="s">
        <v>405</v>
      </c>
      <c r="B180" s="108" t="s">
        <v>275</v>
      </c>
      <c r="C180" s="39" t="s">
        <v>275</v>
      </c>
      <c r="D180" s="39" t="s">
        <v>22</v>
      </c>
      <c r="E180" s="39" t="s">
        <v>23</v>
      </c>
      <c r="F180" s="39" t="s">
        <v>22</v>
      </c>
      <c r="G180" s="39" t="s">
        <v>29</v>
      </c>
      <c r="H180" s="39" t="s">
        <v>33</v>
      </c>
      <c r="I180" s="111" t="s">
        <v>303</v>
      </c>
      <c r="J180" s="34" t="s">
        <v>84</v>
      </c>
      <c r="K180" s="96" t="s">
        <v>85</v>
      </c>
      <c r="L180" s="53">
        <v>2024020169</v>
      </c>
      <c r="M180" s="25" t="s">
        <v>281</v>
      </c>
      <c r="N180" s="30" t="s">
        <v>301</v>
      </c>
      <c r="O180" s="34">
        <v>5</v>
      </c>
      <c r="P180" s="34">
        <v>35</v>
      </c>
      <c r="Q180" s="103" t="s">
        <v>282</v>
      </c>
      <c r="R180" s="115">
        <v>175</v>
      </c>
    </row>
    <row r="181" spans="1:18" ht="25" x14ac:dyDescent="0.35">
      <c r="A181" s="100" t="s">
        <v>405</v>
      </c>
      <c r="B181" s="108" t="s">
        <v>275</v>
      </c>
      <c r="C181" s="39" t="s">
        <v>275</v>
      </c>
      <c r="D181" s="39" t="s">
        <v>22</v>
      </c>
      <c r="E181" s="39" t="s">
        <v>23</v>
      </c>
      <c r="F181" s="39" t="s">
        <v>22</v>
      </c>
      <c r="G181" s="39" t="s">
        <v>29</v>
      </c>
      <c r="H181" s="39" t="s">
        <v>33</v>
      </c>
      <c r="I181" s="111" t="s">
        <v>303</v>
      </c>
      <c r="J181" s="34" t="s">
        <v>356</v>
      </c>
      <c r="K181" s="96" t="s">
        <v>357</v>
      </c>
      <c r="L181" s="53">
        <v>2024020169</v>
      </c>
      <c r="M181" s="25" t="s">
        <v>281</v>
      </c>
      <c r="N181" s="30" t="s">
        <v>301</v>
      </c>
      <c r="O181" s="34">
        <v>3</v>
      </c>
      <c r="P181" s="34">
        <v>61</v>
      </c>
      <c r="Q181" s="103" t="s">
        <v>282</v>
      </c>
      <c r="R181" s="115">
        <v>183</v>
      </c>
    </row>
    <row r="182" spans="1:18" ht="25" x14ac:dyDescent="0.35">
      <c r="A182" s="100" t="s">
        <v>405</v>
      </c>
      <c r="B182" s="108" t="s">
        <v>275</v>
      </c>
      <c r="C182" s="39" t="s">
        <v>275</v>
      </c>
      <c r="D182" s="39" t="s">
        <v>22</v>
      </c>
      <c r="E182" s="39" t="s">
        <v>23</v>
      </c>
      <c r="F182" s="39" t="s">
        <v>22</v>
      </c>
      <c r="G182" s="39" t="s">
        <v>29</v>
      </c>
      <c r="H182" s="39" t="s">
        <v>33</v>
      </c>
      <c r="I182" s="111" t="s">
        <v>303</v>
      </c>
      <c r="J182" s="34" t="s">
        <v>304</v>
      </c>
      <c r="K182" s="96" t="s">
        <v>305</v>
      </c>
      <c r="L182" s="53">
        <v>2024020169</v>
      </c>
      <c r="M182" s="25" t="s">
        <v>281</v>
      </c>
      <c r="N182" s="30" t="s">
        <v>301</v>
      </c>
      <c r="O182" s="34">
        <v>15</v>
      </c>
      <c r="P182" s="34">
        <v>6</v>
      </c>
      <c r="Q182" s="103" t="s">
        <v>282</v>
      </c>
      <c r="R182" s="115">
        <v>90</v>
      </c>
    </row>
    <row r="183" spans="1:18" ht="25" x14ac:dyDescent="0.35">
      <c r="A183" s="100" t="s">
        <v>405</v>
      </c>
      <c r="B183" s="108" t="s">
        <v>275</v>
      </c>
      <c r="C183" s="39" t="s">
        <v>275</v>
      </c>
      <c r="D183" s="39" t="s">
        <v>22</v>
      </c>
      <c r="E183" s="39" t="s">
        <v>23</v>
      </c>
      <c r="F183" s="39" t="s">
        <v>22</v>
      </c>
      <c r="G183" s="39" t="s">
        <v>29</v>
      </c>
      <c r="H183" s="39" t="s">
        <v>33</v>
      </c>
      <c r="I183" s="111" t="s">
        <v>303</v>
      </c>
      <c r="J183" s="34" t="s">
        <v>358</v>
      </c>
      <c r="K183" s="96" t="s">
        <v>359</v>
      </c>
      <c r="L183" s="53">
        <v>2024020169</v>
      </c>
      <c r="M183" s="25" t="s">
        <v>281</v>
      </c>
      <c r="N183" s="30" t="s">
        <v>301</v>
      </c>
      <c r="O183" s="34">
        <v>10</v>
      </c>
      <c r="P183" s="34">
        <v>14</v>
      </c>
      <c r="Q183" s="103" t="s">
        <v>282</v>
      </c>
      <c r="R183" s="115">
        <v>140</v>
      </c>
    </row>
    <row r="184" spans="1:18" ht="25" x14ac:dyDescent="0.35">
      <c r="A184" s="100" t="s">
        <v>405</v>
      </c>
      <c r="B184" s="108" t="s">
        <v>275</v>
      </c>
      <c r="C184" s="39" t="s">
        <v>275</v>
      </c>
      <c r="D184" s="39" t="s">
        <v>22</v>
      </c>
      <c r="E184" s="39" t="s">
        <v>23</v>
      </c>
      <c r="F184" s="39" t="s">
        <v>22</v>
      </c>
      <c r="G184" s="39" t="s">
        <v>29</v>
      </c>
      <c r="H184" s="39" t="s">
        <v>33</v>
      </c>
      <c r="I184" s="111" t="s">
        <v>303</v>
      </c>
      <c r="J184" s="34" t="s">
        <v>360</v>
      </c>
      <c r="K184" s="96" t="s">
        <v>361</v>
      </c>
      <c r="L184" s="53">
        <v>2024020169</v>
      </c>
      <c r="M184" s="25" t="s">
        <v>281</v>
      </c>
      <c r="N184" s="30" t="s">
        <v>301</v>
      </c>
      <c r="O184" s="34">
        <v>2</v>
      </c>
      <c r="P184" s="34">
        <v>530</v>
      </c>
      <c r="Q184" s="103" t="s">
        <v>282</v>
      </c>
      <c r="R184" s="115">
        <v>1060</v>
      </c>
    </row>
    <row r="185" spans="1:18" ht="25" x14ac:dyDescent="0.35">
      <c r="A185" s="100" t="s">
        <v>405</v>
      </c>
      <c r="B185" s="108" t="s">
        <v>275</v>
      </c>
      <c r="C185" s="39" t="s">
        <v>275</v>
      </c>
      <c r="D185" s="39" t="s">
        <v>22</v>
      </c>
      <c r="E185" s="39" t="s">
        <v>23</v>
      </c>
      <c r="F185" s="39" t="s">
        <v>22</v>
      </c>
      <c r="G185" s="39" t="s">
        <v>29</v>
      </c>
      <c r="H185" s="39" t="s">
        <v>33</v>
      </c>
      <c r="I185" s="111" t="s">
        <v>303</v>
      </c>
      <c r="J185" s="34" t="s">
        <v>144</v>
      </c>
      <c r="K185" s="96" t="s">
        <v>145</v>
      </c>
      <c r="L185" s="53">
        <v>2024020169</v>
      </c>
      <c r="M185" s="25" t="s">
        <v>281</v>
      </c>
      <c r="N185" s="30" t="s">
        <v>301</v>
      </c>
      <c r="O185" s="34">
        <v>10</v>
      </c>
      <c r="P185" s="34">
        <v>32</v>
      </c>
      <c r="Q185" s="103" t="s">
        <v>282</v>
      </c>
      <c r="R185" s="115">
        <v>320</v>
      </c>
    </row>
    <row r="186" spans="1:18" ht="25" x14ac:dyDescent="0.35">
      <c r="A186" s="100" t="s">
        <v>405</v>
      </c>
      <c r="B186" s="108" t="s">
        <v>275</v>
      </c>
      <c r="C186" s="39" t="s">
        <v>275</v>
      </c>
      <c r="D186" s="39" t="s">
        <v>22</v>
      </c>
      <c r="E186" s="39" t="s">
        <v>23</v>
      </c>
      <c r="F186" s="39" t="s">
        <v>22</v>
      </c>
      <c r="G186" s="39" t="s">
        <v>29</v>
      </c>
      <c r="H186" s="39" t="s">
        <v>33</v>
      </c>
      <c r="I186" s="111" t="s">
        <v>303</v>
      </c>
      <c r="J186" s="34" t="s">
        <v>81</v>
      </c>
      <c r="K186" s="96" t="s">
        <v>82</v>
      </c>
      <c r="L186" s="53">
        <v>2024020169</v>
      </c>
      <c r="M186" s="25" t="s">
        <v>281</v>
      </c>
      <c r="N186" s="30" t="s">
        <v>301</v>
      </c>
      <c r="O186" s="34">
        <v>300</v>
      </c>
      <c r="P186" s="34">
        <v>2.4700000000000002</v>
      </c>
      <c r="Q186" s="103" t="s">
        <v>282</v>
      </c>
      <c r="R186" s="115">
        <v>741.00000000000011</v>
      </c>
    </row>
    <row r="187" spans="1:18" ht="25" x14ac:dyDescent="0.35">
      <c r="A187" s="100" t="s">
        <v>405</v>
      </c>
      <c r="B187" s="108" t="s">
        <v>275</v>
      </c>
      <c r="C187" s="39" t="s">
        <v>275</v>
      </c>
      <c r="D187" s="39" t="s">
        <v>22</v>
      </c>
      <c r="E187" s="39" t="s">
        <v>23</v>
      </c>
      <c r="F187" s="39" t="s">
        <v>22</v>
      </c>
      <c r="G187" s="39" t="s">
        <v>29</v>
      </c>
      <c r="H187" s="39" t="s">
        <v>33</v>
      </c>
      <c r="I187" s="111" t="s">
        <v>303</v>
      </c>
      <c r="J187" s="34" t="s">
        <v>362</v>
      </c>
      <c r="K187" s="96" t="s">
        <v>363</v>
      </c>
      <c r="L187" s="53">
        <v>2024020169</v>
      </c>
      <c r="M187" s="25" t="s">
        <v>281</v>
      </c>
      <c r="N187" s="30" t="s">
        <v>301</v>
      </c>
      <c r="O187" s="34">
        <v>20</v>
      </c>
      <c r="P187" s="34">
        <v>95</v>
      </c>
      <c r="Q187" s="103" t="s">
        <v>282</v>
      </c>
      <c r="R187" s="115">
        <v>1900</v>
      </c>
    </row>
    <row r="188" spans="1:18" ht="25" x14ac:dyDescent="0.35">
      <c r="A188" s="100" t="s">
        <v>405</v>
      </c>
      <c r="B188" s="108" t="s">
        <v>275</v>
      </c>
      <c r="C188" s="39" t="s">
        <v>275</v>
      </c>
      <c r="D188" s="39" t="s">
        <v>22</v>
      </c>
      <c r="E188" s="39" t="s">
        <v>23</v>
      </c>
      <c r="F188" s="39" t="s">
        <v>22</v>
      </c>
      <c r="G188" s="39" t="s">
        <v>29</v>
      </c>
      <c r="H188" s="39" t="s">
        <v>33</v>
      </c>
      <c r="I188" s="111" t="s">
        <v>303</v>
      </c>
      <c r="J188" s="34" t="s">
        <v>222</v>
      </c>
      <c r="K188" s="96" t="s">
        <v>223</v>
      </c>
      <c r="L188" s="53">
        <v>2024020169</v>
      </c>
      <c r="M188" s="25" t="s">
        <v>281</v>
      </c>
      <c r="N188" s="30" t="s">
        <v>301</v>
      </c>
      <c r="O188" s="34">
        <v>10</v>
      </c>
      <c r="P188" s="34">
        <v>145</v>
      </c>
      <c r="Q188" s="103" t="s">
        <v>282</v>
      </c>
      <c r="R188" s="115">
        <v>1450</v>
      </c>
    </row>
    <row r="189" spans="1:18" ht="25" x14ac:dyDescent="0.35">
      <c r="A189" s="100" t="s">
        <v>405</v>
      </c>
      <c r="B189" s="108" t="s">
        <v>275</v>
      </c>
      <c r="C189" s="39" t="s">
        <v>275</v>
      </c>
      <c r="D189" s="39" t="s">
        <v>22</v>
      </c>
      <c r="E189" s="39" t="s">
        <v>23</v>
      </c>
      <c r="F189" s="39" t="s">
        <v>22</v>
      </c>
      <c r="G189" s="39" t="s">
        <v>29</v>
      </c>
      <c r="H189" s="39" t="s">
        <v>341</v>
      </c>
      <c r="I189" s="111" t="s">
        <v>342</v>
      </c>
      <c r="J189" s="34" t="s">
        <v>364</v>
      </c>
      <c r="K189" s="96" t="s">
        <v>365</v>
      </c>
      <c r="L189" s="53">
        <v>2024020170</v>
      </c>
      <c r="M189" s="25" t="s">
        <v>281</v>
      </c>
      <c r="N189" s="30" t="s">
        <v>301</v>
      </c>
      <c r="O189" s="34">
        <v>12</v>
      </c>
      <c r="P189" s="34">
        <v>155</v>
      </c>
      <c r="Q189" s="103" t="s">
        <v>282</v>
      </c>
      <c r="R189" s="115">
        <v>1860</v>
      </c>
    </row>
    <row r="190" spans="1:18" ht="25" x14ac:dyDescent="0.35">
      <c r="A190" s="100" t="s">
        <v>405</v>
      </c>
      <c r="B190" s="108" t="s">
        <v>275</v>
      </c>
      <c r="C190" s="39" t="s">
        <v>275</v>
      </c>
      <c r="D190" s="39" t="s">
        <v>22</v>
      </c>
      <c r="E190" s="39" t="s">
        <v>23</v>
      </c>
      <c r="F190" s="39" t="s">
        <v>22</v>
      </c>
      <c r="G190" s="39" t="s">
        <v>29</v>
      </c>
      <c r="H190" s="39" t="s">
        <v>341</v>
      </c>
      <c r="I190" s="111" t="s">
        <v>342</v>
      </c>
      <c r="J190" s="34" t="s">
        <v>364</v>
      </c>
      <c r="K190" s="96" t="s">
        <v>365</v>
      </c>
      <c r="L190" s="53">
        <v>2024020170</v>
      </c>
      <c r="M190" s="25" t="s">
        <v>281</v>
      </c>
      <c r="N190" s="30" t="s">
        <v>301</v>
      </c>
      <c r="O190" s="34">
        <v>4</v>
      </c>
      <c r="P190" s="34">
        <v>130</v>
      </c>
      <c r="Q190" s="103" t="s">
        <v>282</v>
      </c>
      <c r="R190" s="115">
        <v>520</v>
      </c>
    </row>
    <row r="191" spans="1:18" ht="25" x14ac:dyDescent="0.35">
      <c r="A191" s="100" t="s">
        <v>405</v>
      </c>
      <c r="B191" s="108" t="s">
        <v>275</v>
      </c>
      <c r="C191" s="39" t="s">
        <v>275</v>
      </c>
      <c r="D191" s="39" t="s">
        <v>22</v>
      </c>
      <c r="E191" s="39" t="s">
        <v>23</v>
      </c>
      <c r="F191" s="39" t="s">
        <v>22</v>
      </c>
      <c r="G191" s="39" t="s">
        <v>29</v>
      </c>
      <c r="H191" s="39" t="s">
        <v>341</v>
      </c>
      <c r="I191" s="111" t="s">
        <v>342</v>
      </c>
      <c r="J191" s="34" t="s">
        <v>364</v>
      </c>
      <c r="K191" s="96" t="s">
        <v>365</v>
      </c>
      <c r="L191" s="53">
        <v>2024020170</v>
      </c>
      <c r="M191" s="25" t="s">
        <v>281</v>
      </c>
      <c r="N191" s="30" t="s">
        <v>301</v>
      </c>
      <c r="O191" s="34">
        <v>6</v>
      </c>
      <c r="P191" s="34">
        <v>209</v>
      </c>
      <c r="Q191" s="103" t="s">
        <v>282</v>
      </c>
      <c r="R191" s="115">
        <v>1254</v>
      </c>
    </row>
    <row r="192" spans="1:18" ht="25" x14ac:dyDescent="0.35">
      <c r="A192" s="100" t="s">
        <v>405</v>
      </c>
      <c r="B192" s="108" t="s">
        <v>275</v>
      </c>
      <c r="C192" s="39" t="s">
        <v>275</v>
      </c>
      <c r="D192" s="39" t="s">
        <v>22</v>
      </c>
      <c r="E192" s="39" t="s">
        <v>23</v>
      </c>
      <c r="F192" s="39" t="s">
        <v>22</v>
      </c>
      <c r="G192" s="39" t="s">
        <v>29</v>
      </c>
      <c r="H192" s="39" t="s">
        <v>341</v>
      </c>
      <c r="I192" s="111" t="s">
        <v>342</v>
      </c>
      <c r="J192" s="34" t="s">
        <v>364</v>
      </c>
      <c r="K192" s="96" t="s">
        <v>365</v>
      </c>
      <c r="L192" s="53">
        <v>2024020170</v>
      </c>
      <c r="M192" s="25" t="s">
        <v>281</v>
      </c>
      <c r="N192" s="30" t="s">
        <v>301</v>
      </c>
      <c r="O192" s="34">
        <v>6</v>
      </c>
      <c r="P192" s="34">
        <v>132</v>
      </c>
      <c r="Q192" s="103" t="s">
        <v>282</v>
      </c>
      <c r="R192" s="115">
        <v>792</v>
      </c>
    </row>
    <row r="193" spans="1:18" ht="25" x14ac:dyDescent="0.35">
      <c r="A193" s="100" t="s">
        <v>405</v>
      </c>
      <c r="B193" s="108" t="s">
        <v>275</v>
      </c>
      <c r="C193" s="39" t="s">
        <v>275</v>
      </c>
      <c r="D193" s="39" t="s">
        <v>22</v>
      </c>
      <c r="E193" s="39" t="s">
        <v>23</v>
      </c>
      <c r="F193" s="39" t="s">
        <v>22</v>
      </c>
      <c r="G193" s="39" t="s">
        <v>29</v>
      </c>
      <c r="H193" s="39" t="s">
        <v>341</v>
      </c>
      <c r="I193" s="111" t="s">
        <v>342</v>
      </c>
      <c r="J193" s="34" t="s">
        <v>366</v>
      </c>
      <c r="K193" s="96" t="s">
        <v>367</v>
      </c>
      <c r="L193" s="53">
        <v>2024020170</v>
      </c>
      <c r="M193" s="25" t="s">
        <v>281</v>
      </c>
      <c r="N193" s="30" t="s">
        <v>301</v>
      </c>
      <c r="O193" s="34">
        <v>2</v>
      </c>
      <c r="P193" s="34">
        <v>159</v>
      </c>
      <c r="Q193" s="103" t="s">
        <v>282</v>
      </c>
      <c r="R193" s="115">
        <v>318</v>
      </c>
    </row>
    <row r="194" spans="1:18" ht="25" x14ac:dyDescent="0.35">
      <c r="A194" s="100" t="s">
        <v>405</v>
      </c>
      <c r="B194" s="108" t="s">
        <v>275</v>
      </c>
      <c r="C194" s="39" t="s">
        <v>275</v>
      </c>
      <c r="D194" s="39" t="s">
        <v>22</v>
      </c>
      <c r="E194" s="39" t="s">
        <v>23</v>
      </c>
      <c r="F194" s="39" t="s">
        <v>22</v>
      </c>
      <c r="G194" s="39" t="s">
        <v>29</v>
      </c>
      <c r="H194" s="39" t="s">
        <v>341</v>
      </c>
      <c r="I194" s="111" t="s">
        <v>342</v>
      </c>
      <c r="J194" s="34" t="s">
        <v>368</v>
      </c>
      <c r="K194" s="96" t="s">
        <v>109</v>
      </c>
      <c r="L194" s="53">
        <v>2024020170</v>
      </c>
      <c r="M194" s="25" t="s">
        <v>281</v>
      </c>
      <c r="N194" s="30" t="s">
        <v>301</v>
      </c>
      <c r="O194" s="34">
        <v>2</v>
      </c>
      <c r="P194" s="34">
        <v>331.55</v>
      </c>
      <c r="Q194" s="103" t="s">
        <v>282</v>
      </c>
      <c r="R194" s="115">
        <v>663.1</v>
      </c>
    </row>
    <row r="195" spans="1:18" ht="25" x14ac:dyDescent="0.35">
      <c r="A195" s="100" t="s">
        <v>405</v>
      </c>
      <c r="B195" s="108" t="s">
        <v>275</v>
      </c>
      <c r="C195" s="39" t="s">
        <v>275</v>
      </c>
      <c r="D195" s="39" t="s">
        <v>22</v>
      </c>
      <c r="E195" s="39" t="s">
        <v>23</v>
      </c>
      <c r="F195" s="39" t="s">
        <v>22</v>
      </c>
      <c r="G195" s="39" t="s">
        <v>29</v>
      </c>
      <c r="H195" s="39" t="s">
        <v>341</v>
      </c>
      <c r="I195" s="111" t="s">
        <v>342</v>
      </c>
      <c r="J195" s="34" t="s">
        <v>368</v>
      </c>
      <c r="K195" s="96" t="s">
        <v>109</v>
      </c>
      <c r="L195" s="53">
        <v>2024020170</v>
      </c>
      <c r="M195" s="25" t="s">
        <v>281</v>
      </c>
      <c r="N195" s="30" t="s">
        <v>301</v>
      </c>
      <c r="O195" s="34">
        <v>5</v>
      </c>
      <c r="P195" s="34">
        <v>176</v>
      </c>
      <c r="Q195" s="103" t="s">
        <v>282</v>
      </c>
      <c r="R195" s="115">
        <v>880</v>
      </c>
    </row>
    <row r="196" spans="1:18" ht="25" x14ac:dyDescent="0.35">
      <c r="A196" s="100" t="s">
        <v>405</v>
      </c>
      <c r="B196" s="108" t="s">
        <v>275</v>
      </c>
      <c r="C196" s="39" t="s">
        <v>275</v>
      </c>
      <c r="D196" s="39" t="s">
        <v>22</v>
      </c>
      <c r="E196" s="39" t="s">
        <v>23</v>
      </c>
      <c r="F196" s="39" t="s">
        <v>22</v>
      </c>
      <c r="G196" s="39" t="s">
        <v>29</v>
      </c>
      <c r="H196" s="39" t="s">
        <v>341</v>
      </c>
      <c r="I196" s="111" t="s">
        <v>342</v>
      </c>
      <c r="J196" s="34" t="s">
        <v>369</v>
      </c>
      <c r="K196" s="96" t="s">
        <v>370</v>
      </c>
      <c r="L196" s="53">
        <v>2024020170</v>
      </c>
      <c r="M196" s="25" t="s">
        <v>281</v>
      </c>
      <c r="N196" s="30" t="s">
        <v>301</v>
      </c>
      <c r="O196" s="34">
        <v>3</v>
      </c>
      <c r="P196" s="34">
        <v>130</v>
      </c>
      <c r="Q196" s="103" t="s">
        <v>282</v>
      </c>
      <c r="R196" s="115">
        <v>390</v>
      </c>
    </row>
    <row r="197" spans="1:18" ht="25" x14ac:dyDescent="0.35">
      <c r="A197" s="100" t="s">
        <v>405</v>
      </c>
      <c r="B197" s="108" t="s">
        <v>275</v>
      </c>
      <c r="C197" s="39" t="s">
        <v>275</v>
      </c>
      <c r="D197" s="39" t="s">
        <v>22</v>
      </c>
      <c r="E197" s="39" t="s">
        <v>23</v>
      </c>
      <c r="F197" s="39" t="s">
        <v>22</v>
      </c>
      <c r="G197" s="39" t="s">
        <v>29</v>
      </c>
      <c r="H197" s="39" t="s">
        <v>33</v>
      </c>
      <c r="I197" s="111" t="s">
        <v>303</v>
      </c>
      <c r="J197" s="34" t="s">
        <v>371</v>
      </c>
      <c r="K197" s="96" t="s">
        <v>372</v>
      </c>
      <c r="L197" s="53">
        <v>2024020170</v>
      </c>
      <c r="M197" s="25" t="s">
        <v>281</v>
      </c>
      <c r="N197" s="30" t="s">
        <v>301</v>
      </c>
      <c r="O197" s="34">
        <v>4</v>
      </c>
      <c r="P197" s="34">
        <v>189</v>
      </c>
      <c r="Q197" s="103" t="s">
        <v>282</v>
      </c>
      <c r="R197" s="115">
        <v>756</v>
      </c>
    </row>
    <row r="198" spans="1:18" ht="25" x14ac:dyDescent="0.35">
      <c r="A198" s="100" t="s">
        <v>405</v>
      </c>
      <c r="B198" s="108" t="s">
        <v>275</v>
      </c>
      <c r="C198" s="39" t="s">
        <v>275</v>
      </c>
      <c r="D198" s="39" t="s">
        <v>22</v>
      </c>
      <c r="E198" s="39" t="s">
        <v>23</v>
      </c>
      <c r="F198" s="39" t="s">
        <v>22</v>
      </c>
      <c r="G198" s="39" t="s">
        <v>29</v>
      </c>
      <c r="H198" s="39" t="s">
        <v>33</v>
      </c>
      <c r="I198" s="111" t="s">
        <v>303</v>
      </c>
      <c r="J198" s="34" t="s">
        <v>373</v>
      </c>
      <c r="K198" s="96" t="s">
        <v>374</v>
      </c>
      <c r="L198" s="53">
        <v>2024020170</v>
      </c>
      <c r="M198" s="25" t="s">
        <v>281</v>
      </c>
      <c r="N198" s="30" t="s">
        <v>301</v>
      </c>
      <c r="O198" s="34">
        <v>2</v>
      </c>
      <c r="P198" s="34">
        <v>102</v>
      </c>
      <c r="Q198" s="103" t="s">
        <v>282</v>
      </c>
      <c r="R198" s="115">
        <v>204</v>
      </c>
    </row>
    <row r="199" spans="1:18" ht="25" x14ac:dyDescent="0.35">
      <c r="A199" s="100" t="s">
        <v>405</v>
      </c>
      <c r="B199" s="108" t="s">
        <v>275</v>
      </c>
      <c r="C199" s="39" t="s">
        <v>275</v>
      </c>
      <c r="D199" s="39" t="s">
        <v>22</v>
      </c>
      <c r="E199" s="39" t="s">
        <v>23</v>
      </c>
      <c r="F199" s="39" t="s">
        <v>22</v>
      </c>
      <c r="G199" s="39" t="s">
        <v>29</v>
      </c>
      <c r="H199" s="39" t="s">
        <v>33</v>
      </c>
      <c r="I199" s="111" t="s">
        <v>303</v>
      </c>
      <c r="J199" s="34" t="s">
        <v>375</v>
      </c>
      <c r="K199" s="96" t="s">
        <v>376</v>
      </c>
      <c r="L199" s="53">
        <v>2024020170</v>
      </c>
      <c r="M199" s="25" t="s">
        <v>281</v>
      </c>
      <c r="N199" s="30" t="s">
        <v>301</v>
      </c>
      <c r="O199" s="34">
        <v>1</v>
      </c>
      <c r="P199" s="34">
        <v>319.2</v>
      </c>
      <c r="Q199" s="103" t="s">
        <v>282</v>
      </c>
      <c r="R199" s="115">
        <v>319.2</v>
      </c>
    </row>
    <row r="200" spans="1:18" ht="25" x14ac:dyDescent="0.35">
      <c r="A200" s="100" t="s">
        <v>405</v>
      </c>
      <c r="B200" s="108" t="s">
        <v>275</v>
      </c>
      <c r="C200" s="39" t="s">
        <v>275</v>
      </c>
      <c r="D200" s="39" t="s">
        <v>22</v>
      </c>
      <c r="E200" s="39" t="s">
        <v>23</v>
      </c>
      <c r="F200" s="39" t="s">
        <v>22</v>
      </c>
      <c r="G200" s="39" t="s">
        <v>29</v>
      </c>
      <c r="H200" s="39" t="s">
        <v>187</v>
      </c>
      <c r="I200" s="111" t="s">
        <v>273</v>
      </c>
      <c r="J200" s="34" t="s">
        <v>239</v>
      </c>
      <c r="K200" s="96" t="s">
        <v>240</v>
      </c>
      <c r="L200" s="53">
        <v>2024020170</v>
      </c>
      <c r="M200" s="25" t="s">
        <v>281</v>
      </c>
      <c r="N200" s="30" t="s">
        <v>301</v>
      </c>
      <c r="O200" s="34">
        <v>1</v>
      </c>
      <c r="P200" s="34">
        <v>339.15</v>
      </c>
      <c r="Q200" s="103" t="s">
        <v>282</v>
      </c>
      <c r="R200" s="115">
        <v>339.15</v>
      </c>
    </row>
    <row r="201" spans="1:18" ht="25" x14ac:dyDescent="0.35">
      <c r="A201" s="100" t="s">
        <v>405</v>
      </c>
      <c r="B201" s="108" t="s">
        <v>275</v>
      </c>
      <c r="C201" s="39" t="s">
        <v>275</v>
      </c>
      <c r="D201" s="39" t="s">
        <v>22</v>
      </c>
      <c r="E201" s="39" t="s">
        <v>23</v>
      </c>
      <c r="F201" s="39" t="s">
        <v>22</v>
      </c>
      <c r="G201" s="39" t="s">
        <v>29</v>
      </c>
      <c r="H201" s="39" t="s">
        <v>187</v>
      </c>
      <c r="I201" s="111" t="s">
        <v>273</v>
      </c>
      <c r="J201" s="34" t="s">
        <v>241</v>
      </c>
      <c r="K201" s="96" t="s">
        <v>242</v>
      </c>
      <c r="L201" s="53">
        <v>2024020170</v>
      </c>
      <c r="M201" s="25" t="s">
        <v>281</v>
      </c>
      <c r="N201" s="30" t="s">
        <v>301</v>
      </c>
      <c r="O201" s="34">
        <v>1</v>
      </c>
      <c r="P201" s="34">
        <v>322.14999999999998</v>
      </c>
      <c r="Q201" s="103" t="s">
        <v>282</v>
      </c>
      <c r="R201" s="115">
        <v>322.14999999999998</v>
      </c>
    </row>
    <row r="202" spans="1:18" ht="25" x14ac:dyDescent="0.35">
      <c r="A202" s="100" t="s">
        <v>405</v>
      </c>
      <c r="B202" s="108" t="s">
        <v>275</v>
      </c>
      <c r="C202" s="109" t="s">
        <v>285</v>
      </c>
      <c r="D202" s="109" t="s">
        <v>286</v>
      </c>
      <c r="E202" s="109" t="s">
        <v>377</v>
      </c>
      <c r="F202" s="109" t="s">
        <v>378</v>
      </c>
      <c r="G202" s="109" t="s">
        <v>379</v>
      </c>
      <c r="H202" s="39" t="s">
        <v>380</v>
      </c>
      <c r="I202" s="111" t="s">
        <v>381</v>
      </c>
      <c r="J202" s="34" t="s">
        <v>382</v>
      </c>
      <c r="K202" s="96" t="s">
        <v>383</v>
      </c>
      <c r="L202" s="53">
        <v>2024020171</v>
      </c>
      <c r="M202" s="25" t="s">
        <v>281</v>
      </c>
      <c r="N202" s="30" t="s">
        <v>301</v>
      </c>
      <c r="O202" s="34">
        <v>60</v>
      </c>
      <c r="P202" s="34">
        <v>42.133299999999998</v>
      </c>
      <c r="Q202" s="103" t="s">
        <v>282</v>
      </c>
      <c r="R202" s="115">
        <v>2527.998</v>
      </c>
    </row>
    <row r="203" spans="1:18" ht="25" x14ac:dyDescent="0.35">
      <c r="A203" s="100" t="s">
        <v>405</v>
      </c>
      <c r="B203" s="108" t="s">
        <v>275</v>
      </c>
      <c r="C203" s="109" t="s">
        <v>285</v>
      </c>
      <c r="D203" s="109" t="s">
        <v>286</v>
      </c>
      <c r="E203" s="109" t="s">
        <v>317</v>
      </c>
      <c r="F203" s="109" t="s">
        <v>318</v>
      </c>
      <c r="G203" s="109" t="s">
        <v>319</v>
      </c>
      <c r="H203" s="109">
        <v>22103</v>
      </c>
      <c r="I203" s="111" t="s">
        <v>384</v>
      </c>
      <c r="J203" s="34" t="s">
        <v>343</v>
      </c>
      <c r="K203" s="96" t="s">
        <v>344</v>
      </c>
      <c r="L203" s="53">
        <v>2024020172</v>
      </c>
      <c r="M203" s="25" t="s">
        <v>281</v>
      </c>
      <c r="N203" s="30" t="s">
        <v>301</v>
      </c>
      <c r="O203" s="34">
        <v>1</v>
      </c>
      <c r="P203" s="34">
        <v>2571.2800000000002</v>
      </c>
      <c r="Q203" s="103" t="s">
        <v>282</v>
      </c>
      <c r="R203" s="115">
        <v>2571.2800000000002</v>
      </c>
    </row>
    <row r="204" spans="1:18" ht="25" x14ac:dyDescent="0.35">
      <c r="A204" s="100" t="s">
        <v>405</v>
      </c>
      <c r="B204" s="108" t="s">
        <v>275</v>
      </c>
      <c r="C204" s="109" t="s">
        <v>285</v>
      </c>
      <c r="D204" s="109" t="s">
        <v>286</v>
      </c>
      <c r="E204" s="109" t="s">
        <v>317</v>
      </c>
      <c r="F204" s="109" t="s">
        <v>318</v>
      </c>
      <c r="G204" s="109" t="s">
        <v>319</v>
      </c>
      <c r="H204" s="109">
        <v>22103</v>
      </c>
      <c r="I204" s="111" t="s">
        <v>384</v>
      </c>
      <c r="J204" s="34" t="s">
        <v>343</v>
      </c>
      <c r="K204" s="96" t="s">
        <v>344</v>
      </c>
      <c r="L204" s="53">
        <v>2024020173</v>
      </c>
      <c r="M204" s="25" t="s">
        <v>281</v>
      </c>
      <c r="N204" s="30" t="s">
        <v>301</v>
      </c>
      <c r="O204" s="34">
        <v>1</v>
      </c>
      <c r="P204" s="34">
        <v>888.72</v>
      </c>
      <c r="Q204" s="103" t="s">
        <v>282</v>
      </c>
      <c r="R204" s="115">
        <v>888.72</v>
      </c>
    </row>
    <row r="205" spans="1:18" ht="25" x14ac:dyDescent="0.35">
      <c r="A205" s="100" t="s">
        <v>405</v>
      </c>
      <c r="B205" s="108" t="s">
        <v>275</v>
      </c>
      <c r="C205" s="39" t="s">
        <v>275</v>
      </c>
      <c r="D205" s="39" t="s">
        <v>22</v>
      </c>
      <c r="E205" s="39" t="s">
        <v>23</v>
      </c>
      <c r="F205" s="39" t="s">
        <v>22</v>
      </c>
      <c r="G205" s="39" t="s">
        <v>29</v>
      </c>
      <c r="H205" s="39" t="s">
        <v>33</v>
      </c>
      <c r="I205" s="111" t="s">
        <v>303</v>
      </c>
      <c r="J205" s="34" t="s">
        <v>371</v>
      </c>
      <c r="K205" s="96" t="s">
        <v>372</v>
      </c>
      <c r="L205" s="53">
        <v>2024020174</v>
      </c>
      <c r="M205" s="25" t="s">
        <v>281</v>
      </c>
      <c r="N205" s="30" t="s">
        <v>301</v>
      </c>
      <c r="O205" s="34">
        <v>4</v>
      </c>
      <c r="P205" s="34">
        <v>40.200000000000003</v>
      </c>
      <c r="Q205" s="103" t="s">
        <v>282</v>
      </c>
      <c r="R205" s="115">
        <v>160.80000000000001</v>
      </c>
    </row>
    <row r="206" spans="1:18" ht="25" x14ac:dyDescent="0.35">
      <c r="A206" s="100" t="s">
        <v>405</v>
      </c>
      <c r="B206" s="108" t="s">
        <v>275</v>
      </c>
      <c r="C206" s="39" t="s">
        <v>275</v>
      </c>
      <c r="D206" s="39" t="s">
        <v>22</v>
      </c>
      <c r="E206" s="39" t="s">
        <v>23</v>
      </c>
      <c r="F206" s="39" t="s">
        <v>22</v>
      </c>
      <c r="G206" s="39" t="s">
        <v>29</v>
      </c>
      <c r="H206" s="39" t="s">
        <v>33</v>
      </c>
      <c r="I206" s="111" t="s">
        <v>303</v>
      </c>
      <c r="J206" s="34" t="s">
        <v>385</v>
      </c>
      <c r="K206" s="96" t="s">
        <v>386</v>
      </c>
      <c r="L206" s="53">
        <v>2024020174</v>
      </c>
      <c r="M206" s="25" t="s">
        <v>281</v>
      </c>
      <c r="N206" s="30" t="s">
        <v>301</v>
      </c>
      <c r="O206" s="34">
        <v>6</v>
      </c>
      <c r="P206" s="34">
        <v>24</v>
      </c>
      <c r="Q206" s="103" t="s">
        <v>282</v>
      </c>
      <c r="R206" s="115">
        <v>144</v>
      </c>
    </row>
    <row r="207" spans="1:18" ht="25" x14ac:dyDescent="0.35">
      <c r="A207" s="100" t="s">
        <v>405</v>
      </c>
      <c r="B207" s="108" t="s">
        <v>275</v>
      </c>
      <c r="C207" s="39" t="s">
        <v>275</v>
      </c>
      <c r="D207" s="39" t="s">
        <v>22</v>
      </c>
      <c r="E207" s="39" t="s">
        <v>23</v>
      </c>
      <c r="F207" s="39" t="s">
        <v>22</v>
      </c>
      <c r="G207" s="39" t="s">
        <v>29</v>
      </c>
      <c r="H207" s="39" t="s">
        <v>33</v>
      </c>
      <c r="I207" s="111" t="s">
        <v>303</v>
      </c>
      <c r="J207" s="34" t="s">
        <v>387</v>
      </c>
      <c r="K207" s="96" t="s">
        <v>388</v>
      </c>
      <c r="L207" s="53">
        <v>2024020174</v>
      </c>
      <c r="M207" s="25" t="s">
        <v>281</v>
      </c>
      <c r="N207" s="30" t="s">
        <v>301</v>
      </c>
      <c r="O207" s="34">
        <v>5</v>
      </c>
      <c r="P207" s="34">
        <v>7.9</v>
      </c>
      <c r="Q207" s="103" t="s">
        <v>282</v>
      </c>
      <c r="R207" s="115">
        <v>39.5</v>
      </c>
    </row>
    <row r="208" spans="1:18" ht="25" x14ac:dyDescent="0.35">
      <c r="A208" s="100" t="s">
        <v>405</v>
      </c>
      <c r="B208" s="108" t="s">
        <v>275</v>
      </c>
      <c r="C208" s="39" t="s">
        <v>275</v>
      </c>
      <c r="D208" s="39" t="s">
        <v>22</v>
      </c>
      <c r="E208" s="39" t="s">
        <v>23</v>
      </c>
      <c r="F208" s="39" t="s">
        <v>22</v>
      </c>
      <c r="G208" s="39" t="s">
        <v>29</v>
      </c>
      <c r="H208" s="39" t="s">
        <v>33</v>
      </c>
      <c r="I208" s="111" t="s">
        <v>303</v>
      </c>
      <c r="J208" s="34" t="s">
        <v>387</v>
      </c>
      <c r="K208" s="96" t="s">
        <v>388</v>
      </c>
      <c r="L208" s="53">
        <v>2024020174</v>
      </c>
      <c r="M208" s="25" t="s">
        <v>281</v>
      </c>
      <c r="N208" s="30" t="s">
        <v>301</v>
      </c>
      <c r="O208" s="34">
        <v>10</v>
      </c>
      <c r="P208" s="34">
        <v>7.5</v>
      </c>
      <c r="Q208" s="103" t="s">
        <v>282</v>
      </c>
      <c r="R208" s="115">
        <v>75</v>
      </c>
    </row>
    <row r="209" spans="1:18" ht="25" x14ac:dyDescent="0.35">
      <c r="A209" s="100" t="s">
        <v>405</v>
      </c>
      <c r="B209" s="108" t="s">
        <v>275</v>
      </c>
      <c r="C209" s="39" t="s">
        <v>275</v>
      </c>
      <c r="D209" s="39" t="s">
        <v>22</v>
      </c>
      <c r="E209" s="39" t="s">
        <v>23</v>
      </c>
      <c r="F209" s="39" t="s">
        <v>22</v>
      </c>
      <c r="G209" s="39" t="s">
        <v>29</v>
      </c>
      <c r="H209" s="39" t="s">
        <v>380</v>
      </c>
      <c r="I209" s="111" t="s">
        <v>381</v>
      </c>
      <c r="J209" s="34" t="s">
        <v>389</v>
      </c>
      <c r="K209" s="96" t="s">
        <v>390</v>
      </c>
      <c r="L209" s="53">
        <v>2024020174</v>
      </c>
      <c r="M209" s="25" t="s">
        <v>281</v>
      </c>
      <c r="N209" s="30" t="s">
        <v>301</v>
      </c>
      <c r="O209" s="34">
        <v>3</v>
      </c>
      <c r="P209" s="34">
        <v>21</v>
      </c>
      <c r="Q209" s="103" t="s">
        <v>282</v>
      </c>
      <c r="R209" s="115">
        <v>63</v>
      </c>
    </row>
    <row r="210" spans="1:18" ht="25" x14ac:dyDescent="0.35">
      <c r="A210" s="100" t="s">
        <v>405</v>
      </c>
      <c r="B210" s="108" t="s">
        <v>275</v>
      </c>
      <c r="C210" s="39" t="s">
        <v>275</v>
      </c>
      <c r="D210" s="39" t="s">
        <v>22</v>
      </c>
      <c r="E210" s="39" t="s">
        <v>23</v>
      </c>
      <c r="F210" s="39" t="s">
        <v>22</v>
      </c>
      <c r="G210" s="39" t="s">
        <v>29</v>
      </c>
      <c r="H210" s="39" t="s">
        <v>33</v>
      </c>
      <c r="I210" s="111" t="s">
        <v>303</v>
      </c>
      <c r="J210" s="34" t="s">
        <v>391</v>
      </c>
      <c r="K210" s="96" t="s">
        <v>392</v>
      </c>
      <c r="L210" s="53">
        <v>2024020174</v>
      </c>
      <c r="M210" s="25" t="s">
        <v>281</v>
      </c>
      <c r="N210" s="30" t="s">
        <v>301</v>
      </c>
      <c r="O210" s="34">
        <v>1</v>
      </c>
      <c r="P210" s="34">
        <v>39.4</v>
      </c>
      <c r="Q210" s="103" t="s">
        <v>282</v>
      </c>
      <c r="R210" s="115">
        <v>39.4</v>
      </c>
    </row>
    <row r="211" spans="1:18" ht="25" x14ac:dyDescent="0.35">
      <c r="A211" s="100" t="s">
        <v>405</v>
      </c>
      <c r="B211" s="108" t="s">
        <v>275</v>
      </c>
      <c r="C211" s="39" t="s">
        <v>275</v>
      </c>
      <c r="D211" s="39" t="s">
        <v>22</v>
      </c>
      <c r="E211" s="39" t="s">
        <v>23</v>
      </c>
      <c r="F211" s="39" t="s">
        <v>22</v>
      </c>
      <c r="G211" s="39" t="s">
        <v>29</v>
      </c>
      <c r="H211" s="39" t="s">
        <v>33</v>
      </c>
      <c r="I211" s="111" t="s">
        <v>303</v>
      </c>
      <c r="J211" s="34" t="s">
        <v>391</v>
      </c>
      <c r="K211" s="96" t="s">
        <v>392</v>
      </c>
      <c r="L211" s="53">
        <v>2024020174</v>
      </c>
      <c r="M211" s="25" t="s">
        <v>281</v>
      </c>
      <c r="N211" s="30" t="s">
        <v>301</v>
      </c>
      <c r="O211" s="34">
        <v>1</v>
      </c>
      <c r="P211" s="34">
        <v>52.2</v>
      </c>
      <c r="Q211" s="103" t="s">
        <v>282</v>
      </c>
      <c r="R211" s="115">
        <v>52.2</v>
      </c>
    </row>
    <row r="212" spans="1:18" ht="25" x14ac:dyDescent="0.35">
      <c r="A212" s="100" t="s">
        <v>405</v>
      </c>
      <c r="B212" s="108" t="s">
        <v>275</v>
      </c>
      <c r="C212" s="109" t="s">
        <v>285</v>
      </c>
      <c r="D212" s="109" t="s">
        <v>286</v>
      </c>
      <c r="E212" s="109" t="s">
        <v>317</v>
      </c>
      <c r="F212" s="109" t="s">
        <v>318</v>
      </c>
      <c r="G212" s="109" t="s">
        <v>319</v>
      </c>
      <c r="H212" s="39" t="s">
        <v>341</v>
      </c>
      <c r="I212" s="111" t="s">
        <v>342</v>
      </c>
      <c r="J212" s="34" t="s">
        <v>393</v>
      </c>
      <c r="K212" s="96" t="s">
        <v>344</v>
      </c>
      <c r="L212" s="53">
        <v>2024020175</v>
      </c>
      <c r="M212" s="25" t="s">
        <v>281</v>
      </c>
      <c r="N212" s="30" t="s">
        <v>301</v>
      </c>
      <c r="O212" s="34">
        <v>1</v>
      </c>
      <c r="P212" s="34">
        <v>929.99</v>
      </c>
      <c r="Q212" s="103" t="s">
        <v>282</v>
      </c>
      <c r="R212" s="115">
        <v>929.99</v>
      </c>
    </row>
    <row r="213" spans="1:18" ht="37.5" x14ac:dyDescent="0.35">
      <c r="A213" s="100" t="s">
        <v>405</v>
      </c>
      <c r="B213" s="108" t="s">
        <v>275</v>
      </c>
      <c r="C213" s="109" t="s">
        <v>285</v>
      </c>
      <c r="D213" s="109" t="s">
        <v>286</v>
      </c>
      <c r="E213" s="109" t="s">
        <v>377</v>
      </c>
      <c r="F213" s="109" t="s">
        <v>378</v>
      </c>
      <c r="G213" s="109" t="s">
        <v>379</v>
      </c>
      <c r="H213" s="109">
        <v>26103</v>
      </c>
      <c r="I213" s="111" t="s">
        <v>323</v>
      </c>
      <c r="J213" s="34" t="s">
        <v>329</v>
      </c>
      <c r="K213" s="96" t="s">
        <v>394</v>
      </c>
      <c r="L213" s="53">
        <v>2024020176</v>
      </c>
      <c r="M213" s="25" t="s">
        <v>281</v>
      </c>
      <c r="N213" s="30" t="s">
        <v>301</v>
      </c>
      <c r="O213" s="34">
        <v>1</v>
      </c>
      <c r="P213" s="34">
        <v>744.1</v>
      </c>
      <c r="Q213" s="103" t="s">
        <v>282</v>
      </c>
      <c r="R213" s="115">
        <v>744.1</v>
      </c>
    </row>
    <row r="214" spans="1:18" ht="25" x14ac:dyDescent="0.35">
      <c r="A214" s="100" t="s">
        <v>405</v>
      </c>
      <c r="B214" s="108" t="s">
        <v>275</v>
      </c>
      <c r="C214" s="109" t="s">
        <v>285</v>
      </c>
      <c r="D214" s="109" t="s">
        <v>286</v>
      </c>
      <c r="E214" s="109" t="s">
        <v>287</v>
      </c>
      <c r="F214" s="109" t="s">
        <v>286</v>
      </c>
      <c r="G214" s="109" t="s">
        <v>325</v>
      </c>
      <c r="H214" s="109" t="s">
        <v>326</v>
      </c>
      <c r="I214" s="111" t="s">
        <v>327</v>
      </c>
      <c r="J214" s="48" t="s">
        <v>70</v>
      </c>
      <c r="K214" s="96" t="s">
        <v>395</v>
      </c>
      <c r="L214" s="53">
        <v>2024020176</v>
      </c>
      <c r="M214" s="25" t="s">
        <v>281</v>
      </c>
      <c r="N214" s="30" t="s">
        <v>301</v>
      </c>
      <c r="O214" s="34">
        <v>1</v>
      </c>
      <c r="P214" s="34">
        <v>4.57</v>
      </c>
      <c r="Q214" s="103" t="s">
        <v>282</v>
      </c>
      <c r="R214" s="115">
        <v>4.57</v>
      </c>
    </row>
    <row r="215" spans="1:18" x14ac:dyDescent="0.35">
      <c r="A215" s="100" t="s">
        <v>405</v>
      </c>
      <c r="B215" s="108" t="s">
        <v>275</v>
      </c>
      <c r="C215" s="39" t="s">
        <v>275</v>
      </c>
      <c r="D215" s="39" t="s">
        <v>22</v>
      </c>
      <c r="E215" s="39" t="s">
        <v>23</v>
      </c>
      <c r="F215" s="39" t="s">
        <v>22</v>
      </c>
      <c r="G215" s="39" t="s">
        <v>29</v>
      </c>
      <c r="H215" s="39" t="s">
        <v>174</v>
      </c>
      <c r="I215" s="111" t="s">
        <v>175</v>
      </c>
      <c r="J215" s="48" t="s">
        <v>70</v>
      </c>
      <c r="K215" s="33" t="s">
        <v>396</v>
      </c>
      <c r="L215" s="53" t="s">
        <v>397</v>
      </c>
      <c r="M215" s="25" t="s">
        <v>41</v>
      </c>
      <c r="N215" s="30" t="s">
        <v>26</v>
      </c>
      <c r="O215" s="30">
        <v>1</v>
      </c>
      <c r="P215" s="106">
        <v>4181.8</v>
      </c>
      <c r="Q215" s="46" t="s">
        <v>292</v>
      </c>
      <c r="R215" s="115">
        <v>4181.8</v>
      </c>
    </row>
    <row r="216" spans="1:18" ht="25" x14ac:dyDescent="0.35">
      <c r="A216" s="100" t="s">
        <v>405</v>
      </c>
      <c r="B216" s="108" t="s">
        <v>275</v>
      </c>
      <c r="C216" s="39" t="s">
        <v>275</v>
      </c>
      <c r="D216" s="39" t="s">
        <v>22</v>
      </c>
      <c r="E216" s="39" t="s">
        <v>23</v>
      </c>
      <c r="F216" s="39" t="s">
        <v>22</v>
      </c>
      <c r="G216" s="39" t="s">
        <v>29</v>
      </c>
      <c r="H216" s="39" t="s">
        <v>341</v>
      </c>
      <c r="I216" s="111" t="s">
        <v>342</v>
      </c>
      <c r="J216" s="25" t="s">
        <v>398</v>
      </c>
      <c r="K216" s="33" t="s">
        <v>399</v>
      </c>
      <c r="L216" s="53">
        <v>2024020154</v>
      </c>
      <c r="M216" s="25" t="s">
        <v>281</v>
      </c>
      <c r="N216" s="25" t="s">
        <v>185</v>
      </c>
      <c r="O216" s="30">
        <v>1</v>
      </c>
      <c r="P216" s="25">
        <v>980</v>
      </c>
      <c r="Q216" s="30" t="s">
        <v>282</v>
      </c>
      <c r="R216" s="115">
        <v>980</v>
      </c>
    </row>
    <row r="217" spans="1:18" ht="37.5" x14ac:dyDescent="0.35">
      <c r="A217" s="100" t="s">
        <v>405</v>
      </c>
      <c r="B217" s="108" t="s">
        <v>275</v>
      </c>
      <c r="C217" s="109" t="s">
        <v>285</v>
      </c>
      <c r="D217" s="109" t="s">
        <v>286</v>
      </c>
      <c r="E217" s="109" t="s">
        <v>287</v>
      </c>
      <c r="F217" s="109" t="s">
        <v>286</v>
      </c>
      <c r="G217" s="109" t="s">
        <v>295</v>
      </c>
      <c r="H217" s="109" t="s">
        <v>400</v>
      </c>
      <c r="I217" s="113" t="s">
        <v>69</v>
      </c>
      <c r="J217" s="48" t="s">
        <v>70</v>
      </c>
      <c r="K217" s="113" t="s">
        <v>401</v>
      </c>
      <c r="L217" s="53">
        <v>2024020104</v>
      </c>
      <c r="M217" s="25" t="s">
        <v>402</v>
      </c>
      <c r="N217" s="30" t="s">
        <v>26</v>
      </c>
      <c r="O217" s="103">
        <v>1</v>
      </c>
      <c r="P217" s="25">
        <v>44167.3</v>
      </c>
      <c r="Q217" s="30" t="s">
        <v>292</v>
      </c>
      <c r="R217" s="115">
        <v>44167.3</v>
      </c>
    </row>
    <row r="218" spans="1:18" ht="25" x14ac:dyDescent="0.35">
      <c r="A218" s="100" t="s">
        <v>405</v>
      </c>
      <c r="B218" s="108" t="s">
        <v>275</v>
      </c>
      <c r="C218" s="109" t="s">
        <v>285</v>
      </c>
      <c r="D218" s="109" t="s">
        <v>286</v>
      </c>
      <c r="E218" s="109" t="s">
        <v>287</v>
      </c>
      <c r="F218" s="109" t="s">
        <v>286</v>
      </c>
      <c r="G218" s="109" t="s">
        <v>325</v>
      </c>
      <c r="H218" s="39" t="s">
        <v>187</v>
      </c>
      <c r="I218" s="111" t="s">
        <v>273</v>
      </c>
      <c r="J218" s="25" t="s">
        <v>403</v>
      </c>
      <c r="K218" s="33" t="s">
        <v>404</v>
      </c>
      <c r="L218" s="25">
        <v>2024020155</v>
      </c>
      <c r="M218" s="25" t="s">
        <v>281</v>
      </c>
      <c r="N218" s="25" t="s">
        <v>301</v>
      </c>
      <c r="O218" s="30">
        <v>1</v>
      </c>
      <c r="P218" s="25">
        <v>1596</v>
      </c>
      <c r="Q218" s="103" t="s">
        <v>282</v>
      </c>
      <c r="R218" s="115">
        <v>1596</v>
      </c>
    </row>
    <row r="219" spans="1:18" x14ac:dyDescent="0.35">
      <c r="A219" s="186" t="s">
        <v>30</v>
      </c>
      <c r="B219" s="187"/>
      <c r="C219" s="187"/>
      <c r="D219" s="187"/>
      <c r="E219" s="187"/>
      <c r="F219" s="187"/>
      <c r="G219" s="187"/>
      <c r="H219" s="187"/>
      <c r="I219" s="187"/>
      <c r="J219" s="3"/>
      <c r="K219" s="4"/>
      <c r="L219" s="35"/>
      <c r="M219" s="5"/>
      <c r="N219" s="3"/>
      <c r="O219" s="6"/>
      <c r="P219" s="3"/>
      <c r="Q219" s="7"/>
      <c r="R219" s="54">
        <f>SUM(R141:R218)</f>
        <v>260304.49800000002</v>
      </c>
    </row>
    <row r="222" spans="1:18" ht="42" x14ac:dyDescent="0.35">
      <c r="A222" s="11" t="s">
        <v>4</v>
      </c>
      <c r="B222" s="11" t="s">
        <v>5</v>
      </c>
      <c r="C222" s="11" t="s">
        <v>6</v>
      </c>
      <c r="D222" s="11" t="s">
        <v>7</v>
      </c>
      <c r="E222" s="11" t="s">
        <v>8</v>
      </c>
      <c r="F222" s="11" t="s">
        <v>9</v>
      </c>
      <c r="G222" s="11" t="s">
        <v>10</v>
      </c>
      <c r="H222" s="11" t="s">
        <v>11</v>
      </c>
      <c r="I222" s="11" t="s">
        <v>12</v>
      </c>
      <c r="J222" s="11" t="s">
        <v>13</v>
      </c>
      <c r="K222" s="11" t="s">
        <v>14</v>
      </c>
      <c r="L222" s="11" t="s">
        <v>15</v>
      </c>
      <c r="M222" s="11" t="s">
        <v>16</v>
      </c>
      <c r="N222" s="11" t="s">
        <v>17</v>
      </c>
      <c r="O222" s="11" t="s">
        <v>18</v>
      </c>
      <c r="P222" s="11" t="s">
        <v>19</v>
      </c>
      <c r="Q222" s="11" t="s">
        <v>20</v>
      </c>
      <c r="R222" s="15" t="s">
        <v>454</v>
      </c>
    </row>
    <row r="223" spans="1:18" ht="25" x14ac:dyDescent="0.35">
      <c r="A223" s="116" t="s">
        <v>447</v>
      </c>
      <c r="B223" s="117" t="s">
        <v>406</v>
      </c>
      <c r="C223" s="117" t="s">
        <v>406</v>
      </c>
      <c r="D223" s="117" t="s">
        <v>22</v>
      </c>
      <c r="E223" s="118" t="s">
        <v>23</v>
      </c>
      <c r="F223" s="119" t="s">
        <v>22</v>
      </c>
      <c r="G223" s="120" t="s">
        <v>24</v>
      </c>
      <c r="H223" s="121">
        <v>32201</v>
      </c>
      <c r="I223" s="122" t="s">
        <v>274</v>
      </c>
      <c r="J223" s="52"/>
      <c r="K223" s="123" t="s">
        <v>407</v>
      </c>
      <c r="L223" s="124" t="s">
        <v>276</v>
      </c>
      <c r="M223" s="124" t="s">
        <v>276</v>
      </c>
      <c r="N223" s="70" t="s">
        <v>26</v>
      </c>
      <c r="O223" s="125" t="s">
        <v>408</v>
      </c>
      <c r="P223" s="126">
        <v>45330.46</v>
      </c>
      <c r="Q223" s="95" t="s">
        <v>409</v>
      </c>
      <c r="R223" s="49">
        <v>45330.46</v>
      </c>
    </row>
    <row r="224" spans="1:18" x14ac:dyDescent="0.35">
      <c r="A224" s="116" t="s">
        <v>447</v>
      </c>
      <c r="B224" s="117" t="s">
        <v>406</v>
      </c>
      <c r="C224" s="117" t="s">
        <v>406</v>
      </c>
      <c r="D224" s="81" t="s">
        <v>22</v>
      </c>
      <c r="E224" s="121" t="s">
        <v>23</v>
      </c>
      <c r="F224" s="119" t="s">
        <v>22</v>
      </c>
      <c r="G224" s="121" t="s">
        <v>29</v>
      </c>
      <c r="H224" s="121">
        <v>33602</v>
      </c>
      <c r="I224" s="122" t="s">
        <v>412</v>
      </c>
      <c r="J224" s="70"/>
      <c r="K224" s="123" t="s">
        <v>413</v>
      </c>
      <c r="L224" s="124" t="s">
        <v>26</v>
      </c>
      <c r="M224" s="124" t="s">
        <v>276</v>
      </c>
      <c r="N224" s="70" t="s">
        <v>26</v>
      </c>
      <c r="O224" s="125" t="s">
        <v>408</v>
      </c>
      <c r="P224" s="49">
        <v>4500.0200000000004</v>
      </c>
      <c r="Q224" s="95" t="s">
        <v>409</v>
      </c>
      <c r="R224" s="49">
        <v>4500.0200000000004</v>
      </c>
    </row>
    <row r="225" spans="1:18" ht="26" x14ac:dyDescent="0.35">
      <c r="A225" s="116" t="s">
        <v>447</v>
      </c>
      <c r="B225" s="117" t="s">
        <v>406</v>
      </c>
      <c r="C225" s="117" t="s">
        <v>406</v>
      </c>
      <c r="D225" s="117" t="s">
        <v>22</v>
      </c>
      <c r="E225" s="118" t="s">
        <v>23</v>
      </c>
      <c r="F225" s="119" t="s">
        <v>22</v>
      </c>
      <c r="G225" s="120" t="s">
        <v>414</v>
      </c>
      <c r="H225" s="121">
        <v>33801</v>
      </c>
      <c r="I225" s="183" t="s">
        <v>205</v>
      </c>
      <c r="J225" s="67"/>
      <c r="K225" s="123" t="s">
        <v>415</v>
      </c>
      <c r="L225" s="127" t="s">
        <v>26</v>
      </c>
      <c r="M225" s="124" t="s">
        <v>276</v>
      </c>
      <c r="N225" s="128" t="s">
        <v>26</v>
      </c>
      <c r="O225" s="125" t="s">
        <v>408</v>
      </c>
      <c r="P225" s="126">
        <v>40971.980000000003</v>
      </c>
      <c r="Q225" s="95" t="s">
        <v>409</v>
      </c>
      <c r="R225" s="49">
        <v>40971.980000000003</v>
      </c>
    </row>
    <row r="226" spans="1:18" ht="26" x14ac:dyDescent="0.35">
      <c r="A226" s="116" t="s">
        <v>447</v>
      </c>
      <c r="B226" s="117" t="s">
        <v>406</v>
      </c>
      <c r="C226" s="117" t="s">
        <v>406</v>
      </c>
      <c r="D226" s="117" t="s">
        <v>22</v>
      </c>
      <c r="E226" s="118" t="s">
        <v>23</v>
      </c>
      <c r="F226" s="119" t="s">
        <v>22</v>
      </c>
      <c r="G226" s="120" t="s">
        <v>414</v>
      </c>
      <c r="H226" s="121">
        <v>35801</v>
      </c>
      <c r="I226" s="183" t="s">
        <v>69</v>
      </c>
      <c r="J226" s="70"/>
      <c r="K226" s="123" t="s">
        <v>416</v>
      </c>
      <c r="L226" s="124" t="s">
        <v>276</v>
      </c>
      <c r="M226" s="124" t="s">
        <v>276</v>
      </c>
      <c r="N226" s="70" t="s">
        <v>26</v>
      </c>
      <c r="O226" s="125" t="s">
        <v>408</v>
      </c>
      <c r="P226" s="126">
        <v>29444.87</v>
      </c>
      <c r="Q226" s="95" t="s">
        <v>409</v>
      </c>
      <c r="R226" s="49">
        <v>29444.87</v>
      </c>
    </row>
    <row r="227" spans="1:18" ht="25" x14ac:dyDescent="0.35">
      <c r="A227" s="116" t="s">
        <v>447</v>
      </c>
      <c r="B227" s="117" t="s">
        <v>406</v>
      </c>
      <c r="C227" s="117" t="s">
        <v>406</v>
      </c>
      <c r="D227" s="81" t="s">
        <v>22</v>
      </c>
      <c r="E227" s="121" t="s">
        <v>87</v>
      </c>
      <c r="F227" s="129" t="s">
        <v>88</v>
      </c>
      <c r="G227" s="121" t="s">
        <v>24</v>
      </c>
      <c r="H227" s="121">
        <v>31602</v>
      </c>
      <c r="I227" s="183" t="s">
        <v>417</v>
      </c>
      <c r="J227" s="67"/>
      <c r="K227" s="123" t="s">
        <v>418</v>
      </c>
      <c r="L227" s="124" t="s">
        <v>276</v>
      </c>
      <c r="M227" s="124" t="s">
        <v>276</v>
      </c>
      <c r="N227" s="70" t="s">
        <v>26</v>
      </c>
      <c r="O227" s="125" t="s">
        <v>408</v>
      </c>
      <c r="P227" s="49">
        <v>440</v>
      </c>
      <c r="Q227" s="95" t="s">
        <v>409</v>
      </c>
      <c r="R227" s="49">
        <v>440</v>
      </c>
    </row>
    <row r="228" spans="1:18" ht="25" x14ac:dyDescent="0.35">
      <c r="A228" s="116" t="s">
        <v>447</v>
      </c>
      <c r="B228" s="117" t="s">
        <v>406</v>
      </c>
      <c r="C228" s="117" t="s">
        <v>406</v>
      </c>
      <c r="D228" s="83" t="s">
        <v>22</v>
      </c>
      <c r="E228" s="121" t="s">
        <v>87</v>
      </c>
      <c r="F228" s="129" t="s">
        <v>88</v>
      </c>
      <c r="G228" s="121" t="s">
        <v>24</v>
      </c>
      <c r="H228" s="121">
        <v>31602</v>
      </c>
      <c r="I228" s="183" t="s">
        <v>417</v>
      </c>
      <c r="J228" s="67"/>
      <c r="K228" s="123" t="s">
        <v>419</v>
      </c>
      <c r="L228" s="124" t="s">
        <v>276</v>
      </c>
      <c r="M228" s="124" t="s">
        <v>276</v>
      </c>
      <c r="N228" s="70" t="s">
        <v>26</v>
      </c>
      <c r="O228" s="125" t="s">
        <v>408</v>
      </c>
      <c r="P228" s="49">
        <v>809</v>
      </c>
      <c r="Q228" s="95" t="s">
        <v>409</v>
      </c>
      <c r="R228" s="49">
        <v>809</v>
      </c>
    </row>
    <row r="229" spans="1:18" x14ac:dyDescent="0.35">
      <c r="A229" s="116" t="s">
        <v>447</v>
      </c>
      <c r="B229" s="117" t="s">
        <v>406</v>
      </c>
      <c r="C229" s="117" t="s">
        <v>406</v>
      </c>
      <c r="D229" s="130" t="s">
        <v>22</v>
      </c>
      <c r="E229" s="131" t="s">
        <v>23</v>
      </c>
      <c r="F229" s="119" t="s">
        <v>22</v>
      </c>
      <c r="G229" s="131" t="s">
        <v>29</v>
      </c>
      <c r="H229" s="131">
        <v>39202</v>
      </c>
      <c r="I229" s="122" t="s">
        <v>420</v>
      </c>
      <c r="J229" s="73"/>
      <c r="K229" s="132" t="s">
        <v>421</v>
      </c>
      <c r="L229" s="124" t="s">
        <v>26</v>
      </c>
      <c r="M229" s="124" t="s">
        <v>276</v>
      </c>
      <c r="N229" s="73" t="s">
        <v>26</v>
      </c>
      <c r="O229" s="133" t="s">
        <v>408</v>
      </c>
      <c r="P229" s="134">
        <v>1288</v>
      </c>
      <c r="Q229" s="135" t="s">
        <v>409</v>
      </c>
      <c r="R229" s="134">
        <v>1288</v>
      </c>
    </row>
    <row r="230" spans="1:18" x14ac:dyDescent="0.35">
      <c r="A230" s="116" t="s">
        <v>447</v>
      </c>
      <c r="B230" s="117" t="s">
        <v>406</v>
      </c>
      <c r="C230" s="117" t="s">
        <v>406</v>
      </c>
      <c r="D230" s="130" t="s">
        <v>22</v>
      </c>
      <c r="E230" s="131" t="s">
        <v>23</v>
      </c>
      <c r="F230" s="119" t="s">
        <v>22</v>
      </c>
      <c r="G230" s="131" t="s">
        <v>29</v>
      </c>
      <c r="H230" s="131">
        <v>35701</v>
      </c>
      <c r="I230" s="122" t="s">
        <v>68</v>
      </c>
      <c r="J230" s="73"/>
      <c r="K230" s="132" t="s">
        <v>422</v>
      </c>
      <c r="L230" s="124"/>
      <c r="M230" s="124"/>
      <c r="N230" s="73"/>
      <c r="O230" s="133"/>
      <c r="P230" s="134">
        <v>8495.84</v>
      </c>
      <c r="Q230" s="135" t="s">
        <v>409</v>
      </c>
      <c r="R230" s="134">
        <v>8495.84</v>
      </c>
    </row>
    <row r="231" spans="1:18" x14ac:dyDescent="0.35">
      <c r="A231" s="116" t="s">
        <v>447</v>
      </c>
      <c r="B231" s="117" t="s">
        <v>406</v>
      </c>
      <c r="C231" s="117" t="s">
        <v>406</v>
      </c>
      <c r="D231" s="136" t="s">
        <v>22</v>
      </c>
      <c r="E231" s="118" t="s">
        <v>23</v>
      </c>
      <c r="F231" s="119" t="s">
        <v>22</v>
      </c>
      <c r="G231" s="121" t="s">
        <v>29</v>
      </c>
      <c r="H231" s="121">
        <v>32601</v>
      </c>
      <c r="I231" s="183" t="s">
        <v>423</v>
      </c>
      <c r="J231" s="67"/>
      <c r="K231" s="132" t="s">
        <v>424</v>
      </c>
      <c r="L231" s="127" t="s">
        <v>26</v>
      </c>
      <c r="M231" s="124" t="s">
        <v>276</v>
      </c>
      <c r="N231" s="127" t="s">
        <v>26</v>
      </c>
      <c r="O231" s="125" t="s">
        <v>408</v>
      </c>
      <c r="P231" s="126">
        <v>2945.36</v>
      </c>
      <c r="Q231" s="95" t="s">
        <v>409</v>
      </c>
      <c r="R231" s="49">
        <v>2945.36</v>
      </c>
    </row>
    <row r="232" spans="1:18" x14ac:dyDescent="0.35">
      <c r="A232" s="116" t="s">
        <v>447</v>
      </c>
      <c r="B232" s="117" t="s">
        <v>406</v>
      </c>
      <c r="C232" s="117" t="s">
        <v>406</v>
      </c>
      <c r="D232" s="136" t="s">
        <v>22</v>
      </c>
      <c r="E232" s="118" t="s">
        <v>23</v>
      </c>
      <c r="F232" s="119" t="s">
        <v>22</v>
      </c>
      <c r="G232" s="120" t="s">
        <v>24</v>
      </c>
      <c r="H232" s="121">
        <v>31301</v>
      </c>
      <c r="I232" s="183" t="s">
        <v>425</v>
      </c>
      <c r="J232" s="67"/>
      <c r="K232" s="123" t="s">
        <v>426</v>
      </c>
      <c r="L232" s="127"/>
      <c r="M232" s="124"/>
      <c r="N232" s="128"/>
      <c r="O232" s="125"/>
      <c r="P232" s="126">
        <v>1925.49</v>
      </c>
      <c r="Q232" s="95" t="s">
        <v>409</v>
      </c>
      <c r="R232" s="49">
        <v>1925.49</v>
      </c>
    </row>
    <row r="233" spans="1:18" x14ac:dyDescent="0.35">
      <c r="A233" s="116" t="s">
        <v>447</v>
      </c>
      <c r="B233" s="117" t="s">
        <v>406</v>
      </c>
      <c r="C233" s="117" t="s">
        <v>406</v>
      </c>
      <c r="D233" s="117" t="s">
        <v>22</v>
      </c>
      <c r="E233" s="118" t="s">
        <v>23</v>
      </c>
      <c r="F233" s="119" t="s">
        <v>22</v>
      </c>
      <c r="G233" s="121" t="s">
        <v>29</v>
      </c>
      <c r="H233" s="121">
        <v>21401</v>
      </c>
      <c r="I233" s="183" t="s">
        <v>303</v>
      </c>
      <c r="J233" s="67" t="s">
        <v>448</v>
      </c>
      <c r="K233" s="123" t="s">
        <v>427</v>
      </c>
      <c r="L233" s="127" t="s">
        <v>428</v>
      </c>
      <c r="M233" s="124" t="s">
        <v>276</v>
      </c>
      <c r="N233" s="127" t="s">
        <v>429</v>
      </c>
      <c r="O233" s="125" t="s">
        <v>430</v>
      </c>
      <c r="P233" s="137">
        <v>6798.6</v>
      </c>
      <c r="Q233" s="95" t="s">
        <v>409</v>
      </c>
      <c r="R233" s="138">
        <v>6798.6</v>
      </c>
    </row>
    <row r="234" spans="1:18" x14ac:dyDescent="0.35">
      <c r="A234" s="116" t="s">
        <v>447</v>
      </c>
      <c r="B234" s="117" t="s">
        <v>406</v>
      </c>
      <c r="C234" s="117" t="s">
        <v>406</v>
      </c>
      <c r="D234" s="136" t="s">
        <v>22</v>
      </c>
      <c r="E234" s="136" t="s">
        <v>23</v>
      </c>
      <c r="F234" s="119" t="s">
        <v>22</v>
      </c>
      <c r="G234" s="120" t="s">
        <v>29</v>
      </c>
      <c r="H234" s="120">
        <v>21101</v>
      </c>
      <c r="I234" s="184" t="s">
        <v>431</v>
      </c>
      <c r="J234" s="67" t="s">
        <v>449</v>
      </c>
      <c r="K234" s="123" t="s">
        <v>432</v>
      </c>
      <c r="L234" s="124" t="s">
        <v>276</v>
      </c>
      <c r="M234" s="124" t="s">
        <v>276</v>
      </c>
      <c r="N234" s="128" t="s">
        <v>429</v>
      </c>
      <c r="O234" s="125" t="s">
        <v>433</v>
      </c>
      <c r="P234" s="124">
        <v>7958.4</v>
      </c>
      <c r="Q234" s="95" t="s">
        <v>409</v>
      </c>
      <c r="R234" s="126">
        <v>7958.4</v>
      </c>
    </row>
    <row r="235" spans="1:18" x14ac:dyDescent="0.35">
      <c r="A235" s="116" t="s">
        <v>447</v>
      </c>
      <c r="B235" s="117" t="s">
        <v>406</v>
      </c>
      <c r="C235" s="117" t="s">
        <v>406</v>
      </c>
      <c r="D235" s="117" t="s">
        <v>22</v>
      </c>
      <c r="E235" s="118" t="s">
        <v>23</v>
      </c>
      <c r="F235" s="119" t="s">
        <v>22</v>
      </c>
      <c r="G235" s="121" t="s">
        <v>29</v>
      </c>
      <c r="H235" s="121">
        <v>21101</v>
      </c>
      <c r="I235" s="183" t="s">
        <v>303</v>
      </c>
      <c r="J235" s="67" t="s">
        <v>450</v>
      </c>
      <c r="K235" s="123" t="s">
        <v>434</v>
      </c>
      <c r="L235" s="127" t="s">
        <v>428</v>
      </c>
      <c r="M235" s="124" t="s">
        <v>276</v>
      </c>
      <c r="N235" s="127" t="s">
        <v>429</v>
      </c>
      <c r="O235" s="125" t="s">
        <v>430</v>
      </c>
      <c r="P235" s="137">
        <v>9350.3799999999992</v>
      </c>
      <c r="Q235" s="95" t="s">
        <v>409</v>
      </c>
      <c r="R235" s="138">
        <v>9350.3799999999992</v>
      </c>
    </row>
    <row r="236" spans="1:18" x14ac:dyDescent="0.35">
      <c r="A236" s="116" t="s">
        <v>447</v>
      </c>
      <c r="B236" s="117" t="s">
        <v>406</v>
      </c>
      <c r="C236" s="117" t="s">
        <v>406</v>
      </c>
      <c r="D236" s="117" t="s">
        <v>22</v>
      </c>
      <c r="E236" s="118" t="s">
        <v>136</v>
      </c>
      <c r="F236" s="119" t="s">
        <v>137</v>
      </c>
      <c r="G236" s="121" t="s">
        <v>29</v>
      </c>
      <c r="H236" s="121">
        <v>21101</v>
      </c>
      <c r="I236" s="183" t="s">
        <v>303</v>
      </c>
      <c r="J236" s="67" t="s">
        <v>451</v>
      </c>
      <c r="K236" s="123" t="s">
        <v>435</v>
      </c>
      <c r="L236" s="127" t="s">
        <v>428</v>
      </c>
      <c r="M236" s="124" t="s">
        <v>276</v>
      </c>
      <c r="N236" s="127" t="s">
        <v>429</v>
      </c>
      <c r="O236" s="125" t="s">
        <v>430</v>
      </c>
      <c r="P236" s="137">
        <v>3404.9</v>
      </c>
      <c r="Q236" s="95" t="s">
        <v>409</v>
      </c>
      <c r="R236" s="138">
        <v>3404.9</v>
      </c>
    </row>
    <row r="237" spans="1:18" x14ac:dyDescent="0.35">
      <c r="A237" s="116" t="s">
        <v>447</v>
      </c>
      <c r="B237" s="117" t="s">
        <v>406</v>
      </c>
      <c r="C237" s="117" t="s">
        <v>406</v>
      </c>
      <c r="D237" s="117" t="s">
        <v>22</v>
      </c>
      <c r="E237" s="118" t="s">
        <v>23</v>
      </c>
      <c r="F237" s="119" t="s">
        <v>22</v>
      </c>
      <c r="G237" s="121" t="s">
        <v>29</v>
      </c>
      <c r="H237" s="121">
        <v>24601</v>
      </c>
      <c r="I237" s="184" t="s">
        <v>273</v>
      </c>
      <c r="J237" s="67" t="s">
        <v>452</v>
      </c>
      <c r="K237" s="123" t="s">
        <v>436</v>
      </c>
      <c r="L237" s="127" t="s">
        <v>428</v>
      </c>
      <c r="M237" s="124" t="s">
        <v>276</v>
      </c>
      <c r="N237" s="127" t="s">
        <v>429</v>
      </c>
      <c r="O237" s="125" t="s">
        <v>408</v>
      </c>
      <c r="P237" s="126">
        <v>3425.37</v>
      </c>
      <c r="Q237" s="95" t="s">
        <v>409</v>
      </c>
      <c r="R237" s="49">
        <v>3425.37</v>
      </c>
    </row>
    <row r="238" spans="1:18" x14ac:dyDescent="0.35">
      <c r="A238" s="116" t="s">
        <v>447</v>
      </c>
      <c r="B238" s="117" t="s">
        <v>406</v>
      </c>
      <c r="C238" s="117" t="s">
        <v>406</v>
      </c>
      <c r="D238" s="121" t="s">
        <v>22</v>
      </c>
      <c r="E238" s="121" t="s">
        <v>23</v>
      </c>
      <c r="F238" s="139" t="s">
        <v>22</v>
      </c>
      <c r="G238" s="120" t="s">
        <v>24</v>
      </c>
      <c r="H238" s="121">
        <v>31401</v>
      </c>
      <c r="I238" s="183" t="s">
        <v>437</v>
      </c>
      <c r="J238" s="73"/>
      <c r="K238" s="140" t="s">
        <v>438</v>
      </c>
      <c r="L238" s="127" t="s">
        <v>26</v>
      </c>
      <c r="M238" s="128" t="s">
        <v>276</v>
      </c>
      <c r="N238" s="127" t="s">
        <v>26</v>
      </c>
      <c r="O238" s="128">
        <v>1</v>
      </c>
      <c r="P238" s="126">
        <v>480.43</v>
      </c>
      <c r="Q238" s="95" t="s">
        <v>409</v>
      </c>
      <c r="R238" s="49">
        <v>480.43</v>
      </c>
    </row>
    <row r="239" spans="1:18" x14ac:dyDescent="0.35">
      <c r="A239" s="116" t="s">
        <v>447</v>
      </c>
      <c r="B239" s="117" t="s">
        <v>406</v>
      </c>
      <c r="C239" s="136" t="s">
        <v>406</v>
      </c>
      <c r="D239" s="136" t="s">
        <v>22</v>
      </c>
      <c r="E239" s="136" t="s">
        <v>23</v>
      </c>
      <c r="F239" s="119" t="s">
        <v>22</v>
      </c>
      <c r="G239" s="129" t="s">
        <v>29</v>
      </c>
      <c r="H239" s="129" t="s">
        <v>439</v>
      </c>
      <c r="I239" s="184" t="s">
        <v>440</v>
      </c>
      <c r="J239" s="67" t="s">
        <v>441</v>
      </c>
      <c r="K239" s="123" t="s">
        <v>442</v>
      </c>
      <c r="L239" s="127"/>
      <c r="M239" s="124"/>
      <c r="N239" s="127"/>
      <c r="O239" s="125"/>
      <c r="P239" s="126">
        <v>1810</v>
      </c>
      <c r="Q239" s="95" t="s">
        <v>409</v>
      </c>
      <c r="R239" s="49">
        <v>1810</v>
      </c>
    </row>
    <row r="240" spans="1:18" x14ac:dyDescent="0.35">
      <c r="A240" s="116" t="s">
        <v>447</v>
      </c>
      <c r="B240" s="117" t="s">
        <v>406</v>
      </c>
      <c r="C240" s="117" t="s">
        <v>406</v>
      </c>
      <c r="D240" s="117" t="s">
        <v>22</v>
      </c>
      <c r="E240" s="118" t="s">
        <v>136</v>
      </c>
      <c r="F240" s="119" t="s">
        <v>137</v>
      </c>
      <c r="G240" s="121" t="s">
        <v>29</v>
      </c>
      <c r="H240" s="121">
        <v>21101</v>
      </c>
      <c r="I240" s="183" t="s">
        <v>303</v>
      </c>
      <c r="J240" s="67" t="s">
        <v>146</v>
      </c>
      <c r="K240" s="123" t="s">
        <v>443</v>
      </c>
      <c r="L240" s="127" t="s">
        <v>428</v>
      </c>
      <c r="M240" s="124" t="s">
        <v>276</v>
      </c>
      <c r="N240" s="127" t="s">
        <v>429</v>
      </c>
      <c r="O240" s="125" t="s">
        <v>430</v>
      </c>
      <c r="P240" s="137">
        <v>4949.63</v>
      </c>
      <c r="Q240" s="95" t="s">
        <v>409</v>
      </c>
      <c r="R240" s="138">
        <v>4949.63</v>
      </c>
    </row>
    <row r="241" spans="1:18" x14ac:dyDescent="0.35">
      <c r="A241" s="116" t="s">
        <v>447</v>
      </c>
      <c r="B241" s="117" t="s">
        <v>406</v>
      </c>
      <c r="C241" s="117" t="s">
        <v>406</v>
      </c>
      <c r="D241" s="130" t="s">
        <v>22</v>
      </c>
      <c r="E241" s="131" t="s">
        <v>23</v>
      </c>
      <c r="F241" s="119" t="s">
        <v>22</v>
      </c>
      <c r="G241" s="131" t="s">
        <v>29</v>
      </c>
      <c r="H241" s="131">
        <v>39202</v>
      </c>
      <c r="I241" s="122" t="s">
        <v>420</v>
      </c>
      <c r="J241" s="73"/>
      <c r="K241" s="132" t="s">
        <v>421</v>
      </c>
      <c r="L241" s="124" t="s">
        <v>26</v>
      </c>
      <c r="M241" s="124" t="s">
        <v>276</v>
      </c>
      <c r="N241" s="73" t="s">
        <v>26</v>
      </c>
      <c r="O241" s="133" t="s">
        <v>408</v>
      </c>
      <c r="P241" s="134">
        <v>322</v>
      </c>
      <c r="Q241" s="135" t="s">
        <v>409</v>
      </c>
      <c r="R241" s="134">
        <v>322</v>
      </c>
    </row>
    <row r="242" spans="1:18" x14ac:dyDescent="0.35">
      <c r="A242" s="116" t="s">
        <v>447</v>
      </c>
      <c r="B242" s="117" t="s">
        <v>406</v>
      </c>
      <c r="C242" s="136" t="s">
        <v>406</v>
      </c>
      <c r="D242" s="136" t="s">
        <v>22</v>
      </c>
      <c r="E242" s="136" t="s">
        <v>23</v>
      </c>
      <c r="F242" s="119" t="s">
        <v>22</v>
      </c>
      <c r="G242" s="129" t="s">
        <v>29</v>
      </c>
      <c r="H242" s="129" t="s">
        <v>130</v>
      </c>
      <c r="I242" s="184" t="s">
        <v>444</v>
      </c>
      <c r="J242" s="67" t="s">
        <v>445</v>
      </c>
      <c r="K242" s="123" t="s">
        <v>446</v>
      </c>
      <c r="L242" s="127"/>
      <c r="M242" s="124"/>
      <c r="N242" s="127"/>
      <c r="O242" s="125"/>
      <c r="P242" s="126">
        <v>2000</v>
      </c>
      <c r="Q242" s="95" t="s">
        <v>409</v>
      </c>
      <c r="R242" s="49">
        <v>2000</v>
      </c>
    </row>
    <row r="243" spans="1:18" x14ac:dyDescent="0.35">
      <c r="A243" s="186" t="s">
        <v>30</v>
      </c>
      <c r="B243" s="187"/>
      <c r="C243" s="187"/>
      <c r="D243" s="187"/>
      <c r="E243" s="187"/>
      <c r="F243" s="187"/>
      <c r="G243" s="187"/>
      <c r="H243" s="187"/>
      <c r="I243" s="187"/>
      <c r="J243" s="3"/>
      <c r="K243" s="4"/>
      <c r="L243" s="35"/>
      <c r="M243" s="5"/>
      <c r="N243" s="3"/>
      <c r="O243" s="6"/>
      <c r="P243" s="3"/>
      <c r="Q243" s="7"/>
      <c r="R243" s="54">
        <f>SUM(R223:R242)</f>
        <v>176650.72999999995</v>
      </c>
    </row>
    <row r="246" spans="1:18" ht="43" customHeight="1" thickBot="1" x14ac:dyDescent="0.4">
      <c r="A246" s="11" t="s">
        <v>4</v>
      </c>
      <c r="B246" s="11" t="s">
        <v>5</v>
      </c>
      <c r="C246" s="11" t="s">
        <v>6</v>
      </c>
      <c r="D246" s="11" t="s">
        <v>7</v>
      </c>
      <c r="E246" s="11" t="s">
        <v>8</v>
      </c>
      <c r="F246" s="11" t="s">
        <v>9</v>
      </c>
      <c r="G246" s="11" t="s">
        <v>10</v>
      </c>
      <c r="H246" s="11" t="s">
        <v>11</v>
      </c>
      <c r="I246" s="11" t="s">
        <v>12</v>
      </c>
      <c r="J246" s="11" t="s">
        <v>13</v>
      </c>
      <c r="K246" s="11" t="s">
        <v>14</v>
      </c>
      <c r="L246" s="11" t="s">
        <v>15</v>
      </c>
      <c r="M246" s="11" t="s">
        <v>16</v>
      </c>
      <c r="N246" s="11" t="s">
        <v>17</v>
      </c>
      <c r="O246" s="11" t="s">
        <v>18</v>
      </c>
      <c r="P246" s="11" t="s">
        <v>19</v>
      </c>
      <c r="Q246" s="11" t="s">
        <v>20</v>
      </c>
      <c r="R246" s="15" t="s">
        <v>454</v>
      </c>
    </row>
    <row r="247" spans="1:18" ht="50.5" thickBot="1" x14ac:dyDescent="0.4">
      <c r="A247" s="34" t="s">
        <v>503</v>
      </c>
      <c r="B247" s="109" t="s">
        <v>455</v>
      </c>
      <c r="C247" s="109" t="s">
        <v>455</v>
      </c>
      <c r="D247" s="39" t="s">
        <v>22</v>
      </c>
      <c r="E247" s="39" t="s">
        <v>23</v>
      </c>
      <c r="F247" s="39" t="s">
        <v>22</v>
      </c>
      <c r="G247" s="39" t="s">
        <v>24</v>
      </c>
      <c r="H247" s="147">
        <v>32201</v>
      </c>
      <c r="I247" s="148" t="s">
        <v>504</v>
      </c>
      <c r="J247" s="142" t="s">
        <v>70</v>
      </c>
      <c r="K247" s="141" t="s">
        <v>456</v>
      </c>
      <c r="L247" s="146" t="s">
        <v>70</v>
      </c>
      <c r="M247" s="146" t="s">
        <v>70</v>
      </c>
      <c r="N247" s="143" t="s">
        <v>26</v>
      </c>
      <c r="O247" s="34">
        <v>1</v>
      </c>
      <c r="P247" s="152">
        <v>108945.76</v>
      </c>
      <c r="Q247" s="34" t="s">
        <v>457</v>
      </c>
      <c r="R247" s="158">
        <f>P247*O247</f>
        <v>108945.76</v>
      </c>
    </row>
    <row r="248" spans="1:18" ht="50.5" thickBot="1" x14ac:dyDescent="0.4">
      <c r="A248" s="34" t="s">
        <v>503</v>
      </c>
      <c r="B248" s="109" t="s">
        <v>455</v>
      </c>
      <c r="C248" s="109" t="s">
        <v>455</v>
      </c>
      <c r="D248" s="39" t="s">
        <v>22</v>
      </c>
      <c r="E248" s="39" t="s">
        <v>23</v>
      </c>
      <c r="F248" s="39" t="s">
        <v>22</v>
      </c>
      <c r="G248" s="39" t="s">
        <v>24</v>
      </c>
      <c r="H248" s="147">
        <v>33801</v>
      </c>
      <c r="I248" s="149" t="s">
        <v>505</v>
      </c>
      <c r="J248" s="142" t="s">
        <v>70</v>
      </c>
      <c r="K248" s="154" t="s">
        <v>458</v>
      </c>
      <c r="L248" s="146" t="s">
        <v>70</v>
      </c>
      <c r="M248" s="146" t="s">
        <v>70</v>
      </c>
      <c r="N248" s="143" t="s">
        <v>26</v>
      </c>
      <c r="O248" s="34">
        <v>1</v>
      </c>
      <c r="P248" s="155">
        <v>40971.980000000003</v>
      </c>
      <c r="Q248" s="34" t="s">
        <v>459</v>
      </c>
      <c r="R248" s="158">
        <f t="shared" ref="R248:R269" si="5">P248*O248</f>
        <v>40971.980000000003</v>
      </c>
    </row>
    <row r="249" spans="1:18" ht="50.5" thickBot="1" x14ac:dyDescent="0.4">
      <c r="A249" s="34" t="s">
        <v>503</v>
      </c>
      <c r="B249" s="109" t="s">
        <v>455</v>
      </c>
      <c r="C249" s="109" t="s">
        <v>455</v>
      </c>
      <c r="D249" s="39" t="s">
        <v>22</v>
      </c>
      <c r="E249" s="39" t="s">
        <v>23</v>
      </c>
      <c r="F249" s="39" t="s">
        <v>22</v>
      </c>
      <c r="G249" s="39" t="s">
        <v>29</v>
      </c>
      <c r="H249" s="147">
        <v>32601</v>
      </c>
      <c r="I249" s="149" t="s">
        <v>175</v>
      </c>
      <c r="J249" s="142" t="s">
        <v>70</v>
      </c>
      <c r="K249" s="154" t="s">
        <v>460</v>
      </c>
      <c r="L249" s="146" t="s">
        <v>70</v>
      </c>
      <c r="M249" s="146" t="s">
        <v>70</v>
      </c>
      <c r="N249" s="144" t="s">
        <v>26</v>
      </c>
      <c r="O249" s="34">
        <v>1</v>
      </c>
      <c r="P249" s="156">
        <v>2486.23</v>
      </c>
      <c r="Q249" s="34" t="s">
        <v>461</v>
      </c>
      <c r="R249" s="159">
        <f t="shared" si="5"/>
        <v>2486.23</v>
      </c>
    </row>
    <row r="250" spans="1:18" ht="38" thickBot="1" x14ac:dyDescent="0.4">
      <c r="A250" s="34" t="s">
        <v>503</v>
      </c>
      <c r="B250" s="109" t="s">
        <v>455</v>
      </c>
      <c r="C250" s="109" t="s">
        <v>455</v>
      </c>
      <c r="D250" s="39" t="s">
        <v>22</v>
      </c>
      <c r="E250" s="39" t="s">
        <v>23</v>
      </c>
      <c r="F250" s="39" t="s">
        <v>22</v>
      </c>
      <c r="G250" s="39" t="s">
        <v>29</v>
      </c>
      <c r="H250" s="147">
        <v>26102</v>
      </c>
      <c r="I250" s="149" t="s">
        <v>506</v>
      </c>
      <c r="J250" s="146" t="s">
        <v>462</v>
      </c>
      <c r="K250" s="141" t="s">
        <v>463</v>
      </c>
      <c r="L250" s="146" t="s">
        <v>70</v>
      </c>
      <c r="M250" s="146" t="s">
        <v>70</v>
      </c>
      <c r="N250" s="143" t="s">
        <v>185</v>
      </c>
      <c r="O250" s="34">
        <v>1</v>
      </c>
      <c r="P250" s="157">
        <v>18884.52</v>
      </c>
      <c r="Q250" s="34" t="s">
        <v>119</v>
      </c>
      <c r="R250" s="158">
        <f t="shared" si="5"/>
        <v>18884.52</v>
      </c>
    </row>
    <row r="251" spans="1:18" ht="50.5" thickBot="1" x14ac:dyDescent="0.4">
      <c r="A251" s="34" t="s">
        <v>503</v>
      </c>
      <c r="B251" s="109" t="s">
        <v>455</v>
      </c>
      <c r="C251" s="109" t="s">
        <v>455</v>
      </c>
      <c r="D251" s="39" t="s">
        <v>22</v>
      </c>
      <c r="E251" s="39" t="s">
        <v>179</v>
      </c>
      <c r="F251" s="39" t="s">
        <v>464</v>
      </c>
      <c r="G251" s="39" t="s">
        <v>465</v>
      </c>
      <c r="H251" s="147">
        <v>26102</v>
      </c>
      <c r="I251" s="149" t="s">
        <v>506</v>
      </c>
      <c r="J251" s="146" t="s">
        <v>462</v>
      </c>
      <c r="K251" s="141" t="s">
        <v>466</v>
      </c>
      <c r="L251" s="146" t="s">
        <v>70</v>
      </c>
      <c r="M251" s="146" t="s">
        <v>70</v>
      </c>
      <c r="N251" s="145" t="s">
        <v>185</v>
      </c>
      <c r="O251" s="34">
        <v>1</v>
      </c>
      <c r="P251" s="157">
        <v>2228.02</v>
      </c>
      <c r="Q251" s="34" t="s">
        <v>119</v>
      </c>
      <c r="R251" s="158">
        <f t="shared" si="5"/>
        <v>2228.02</v>
      </c>
    </row>
    <row r="252" spans="1:18" ht="50.5" thickBot="1" x14ac:dyDescent="0.4">
      <c r="A252" s="34" t="s">
        <v>503</v>
      </c>
      <c r="B252" s="109" t="s">
        <v>455</v>
      </c>
      <c r="C252" s="109" t="s">
        <v>455</v>
      </c>
      <c r="D252" s="39" t="s">
        <v>22</v>
      </c>
      <c r="E252" s="39" t="s">
        <v>179</v>
      </c>
      <c r="F252" s="39" t="s">
        <v>180</v>
      </c>
      <c r="G252" s="39" t="s">
        <v>181</v>
      </c>
      <c r="H252" s="147">
        <v>26102</v>
      </c>
      <c r="I252" s="150" t="s">
        <v>506</v>
      </c>
      <c r="J252" s="146" t="s">
        <v>462</v>
      </c>
      <c r="K252" s="141" t="s">
        <v>467</v>
      </c>
      <c r="L252" s="146" t="s">
        <v>70</v>
      </c>
      <c r="M252" s="146" t="s">
        <v>70</v>
      </c>
      <c r="N252" s="143" t="s">
        <v>185</v>
      </c>
      <c r="O252" s="34">
        <v>1</v>
      </c>
      <c r="P252" s="153">
        <v>6705.32</v>
      </c>
      <c r="Q252" s="34" t="s">
        <v>119</v>
      </c>
      <c r="R252" s="158">
        <f t="shared" si="5"/>
        <v>6705.32</v>
      </c>
    </row>
    <row r="253" spans="1:18" ht="25.5" thickBot="1" x14ac:dyDescent="0.4">
      <c r="A253" s="34" t="s">
        <v>503</v>
      </c>
      <c r="B253" s="109" t="s">
        <v>455</v>
      </c>
      <c r="C253" s="109" t="s">
        <v>455</v>
      </c>
      <c r="D253" s="39" t="s">
        <v>22</v>
      </c>
      <c r="E253" s="39" t="s">
        <v>410</v>
      </c>
      <c r="F253" s="39" t="s">
        <v>411</v>
      </c>
      <c r="G253" s="39" t="s">
        <v>468</v>
      </c>
      <c r="H253" s="147">
        <v>21601</v>
      </c>
      <c r="I253" s="150" t="s">
        <v>431</v>
      </c>
      <c r="J253" s="146" t="s">
        <v>469</v>
      </c>
      <c r="K253" s="141" t="s">
        <v>470</v>
      </c>
      <c r="L253" s="146" t="s">
        <v>70</v>
      </c>
      <c r="M253" s="146" t="s">
        <v>70</v>
      </c>
      <c r="N253" s="143" t="s">
        <v>113</v>
      </c>
      <c r="O253" s="34">
        <v>50</v>
      </c>
      <c r="P253" s="153">
        <v>70.010000000000005</v>
      </c>
      <c r="Q253" s="34" t="s">
        <v>119</v>
      </c>
      <c r="R253" s="158">
        <f t="shared" si="5"/>
        <v>3500.5000000000005</v>
      </c>
    </row>
    <row r="254" spans="1:18" ht="25.5" thickBot="1" x14ac:dyDescent="0.4">
      <c r="A254" s="34" t="s">
        <v>503</v>
      </c>
      <c r="B254" s="109" t="s">
        <v>455</v>
      </c>
      <c r="C254" s="109" t="s">
        <v>455</v>
      </c>
      <c r="D254" s="39" t="s">
        <v>22</v>
      </c>
      <c r="E254" s="39" t="s">
        <v>23</v>
      </c>
      <c r="F254" s="39" t="s">
        <v>22</v>
      </c>
      <c r="G254" s="39" t="s">
        <v>29</v>
      </c>
      <c r="H254" s="147">
        <v>29301</v>
      </c>
      <c r="I254" s="151" t="s">
        <v>507</v>
      </c>
      <c r="J254" s="146" t="s">
        <v>471</v>
      </c>
      <c r="K254" s="141" t="s">
        <v>472</v>
      </c>
      <c r="L254" s="146" t="s">
        <v>70</v>
      </c>
      <c r="M254" s="146" t="s">
        <v>70</v>
      </c>
      <c r="N254" s="143" t="s">
        <v>111</v>
      </c>
      <c r="O254" s="34">
        <v>2</v>
      </c>
      <c r="P254" s="153">
        <v>1946.48</v>
      </c>
      <c r="Q254" s="34" t="s">
        <v>119</v>
      </c>
      <c r="R254" s="158">
        <f t="shared" si="5"/>
        <v>3892.96</v>
      </c>
    </row>
    <row r="255" spans="1:18" ht="25.5" thickBot="1" x14ac:dyDescent="0.4">
      <c r="A255" s="34" t="s">
        <v>503</v>
      </c>
      <c r="B255" s="109" t="s">
        <v>455</v>
      </c>
      <c r="C255" s="109" t="s">
        <v>455</v>
      </c>
      <c r="D255" s="39" t="s">
        <v>22</v>
      </c>
      <c r="E255" s="39" t="s">
        <v>136</v>
      </c>
      <c r="F255" s="39" t="s">
        <v>137</v>
      </c>
      <c r="G255" s="39" t="s">
        <v>29</v>
      </c>
      <c r="H255" s="147">
        <v>21101</v>
      </c>
      <c r="I255" s="151" t="s">
        <v>269</v>
      </c>
      <c r="J255" s="146" t="s">
        <v>453</v>
      </c>
      <c r="K255" s="141" t="s">
        <v>473</v>
      </c>
      <c r="L255" s="146" t="s">
        <v>70</v>
      </c>
      <c r="M255" s="146" t="s">
        <v>70</v>
      </c>
      <c r="N255" s="143" t="s">
        <v>86</v>
      </c>
      <c r="O255" s="34">
        <v>5</v>
      </c>
      <c r="P255" s="153">
        <v>740</v>
      </c>
      <c r="Q255" s="34" t="s">
        <v>119</v>
      </c>
      <c r="R255" s="158">
        <f t="shared" si="5"/>
        <v>3700</v>
      </c>
    </row>
    <row r="256" spans="1:18" ht="25.5" thickBot="1" x14ac:dyDescent="0.4">
      <c r="A256" s="34" t="s">
        <v>503</v>
      </c>
      <c r="B256" s="109" t="s">
        <v>455</v>
      </c>
      <c r="C256" s="109" t="s">
        <v>455</v>
      </c>
      <c r="D256" s="39" t="s">
        <v>22</v>
      </c>
      <c r="E256" s="39" t="s">
        <v>136</v>
      </c>
      <c r="F256" s="39" t="s">
        <v>137</v>
      </c>
      <c r="G256" s="39" t="s">
        <v>29</v>
      </c>
      <c r="H256" s="147">
        <v>21101</v>
      </c>
      <c r="I256" s="151" t="s">
        <v>269</v>
      </c>
      <c r="J256" s="142" t="s">
        <v>474</v>
      </c>
      <c r="K256" s="141" t="s">
        <v>475</v>
      </c>
      <c r="L256" s="146" t="s">
        <v>70</v>
      </c>
      <c r="M256" s="146" t="s">
        <v>70</v>
      </c>
      <c r="N256" s="143" t="s">
        <v>86</v>
      </c>
      <c r="O256" s="34">
        <v>3</v>
      </c>
      <c r="P256" s="153">
        <v>42.6</v>
      </c>
      <c r="Q256" s="34" t="s">
        <v>119</v>
      </c>
      <c r="R256" s="158">
        <f t="shared" si="5"/>
        <v>127.80000000000001</v>
      </c>
    </row>
    <row r="257" spans="1:18" ht="25.5" thickBot="1" x14ac:dyDescent="0.4">
      <c r="A257" s="34" t="s">
        <v>503</v>
      </c>
      <c r="B257" s="109" t="s">
        <v>455</v>
      </c>
      <c r="C257" s="109" t="s">
        <v>455</v>
      </c>
      <c r="D257" s="39" t="s">
        <v>22</v>
      </c>
      <c r="E257" s="39" t="s">
        <v>136</v>
      </c>
      <c r="F257" s="39" t="s">
        <v>137</v>
      </c>
      <c r="G257" s="39" t="s">
        <v>29</v>
      </c>
      <c r="H257" s="147">
        <v>21101</v>
      </c>
      <c r="I257" s="151" t="s">
        <v>269</v>
      </c>
      <c r="J257" s="142" t="s">
        <v>476</v>
      </c>
      <c r="K257" s="141" t="s">
        <v>477</v>
      </c>
      <c r="L257" s="146" t="s">
        <v>70</v>
      </c>
      <c r="M257" s="146" t="s">
        <v>70</v>
      </c>
      <c r="N257" s="143" t="s">
        <v>142</v>
      </c>
      <c r="O257" s="34">
        <v>4</v>
      </c>
      <c r="P257" s="153">
        <v>149.5</v>
      </c>
      <c r="Q257" s="34" t="s">
        <v>119</v>
      </c>
      <c r="R257" s="158">
        <f t="shared" si="5"/>
        <v>598</v>
      </c>
    </row>
    <row r="258" spans="1:18" ht="25.5" thickBot="1" x14ac:dyDescent="0.4">
      <c r="A258" s="34" t="s">
        <v>503</v>
      </c>
      <c r="B258" s="109" t="s">
        <v>455</v>
      </c>
      <c r="C258" s="109" t="s">
        <v>455</v>
      </c>
      <c r="D258" s="39" t="s">
        <v>22</v>
      </c>
      <c r="E258" s="39" t="s">
        <v>136</v>
      </c>
      <c r="F258" s="39" t="s">
        <v>137</v>
      </c>
      <c r="G258" s="39" t="s">
        <v>29</v>
      </c>
      <c r="H258" s="147">
        <v>21101</v>
      </c>
      <c r="I258" s="151" t="s">
        <v>269</v>
      </c>
      <c r="J258" s="142" t="s">
        <v>478</v>
      </c>
      <c r="K258" s="141" t="s">
        <v>479</v>
      </c>
      <c r="L258" s="146" t="s">
        <v>70</v>
      </c>
      <c r="M258" s="146" t="s">
        <v>70</v>
      </c>
      <c r="N258" s="143" t="s">
        <v>111</v>
      </c>
      <c r="O258" s="34">
        <v>3</v>
      </c>
      <c r="P258" s="153">
        <v>148</v>
      </c>
      <c r="Q258" s="34" t="s">
        <v>119</v>
      </c>
      <c r="R258" s="158">
        <f t="shared" si="5"/>
        <v>444</v>
      </c>
    </row>
    <row r="259" spans="1:18" ht="25.5" thickBot="1" x14ac:dyDescent="0.4">
      <c r="A259" s="34" t="s">
        <v>503</v>
      </c>
      <c r="B259" s="109" t="s">
        <v>455</v>
      </c>
      <c r="C259" s="109" t="s">
        <v>455</v>
      </c>
      <c r="D259" s="39" t="s">
        <v>22</v>
      </c>
      <c r="E259" s="39" t="s">
        <v>136</v>
      </c>
      <c r="F259" s="39" t="s">
        <v>137</v>
      </c>
      <c r="G259" s="39" t="s">
        <v>29</v>
      </c>
      <c r="H259" s="147">
        <v>21101</v>
      </c>
      <c r="I259" s="151" t="s">
        <v>269</v>
      </c>
      <c r="J259" s="142" t="s">
        <v>480</v>
      </c>
      <c r="K259" s="141" t="s">
        <v>481</v>
      </c>
      <c r="L259" s="146" t="s">
        <v>70</v>
      </c>
      <c r="M259" s="146" t="s">
        <v>70</v>
      </c>
      <c r="N259" s="143" t="s">
        <v>111</v>
      </c>
      <c r="O259" s="34">
        <v>18</v>
      </c>
      <c r="P259" s="153">
        <v>15.56</v>
      </c>
      <c r="Q259" s="34" t="s">
        <v>119</v>
      </c>
      <c r="R259" s="158">
        <f t="shared" si="5"/>
        <v>280.08</v>
      </c>
    </row>
    <row r="260" spans="1:18" ht="25.5" thickBot="1" x14ac:dyDescent="0.4">
      <c r="A260" s="34" t="s">
        <v>503</v>
      </c>
      <c r="B260" s="109" t="s">
        <v>455</v>
      </c>
      <c r="C260" s="109" t="s">
        <v>455</v>
      </c>
      <c r="D260" s="39" t="s">
        <v>22</v>
      </c>
      <c r="E260" s="39" t="s">
        <v>136</v>
      </c>
      <c r="F260" s="39" t="s">
        <v>137</v>
      </c>
      <c r="G260" s="39" t="s">
        <v>29</v>
      </c>
      <c r="H260" s="147">
        <v>21101</v>
      </c>
      <c r="I260" s="151" t="s">
        <v>269</v>
      </c>
      <c r="J260" s="142" t="s">
        <v>482</v>
      </c>
      <c r="K260" s="141" t="s">
        <v>483</v>
      </c>
      <c r="L260" s="146" t="s">
        <v>70</v>
      </c>
      <c r="M260" s="146" t="s">
        <v>70</v>
      </c>
      <c r="N260" s="143" t="s">
        <v>484</v>
      </c>
      <c r="O260" s="34">
        <v>12</v>
      </c>
      <c r="P260" s="153">
        <v>82.75</v>
      </c>
      <c r="Q260" s="34" t="s">
        <v>119</v>
      </c>
      <c r="R260" s="158">
        <f t="shared" si="5"/>
        <v>993</v>
      </c>
    </row>
    <row r="261" spans="1:18" ht="25.5" thickBot="1" x14ac:dyDescent="0.4">
      <c r="A261" s="34" t="s">
        <v>503</v>
      </c>
      <c r="B261" s="109" t="s">
        <v>455</v>
      </c>
      <c r="C261" s="109" t="s">
        <v>455</v>
      </c>
      <c r="D261" s="39" t="s">
        <v>22</v>
      </c>
      <c r="E261" s="39" t="s">
        <v>136</v>
      </c>
      <c r="F261" s="39" t="s">
        <v>137</v>
      </c>
      <c r="G261" s="39" t="s">
        <v>29</v>
      </c>
      <c r="H261" s="147">
        <v>21101</v>
      </c>
      <c r="I261" s="151" t="s">
        <v>269</v>
      </c>
      <c r="J261" s="142" t="s">
        <v>485</v>
      </c>
      <c r="K261" s="141" t="s">
        <v>486</v>
      </c>
      <c r="L261" s="146" t="s">
        <v>70</v>
      </c>
      <c r="M261" s="146" t="s">
        <v>70</v>
      </c>
      <c r="N261" s="143" t="s">
        <v>111</v>
      </c>
      <c r="O261" s="34">
        <v>5</v>
      </c>
      <c r="P261" s="153">
        <v>47.8</v>
      </c>
      <c r="Q261" s="34" t="s">
        <v>119</v>
      </c>
      <c r="R261" s="158">
        <f t="shared" si="5"/>
        <v>239</v>
      </c>
    </row>
    <row r="262" spans="1:18" ht="25.5" thickBot="1" x14ac:dyDescent="0.4">
      <c r="A262" s="34" t="s">
        <v>503</v>
      </c>
      <c r="B262" s="109" t="s">
        <v>455</v>
      </c>
      <c r="C262" s="109" t="s">
        <v>455</v>
      </c>
      <c r="D262" s="39" t="s">
        <v>22</v>
      </c>
      <c r="E262" s="39" t="s">
        <v>136</v>
      </c>
      <c r="F262" s="39" t="s">
        <v>137</v>
      </c>
      <c r="G262" s="39" t="s">
        <v>29</v>
      </c>
      <c r="H262" s="147">
        <v>21101</v>
      </c>
      <c r="I262" s="151" t="s">
        <v>269</v>
      </c>
      <c r="J262" s="142" t="s">
        <v>487</v>
      </c>
      <c r="K262" s="141" t="s">
        <v>488</v>
      </c>
      <c r="L262" s="146" t="s">
        <v>70</v>
      </c>
      <c r="M262" s="146" t="s">
        <v>70</v>
      </c>
      <c r="N262" s="143" t="s">
        <v>111</v>
      </c>
      <c r="O262" s="34">
        <v>2</v>
      </c>
      <c r="P262" s="153">
        <v>97.5</v>
      </c>
      <c r="Q262" s="34" t="s">
        <v>119</v>
      </c>
      <c r="R262" s="158">
        <f t="shared" si="5"/>
        <v>195</v>
      </c>
    </row>
    <row r="263" spans="1:18" ht="25.5" thickBot="1" x14ac:dyDescent="0.4">
      <c r="A263" s="34" t="s">
        <v>503</v>
      </c>
      <c r="B263" s="109" t="s">
        <v>455</v>
      </c>
      <c r="C263" s="109" t="s">
        <v>455</v>
      </c>
      <c r="D263" s="39" t="s">
        <v>22</v>
      </c>
      <c r="E263" s="39" t="s">
        <v>136</v>
      </c>
      <c r="F263" s="39" t="s">
        <v>137</v>
      </c>
      <c r="G263" s="39" t="s">
        <v>29</v>
      </c>
      <c r="H263" s="147">
        <v>21101</v>
      </c>
      <c r="I263" s="151" t="s">
        <v>269</v>
      </c>
      <c r="J263" s="142" t="s">
        <v>489</v>
      </c>
      <c r="K263" s="141" t="s">
        <v>490</v>
      </c>
      <c r="L263" s="146" t="s">
        <v>70</v>
      </c>
      <c r="M263" s="146" t="s">
        <v>70</v>
      </c>
      <c r="N263" s="143" t="s">
        <v>112</v>
      </c>
      <c r="O263" s="34">
        <v>2</v>
      </c>
      <c r="P263" s="153">
        <v>126</v>
      </c>
      <c r="Q263" s="34" t="s">
        <v>119</v>
      </c>
      <c r="R263" s="158">
        <f t="shared" si="5"/>
        <v>252</v>
      </c>
    </row>
    <row r="264" spans="1:18" ht="25.5" thickBot="1" x14ac:dyDescent="0.4">
      <c r="A264" s="34" t="s">
        <v>503</v>
      </c>
      <c r="B264" s="109" t="s">
        <v>455</v>
      </c>
      <c r="C264" s="109" t="s">
        <v>455</v>
      </c>
      <c r="D264" s="39" t="s">
        <v>22</v>
      </c>
      <c r="E264" s="39" t="s">
        <v>136</v>
      </c>
      <c r="F264" s="39" t="s">
        <v>137</v>
      </c>
      <c r="G264" s="39" t="s">
        <v>29</v>
      </c>
      <c r="H264" s="147">
        <v>21101</v>
      </c>
      <c r="I264" s="151" t="s">
        <v>269</v>
      </c>
      <c r="J264" s="142" t="s">
        <v>491</v>
      </c>
      <c r="K264" s="141" t="s">
        <v>492</v>
      </c>
      <c r="L264" s="146" t="s">
        <v>70</v>
      </c>
      <c r="M264" s="146" t="s">
        <v>70</v>
      </c>
      <c r="N264" s="143" t="s">
        <v>226</v>
      </c>
      <c r="O264" s="34">
        <v>3</v>
      </c>
      <c r="P264" s="153">
        <v>189.69</v>
      </c>
      <c r="Q264" s="34" t="s">
        <v>119</v>
      </c>
      <c r="R264" s="158">
        <f t="shared" si="5"/>
        <v>569.06999999999994</v>
      </c>
    </row>
    <row r="265" spans="1:18" ht="25.5" thickBot="1" x14ac:dyDescent="0.4">
      <c r="A265" s="34" t="s">
        <v>503</v>
      </c>
      <c r="B265" s="109" t="s">
        <v>455</v>
      </c>
      <c r="C265" s="109" t="s">
        <v>455</v>
      </c>
      <c r="D265" s="39" t="s">
        <v>22</v>
      </c>
      <c r="E265" s="39" t="s">
        <v>136</v>
      </c>
      <c r="F265" s="39" t="s">
        <v>137</v>
      </c>
      <c r="G265" s="39" t="s">
        <v>29</v>
      </c>
      <c r="H265" s="147">
        <v>21101</v>
      </c>
      <c r="I265" s="151" t="s">
        <v>269</v>
      </c>
      <c r="J265" s="142" t="s">
        <v>493</v>
      </c>
      <c r="K265" s="141" t="s">
        <v>494</v>
      </c>
      <c r="L265" s="146" t="s">
        <v>70</v>
      </c>
      <c r="M265" s="146" t="s">
        <v>70</v>
      </c>
      <c r="N265" s="143" t="s">
        <v>111</v>
      </c>
      <c r="O265" s="34">
        <v>2</v>
      </c>
      <c r="P265" s="153">
        <v>90.5</v>
      </c>
      <c r="Q265" s="34" t="s">
        <v>119</v>
      </c>
      <c r="R265" s="158">
        <f t="shared" si="5"/>
        <v>181</v>
      </c>
    </row>
    <row r="266" spans="1:18" ht="25.5" thickBot="1" x14ac:dyDescent="0.4">
      <c r="A266" s="34" t="s">
        <v>503</v>
      </c>
      <c r="B266" s="109" t="s">
        <v>455</v>
      </c>
      <c r="C266" s="109" t="s">
        <v>455</v>
      </c>
      <c r="D266" s="39" t="s">
        <v>22</v>
      </c>
      <c r="E266" s="39" t="s">
        <v>136</v>
      </c>
      <c r="F266" s="39" t="s">
        <v>137</v>
      </c>
      <c r="G266" s="39" t="s">
        <v>29</v>
      </c>
      <c r="H266" s="147">
        <v>21101</v>
      </c>
      <c r="I266" s="151" t="s">
        <v>269</v>
      </c>
      <c r="J266" s="142" t="s">
        <v>495</v>
      </c>
      <c r="K266" s="141" t="s">
        <v>496</v>
      </c>
      <c r="L266" s="146" t="s">
        <v>70</v>
      </c>
      <c r="M266" s="146" t="s">
        <v>70</v>
      </c>
      <c r="N266" s="143" t="s">
        <v>111</v>
      </c>
      <c r="O266" s="34">
        <v>4</v>
      </c>
      <c r="P266" s="153">
        <v>62.5</v>
      </c>
      <c r="Q266" s="34" t="s">
        <v>119</v>
      </c>
      <c r="R266" s="158">
        <f t="shared" si="5"/>
        <v>250</v>
      </c>
    </row>
    <row r="267" spans="1:18" ht="25.5" thickBot="1" x14ac:dyDescent="0.4">
      <c r="A267" s="34" t="s">
        <v>503</v>
      </c>
      <c r="B267" s="109" t="s">
        <v>455</v>
      </c>
      <c r="C267" s="109" t="s">
        <v>455</v>
      </c>
      <c r="D267" s="39" t="s">
        <v>22</v>
      </c>
      <c r="E267" s="39" t="s">
        <v>136</v>
      </c>
      <c r="F267" s="39" t="s">
        <v>137</v>
      </c>
      <c r="G267" s="39" t="s">
        <v>29</v>
      </c>
      <c r="H267" s="147">
        <v>21101</v>
      </c>
      <c r="I267" s="151" t="s">
        <v>269</v>
      </c>
      <c r="J267" s="142" t="s">
        <v>497</v>
      </c>
      <c r="K267" s="141" t="s">
        <v>498</v>
      </c>
      <c r="L267" s="146" t="s">
        <v>70</v>
      </c>
      <c r="M267" s="146" t="s">
        <v>70</v>
      </c>
      <c r="N267" s="143" t="s">
        <v>112</v>
      </c>
      <c r="O267" s="34">
        <v>3</v>
      </c>
      <c r="P267" s="153">
        <v>46.25</v>
      </c>
      <c r="Q267" s="34" t="s">
        <v>119</v>
      </c>
      <c r="R267" s="158">
        <f t="shared" si="5"/>
        <v>138.75</v>
      </c>
    </row>
    <row r="268" spans="1:18" ht="25.5" thickBot="1" x14ac:dyDescent="0.4">
      <c r="A268" s="34" t="s">
        <v>503</v>
      </c>
      <c r="B268" s="109" t="s">
        <v>455</v>
      </c>
      <c r="C268" s="109" t="s">
        <v>455</v>
      </c>
      <c r="D268" s="39" t="s">
        <v>22</v>
      </c>
      <c r="E268" s="39" t="s">
        <v>136</v>
      </c>
      <c r="F268" s="39" t="s">
        <v>137</v>
      </c>
      <c r="G268" s="39" t="s">
        <v>29</v>
      </c>
      <c r="H268" s="147">
        <v>21101</v>
      </c>
      <c r="I268" s="151" t="s">
        <v>269</v>
      </c>
      <c r="J268" s="142" t="s">
        <v>499</v>
      </c>
      <c r="K268" s="141" t="s">
        <v>500</v>
      </c>
      <c r="L268" s="146" t="s">
        <v>70</v>
      </c>
      <c r="M268" s="146" t="s">
        <v>70</v>
      </c>
      <c r="N268" s="143" t="s">
        <v>112</v>
      </c>
      <c r="O268" s="34">
        <v>3</v>
      </c>
      <c r="P268" s="153">
        <v>90</v>
      </c>
      <c r="Q268" s="34" t="s">
        <v>119</v>
      </c>
      <c r="R268" s="158">
        <f t="shared" si="5"/>
        <v>270</v>
      </c>
    </row>
    <row r="269" spans="1:18" ht="25.5" thickBot="1" x14ac:dyDescent="0.4">
      <c r="A269" s="34" t="s">
        <v>503</v>
      </c>
      <c r="B269" s="109" t="s">
        <v>455</v>
      </c>
      <c r="C269" s="109" t="s">
        <v>455</v>
      </c>
      <c r="D269" s="39" t="s">
        <v>22</v>
      </c>
      <c r="E269" s="39" t="s">
        <v>136</v>
      </c>
      <c r="F269" s="39" t="s">
        <v>137</v>
      </c>
      <c r="G269" s="39" t="s">
        <v>29</v>
      </c>
      <c r="H269" s="147">
        <v>21101</v>
      </c>
      <c r="I269" s="151" t="s">
        <v>269</v>
      </c>
      <c r="J269" s="142" t="s">
        <v>501</v>
      </c>
      <c r="K269" s="141" t="s">
        <v>502</v>
      </c>
      <c r="L269" s="146" t="s">
        <v>70</v>
      </c>
      <c r="M269" s="146" t="s">
        <v>70</v>
      </c>
      <c r="N269" s="143" t="s">
        <v>111</v>
      </c>
      <c r="O269" s="34">
        <v>6</v>
      </c>
      <c r="P269" s="153">
        <v>174</v>
      </c>
      <c r="Q269" s="34" t="s">
        <v>119</v>
      </c>
      <c r="R269" s="158">
        <f t="shared" si="5"/>
        <v>1044</v>
      </c>
    </row>
    <row r="270" spans="1:18" x14ac:dyDescent="0.35">
      <c r="A270" s="186" t="s">
        <v>30</v>
      </c>
      <c r="B270" s="187"/>
      <c r="C270" s="187"/>
      <c r="D270" s="187"/>
      <c r="E270" s="187"/>
      <c r="F270" s="187"/>
      <c r="G270" s="187"/>
      <c r="H270" s="187"/>
      <c r="I270" s="187"/>
      <c r="J270" s="3"/>
      <c r="K270" s="4"/>
      <c r="L270" s="35"/>
      <c r="M270" s="5"/>
      <c r="N270" s="3"/>
      <c r="O270" s="6"/>
      <c r="P270" s="3"/>
      <c r="Q270" s="7"/>
      <c r="R270" s="54">
        <f>SUM(R247:R269)</f>
        <v>196896.98999999996</v>
      </c>
    </row>
    <row r="273" spans="1:18" ht="42" x14ac:dyDescent="0.35">
      <c r="A273" s="11" t="s">
        <v>4</v>
      </c>
      <c r="B273" s="11" t="s">
        <v>5</v>
      </c>
      <c r="C273" s="11" t="s">
        <v>6</v>
      </c>
      <c r="D273" s="11" t="s">
        <v>7</v>
      </c>
      <c r="E273" s="11" t="s">
        <v>8</v>
      </c>
      <c r="F273" s="11" t="s">
        <v>9</v>
      </c>
      <c r="G273" s="11" t="s">
        <v>10</v>
      </c>
      <c r="H273" s="11" t="s">
        <v>11</v>
      </c>
      <c r="I273" s="11" t="s">
        <v>12</v>
      </c>
      <c r="J273" s="11" t="s">
        <v>13</v>
      </c>
      <c r="K273" s="11" t="s">
        <v>14</v>
      </c>
      <c r="L273" s="11" t="s">
        <v>15</v>
      </c>
      <c r="M273" s="11" t="s">
        <v>16</v>
      </c>
      <c r="N273" s="11" t="s">
        <v>17</v>
      </c>
      <c r="O273" s="11" t="s">
        <v>18</v>
      </c>
      <c r="P273" s="11" t="s">
        <v>19</v>
      </c>
      <c r="Q273" s="11" t="s">
        <v>20</v>
      </c>
      <c r="R273" s="15" t="s">
        <v>454</v>
      </c>
    </row>
    <row r="274" spans="1:18" ht="37.5" x14ac:dyDescent="0.35">
      <c r="A274" s="100" t="s">
        <v>518</v>
      </c>
      <c r="B274" s="160" t="s">
        <v>508</v>
      </c>
      <c r="C274" s="160" t="s">
        <v>508</v>
      </c>
      <c r="D274" s="160" t="s">
        <v>22</v>
      </c>
      <c r="E274" s="160" t="s">
        <v>23</v>
      </c>
      <c r="F274" s="160" t="s">
        <v>22</v>
      </c>
      <c r="G274" s="160" t="s">
        <v>24</v>
      </c>
      <c r="H274" s="160">
        <v>32201</v>
      </c>
      <c r="I274" s="111" t="s">
        <v>509</v>
      </c>
      <c r="J274" s="100"/>
      <c r="K274" s="111" t="s">
        <v>510</v>
      </c>
      <c r="L274" s="100"/>
      <c r="M274" s="100"/>
      <c r="N274" s="100" t="s">
        <v>118</v>
      </c>
      <c r="O274" s="100">
        <v>1</v>
      </c>
      <c r="P274" s="100">
        <v>120263.14</v>
      </c>
      <c r="Q274" s="100" t="s">
        <v>36</v>
      </c>
      <c r="R274" s="31">
        <v>120263.14</v>
      </c>
    </row>
    <row r="275" spans="1:18" ht="25" x14ac:dyDescent="0.35">
      <c r="A275" s="100" t="s">
        <v>518</v>
      </c>
      <c r="B275" s="160" t="s">
        <v>508</v>
      </c>
      <c r="C275" s="160" t="s">
        <v>508</v>
      </c>
      <c r="D275" s="160" t="s">
        <v>22</v>
      </c>
      <c r="E275" s="160" t="s">
        <v>23</v>
      </c>
      <c r="F275" s="160" t="s">
        <v>22</v>
      </c>
      <c r="G275" s="160" t="s">
        <v>29</v>
      </c>
      <c r="H275" s="160">
        <v>32601</v>
      </c>
      <c r="I275" s="111" t="s">
        <v>511</v>
      </c>
      <c r="J275" s="100"/>
      <c r="K275" s="111" t="s">
        <v>512</v>
      </c>
      <c r="L275" s="100"/>
      <c r="M275" s="100"/>
      <c r="N275" s="100" t="s">
        <v>118</v>
      </c>
      <c r="O275" s="100">
        <v>1</v>
      </c>
      <c r="P275" s="100">
        <v>4914.3999999999996</v>
      </c>
      <c r="Q275" s="100" t="s">
        <v>36</v>
      </c>
      <c r="R275" s="31">
        <v>4914.3999999999996</v>
      </c>
    </row>
    <row r="276" spans="1:18" ht="25" x14ac:dyDescent="0.35">
      <c r="A276" s="100" t="s">
        <v>518</v>
      </c>
      <c r="B276" s="160" t="s">
        <v>508</v>
      </c>
      <c r="C276" s="160" t="s">
        <v>508</v>
      </c>
      <c r="D276" s="160" t="s">
        <v>22</v>
      </c>
      <c r="E276" s="160" t="s">
        <v>23</v>
      </c>
      <c r="F276" s="160" t="s">
        <v>22</v>
      </c>
      <c r="G276" s="160" t="s">
        <v>24</v>
      </c>
      <c r="H276" s="160">
        <v>33801</v>
      </c>
      <c r="I276" s="111" t="s">
        <v>205</v>
      </c>
      <c r="J276" s="100"/>
      <c r="K276" s="111" t="s">
        <v>513</v>
      </c>
      <c r="L276" s="100" t="s">
        <v>291</v>
      </c>
      <c r="M276" s="100"/>
      <c r="N276" s="100" t="s">
        <v>118</v>
      </c>
      <c r="O276" s="100">
        <v>1</v>
      </c>
      <c r="P276" s="100">
        <v>28200.86</v>
      </c>
      <c r="Q276" s="100" t="s">
        <v>36</v>
      </c>
      <c r="R276" s="31">
        <v>28200.86</v>
      </c>
    </row>
    <row r="277" spans="1:18" ht="50" x14ac:dyDescent="0.35">
      <c r="A277" s="100" t="s">
        <v>518</v>
      </c>
      <c r="B277" s="160" t="s">
        <v>508</v>
      </c>
      <c r="C277" s="160" t="s">
        <v>508</v>
      </c>
      <c r="D277" s="160" t="s">
        <v>22</v>
      </c>
      <c r="E277" s="160" t="s">
        <v>23</v>
      </c>
      <c r="F277" s="160" t="s">
        <v>22</v>
      </c>
      <c r="G277" s="160" t="s">
        <v>24</v>
      </c>
      <c r="H277" s="160">
        <v>35101</v>
      </c>
      <c r="I277" s="111" t="s">
        <v>514</v>
      </c>
      <c r="J277" s="100"/>
      <c r="K277" s="111" t="s">
        <v>515</v>
      </c>
      <c r="L277" s="100"/>
      <c r="M277" s="100"/>
      <c r="N277" s="100" t="s">
        <v>118</v>
      </c>
      <c r="O277" s="100">
        <v>1</v>
      </c>
      <c r="P277" s="100">
        <v>7700</v>
      </c>
      <c r="Q277" s="100" t="s">
        <v>36</v>
      </c>
      <c r="R277" s="31">
        <v>7700</v>
      </c>
    </row>
    <row r="278" spans="1:18" ht="25" x14ac:dyDescent="0.35">
      <c r="A278" s="100" t="s">
        <v>518</v>
      </c>
      <c r="B278" s="160" t="s">
        <v>508</v>
      </c>
      <c r="C278" s="160" t="s">
        <v>508</v>
      </c>
      <c r="D278" s="160" t="s">
        <v>22</v>
      </c>
      <c r="E278" s="160" t="s">
        <v>23</v>
      </c>
      <c r="F278" s="160" t="s">
        <v>22</v>
      </c>
      <c r="G278" s="160" t="s">
        <v>24</v>
      </c>
      <c r="H278" s="160">
        <v>35801</v>
      </c>
      <c r="I278" s="111" t="s">
        <v>516</v>
      </c>
      <c r="J278" s="100"/>
      <c r="K278" s="111" t="s">
        <v>517</v>
      </c>
      <c r="L278" s="100"/>
      <c r="M278" s="100"/>
      <c r="N278" s="100" t="s">
        <v>118</v>
      </c>
      <c r="O278" s="100">
        <v>1</v>
      </c>
      <c r="P278" s="100">
        <v>25383.51</v>
      </c>
      <c r="Q278" s="100" t="s">
        <v>36</v>
      </c>
      <c r="R278" s="31">
        <v>25383.51</v>
      </c>
    </row>
    <row r="279" spans="1:18" x14ac:dyDescent="0.35">
      <c r="A279" s="186" t="s">
        <v>30</v>
      </c>
      <c r="B279" s="187"/>
      <c r="C279" s="187"/>
      <c r="D279" s="187"/>
      <c r="E279" s="187"/>
      <c r="F279" s="187"/>
      <c r="G279" s="187"/>
      <c r="H279" s="187"/>
      <c r="I279" s="187"/>
      <c r="J279" s="3"/>
      <c r="K279" s="4"/>
      <c r="L279" s="35"/>
      <c r="M279" s="5"/>
      <c r="N279" s="3"/>
      <c r="O279" s="6"/>
      <c r="P279" s="3"/>
      <c r="Q279" s="7"/>
      <c r="R279" s="54">
        <f>SUM(R274:R278)</f>
        <v>186461.91</v>
      </c>
    </row>
    <row r="282" spans="1:18" ht="42.5" thickBot="1" x14ac:dyDescent="0.4">
      <c r="A282" s="11" t="s">
        <v>4</v>
      </c>
      <c r="B282" s="11" t="s">
        <v>5</v>
      </c>
      <c r="C282" s="11" t="s">
        <v>6</v>
      </c>
      <c r="D282" s="11" t="s">
        <v>7</v>
      </c>
      <c r="E282" s="11" t="s">
        <v>8</v>
      </c>
      <c r="F282" s="11" t="s">
        <v>9</v>
      </c>
      <c r="G282" s="11" t="s">
        <v>10</v>
      </c>
      <c r="H282" s="12" t="s">
        <v>11</v>
      </c>
      <c r="I282" s="12" t="s">
        <v>12</v>
      </c>
      <c r="J282" s="12" t="s">
        <v>13</v>
      </c>
      <c r="K282" s="12" t="s">
        <v>14</v>
      </c>
      <c r="L282" s="12" t="s">
        <v>15</v>
      </c>
      <c r="M282" s="12" t="s">
        <v>16</v>
      </c>
      <c r="N282" s="12" t="s">
        <v>17</v>
      </c>
      <c r="O282" s="14" t="s">
        <v>18</v>
      </c>
      <c r="P282" s="12" t="s">
        <v>19</v>
      </c>
      <c r="Q282" s="14" t="s">
        <v>20</v>
      </c>
      <c r="R282" s="15" t="s">
        <v>30</v>
      </c>
    </row>
    <row r="283" spans="1:18" ht="25.5" thickBot="1" x14ac:dyDescent="0.4">
      <c r="A283" s="100" t="s">
        <v>527</v>
      </c>
      <c r="B283" s="109" t="s">
        <v>519</v>
      </c>
      <c r="C283" s="109" t="s">
        <v>519</v>
      </c>
      <c r="D283" s="167" t="s">
        <v>22</v>
      </c>
      <c r="E283" s="168" t="s">
        <v>23</v>
      </c>
      <c r="F283" s="169" t="s">
        <v>22</v>
      </c>
      <c r="G283" s="168" t="s">
        <v>24</v>
      </c>
      <c r="H283" s="170">
        <v>32201</v>
      </c>
      <c r="I283" s="177" t="s">
        <v>274</v>
      </c>
      <c r="J283" s="34"/>
      <c r="K283" s="173" t="s">
        <v>51</v>
      </c>
      <c r="L283" s="43"/>
      <c r="M283" s="161"/>
      <c r="N283" s="163" t="s">
        <v>26</v>
      </c>
      <c r="O283" s="164">
        <v>1</v>
      </c>
      <c r="P283" s="162">
        <v>61970</v>
      </c>
      <c r="Q283" s="164" t="s">
        <v>520</v>
      </c>
      <c r="R283" s="166">
        <v>61970</v>
      </c>
    </row>
    <row r="284" spans="1:18" ht="25.5" thickBot="1" x14ac:dyDescent="0.4">
      <c r="A284" s="100" t="s">
        <v>527</v>
      </c>
      <c r="B284" s="109" t="s">
        <v>519</v>
      </c>
      <c r="C284" s="109" t="s">
        <v>519</v>
      </c>
      <c r="D284" s="167" t="s">
        <v>22</v>
      </c>
      <c r="E284" s="168" t="s">
        <v>23</v>
      </c>
      <c r="F284" s="169" t="s">
        <v>22</v>
      </c>
      <c r="G284" s="168" t="s">
        <v>24</v>
      </c>
      <c r="H284" s="170">
        <v>33801</v>
      </c>
      <c r="I284" s="42" t="s">
        <v>205</v>
      </c>
      <c r="J284" s="34"/>
      <c r="K284" s="173" t="s">
        <v>52</v>
      </c>
      <c r="L284" s="43"/>
      <c r="M284" s="161"/>
      <c r="N284" s="163" t="s">
        <v>26</v>
      </c>
      <c r="O284" s="164">
        <v>1</v>
      </c>
      <c r="P284" s="162">
        <v>40971.980000000003</v>
      </c>
      <c r="Q284" s="164" t="s">
        <v>520</v>
      </c>
      <c r="R284" s="166">
        <v>40971.980000000003</v>
      </c>
    </row>
    <row r="285" spans="1:18" ht="25.5" thickBot="1" x14ac:dyDescent="0.4">
      <c r="A285" s="100" t="s">
        <v>527</v>
      </c>
      <c r="B285" s="109" t="s">
        <v>519</v>
      </c>
      <c r="C285" s="109" t="s">
        <v>519</v>
      </c>
      <c r="D285" s="167" t="s">
        <v>22</v>
      </c>
      <c r="E285" s="168" t="s">
        <v>179</v>
      </c>
      <c r="F285" s="169" t="s">
        <v>180</v>
      </c>
      <c r="G285" s="168" t="s">
        <v>24</v>
      </c>
      <c r="H285" s="170">
        <v>33801</v>
      </c>
      <c r="I285" s="42" t="s">
        <v>205</v>
      </c>
      <c r="J285" s="34"/>
      <c r="K285" s="173" t="s">
        <v>52</v>
      </c>
      <c r="L285" s="43"/>
      <c r="M285" s="161"/>
      <c r="N285" s="163" t="s">
        <v>26</v>
      </c>
      <c r="O285" s="164">
        <v>1</v>
      </c>
      <c r="P285" s="162">
        <v>23316.29</v>
      </c>
      <c r="Q285" s="164" t="s">
        <v>520</v>
      </c>
      <c r="R285" s="166">
        <v>23316.29</v>
      </c>
    </row>
    <row r="286" spans="1:18" ht="25.5" thickBot="1" x14ac:dyDescent="0.4">
      <c r="A286" s="100" t="s">
        <v>527</v>
      </c>
      <c r="B286" s="109" t="s">
        <v>519</v>
      </c>
      <c r="C286" s="109" t="s">
        <v>519</v>
      </c>
      <c r="D286" s="167" t="s">
        <v>22</v>
      </c>
      <c r="E286" s="168" t="s">
        <v>23</v>
      </c>
      <c r="F286" s="169" t="s">
        <v>22</v>
      </c>
      <c r="G286" s="168" t="s">
        <v>24</v>
      </c>
      <c r="H286" s="170">
        <v>35801</v>
      </c>
      <c r="I286" s="42" t="s">
        <v>69</v>
      </c>
      <c r="J286" s="34"/>
      <c r="K286" s="173" t="s">
        <v>521</v>
      </c>
      <c r="L286" s="43"/>
      <c r="M286" s="161"/>
      <c r="N286" s="163" t="s">
        <v>26</v>
      </c>
      <c r="O286" s="164">
        <v>1</v>
      </c>
      <c r="P286" s="162">
        <v>28954.12</v>
      </c>
      <c r="Q286" s="164" t="s">
        <v>520</v>
      </c>
      <c r="R286" s="166">
        <v>28954.12</v>
      </c>
    </row>
    <row r="287" spans="1:18" ht="25.5" thickBot="1" x14ac:dyDescent="0.4">
      <c r="A287" s="100" t="s">
        <v>527</v>
      </c>
      <c r="B287" s="109" t="s">
        <v>519</v>
      </c>
      <c r="C287" s="109" t="s">
        <v>519</v>
      </c>
      <c r="D287" s="167" t="s">
        <v>22</v>
      </c>
      <c r="E287" s="168" t="s">
        <v>23</v>
      </c>
      <c r="F287" s="169" t="s">
        <v>22</v>
      </c>
      <c r="G287" s="168" t="s">
        <v>24</v>
      </c>
      <c r="H287" s="170">
        <v>35801</v>
      </c>
      <c r="I287" s="42" t="s">
        <v>69</v>
      </c>
      <c r="J287" s="34"/>
      <c r="K287" s="173" t="s">
        <v>521</v>
      </c>
      <c r="L287" s="43"/>
      <c r="M287" s="161"/>
      <c r="N287" s="163" t="s">
        <v>26</v>
      </c>
      <c r="O287" s="164">
        <v>1</v>
      </c>
      <c r="P287" s="162">
        <v>28463.37</v>
      </c>
      <c r="Q287" s="164" t="s">
        <v>520</v>
      </c>
      <c r="R287" s="166">
        <v>28463.37</v>
      </c>
    </row>
    <row r="288" spans="1:18" ht="25.5" thickBot="1" x14ac:dyDescent="0.4">
      <c r="A288" s="100" t="s">
        <v>527</v>
      </c>
      <c r="B288" s="109" t="s">
        <v>519</v>
      </c>
      <c r="C288" s="39" t="s">
        <v>519</v>
      </c>
      <c r="D288" s="39" t="s">
        <v>22</v>
      </c>
      <c r="E288" s="39" t="s">
        <v>179</v>
      </c>
      <c r="F288" s="169" t="s">
        <v>180</v>
      </c>
      <c r="G288" s="39" t="s">
        <v>24</v>
      </c>
      <c r="H288" s="39">
        <v>35801</v>
      </c>
      <c r="I288" s="42" t="s">
        <v>69</v>
      </c>
      <c r="J288" s="34"/>
      <c r="K288" s="173" t="s">
        <v>521</v>
      </c>
      <c r="L288" s="161"/>
      <c r="M288" s="161"/>
      <c r="N288" s="163" t="s">
        <v>26</v>
      </c>
      <c r="O288" s="163">
        <v>1</v>
      </c>
      <c r="P288" s="163" t="e">
        <f>#REF!</f>
        <v>#REF!</v>
      </c>
      <c r="Q288" s="46" t="s">
        <v>520</v>
      </c>
      <c r="R288" s="166">
        <v>14722.43</v>
      </c>
    </row>
    <row r="289" spans="1:18" ht="25.5" thickBot="1" x14ac:dyDescent="0.4">
      <c r="A289" s="100" t="s">
        <v>527</v>
      </c>
      <c r="B289" s="109" t="s">
        <v>519</v>
      </c>
      <c r="C289" s="109" t="s">
        <v>519</v>
      </c>
      <c r="D289" s="167" t="s">
        <v>22</v>
      </c>
      <c r="E289" s="168" t="s">
        <v>23</v>
      </c>
      <c r="F289" s="169" t="s">
        <v>22</v>
      </c>
      <c r="G289" s="168" t="s">
        <v>29</v>
      </c>
      <c r="H289" s="171">
        <v>32601</v>
      </c>
      <c r="I289" s="42" t="s">
        <v>175</v>
      </c>
      <c r="J289" s="93" t="s">
        <v>522</v>
      </c>
      <c r="K289" s="175" t="s">
        <v>523</v>
      </c>
      <c r="L289" s="40"/>
      <c r="M289" s="40"/>
      <c r="N289" s="30" t="s">
        <v>26</v>
      </c>
      <c r="O289" s="40">
        <v>1</v>
      </c>
      <c r="P289" s="40">
        <v>787.52</v>
      </c>
      <c r="Q289" s="46" t="s">
        <v>520</v>
      </c>
      <c r="R289" s="41">
        <f>P289*O289</f>
        <v>787.52</v>
      </c>
    </row>
    <row r="290" spans="1:18" ht="25.5" thickBot="1" x14ac:dyDescent="0.4">
      <c r="A290" s="100" t="s">
        <v>527</v>
      </c>
      <c r="B290" s="109" t="s">
        <v>519</v>
      </c>
      <c r="C290" s="109" t="s">
        <v>519</v>
      </c>
      <c r="D290" s="167" t="s">
        <v>22</v>
      </c>
      <c r="E290" s="172" t="s">
        <v>23</v>
      </c>
      <c r="F290" s="169" t="s">
        <v>22</v>
      </c>
      <c r="G290" s="172" t="s">
        <v>29</v>
      </c>
      <c r="H290" s="107">
        <v>33901</v>
      </c>
      <c r="I290" s="42" t="s">
        <v>327</v>
      </c>
      <c r="J290" s="93"/>
      <c r="K290" s="174" t="s">
        <v>524</v>
      </c>
      <c r="L290" s="40"/>
      <c r="M290" s="40"/>
      <c r="N290" s="40" t="s">
        <v>26</v>
      </c>
      <c r="O290" s="40">
        <v>1</v>
      </c>
      <c r="P290" s="40">
        <f>150.99+78.21</f>
        <v>229.2</v>
      </c>
      <c r="Q290" s="46" t="s">
        <v>520</v>
      </c>
      <c r="R290" s="41">
        <f>P290*O290</f>
        <v>229.2</v>
      </c>
    </row>
    <row r="291" spans="1:18" ht="25.5" thickBot="1" x14ac:dyDescent="0.4">
      <c r="A291" s="100" t="s">
        <v>527</v>
      </c>
      <c r="B291" s="109" t="s">
        <v>519</v>
      </c>
      <c r="C291" s="109" t="s">
        <v>519</v>
      </c>
      <c r="D291" s="167" t="s">
        <v>22</v>
      </c>
      <c r="E291" s="172" t="s">
        <v>23</v>
      </c>
      <c r="F291" s="169" t="s">
        <v>22</v>
      </c>
      <c r="G291" s="172" t="s">
        <v>29</v>
      </c>
      <c r="H291" s="107">
        <v>26103</v>
      </c>
      <c r="I291" s="42" t="s">
        <v>528</v>
      </c>
      <c r="J291" s="93" t="s">
        <v>329</v>
      </c>
      <c r="K291" s="176" t="s">
        <v>525</v>
      </c>
      <c r="L291" s="40"/>
      <c r="M291" s="40"/>
      <c r="N291" s="40" t="s">
        <v>118</v>
      </c>
      <c r="O291" s="40">
        <v>1</v>
      </c>
      <c r="P291" s="165">
        <v>6000</v>
      </c>
      <c r="Q291" s="46" t="s">
        <v>520</v>
      </c>
      <c r="R291" s="41">
        <f>P291*O291</f>
        <v>6000</v>
      </c>
    </row>
    <row r="292" spans="1:18" ht="25.5" thickBot="1" x14ac:dyDescent="0.4">
      <c r="A292" s="100" t="s">
        <v>527</v>
      </c>
      <c r="B292" s="109" t="s">
        <v>519</v>
      </c>
      <c r="C292" s="109" t="s">
        <v>519</v>
      </c>
      <c r="D292" s="167" t="s">
        <v>22</v>
      </c>
      <c r="E292" s="172" t="s">
        <v>23</v>
      </c>
      <c r="F292" s="169" t="s">
        <v>22</v>
      </c>
      <c r="G292" s="172" t="s">
        <v>29</v>
      </c>
      <c r="H292" s="107">
        <v>31801</v>
      </c>
      <c r="I292" s="42" t="s">
        <v>172</v>
      </c>
      <c r="J292" s="93"/>
      <c r="K292" s="174" t="s">
        <v>526</v>
      </c>
      <c r="L292" s="40"/>
      <c r="M292" s="40"/>
      <c r="N292" s="40" t="s">
        <v>118</v>
      </c>
      <c r="O292" s="40">
        <v>1</v>
      </c>
      <c r="P292" s="40">
        <v>1380</v>
      </c>
      <c r="Q292" s="46" t="s">
        <v>520</v>
      </c>
      <c r="R292" s="41">
        <f>O292*P292</f>
        <v>1380</v>
      </c>
    </row>
    <row r="293" spans="1:18" x14ac:dyDescent="0.35">
      <c r="A293" s="186" t="s">
        <v>30</v>
      </c>
      <c r="B293" s="187"/>
      <c r="C293" s="187"/>
      <c r="D293" s="187"/>
      <c r="E293" s="187"/>
      <c r="F293" s="187"/>
      <c r="G293" s="187"/>
      <c r="H293" s="187"/>
      <c r="I293" s="187"/>
      <c r="J293" s="3"/>
      <c r="K293" s="4"/>
      <c r="L293" s="35"/>
      <c r="M293" s="5"/>
      <c r="N293" s="3"/>
      <c r="O293" s="6"/>
      <c r="P293" s="3"/>
      <c r="Q293" s="7"/>
      <c r="R293" s="54">
        <f>SUM(R283:R292)</f>
        <v>206794.91</v>
      </c>
    </row>
  </sheetData>
  <mergeCells count="9">
    <mergeCell ref="A293:I293"/>
    <mergeCell ref="A137:I137"/>
    <mergeCell ref="A219:I219"/>
    <mergeCell ref="A243:I243"/>
    <mergeCell ref="A8:R8"/>
    <mergeCell ref="A38:I38"/>
    <mergeCell ref="A55:I55"/>
    <mergeCell ref="A270:I270"/>
    <mergeCell ref="A279:I279"/>
  </mergeCells>
  <phoneticPr fontId="10" type="noConversion"/>
  <conditionalFormatting sqref="J42">
    <cfRule type="duplicateValues" dxfId="0" priority="3"/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TAPIA CABALLERO ISAI</dc:creator>
  <cp:lastModifiedBy>JONGUITUD BARRAGAN PEDRO SERGIO</cp:lastModifiedBy>
  <dcterms:created xsi:type="dcterms:W3CDTF">2024-08-16T21:53:09Z</dcterms:created>
  <dcterms:modified xsi:type="dcterms:W3CDTF">2025-02-27T00:50:39Z</dcterms:modified>
</cp:coreProperties>
</file>