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karina.cruces\Desktop\COE 2024-2025\0.5 Engroses a CG\02. COE 11nov24-CG27nov27\Para Consejo General 27-11-2024\Evaluación VA\"/>
    </mc:Choice>
  </mc:AlternateContent>
  <xr:revisionPtr revIDLastSave="0" documentId="13_ncr:1_{352FD7EC-754A-4A56-8B26-41EA992739B5}" xr6:coauthVersionLast="47" xr6:coauthVersionMax="47" xr10:uidLastSave="{00000000-0000-0000-0000-000000000000}"/>
  <bookViews>
    <workbookView xWindow="384" yWindow="384" windowWidth="20892" windowHeight="12240" tabRatio="931" firstSheet="10" activeTab="32" xr2:uid="{00000000-000D-0000-FFFF-FFFF00000000}"/>
  </bookViews>
  <sheets>
    <sheet name="Portada" sheetId="3" r:id="rId1"/>
    <sheet name="Índice" sheetId="4" r:id="rId2"/>
    <sheet name="G1" sheetId="20" r:id="rId3"/>
    <sheet name="G2" sheetId="105" r:id="rId4"/>
    <sheet name="G3" sheetId="107" r:id="rId5"/>
    <sheet name="G4" sheetId="123" r:id="rId6"/>
    <sheet name="G5" sheetId="125" r:id="rId7"/>
    <sheet name="G6" sheetId="108" r:id="rId8"/>
    <sheet name="G7" sheetId="109" r:id="rId9"/>
    <sheet name="G8" sheetId="110" r:id="rId10"/>
    <sheet name="G9" sheetId="112" r:id="rId11"/>
    <sheet name="G10" sheetId="113" r:id="rId12"/>
    <sheet name="G11" sheetId="114" r:id="rId13"/>
    <sheet name="G12" sheetId="117" r:id="rId14"/>
    <sheet name="G13" sheetId="118" r:id="rId15"/>
    <sheet name="G14" sheetId="119" r:id="rId16"/>
    <sheet name="G15" sheetId="120" r:id="rId17"/>
    <sheet name="G16" sheetId="121" r:id="rId18"/>
    <sheet name="G17" sheetId="115" r:id="rId19"/>
    <sheet name="G18" sheetId="124" r:id="rId20"/>
    <sheet name="G19" sheetId="126" r:id="rId21"/>
    <sheet name="G20" sheetId="127" r:id="rId22"/>
    <sheet name="G21" sheetId="128" r:id="rId23"/>
    <sheet name="G22" sheetId="129" r:id="rId24"/>
    <sheet name="G23" sheetId="130" r:id="rId25"/>
    <sheet name="G24" sheetId="131" r:id="rId26"/>
    <sheet name="G25" sheetId="132" r:id="rId27"/>
    <sheet name="G26" sheetId="133" r:id="rId28"/>
    <sheet name="G27" sheetId="80" r:id="rId29"/>
    <sheet name="G28" sheetId="134" r:id="rId30"/>
    <sheet name="G29" sheetId="135" r:id="rId31"/>
    <sheet name="G30" sheetId="137" r:id="rId32"/>
    <sheet name="G31" sheetId="138" r:id="rId3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 i="138" l="1"/>
  <c r="O16" i="138"/>
  <c r="N16" i="138"/>
  <c r="O16" i="137"/>
  <c r="N16" i="137"/>
  <c r="M18" i="137"/>
  <c r="M16" i="138" l="1"/>
  <c r="S18" i="138"/>
  <c r="R18" i="138"/>
  <c r="S16" i="138"/>
  <c r="R16" i="138"/>
  <c r="M16" i="137"/>
  <c r="R18" i="137" s="1"/>
  <c r="N16" i="131"/>
  <c r="O16" i="131"/>
  <c r="P16" i="131"/>
  <c r="M16" i="131"/>
  <c r="Q16" i="138" l="1"/>
  <c r="Q18" i="138"/>
  <c r="R16" i="137"/>
  <c r="S18" i="137"/>
  <c r="S16" i="137"/>
  <c r="Q18" i="137"/>
  <c r="Q16" i="137"/>
  <c r="S16" i="131"/>
  <c r="R16" i="131"/>
  <c r="Q16" i="131" s="1"/>
  <c r="M18" i="133" l="1"/>
  <c r="M18" i="135"/>
  <c r="P16" i="135"/>
  <c r="O16" i="135"/>
  <c r="N16" i="135"/>
  <c r="M16" i="135"/>
  <c r="M15" i="134"/>
  <c r="M16" i="134"/>
  <c r="M17" i="134"/>
  <c r="M18" i="134"/>
  <c r="M19" i="134"/>
  <c r="M14" i="134"/>
  <c r="M18" i="80"/>
  <c r="M16" i="80"/>
  <c r="M17" i="80"/>
  <c r="M15" i="80"/>
  <c r="M14" i="80"/>
  <c r="P16" i="133"/>
  <c r="O16" i="133"/>
  <c r="N16" i="133"/>
  <c r="Q19" i="132"/>
  <c r="R19" i="132"/>
  <c r="S19" i="132"/>
  <c r="R20" i="132"/>
  <c r="Q20" i="132" s="1"/>
  <c r="S20" i="132"/>
  <c r="R21" i="132"/>
  <c r="Q21" i="132" s="1"/>
  <c r="S21" i="132"/>
  <c r="R22" i="132"/>
  <c r="Q22" i="132" s="1"/>
  <c r="S22" i="132"/>
  <c r="R23" i="132"/>
  <c r="Q23" i="132" s="1"/>
  <c r="S23" i="132"/>
  <c r="R24" i="132"/>
  <c r="Q24" i="132" s="1"/>
  <c r="S24" i="132"/>
  <c r="R25" i="132"/>
  <c r="Q25" i="132" s="1"/>
  <c r="S25" i="132"/>
  <c r="R26" i="132"/>
  <c r="Q26" i="132" s="1"/>
  <c r="S26" i="132"/>
  <c r="Q27" i="132"/>
  <c r="R27" i="132"/>
  <c r="S27" i="132"/>
  <c r="R28" i="132"/>
  <c r="Q28" i="132" s="1"/>
  <c r="S28" i="132"/>
  <c r="M19" i="132"/>
  <c r="M20" i="132"/>
  <c r="M21" i="132"/>
  <c r="M22" i="132"/>
  <c r="M23" i="132"/>
  <c r="M24" i="132"/>
  <c r="M25" i="132"/>
  <c r="M26" i="132"/>
  <c r="M27" i="132"/>
  <c r="M28" i="132"/>
  <c r="M18" i="132"/>
  <c r="O16" i="132"/>
  <c r="N16" i="132"/>
  <c r="R16" i="135" l="1"/>
  <c r="R18" i="135"/>
  <c r="M16" i="133"/>
  <c r="S16" i="133" s="1"/>
  <c r="S18" i="133"/>
  <c r="T16" i="133"/>
  <c r="M16" i="132"/>
  <c r="S18" i="132" s="1"/>
  <c r="U16" i="133" l="1"/>
  <c r="R16" i="133" s="1"/>
  <c r="T18" i="133"/>
  <c r="R18" i="133" s="1"/>
  <c r="U18" i="133"/>
  <c r="R16" i="132"/>
  <c r="S16" i="132"/>
  <c r="R18" i="132"/>
  <c r="Q18" i="132"/>
  <c r="Q16" i="132" l="1"/>
  <c r="R19" i="128" l="1"/>
  <c r="Q19" i="128" s="1"/>
  <c r="S19" i="128"/>
  <c r="R20" i="128"/>
  <c r="Q20" i="128" s="1"/>
  <c r="S20" i="128"/>
  <c r="M20" i="131"/>
  <c r="M19" i="131"/>
  <c r="M18" i="131"/>
  <c r="M18" i="130"/>
  <c r="O16" i="130"/>
  <c r="N16" i="130"/>
  <c r="M16" i="130"/>
  <c r="S18" i="130" s="1"/>
  <c r="M18" i="129"/>
  <c r="M16" i="129" s="1"/>
  <c r="O16" i="129"/>
  <c r="N16" i="129"/>
  <c r="M19" i="128"/>
  <c r="M20" i="128"/>
  <c r="M18" i="128"/>
  <c r="O16" i="128"/>
  <c r="N16" i="128"/>
  <c r="M18" i="127"/>
  <c r="M16" i="127" s="1"/>
  <c r="O16" i="127"/>
  <c r="N16" i="127"/>
  <c r="M18" i="126"/>
  <c r="O16" i="126"/>
  <c r="N16" i="126"/>
  <c r="M16" i="126"/>
  <c r="S18" i="126" s="1"/>
  <c r="M18" i="125"/>
  <c r="P16" i="125"/>
  <c r="O16" i="125"/>
  <c r="N16" i="125"/>
  <c r="M16" i="125" s="1"/>
  <c r="O16" i="124"/>
  <c r="P16" i="124"/>
  <c r="N16" i="123"/>
  <c r="O16" i="123"/>
  <c r="M19" i="124"/>
  <c r="M18" i="124"/>
  <c r="N16" i="124"/>
  <c r="M18" i="123"/>
  <c r="P16" i="123"/>
  <c r="P16" i="115"/>
  <c r="Q16" i="115"/>
  <c r="O16" i="115"/>
  <c r="N18" i="115"/>
  <c r="M18" i="121"/>
  <c r="M16" i="121" s="1"/>
  <c r="O16" i="121"/>
  <c r="N16" i="121"/>
  <c r="M18" i="120"/>
  <c r="M16" i="120" s="1"/>
  <c r="S18" i="120" s="1"/>
  <c r="O16" i="120"/>
  <c r="N16" i="120"/>
  <c r="R19" i="119"/>
  <c r="Q19" i="119" s="1"/>
  <c r="S19" i="119"/>
  <c r="O16" i="119"/>
  <c r="N16" i="119"/>
  <c r="M16" i="119"/>
  <c r="M19" i="119"/>
  <c r="M18" i="119"/>
  <c r="M18" i="118"/>
  <c r="M16" i="118" s="1"/>
  <c r="O16" i="118"/>
  <c r="N16" i="118"/>
  <c r="M18" i="117"/>
  <c r="M16" i="117" s="1"/>
  <c r="O16" i="117"/>
  <c r="N16" i="117"/>
  <c r="R16" i="117" s="1"/>
  <c r="M18" i="114"/>
  <c r="M16" i="114" s="1"/>
  <c r="O16" i="114"/>
  <c r="N16" i="114"/>
  <c r="N16" i="115" l="1"/>
  <c r="R16" i="130"/>
  <c r="S16" i="130"/>
  <c r="Q16" i="130"/>
  <c r="R18" i="130"/>
  <c r="Q18" i="130" s="1"/>
  <c r="S16" i="129"/>
  <c r="S18" i="129"/>
  <c r="R18" i="129"/>
  <c r="Q18" i="129" s="1"/>
  <c r="R16" i="129"/>
  <c r="Q16" i="129" s="1"/>
  <c r="M16" i="128"/>
  <c r="R16" i="128"/>
  <c r="S18" i="127"/>
  <c r="R18" i="127"/>
  <c r="Q18" i="127" s="1"/>
  <c r="S16" i="127"/>
  <c r="R16" i="127"/>
  <c r="R16" i="126"/>
  <c r="S16" i="126"/>
  <c r="R18" i="126"/>
  <c r="Q18" i="126" s="1"/>
  <c r="U18" i="125"/>
  <c r="S16" i="125"/>
  <c r="R16" i="125" s="1"/>
  <c r="T16" i="125"/>
  <c r="U16" i="125"/>
  <c r="T18" i="125"/>
  <c r="S18" i="125"/>
  <c r="R18" i="125" s="1"/>
  <c r="M16" i="124"/>
  <c r="U16" i="124"/>
  <c r="T16" i="124"/>
  <c r="T19" i="124"/>
  <c r="S19" i="124"/>
  <c r="S16" i="124"/>
  <c r="M16" i="123"/>
  <c r="T16" i="123" s="1"/>
  <c r="R16" i="124"/>
  <c r="U19" i="124"/>
  <c r="S18" i="124"/>
  <c r="T18" i="124"/>
  <c r="U18" i="124"/>
  <c r="S16" i="121"/>
  <c r="R16" i="121"/>
  <c r="Q16" i="121" s="1"/>
  <c r="S18" i="121"/>
  <c r="R18" i="121"/>
  <c r="R16" i="120"/>
  <c r="S16" i="120"/>
  <c r="R18" i="120"/>
  <c r="Q18" i="120" s="1"/>
  <c r="R18" i="119"/>
  <c r="S18" i="119"/>
  <c r="R16" i="119"/>
  <c r="S16" i="119"/>
  <c r="S18" i="118"/>
  <c r="R18" i="118"/>
  <c r="Q18" i="118" s="1"/>
  <c r="R16" i="118"/>
  <c r="Q16" i="118" s="1"/>
  <c r="S16" i="118"/>
  <c r="S18" i="117"/>
  <c r="R18" i="117"/>
  <c r="Q18" i="117" s="1"/>
  <c r="S16" i="117"/>
  <c r="Q16" i="117" s="1"/>
  <c r="Q16" i="114"/>
  <c r="R18" i="128" l="1"/>
  <c r="Q18" i="128" s="1"/>
  <c r="S18" i="128"/>
  <c r="S16" i="128"/>
  <c r="Q16" i="128"/>
  <c r="Q16" i="127"/>
  <c r="Q16" i="126"/>
  <c r="R19" i="124"/>
  <c r="S16" i="123"/>
  <c r="R16" i="123" s="1"/>
  <c r="U16" i="123"/>
  <c r="S18" i="123"/>
  <c r="U18" i="123"/>
  <c r="T18" i="123"/>
  <c r="R18" i="124"/>
  <c r="Q18" i="121"/>
  <c r="Q16" i="120"/>
  <c r="Q18" i="119"/>
  <c r="Q16" i="119"/>
  <c r="Q18" i="114"/>
  <c r="R18" i="123" l="1"/>
  <c r="M20" i="112" l="1"/>
  <c r="M19" i="112"/>
  <c r="M18" i="112"/>
  <c r="M16" i="112" s="1"/>
  <c r="O16" i="112"/>
  <c r="N16" i="112"/>
  <c r="R16" i="112" l="1"/>
  <c r="S19" i="112"/>
  <c r="R19" i="112"/>
  <c r="S16" i="112"/>
  <c r="Q16" i="112" s="1"/>
  <c r="R20" i="112"/>
  <c r="S20" i="112"/>
  <c r="R18" i="112"/>
  <c r="S18" i="112"/>
  <c r="Q18" i="112" l="1"/>
  <c r="Q20" i="112"/>
  <c r="Q19" i="112"/>
  <c r="M19" i="108" l="1"/>
  <c r="M20" i="108"/>
  <c r="M21" i="108"/>
  <c r="M22" i="108"/>
  <c r="M23" i="108"/>
  <c r="M24" i="108"/>
  <c r="M25" i="108"/>
  <c r="O16" i="108"/>
  <c r="N16" i="108"/>
  <c r="M18" i="108"/>
  <c r="M16" i="108" s="1"/>
  <c r="O16" i="20"/>
  <c r="N16" i="20"/>
  <c r="M19" i="20"/>
  <c r="M20" i="20"/>
  <c r="M21" i="20"/>
  <c r="M16" i="20" s="1"/>
  <c r="M18" i="20"/>
  <c r="R20" i="20" l="1"/>
  <c r="R21" i="20"/>
  <c r="Q21" i="20" s="1"/>
  <c r="S18" i="20"/>
  <c r="S19" i="20"/>
  <c r="S20" i="20"/>
  <c r="Q20" i="20" s="1"/>
  <c r="R16" i="20"/>
  <c r="S21" i="20"/>
  <c r="R18" i="20"/>
  <c r="R19" i="20"/>
  <c r="S16" i="20"/>
  <c r="R19" i="108"/>
  <c r="S20" i="108"/>
  <c r="R24" i="108"/>
  <c r="R25" i="108"/>
  <c r="S25" i="108"/>
  <c r="R22" i="108"/>
  <c r="R23" i="108"/>
  <c r="R20" i="108"/>
  <c r="S23" i="108"/>
  <c r="R21" i="108"/>
  <c r="S24" i="108"/>
  <c r="S21" i="108"/>
  <c r="S22" i="108"/>
  <c r="S19" i="108"/>
  <c r="Q19" i="20" l="1"/>
  <c r="Q24" i="108"/>
  <c r="Q21" i="108"/>
  <c r="Q19" i="108"/>
  <c r="Q20" i="108"/>
  <c r="Q23" i="108"/>
  <c r="Q22" i="108"/>
  <c r="Q25" i="108"/>
  <c r="S16" i="108"/>
  <c r="R18" i="108"/>
  <c r="R16" i="108"/>
  <c r="S18" i="108"/>
  <c r="Q16" i="108" l="1"/>
  <c r="Q18" i="108"/>
  <c r="Q18" i="20" l="1"/>
  <c r="Q16" i="20"/>
</calcChain>
</file>

<file path=xl/sharedStrings.xml><?xml version="1.0" encoding="utf-8"?>
<sst xmlns="http://schemas.openxmlformats.org/spreadsheetml/2006/main" count="632" uniqueCount="160">
  <si>
    <t>Total</t>
  </si>
  <si>
    <t>Porcentaje</t>
  </si>
  <si>
    <t>Totales</t>
  </si>
  <si>
    <t>%Total</t>
  </si>
  <si>
    <t>Una</t>
  </si>
  <si>
    <t>Dos</t>
  </si>
  <si>
    <t>Tres</t>
  </si>
  <si>
    <t>JDE</t>
  </si>
  <si>
    <t>Personas Designadas</t>
  </si>
  <si>
    <t>% Total</t>
  </si>
  <si>
    <t>Gráfica 1</t>
  </si>
  <si>
    <t>Gráfica 5</t>
  </si>
  <si>
    <t>Gráfica 6</t>
  </si>
  <si>
    <t>Gráfica 7</t>
  </si>
  <si>
    <t>Gráfica 8</t>
  </si>
  <si>
    <t>Gráfica 9</t>
  </si>
  <si>
    <t>Gráfica 10</t>
  </si>
  <si>
    <t>Instancia</t>
  </si>
  <si>
    <t>Muy buena</t>
  </si>
  <si>
    <t>Buena</t>
  </si>
  <si>
    <t>Regular</t>
  </si>
  <si>
    <t>Mala</t>
  </si>
  <si>
    <t>% Muy buena</t>
  </si>
  <si>
    <t>% Buena</t>
  </si>
  <si>
    <t>% Regular</t>
  </si>
  <si>
    <t>% Mala</t>
  </si>
  <si>
    <t>DERFE</t>
  </si>
  <si>
    <t>DECEYEC</t>
  </si>
  <si>
    <t>DEOE</t>
  </si>
  <si>
    <t>UTIGYND</t>
  </si>
  <si>
    <t>JLE</t>
  </si>
  <si>
    <t>OPL</t>
  </si>
  <si>
    <t>Indicadores</t>
  </si>
  <si>
    <t>Gráficas</t>
  </si>
  <si>
    <t>Proceso Electoral Concurrente 2023-2024</t>
  </si>
  <si>
    <t>Fuente: Elaborado por la DEOE con información proporcionada por las Personas Designadas.</t>
  </si>
  <si>
    <t>DOR</t>
  </si>
  <si>
    <t>DEDE</t>
  </si>
  <si>
    <t>DPS</t>
  </si>
  <si>
    <t>UTVOPL</t>
  </si>
  <si>
    <t>UTSI</t>
  </si>
  <si>
    <t>Fuente: Elaborado por la DEOE con información proporcionada por las JLE.</t>
  </si>
  <si>
    <t>UTIGYND (Trato Digno)</t>
  </si>
  <si>
    <t>JDE (Trato Digno)</t>
  </si>
  <si>
    <t>JLE (Trato Digno)</t>
  </si>
  <si>
    <t>UTIGYND (Privacidad)</t>
  </si>
  <si>
    <t>JDE (Privacidad)</t>
  </si>
  <si>
    <t>JLE (Privacidad)</t>
  </si>
  <si>
    <t>Personas Designadas (Trato Digno)</t>
  </si>
  <si>
    <t>Personas Designadas (Privacidad)</t>
  </si>
  <si>
    <t>Fuente: Elaborado por la DEOE con información proporcionada por las JLE y JDE</t>
  </si>
  <si>
    <t>Gráfica 11</t>
  </si>
  <si>
    <t>Gráfica 12</t>
  </si>
  <si>
    <t>Fuente: Elaborado por la DEOE con información proporcionada por los OPL</t>
  </si>
  <si>
    <t>Gráfica 13</t>
  </si>
  <si>
    <t>Gráfica 14</t>
  </si>
  <si>
    <t>Fuente: Elaborado por la DEOE con información proporcionada por las JLE</t>
  </si>
  <si>
    <t>Gráfica 15</t>
  </si>
  <si>
    <t>Gráfica 16</t>
  </si>
  <si>
    <t>Gráfica 17</t>
  </si>
  <si>
    <t>Gráfica 18</t>
  </si>
  <si>
    <t>%Fácil</t>
  </si>
  <si>
    <t>%No tan fácil</t>
  </si>
  <si>
    <t>%Difícil</t>
  </si>
  <si>
    <t>Fácil</t>
  </si>
  <si>
    <t>No tan fácil</t>
  </si>
  <si>
    <t>Difícil</t>
  </si>
  <si>
    <t>Gráfica 19</t>
  </si>
  <si>
    <t>%Una</t>
  </si>
  <si>
    <t>%Dos</t>
  </si>
  <si>
    <t>%Tres</t>
  </si>
  <si>
    <t>Gráfica 20</t>
  </si>
  <si>
    <t>Fuente: Elaborado por la DEOE con información proporcionada por las Personas Designadas</t>
  </si>
  <si>
    <t>Gráfica 21</t>
  </si>
  <si>
    <t>Gráfica 22</t>
  </si>
  <si>
    <t>Gráfica 23</t>
  </si>
  <si>
    <t>Fuente: Elaborado por la DEOE con información proporcionada por las JDE.</t>
  </si>
  <si>
    <t>Fuente: Elaborado por la DEOE con información proporcionada por los OPL.</t>
  </si>
  <si>
    <t>Gráfica 24</t>
  </si>
  <si>
    <t>Fuente: Elaborado por la DEOE con información proporcionada por las JLE, las JDE y las Personas Designadas.</t>
  </si>
  <si>
    <t>Gráfica 25</t>
  </si>
  <si>
    <t>Gráfica 26</t>
  </si>
  <si>
    <t>Gráfica 27</t>
  </si>
  <si>
    <t>Gráfica 28</t>
  </si>
  <si>
    <t>Fuente: Elaborado por la DEOE con información proporcionada por la UTSI, las JLE y las JDE</t>
  </si>
  <si>
    <t>Gráfica 29</t>
  </si>
  <si>
    <t>Ambas</t>
  </si>
  <si>
    <t>Urna electrónica</t>
  </si>
  <si>
    <t>Voto por Internet</t>
  </si>
  <si>
    <t>%Ambas</t>
  </si>
  <si>
    <t>%Urna electrónica</t>
  </si>
  <si>
    <t>%Voto por Internet</t>
  </si>
  <si>
    <t>Gráfica 30</t>
  </si>
  <si>
    <t>Muy mala</t>
  </si>
  <si>
    <t>% Muy mala</t>
  </si>
  <si>
    <t>UTGyND</t>
  </si>
  <si>
    <t>%Muy buena</t>
  </si>
  <si>
    <t>%Buena</t>
  </si>
  <si>
    <t>%Regular</t>
  </si>
  <si>
    <t>Personas Designadas*</t>
  </si>
  <si>
    <t>* El dato utilizado es de las Personas Designadas que contestaron que si estaban de acuerdo en que se implementaran medios electrónicos</t>
  </si>
  <si>
    <t>Gráfica 2</t>
  </si>
  <si>
    <t>Gráfica 3</t>
  </si>
  <si>
    <t xml:space="preserve">¿Hubo claridad respecto del procedimiento e indicaciones remitidas por la DEOE, para realizar la entrega de Invitaciones? </t>
  </si>
  <si>
    <t xml:space="preserve">¿El procedimiento e indicaciones remitidas por la DERFE, fueron suficientemente claras para realizar la entrega de SIILNEVA? </t>
  </si>
  <si>
    <t>¿El universo de personas al amparo del Artículo 141, favoreció la implementación de la modalidad?</t>
  </si>
  <si>
    <t>Gráfica 4</t>
  </si>
  <si>
    <t xml:space="preserve">Promedio de visitas para la entrega de Invitaciones y SIILNEVA </t>
  </si>
  <si>
    <t xml:space="preserve">Promedio de visitas para la entrega de notificaciones de procedencia o improcedencia de la SIILNEVA </t>
  </si>
  <si>
    <t>¿Cómo fue la coordinación entre los OPL con las JLE en la implementación del Voto Anticipado?</t>
  </si>
  <si>
    <t xml:space="preserve">¿Las pláticas de sensibilización permitieron que las Personas Designadas contaran con las herramientas para garantizar la privacidad y el trato a la ciudadanía al amparo del Artículo 141? </t>
  </si>
  <si>
    <t xml:space="preserve">¿El taller impartido, así como lo abordado en las pláticas de sensibilización impartidas por la UTIGyND fue suficiente y aporto recomendaciones prácticas para realizar las visitas? </t>
  </si>
  <si>
    <t>Según las JLE, ¿Cómo fue la coordinación entre las diversas áreas involucradas en la implementación del Voto Anticipado?</t>
  </si>
  <si>
    <t xml:space="preserve">¿Las Vocalías de las JLE y JDE, replicaron las pláticas de sensibilización impartidas por la UTIGyND a las Personas Designadas? </t>
  </si>
  <si>
    <t xml:space="preserve">¿La difusión del Voto Anticipado permitió que la población objetivo conociera dicha modalidad? </t>
  </si>
  <si>
    <t>Si bien esto solo se propone como un análisis para integrar otros medios en la recopilación del sufragio del voto anticipado, la DERFE será la encargada de coordinar los trabajos necesarios con las áreas responsables del Instituto, a efecto de que este organismo pueda implementar el voto por internet en territorio nacional o alguna otra medida que, de forma justificada, se estime más idónea que garantice la accesibilidad de la participación en las elecciones de las personas ciudadanas con discapacidad y sus cuidadoras primarias residentes en el territorio nacional, en procesos electorales subsecuentes; ello de conformidad con lo mandatado en el resolutivo séptimo del acuerdo INE/CG623/2024, de fecha 1 de junio del 2024.</t>
  </si>
  <si>
    <t>¿Qué medios electrónicos resultan más idóneos para recabar el sufragio en el Voto Anticipado?</t>
  </si>
  <si>
    <t xml:space="preserve">¿Los tiempos proporcionados en el cronograma del Voto Anticipado para el diseño, producción y distribución de la documentación y material electoral fue el adecuado? </t>
  </si>
  <si>
    <t>¿Es viable la implementación de medios electrónicos como urna electrónica o el voto electrónico por Internet para recabar el sufragio en el Voto Anticipado?</t>
  </si>
  <si>
    <t xml:space="preserve">¿Es viable modificar los periodos de registro y aprobación de candidaturas, a fin de entregar la documentación electoral del Voto Anticipado conforme a las fechas del Modelo de Operación VA? </t>
  </si>
  <si>
    <t xml:space="preserve">¿Los tiempos proporcionados en el cronograma del Modelo de Operación VA fueron suficientes para realizar la integración de los SPES JL VA? </t>
  </si>
  <si>
    <t xml:space="preserve">¿La capacitación y asesoría proporcionadas por la DERFE respecto a la integración de los SPES JL VA fue la adecuada? </t>
  </si>
  <si>
    <t>¿Fueron claros de los mecanismos empleados para incorporar los resultados del Voto Anticipado a los sistemas del Instituto?</t>
  </si>
  <si>
    <t>¿Los materiales didácticos y de apoyo elaborados por la DECEyEC, fueron los necesarios?</t>
  </si>
  <si>
    <t>¿El personal de la JDE apoyó adecuadamente en la resolución de dudas y en la generación de AEC VA?</t>
  </si>
  <si>
    <t xml:space="preserve">¿La Guía para los funcionarios de las MEC VA fue acorde con los materiales y documentación electoral proporcionadas por la DEOE y los OPL? </t>
  </si>
  <si>
    <t xml:space="preserve">¿Se presentaron dificultades para la integración de las MEC VA?  </t>
  </si>
  <si>
    <t>¿El espacio destinado en la JDE para el escrutinio y cómputo fue lo suficientemente amplio y contó con el mobiliario adecuado para el desarrollo de sus actividades?</t>
  </si>
  <si>
    <t>¿Durante el Escrutinio y cómputo del Voto Anticipado se detectó algún tipo de problemática?</t>
  </si>
  <si>
    <t xml:space="preserve">¿Qué tan difícil fue integrar las MEC VA?  </t>
  </si>
  <si>
    <t>¿Fue adecuada la información incluida en el Instructivo para la emisión del Voto Anticipado?</t>
  </si>
  <si>
    <t xml:space="preserve">¿Cuál es el promedio de visitas para recabar el Voto Anticipado? </t>
  </si>
  <si>
    <t>¿El Periodo de Votación Anticipada establecido en el cronograma del Modelo de Operación VA fue suficiente para realizar todas las visitas previstas a las PVA?</t>
  </si>
  <si>
    <t>Gráfica 31</t>
  </si>
  <si>
    <t>Acta circunstanciada continua</t>
  </si>
  <si>
    <t>Acta circuntanciada por evento</t>
  </si>
  <si>
    <t>%Acta circunstanciada continua</t>
  </si>
  <si>
    <t>%Acta circuntanciada por evento</t>
  </si>
  <si>
    <t>Elaborar un acta circunstanciada</t>
  </si>
  <si>
    <t>%Elaborar un acta circunstanciada</t>
  </si>
  <si>
    <t>Elaborar un acta en funciones de oficialía electoral</t>
  </si>
  <si>
    <t>%Elaborar un acta en funciones de oficialía electoral</t>
  </si>
  <si>
    <t>En relación con el principio de certeza ¿Qué considera más viable?</t>
  </si>
  <si>
    <t>En relación con la elaboración de las actas circunstanciadas ¿Qué opción considera más viable?</t>
  </si>
  <si>
    <t>¿Cómo fue la coordinación entre las diversas áreas involucradas en la implementación del Voto Anticipado?</t>
  </si>
  <si>
    <t>Fuente: Elaborado por la DEOE con información proporcionada por las áreas de oficinas centrales, las JLE y las JDE, así como las Personas Designadas.</t>
  </si>
  <si>
    <t>Fuente: Elaborado por la DEOE con información proporcionada por las JLE y JDE, así como las Personas Designadas.</t>
  </si>
  <si>
    <t>Fuente: Elaborado por la DEOE con información proporcionada por las JDE y las Personas Designadas.</t>
  </si>
  <si>
    <t>Fuente: Elaborado por la DEOE con información proporcionada por las áreas de oficinas centrales, las JLE y JDE, así como las Personas Designadas.</t>
  </si>
  <si>
    <t>Fuente: Elaborado por la DEOE con información proporcionada por las JLE, JDE y las Personas Designadas.</t>
  </si>
  <si>
    <t>Fuente: Elaborado por la DEOE con información proporcionada por la DEOE y los OPL.</t>
  </si>
  <si>
    <t>Fuente: Elaborado por la DEOE con información proporcionada las JLE y Personas Designadas.</t>
  </si>
  <si>
    <t>Fuente: Elaborado por la DEOE con información proporcionada por las JLE, las JDE y las Personas Designadas</t>
  </si>
  <si>
    <t>Fuente: Elaborado por la DEOE con información proporcionada por las áreas de oficinas centrales, las JLE, las JDE y las Personas Designadas del Instituto, así como los OPL.</t>
  </si>
  <si>
    <t>Fuente: Fuente: Elaborado por la DEOE con información proporcionada por las JDE.</t>
  </si>
  <si>
    <t>Sí</t>
  </si>
  <si>
    <t>No</t>
  </si>
  <si>
    <t>%Sí</t>
  </si>
  <si>
    <t>%No</t>
  </si>
  <si>
    <t>Indicadores de la Evaluación de la Organización del Voto Anticipado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</si>
</sst>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1"/>
      <color theme="1"/>
      <name val="Calibri"/>
      <family val="2"/>
      <scheme val="minor"/>
    </font>
    <font>
      <b/>
      <sz val="10"/>
      <color theme="1"/>
      <name val="Arial"/>
      <family val="2"/>
    </font>
    <font>
      <b/>
      <sz val="8"/>
      <color theme="1"/>
      <name val="Arial"/>
      <family val="2"/>
    </font>
    <font>
      <sz val="8"/>
      <color theme="1"/>
      <name val="Arial"/>
      <family val="2"/>
    </font>
    <font>
      <sz val="7"/>
      <color theme="1"/>
      <name val="Arial"/>
      <family val="2"/>
    </font>
    <font>
      <b/>
      <sz val="12"/>
      <color theme="0"/>
      <name val="Arial"/>
      <family val="2"/>
    </font>
    <font>
      <sz val="12"/>
      <color theme="1"/>
      <name val="Arial"/>
      <family val="2"/>
    </font>
    <font>
      <sz val="8"/>
      <color theme="0"/>
      <name val="Arial"/>
      <family val="2"/>
    </font>
    <font>
      <b/>
      <sz val="8"/>
      <color theme="0"/>
      <name val="Arial"/>
      <family val="2"/>
    </font>
    <font>
      <b/>
      <sz val="12"/>
      <color theme="1"/>
      <name val="Arial"/>
      <family val="2"/>
    </font>
    <font>
      <sz val="9"/>
      <color theme="1"/>
      <name val="Arial"/>
      <family val="2"/>
    </font>
    <font>
      <u/>
      <sz val="11"/>
      <color theme="10"/>
      <name val="Calibri"/>
      <family val="2"/>
      <scheme val="minor"/>
    </font>
    <font>
      <sz val="9"/>
      <color rgb="FF950054"/>
      <name val="Arial"/>
      <family val="2"/>
    </font>
    <font>
      <u/>
      <sz val="9"/>
      <color rgb="FF950054"/>
      <name val="Arial"/>
      <family val="2"/>
    </font>
    <font>
      <b/>
      <sz val="10"/>
      <color theme="0"/>
      <name val="Arial"/>
      <family val="2"/>
    </font>
    <font>
      <sz val="8"/>
      <name val="Arial"/>
      <family val="2"/>
    </font>
    <font>
      <u/>
      <sz val="11"/>
      <color theme="10"/>
      <name val="Arial"/>
      <family val="2"/>
    </font>
    <font>
      <u/>
      <sz val="11"/>
      <color rgb="FF950054"/>
      <name val="Arial"/>
      <family val="2"/>
    </font>
    <font>
      <sz val="11"/>
      <color theme="1"/>
      <name val="Arial"/>
      <family val="2"/>
    </font>
    <font>
      <u/>
      <sz val="9"/>
      <color theme="10"/>
      <name val="Arial"/>
      <family val="2"/>
    </font>
    <font>
      <sz val="11"/>
      <color theme="1"/>
      <name val="Calibri"/>
      <family val="2"/>
      <scheme val="minor"/>
    </font>
    <font>
      <sz val="7"/>
      <color theme="0"/>
      <name val="Arial"/>
      <family val="2"/>
    </font>
  </fonts>
  <fills count="5">
    <fill>
      <patternFill patternType="none"/>
    </fill>
    <fill>
      <patternFill patternType="gray125"/>
    </fill>
    <fill>
      <patternFill patternType="solid">
        <fgColor rgb="FFD5007F"/>
        <bgColor indexed="64"/>
      </patternFill>
    </fill>
    <fill>
      <patternFill patternType="solid">
        <fgColor theme="0"/>
        <bgColor indexed="64"/>
      </patternFill>
    </fill>
    <fill>
      <patternFill patternType="solid">
        <fgColor rgb="FFFFB3E0"/>
        <bgColor indexed="64"/>
      </patternFill>
    </fill>
  </fills>
  <borders count="7">
    <border>
      <left/>
      <right/>
      <top/>
      <bottom/>
      <diagonal/>
    </border>
    <border>
      <left/>
      <right/>
      <top/>
      <bottom style="medium">
        <color indexed="64"/>
      </bottom>
      <diagonal/>
    </border>
    <border>
      <left/>
      <right/>
      <top/>
      <bottom style="thin">
        <color indexed="64"/>
      </bottom>
      <diagonal/>
    </border>
    <border>
      <left/>
      <right/>
      <top style="medium">
        <color indexed="64"/>
      </top>
      <bottom/>
      <diagonal/>
    </border>
    <border>
      <left/>
      <right/>
      <top style="medium">
        <color indexed="64"/>
      </top>
      <bottom style="thin">
        <color theme="0"/>
      </bottom>
      <diagonal/>
    </border>
    <border>
      <left/>
      <right/>
      <top/>
      <bottom style="thick">
        <color rgb="FF950054"/>
      </bottom>
      <diagonal/>
    </border>
    <border>
      <left style="thin">
        <color rgb="FFD5007F"/>
      </left>
      <right style="thin">
        <color rgb="FFD5007F"/>
      </right>
      <top style="thin">
        <color rgb="FFD5007F"/>
      </top>
      <bottom style="thin">
        <color rgb="FFD5007F"/>
      </bottom>
      <diagonal/>
    </border>
  </borders>
  <cellStyleXfs count="3">
    <xf numFmtId="0" fontId="0" fillId="0" borderId="0"/>
    <xf numFmtId="0" fontId="11" fillId="0" borderId="0" applyNumberFormat="0" applyFill="0" applyBorder="0" applyAlignment="0" applyProtection="0"/>
    <xf numFmtId="9" fontId="20" fillId="0" borderId="0" applyFont="0" applyFill="0" applyBorder="0" applyAlignment="0" applyProtection="0"/>
  </cellStyleXfs>
  <cellXfs count="86">
    <xf numFmtId="0" fontId="0" fillId="0" borderId="0" xfId="0"/>
    <xf numFmtId="0" fontId="3" fillId="3" borderId="0" xfId="0" applyFont="1" applyFill="1"/>
    <xf numFmtId="0" fontId="3" fillId="0" borderId="0" xfId="0" applyFont="1"/>
    <xf numFmtId="17" fontId="3" fillId="0" borderId="0" xfId="0" quotePrefix="1" applyNumberFormat="1" applyFont="1"/>
    <xf numFmtId="0" fontId="6" fillId="0" borderId="0" xfId="0" applyFont="1"/>
    <xf numFmtId="0" fontId="3" fillId="0" borderId="5" xfId="0" applyFont="1" applyBorder="1"/>
    <xf numFmtId="0" fontId="1" fillId="0" borderId="0" xfId="0" applyFont="1" applyAlignment="1">
      <alignment vertical="center"/>
    </xf>
    <xf numFmtId="0" fontId="3" fillId="0" borderId="1" xfId="0" applyFont="1" applyBorder="1"/>
    <xf numFmtId="0" fontId="1" fillId="0" borderId="0" xfId="0" applyFont="1"/>
    <xf numFmtId="0" fontId="3" fillId="3" borderId="1" xfId="0" applyFont="1" applyFill="1" applyBorder="1"/>
    <xf numFmtId="0" fontId="2" fillId="0" borderId="0" xfId="0" applyFont="1"/>
    <xf numFmtId="0" fontId="1" fillId="0" borderId="0" xfId="0" applyFont="1" applyAlignment="1">
      <alignment wrapText="1"/>
    </xf>
    <xf numFmtId="0" fontId="7" fillId="0" borderId="1" xfId="0" applyFont="1" applyBorder="1"/>
    <xf numFmtId="0" fontId="3" fillId="3" borderId="0" xfId="0" applyFont="1" applyFill="1" applyAlignment="1">
      <alignment horizontal="right" vertical="top"/>
    </xf>
    <xf numFmtId="0" fontId="10" fillId="0" borderId="0" xfId="0" applyFont="1"/>
    <xf numFmtId="0" fontId="10" fillId="0" borderId="0" xfId="0" applyFont="1" applyAlignment="1">
      <alignment horizontal="center" vertical="center"/>
    </xf>
    <xf numFmtId="0" fontId="9" fillId="0" borderId="0" xfId="0" applyFont="1"/>
    <xf numFmtId="0" fontId="5" fillId="0" borderId="0" xfId="0" applyFont="1" applyAlignment="1">
      <alignment vertical="center"/>
    </xf>
    <xf numFmtId="0" fontId="6" fillId="0" borderId="0" xfId="0" applyFont="1" applyAlignment="1">
      <alignment horizontal="center" vertical="center"/>
    </xf>
    <xf numFmtId="0" fontId="10" fillId="0" borderId="0" xfId="0" applyFont="1" applyAlignment="1">
      <alignment horizontal="left" vertical="center" wrapText="1"/>
    </xf>
    <xf numFmtId="0" fontId="9" fillId="0" borderId="6" xfId="0" applyFont="1" applyBorder="1" applyAlignment="1">
      <alignment horizontal="center" vertical="center"/>
    </xf>
    <xf numFmtId="0" fontId="6" fillId="0" borderId="0" xfId="0" applyFont="1" applyAlignment="1">
      <alignment horizontal="left" vertical="center" wrapText="1"/>
    </xf>
    <xf numFmtId="0" fontId="5" fillId="2" borderId="0" xfId="0" applyFont="1" applyFill="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left" vertical="center" wrapText="1"/>
    </xf>
    <xf numFmtId="0" fontId="13" fillId="0" borderId="0" xfId="1" applyFont="1" applyFill="1" applyAlignment="1">
      <alignment horizontal="left" vertical="center" wrapText="1"/>
    </xf>
    <xf numFmtId="0" fontId="13" fillId="0" borderId="0" xfId="1" applyFont="1" applyAlignment="1">
      <alignment horizontal="left" vertical="center" wrapText="1"/>
    </xf>
    <xf numFmtId="0" fontId="14" fillId="0" borderId="0" xfId="0" applyFont="1" applyAlignment="1">
      <alignment vertical="center" wrapText="1"/>
    </xf>
    <xf numFmtId="2" fontId="2" fillId="0" borderId="0" xfId="0" applyNumberFormat="1" applyFont="1"/>
    <xf numFmtId="2" fontId="3" fillId="0" borderId="0" xfId="0" applyNumberFormat="1" applyFont="1"/>
    <xf numFmtId="2" fontId="15" fillId="0" borderId="0" xfId="0" applyNumberFormat="1" applyFont="1"/>
    <xf numFmtId="0" fontId="15" fillId="0" borderId="0" xfId="0" applyFont="1"/>
    <xf numFmtId="2" fontId="3" fillId="3" borderId="0" xfId="0" applyNumberFormat="1" applyFont="1" applyFill="1"/>
    <xf numFmtId="1" fontId="3" fillId="3" borderId="0" xfId="0" applyNumberFormat="1" applyFont="1" applyFill="1"/>
    <xf numFmtId="0" fontId="16" fillId="0" borderId="0" xfId="1" applyFont="1" applyAlignment="1">
      <alignment horizontal="center" vertical="center"/>
    </xf>
    <xf numFmtId="0" fontId="16" fillId="0" borderId="0" xfId="1" applyFont="1" applyAlignment="1">
      <alignment horizontal="left" vertical="center" wrapText="1"/>
    </xf>
    <xf numFmtId="0" fontId="17" fillId="0" borderId="0" xfId="1" applyFont="1" applyFill="1" applyAlignment="1">
      <alignment horizontal="center" vertical="center"/>
    </xf>
    <xf numFmtId="0" fontId="17" fillId="0" borderId="0" xfId="1" applyFont="1" applyFill="1" applyAlignment="1">
      <alignment horizontal="left" vertical="center" wrapText="1"/>
    </xf>
    <xf numFmtId="0" fontId="18" fillId="0" borderId="0" xfId="0" applyFont="1"/>
    <xf numFmtId="0" fontId="16" fillId="0" borderId="0" xfId="1" applyFont="1" applyFill="1" applyAlignment="1">
      <alignment horizontal="center" vertical="center"/>
    </xf>
    <xf numFmtId="0" fontId="17" fillId="0" borderId="0" xfId="1" applyFont="1" applyAlignment="1">
      <alignment horizontal="center" vertical="center"/>
    </xf>
    <xf numFmtId="0" fontId="19" fillId="0" borderId="0" xfId="1" applyFont="1" applyFill="1" applyAlignment="1">
      <alignment horizontal="left" vertical="center" wrapText="1"/>
    </xf>
    <xf numFmtId="0" fontId="19" fillId="0" borderId="0" xfId="1" applyFont="1" applyAlignment="1">
      <alignment horizontal="left" vertical="center" wrapText="1"/>
    </xf>
    <xf numFmtId="1" fontId="2" fillId="0" borderId="0" xfId="0" applyNumberFormat="1" applyFont="1"/>
    <xf numFmtId="1" fontId="3" fillId="0" borderId="0" xfId="0" applyNumberFormat="1" applyFont="1"/>
    <xf numFmtId="1" fontId="3" fillId="0" borderId="1" xfId="0" applyNumberFormat="1" applyFont="1" applyBorder="1"/>
    <xf numFmtId="0" fontId="7" fillId="0" borderId="0" xfId="0" applyFont="1"/>
    <xf numFmtId="10" fontId="7" fillId="0" borderId="0" xfId="2" applyNumberFormat="1" applyFont="1" applyFill="1" applyBorder="1"/>
    <xf numFmtId="9" fontId="7" fillId="0" borderId="0" xfId="2" applyFont="1" applyFill="1" applyBorder="1"/>
    <xf numFmtId="1" fontId="2" fillId="3" borderId="0" xfId="0" applyNumberFormat="1" applyFont="1" applyFill="1"/>
    <xf numFmtId="0" fontId="2" fillId="0" borderId="0" xfId="2" applyNumberFormat="1" applyFont="1"/>
    <xf numFmtId="2" fontId="3" fillId="0" borderId="0" xfId="2" applyNumberFormat="1" applyFont="1"/>
    <xf numFmtId="1" fontId="3" fillId="0" borderId="0" xfId="2" applyNumberFormat="1" applyFont="1"/>
    <xf numFmtId="10" fontId="3" fillId="0" borderId="0" xfId="0" applyNumberFormat="1" applyFont="1"/>
    <xf numFmtId="0" fontId="14" fillId="0" borderId="0" xfId="0" applyFont="1" applyAlignment="1">
      <alignment wrapText="1"/>
    </xf>
    <xf numFmtId="0" fontId="8" fillId="0" borderId="0" xfId="0" applyFont="1" applyAlignment="1">
      <alignment horizontal="center" vertical="center" wrapText="1"/>
    </xf>
    <xf numFmtId="0" fontId="21" fillId="0" borderId="0" xfId="0" applyFont="1" applyAlignment="1">
      <alignment vertical="top" wrapText="1"/>
    </xf>
    <xf numFmtId="0" fontId="4" fillId="0" borderId="0" xfId="0" applyFont="1" applyAlignment="1">
      <alignment vertical="top"/>
    </xf>
    <xf numFmtId="10" fontId="7" fillId="0" borderId="0" xfId="0" applyNumberFormat="1" applyFont="1"/>
    <xf numFmtId="0" fontId="21" fillId="0" borderId="0" xfId="0" applyFont="1" applyAlignment="1">
      <alignment vertical="top"/>
    </xf>
    <xf numFmtId="0" fontId="8" fillId="2" borderId="3" xfId="0" applyFont="1" applyFill="1" applyBorder="1" applyAlignment="1">
      <alignment horizontal="center" vertical="center"/>
    </xf>
    <xf numFmtId="0" fontId="8" fillId="2" borderId="2" xfId="0" applyFont="1" applyFill="1" applyBorder="1" applyAlignment="1">
      <alignment horizontal="center" vertical="center"/>
    </xf>
    <xf numFmtId="0" fontId="8" fillId="0" borderId="0" xfId="0" applyFont="1" applyAlignment="1">
      <alignment horizontal="center" vertical="center"/>
    </xf>
    <xf numFmtId="0" fontId="8" fillId="2" borderId="2" xfId="0" applyFont="1" applyFill="1" applyBorder="1" applyAlignment="1">
      <alignment horizontal="center" vertical="center" wrapText="1"/>
    </xf>
    <xf numFmtId="0" fontId="18" fillId="0" borderId="0" xfId="0" applyFont="1" applyAlignment="1">
      <alignment horizontal="left"/>
    </xf>
    <xf numFmtId="0" fontId="16" fillId="0" borderId="0" xfId="1" applyFont="1" applyFill="1" applyAlignment="1">
      <alignment horizontal="left" vertical="center" wrapText="1"/>
    </xf>
    <xf numFmtId="0" fontId="4" fillId="0" borderId="0" xfId="0" applyFont="1" applyAlignment="1">
      <alignment horizontal="center" vertical="center" wrapText="1"/>
    </xf>
    <xf numFmtId="0" fontId="1" fillId="0" borderId="0" xfId="0" applyFont="1" applyAlignment="1">
      <alignment horizontal="center"/>
    </xf>
    <xf numFmtId="0" fontId="4" fillId="0" borderId="0" xfId="0" applyFont="1" applyAlignment="1">
      <alignment horizontal="center" vertical="top" wrapText="1"/>
    </xf>
    <xf numFmtId="0" fontId="8" fillId="2" borderId="3"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4"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2" xfId="0" applyFont="1" applyFill="1" applyBorder="1" applyAlignment="1">
      <alignment horizontal="center" vertical="center"/>
    </xf>
    <xf numFmtId="0" fontId="1" fillId="0" borderId="0" xfId="0" applyFont="1" applyAlignment="1">
      <alignment horizontal="center" wrapText="1"/>
    </xf>
    <xf numFmtId="0" fontId="4" fillId="0" borderId="0" xfId="0" applyFont="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top"/>
    </xf>
    <xf numFmtId="0" fontId="3" fillId="4" borderId="0" xfId="0" applyFont="1" applyFill="1" applyAlignment="1">
      <alignment horizontal="center" vertical="center" wrapText="1"/>
    </xf>
    <xf numFmtId="0" fontId="8"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8" fillId="2" borderId="2" xfId="0" applyFont="1" applyFill="1" applyBorder="1" applyAlignment="1">
      <alignment horizontal="left" vertical="center"/>
    </xf>
    <xf numFmtId="0" fontId="8" fillId="2" borderId="4" xfId="0" applyFont="1" applyFill="1" applyBorder="1" applyAlignment="1">
      <alignment horizontal="center"/>
    </xf>
  </cellXfs>
  <cellStyles count="3">
    <cellStyle name="Hipervínculo" xfId="1" builtinId="8"/>
    <cellStyle name="Normal" xfId="0" builtinId="0"/>
    <cellStyle name="Porcentaje" xfId="2" builtinId="5"/>
  </cellStyles>
  <dxfs count="7">
    <dxf>
      <fill>
        <patternFill>
          <bgColor rgb="FFFFCCFF"/>
        </patternFill>
      </fill>
    </dxf>
    <dxf>
      <font>
        <b/>
        <i val="0"/>
      </font>
    </dxf>
    <dxf>
      <font>
        <b/>
        <i val="0"/>
      </font>
    </dxf>
    <dxf>
      <font>
        <b/>
        <i val="0"/>
        <color theme="0"/>
      </font>
      <fill>
        <patternFill>
          <bgColor rgb="FFD5007F"/>
        </patternFill>
      </fill>
      <border>
        <top style="medium">
          <color auto="1"/>
        </top>
        <bottom style="thin">
          <color auto="1"/>
        </bottom>
      </border>
    </dxf>
    <dxf>
      <fill>
        <patternFill>
          <bgColor theme="0" tint="-0.24994659260841701"/>
        </patternFill>
      </fill>
    </dxf>
    <dxf>
      <border>
        <bottom style="medium">
          <color auto="1"/>
        </bottom>
      </border>
    </dxf>
    <dxf>
      <font>
        <b/>
        <i val="0"/>
        <color theme="0"/>
      </font>
      <fill>
        <patternFill>
          <bgColor rgb="FFD5007F"/>
        </patternFill>
      </fill>
      <border>
        <top style="medium">
          <color auto="1"/>
        </top>
        <bottom style="thin">
          <color auto="1"/>
        </bottom>
      </border>
    </dxf>
  </dxfs>
  <tableStyles count="2" defaultTableStyle="TableStyleMedium2" defaultPivotStyle="PivotStyleLight16">
    <tableStyle name="Estilo de tabla 1" pivot="0" count="3" xr9:uid="{457F0126-830E-46D6-971A-383A5CEA6552}">
      <tableStyleElement type="headerRow" dxfId="6"/>
      <tableStyleElement type="totalRow" dxfId="5"/>
      <tableStyleElement type="secondRowStripe" dxfId="4"/>
    </tableStyle>
    <tableStyle name="Estilo de tabla 1.1" pivot="0" count="4" xr9:uid="{482E8D8C-A2CA-4D6E-ABAC-54D8E064B7FA}">
      <tableStyleElement type="headerRow" dxfId="3"/>
      <tableStyleElement type="firstColumn" dxfId="2"/>
      <tableStyleElement type="lastColumn" dxfId="1"/>
      <tableStyleElement type="secondRowStripe" dxfId="0"/>
    </tableStyle>
  </tableStyles>
  <colors>
    <mruColors>
      <color rgb="FFD5007F"/>
      <color rgb="FFB2B2B2"/>
      <color rgb="FFFFB3E0"/>
      <color rgb="FFFFCCFF"/>
      <color rgb="FFFF8BCD"/>
      <color rgb="FF950054"/>
      <color rgb="FF000000"/>
      <color rgb="FF333333"/>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C8E4-4124-97E8-75471D2F3E7C}"/>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C8E4-4124-97E8-75471D2F3E7C}"/>
              </c:ext>
            </c:extLst>
          </c:dPt>
          <c:dLbls>
            <c:dLbl>
              <c:idx val="0"/>
              <c:layout>
                <c:manualLayout>
                  <c:x val="0.20863140427224539"/>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E4-4124-97E8-75471D2F3E7C}"/>
                </c:ext>
              </c:extLst>
            </c:dLbl>
            <c:dLbl>
              <c:idx val="1"/>
              <c:layout>
                <c:manualLayout>
                  <c:x val="-0.21141315632920873"/>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E4-4124-97E8-75471D2F3E7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'G1'!$N$14:$O$14</c:f>
              <c:strCache>
                <c:ptCount val="2"/>
                <c:pt idx="0">
                  <c:v>Sí</c:v>
                </c:pt>
                <c:pt idx="1">
                  <c:v>No</c:v>
                </c:pt>
              </c:strCache>
            </c:strRef>
          </c:cat>
          <c:val>
            <c:numRef>
              <c:f>'G1'!$N$16:$O$16</c:f>
              <c:numCache>
                <c:formatCode>General</c:formatCode>
                <c:ptCount val="2"/>
                <c:pt idx="0">
                  <c:v>786</c:v>
                </c:pt>
                <c:pt idx="1">
                  <c:v>120</c:v>
                </c:pt>
              </c:numCache>
            </c:numRef>
          </c:val>
          <c:extLst xmlns:c15="http://schemas.microsoft.com/office/drawing/2012/chart">
            <c:ext xmlns:c16="http://schemas.microsoft.com/office/drawing/2014/chart" uri="{C3380CC4-5D6E-409C-BE32-E72D297353CC}">
              <c16:uniqueId val="{00000004-C8E4-4124-97E8-75471D2F3E7C}"/>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'G10'!$Q$12</c:f>
              <c:strCache>
                <c:ptCount val="1"/>
                <c:pt idx="0">
                  <c:v>Sí</c:v>
                </c:pt>
              </c:strCache>
            </c:strRef>
          </c:tx>
          <c:spPr>
            <a:solidFill>
              <a:srgbClr val="D5007F"/>
            </a:solidFill>
            <a:ln>
              <a:solidFill>
                <a:srgbClr val="D5007F"/>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'G10'!$L$13:$L$17</c15:sqref>
                  </c15:fullRef>
                </c:ext>
              </c:extLst>
              <c:f>'G10'!$L$16:$L$17</c:f>
              <c:strCache>
                <c:ptCount val="2"/>
                <c:pt idx="0">
                  <c:v>OPL</c:v>
                </c:pt>
                <c:pt idx="1">
                  <c:v>DEOE</c:v>
                </c:pt>
              </c:strCache>
            </c:strRef>
          </c:cat>
          <c:val>
            <c:numRef>
              <c:extLst>
                <c:ext xmlns:c15="http://schemas.microsoft.com/office/drawing/2012/chart" uri="{02D57815-91ED-43cb-92C2-25804820EDAC}">
                  <c15:fullRef>
                    <c15:sqref>'G10'!$Q$13:$Q$17</c15:sqref>
                  </c15:fullRef>
                </c:ext>
              </c:extLst>
              <c:f>'G10'!$Q$16:$Q$17</c:f>
              <c:numCache>
                <c:formatCode>General</c:formatCode>
                <c:ptCount val="2"/>
                <c:pt idx="0" formatCode="0.00%">
                  <c:v>0.60419999999999996</c:v>
                </c:pt>
                <c:pt idx="1" formatCode="0.00%">
                  <c:v>0.66669999999999996</c:v>
                </c:pt>
              </c:numCache>
            </c:numRef>
          </c:val>
          <c:extLst>
            <c:ext xmlns:c16="http://schemas.microsoft.com/office/drawing/2014/chart" uri="{C3380CC4-5D6E-409C-BE32-E72D297353CC}">
              <c16:uniqueId val="{00000000-61E6-4A55-81FC-741CE3D3A69E}"/>
            </c:ext>
          </c:extLst>
        </c:ser>
        <c:ser>
          <c:idx val="1"/>
          <c:order val="1"/>
          <c:tx>
            <c:strRef>
              <c:f>'G10'!$R$12</c:f>
              <c:strCache>
                <c:ptCount val="1"/>
                <c:pt idx="0">
                  <c:v>No</c:v>
                </c:pt>
              </c:strCache>
            </c:strRef>
          </c:tx>
          <c:spPr>
            <a:solidFill>
              <a:srgbClr val="B2B2B2"/>
            </a:solidFill>
            <a:ln>
              <a:solidFill>
                <a:srgbClr val="B2B2B2"/>
              </a:solidFill>
            </a:ln>
            <a:effectLst/>
          </c:spPr>
          <c:invertIfNegative val="0"/>
          <c:dLbls>
            <c:dLbl>
              <c:idx val="1"/>
              <c:layout>
                <c:manualLayout>
                  <c:x val="-2.7777777777777779E-3"/>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E6-4A55-81FC-741CE3D3A69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'G10'!$L$13:$L$17</c15:sqref>
                  </c15:fullRef>
                </c:ext>
              </c:extLst>
              <c:f>'G10'!$L$16:$L$17</c:f>
              <c:strCache>
                <c:ptCount val="2"/>
                <c:pt idx="0">
                  <c:v>OPL</c:v>
                </c:pt>
                <c:pt idx="1">
                  <c:v>DEOE</c:v>
                </c:pt>
              </c:strCache>
            </c:strRef>
          </c:cat>
          <c:val>
            <c:numRef>
              <c:extLst>
                <c:ext xmlns:c15="http://schemas.microsoft.com/office/drawing/2012/chart" uri="{02D57815-91ED-43cb-92C2-25804820EDAC}">
                  <c15:fullRef>
                    <c15:sqref>'G10'!$R$13:$R$17</c15:sqref>
                  </c15:fullRef>
                </c:ext>
              </c:extLst>
              <c:f>'G10'!$R$16:$R$17</c:f>
              <c:numCache>
                <c:formatCode>General</c:formatCode>
                <c:ptCount val="2"/>
                <c:pt idx="0" formatCode="0.00%">
                  <c:v>0.39579999999999999</c:v>
                </c:pt>
                <c:pt idx="1" formatCode="0.00%">
                  <c:v>0.33329999999999999</c:v>
                </c:pt>
              </c:numCache>
            </c:numRef>
          </c:val>
          <c:extLst>
            <c:ext xmlns:c16="http://schemas.microsoft.com/office/drawing/2014/chart" uri="{C3380CC4-5D6E-409C-BE32-E72D297353CC}">
              <c16:uniqueId val="{00000002-61E6-4A55-81FC-741CE3D3A69E}"/>
            </c:ext>
          </c:extLst>
        </c:ser>
        <c:dLbls>
          <c:showLegendKey val="0"/>
          <c:showVal val="0"/>
          <c:showCatName val="0"/>
          <c:showSerName val="0"/>
          <c:showPercent val="0"/>
          <c:showBubbleSize val="0"/>
        </c:dLbls>
        <c:gapWidth val="150"/>
        <c:overlap val="100"/>
        <c:axId val="1231416320"/>
        <c:axId val="1231392800"/>
      </c:barChart>
      <c:catAx>
        <c:axId val="1231416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31392800"/>
        <c:crosses val="autoZero"/>
        <c:auto val="1"/>
        <c:lblAlgn val="ctr"/>
        <c:lblOffset val="100"/>
        <c:noMultiLvlLbl val="0"/>
      </c:catAx>
      <c:valAx>
        <c:axId val="1231392800"/>
        <c:scaling>
          <c:orientation val="minMax"/>
        </c:scaling>
        <c:delete val="1"/>
        <c:axPos val="t"/>
        <c:numFmt formatCode="0%" sourceLinked="1"/>
        <c:majorTickMark val="none"/>
        <c:minorTickMark val="none"/>
        <c:tickLblPos val="nextTo"/>
        <c:crossAx val="123141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09A6-4DA5-A5F6-516F66F448D4}"/>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2-09A6-4DA5-A5F6-516F66F448D4}"/>
              </c:ext>
            </c:extLst>
          </c:dPt>
          <c:dLbls>
            <c:dLbl>
              <c:idx val="0"/>
              <c:layout>
                <c:manualLayout>
                  <c:x val="0.11111111111111101"/>
                  <c:y val="4.62962962962962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A6-4DA5-A5F6-516F66F448D4}"/>
                </c:ext>
              </c:extLst>
            </c:dLbl>
            <c:dLbl>
              <c:idx val="1"/>
              <c:layout>
                <c:manualLayout>
                  <c:x val="-9.7222222222222252E-2"/>
                  <c:y val="-0.16666666666666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9A6-4DA5-A5F6-516F66F448D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'G11'!$N$14:$O$14</c:f>
              <c:strCache>
                <c:ptCount val="2"/>
                <c:pt idx="0">
                  <c:v>Sí</c:v>
                </c:pt>
                <c:pt idx="1">
                  <c:v>No</c:v>
                </c:pt>
              </c:strCache>
            </c:strRef>
          </c:cat>
          <c:val>
            <c:numRef>
              <c:f>'G11'!$R$18:$S$18</c:f>
              <c:numCache>
                <c:formatCode>0.00</c:formatCode>
                <c:ptCount val="2"/>
                <c:pt idx="0">
                  <c:v>59.38</c:v>
                </c:pt>
                <c:pt idx="1">
                  <c:v>40.619999999999997</c:v>
                </c:pt>
              </c:numCache>
            </c:numRef>
          </c:val>
          <c:extLst>
            <c:ext xmlns:c16="http://schemas.microsoft.com/office/drawing/2014/chart" uri="{C3380CC4-5D6E-409C-BE32-E72D297353CC}">
              <c16:uniqueId val="{00000000-09A6-4DA5-A5F6-516F66F448D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9AA0-47F8-89CA-3918C45137DC}"/>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9AA0-47F8-89CA-3918C45137DC}"/>
              </c:ext>
            </c:extLst>
          </c:dPt>
          <c:dLbls>
            <c:dLbl>
              <c:idx val="0"/>
              <c:layout>
                <c:manualLayout>
                  <c:x val="0.1611899754644234"/>
                  <c:y val="2.77533216527959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A0-47F8-89CA-3918C45137DC}"/>
                </c:ext>
              </c:extLst>
            </c:dLbl>
            <c:dLbl>
              <c:idx val="1"/>
              <c:layout>
                <c:manualLayout>
                  <c:x val="-9.7222222222222252E-2"/>
                  <c:y val="-0.16666666666666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A0-47F8-89CA-3918C45137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'G12'!$N$14:$O$14</c:f>
              <c:strCache>
                <c:ptCount val="2"/>
                <c:pt idx="0">
                  <c:v>Sí</c:v>
                </c:pt>
                <c:pt idx="1">
                  <c:v>No</c:v>
                </c:pt>
              </c:strCache>
            </c:strRef>
          </c:cat>
          <c:val>
            <c:numRef>
              <c:f>'G12'!$R$18:$S$18</c:f>
              <c:numCache>
                <c:formatCode>0.00</c:formatCode>
                <c:ptCount val="2"/>
                <c:pt idx="0">
                  <c:v>81.25</c:v>
                </c:pt>
                <c:pt idx="1">
                  <c:v>18.75</c:v>
                </c:pt>
              </c:numCache>
            </c:numRef>
          </c:val>
          <c:extLst>
            <c:ext xmlns:c16="http://schemas.microsoft.com/office/drawing/2014/chart" uri="{C3380CC4-5D6E-409C-BE32-E72D297353CC}">
              <c16:uniqueId val="{00000004-9AA0-47F8-89CA-3918C45137D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621B-4C3F-A82D-90AC87B12EA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621B-4C3F-A82D-90AC87B12EAE}"/>
              </c:ext>
            </c:extLst>
          </c:dPt>
          <c:dLbls>
            <c:dLbl>
              <c:idx val="0"/>
              <c:layout>
                <c:manualLayout>
                  <c:x val="0.1611899754644234"/>
                  <c:y val="2.77533216527959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1B-4C3F-A82D-90AC87B12EAE}"/>
                </c:ext>
              </c:extLst>
            </c:dLbl>
            <c:dLbl>
              <c:idx val="1"/>
              <c:layout>
                <c:manualLayout>
                  <c:x val="-9.7222222222222252E-2"/>
                  <c:y val="-0.1666666666666666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21B-4C3F-A82D-90AC87B12EA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'G13'!$N$14:$O$14</c:f>
              <c:strCache>
                <c:ptCount val="2"/>
                <c:pt idx="0">
                  <c:v>Sí</c:v>
                </c:pt>
                <c:pt idx="1">
                  <c:v>No</c:v>
                </c:pt>
              </c:strCache>
            </c:strRef>
          </c:cat>
          <c:val>
            <c:numRef>
              <c:f>'G13'!$R$18:$S$18</c:f>
              <c:numCache>
                <c:formatCode>0</c:formatCode>
                <c:ptCount val="2"/>
                <c:pt idx="0">
                  <c:v>50</c:v>
                </c:pt>
                <c:pt idx="1">
                  <c:v>50</c:v>
                </c:pt>
              </c:numCache>
            </c:numRef>
          </c:val>
          <c:extLst>
            <c:ext xmlns:c16="http://schemas.microsoft.com/office/drawing/2014/chart" uri="{C3380CC4-5D6E-409C-BE32-E72D297353CC}">
              <c16:uniqueId val="{00000004-621B-4C3F-A82D-90AC87B12EA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823-4873-B0FD-3E7294AB7791}"/>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823-4873-B0FD-3E7294AB7791}"/>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23-4873-B0FD-3E7294AB7791}"/>
                </c:ext>
              </c:extLst>
            </c:dLbl>
            <c:dLbl>
              <c:idx val="1"/>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23-4873-B0FD-3E7294AB779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'G14'!$N$14:$O$14</c:f>
              <c:strCache>
                <c:ptCount val="2"/>
                <c:pt idx="0">
                  <c:v>Sí</c:v>
                </c:pt>
                <c:pt idx="1">
                  <c:v>No</c:v>
                </c:pt>
              </c:strCache>
            </c:strRef>
          </c:cat>
          <c:val>
            <c:numRef>
              <c:f>'G14'!$R$16:$S$16</c:f>
              <c:numCache>
                <c:formatCode>0.00</c:formatCode>
                <c:ptCount val="2"/>
                <c:pt idx="0">
                  <c:v>86.935483870967744</c:v>
                </c:pt>
                <c:pt idx="1">
                  <c:v>13.064516129032258</c:v>
                </c:pt>
              </c:numCache>
            </c:numRef>
          </c:val>
          <c:extLst>
            <c:ext xmlns:c16="http://schemas.microsoft.com/office/drawing/2014/chart" uri="{C3380CC4-5D6E-409C-BE32-E72D297353CC}">
              <c16:uniqueId val="{00000004-7823-4873-B0FD-3E7294AB779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399F-4E3B-9E11-3F8DC7159AF4}"/>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399F-4E3B-9E11-3F8DC7159AF4}"/>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9F-4E3B-9E11-3F8DC7159AF4}"/>
                </c:ext>
              </c:extLst>
            </c:dLbl>
            <c:dLbl>
              <c:idx val="1"/>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9F-4E3B-9E11-3F8DC7159AF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'G15'!$N$14:$O$14</c:f>
              <c:strCache>
                <c:ptCount val="2"/>
                <c:pt idx="0">
                  <c:v>Sí</c:v>
                </c:pt>
                <c:pt idx="1">
                  <c:v>No</c:v>
                </c:pt>
              </c:strCache>
            </c:strRef>
          </c:cat>
          <c:val>
            <c:numRef>
              <c:f>'G15'!$R$16:$S$16</c:f>
              <c:numCache>
                <c:formatCode>0.00</c:formatCode>
                <c:ptCount val="2"/>
                <c:pt idx="0">
                  <c:v>90.986394557823132</c:v>
                </c:pt>
                <c:pt idx="1">
                  <c:v>9.0136054421768712</c:v>
                </c:pt>
              </c:numCache>
            </c:numRef>
          </c:val>
          <c:extLst>
            <c:ext xmlns:c16="http://schemas.microsoft.com/office/drawing/2014/chart" uri="{C3380CC4-5D6E-409C-BE32-E72D297353CC}">
              <c16:uniqueId val="{00000004-399F-4E3B-9E11-3F8DC7159AF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D015-4A5D-BD7D-45BB19877C07}"/>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D015-4A5D-BD7D-45BB19877C07}"/>
              </c:ext>
            </c:extLst>
          </c:dPt>
          <c:dLbls>
            <c:dLbl>
              <c:idx val="0"/>
              <c:layout>
                <c:manualLayout>
                  <c:x val="0.18640466175955134"/>
                  <c:y val="-8.41816323550883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15-4A5D-BD7D-45BB19877C07}"/>
                </c:ext>
              </c:extLst>
            </c:dLbl>
            <c:dLbl>
              <c:idx val="1"/>
              <c:layout>
                <c:manualLayout>
                  <c:x val="-0.19753329828250965"/>
                  <c:y val="8.22328077091545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015-4A5D-BD7D-45BB19877C0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'G16'!$N$14:$O$14</c:f>
              <c:strCache>
                <c:ptCount val="2"/>
                <c:pt idx="0">
                  <c:v>Sí</c:v>
                </c:pt>
                <c:pt idx="1">
                  <c:v>No</c:v>
                </c:pt>
              </c:strCache>
            </c:strRef>
          </c:cat>
          <c:val>
            <c:numRef>
              <c:f>'G16'!$R$16:$S$16</c:f>
              <c:numCache>
                <c:formatCode>0.00</c:formatCode>
                <c:ptCount val="2"/>
                <c:pt idx="0">
                  <c:v>21.403508771929825</c:v>
                </c:pt>
                <c:pt idx="1">
                  <c:v>78.596491228070178</c:v>
                </c:pt>
              </c:numCache>
            </c:numRef>
          </c:val>
          <c:extLst>
            <c:ext xmlns:c16="http://schemas.microsoft.com/office/drawing/2014/chart" uri="{C3380CC4-5D6E-409C-BE32-E72D297353CC}">
              <c16:uniqueId val="{00000004-D015-4A5D-BD7D-45BB19877C0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45CC-472B-9EEA-18E1B85D7216}"/>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45CC-472B-9EEA-18E1B85D7216}"/>
              </c:ext>
            </c:extLst>
          </c:dPt>
          <c:dPt>
            <c:idx val="2"/>
            <c:bubble3D val="0"/>
            <c:spPr>
              <a:solidFill>
                <a:srgbClr val="950054"/>
              </a:solidFill>
              <a:ln w="19050">
                <a:solidFill>
                  <a:srgbClr val="950054"/>
                </a:solidFill>
              </a:ln>
              <a:effectLst/>
            </c:spPr>
            <c:extLst>
              <c:ext xmlns:c16="http://schemas.microsoft.com/office/drawing/2014/chart" uri="{C3380CC4-5D6E-409C-BE32-E72D297353CC}">
                <c16:uniqueId val="{00000005-7A0E-4949-8753-56D321C0D24F}"/>
              </c:ext>
            </c:extLst>
          </c:dPt>
          <c:dLbls>
            <c:dLbl>
              <c:idx val="0"/>
              <c:layout>
                <c:manualLayout>
                  <c:x val="0.11142948454870061"/>
                  <c:y val="7.785191759606589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CC-472B-9EEA-18E1B85D7216}"/>
                </c:ext>
              </c:extLst>
            </c:dLbl>
            <c:dLbl>
              <c:idx val="1"/>
              <c:layout>
                <c:manualLayout>
                  <c:x val="-0.14467227479845776"/>
                  <c:y val="-4.172141918528256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CC-472B-9EEA-18E1B85D7216}"/>
                </c:ext>
              </c:extLst>
            </c:dLbl>
            <c:dLbl>
              <c:idx val="2"/>
              <c:layout>
                <c:manualLayout>
                  <c:x val="-0.10310440764107956"/>
                  <c:y val="-0.147387574828442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0E-4949-8753-56D321C0D24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'G17'!$O$12:$Q$12</c:f>
              <c:strCache>
                <c:ptCount val="3"/>
                <c:pt idx="0">
                  <c:v>Fácil</c:v>
                </c:pt>
                <c:pt idx="1">
                  <c:v>No tan fácil</c:v>
                </c:pt>
                <c:pt idx="2">
                  <c:v>Difícil</c:v>
                </c:pt>
              </c:strCache>
            </c:strRef>
          </c:cat>
          <c:val>
            <c:numRef>
              <c:f>'G17'!$O$16:$Q$16</c:f>
              <c:numCache>
                <c:formatCode>0.00</c:formatCode>
                <c:ptCount val="3"/>
                <c:pt idx="0">
                  <c:v>61.67</c:v>
                </c:pt>
                <c:pt idx="1">
                  <c:v>31.67</c:v>
                </c:pt>
                <c:pt idx="2">
                  <c:v>6.66</c:v>
                </c:pt>
              </c:numCache>
            </c:numRef>
          </c:val>
          <c:extLst xmlns:c15="http://schemas.microsoft.com/office/drawing/2012/chart">
            <c:ext xmlns:c16="http://schemas.microsoft.com/office/drawing/2014/chart" uri="{C3380CC4-5D6E-409C-BE32-E72D297353CC}">
              <c16:uniqueId val="{00000004-45CC-472B-9EEA-18E1B85D7216}"/>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4BBB-4114-B98C-8ED99365AE9B}"/>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4BBB-4114-B98C-8ED99365AE9B}"/>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4BBB-4114-B98C-8ED99365AE9B}"/>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BBB-4114-B98C-8ED99365AE9B}"/>
                </c:ext>
              </c:extLst>
            </c:dLbl>
            <c:dLbl>
              <c:idx val="1"/>
              <c:layout>
                <c:manualLayout>
                  <c:x val="-0.15023659305993692"/>
                  <c:y val="2.63485477178423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BB-4114-B98C-8ED99365AE9B}"/>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BBB-4114-B98C-8ED99365AE9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'G18'!$N$14:$P$14</c:f>
              <c:strCache>
                <c:ptCount val="3"/>
                <c:pt idx="0">
                  <c:v>Una</c:v>
                </c:pt>
                <c:pt idx="1">
                  <c:v>Dos</c:v>
                </c:pt>
                <c:pt idx="2">
                  <c:v>Tres</c:v>
                </c:pt>
              </c:strCache>
            </c:strRef>
          </c:cat>
          <c:val>
            <c:numRef>
              <c:f>'G18'!$S$16:$U$16</c:f>
              <c:numCache>
                <c:formatCode>0.00</c:formatCode>
                <c:ptCount val="3"/>
                <c:pt idx="0">
                  <c:v>54.410080183276058</c:v>
                </c:pt>
                <c:pt idx="1">
                  <c:v>37.113402061855673</c:v>
                </c:pt>
                <c:pt idx="2">
                  <c:v>8.4765177548682704</c:v>
                </c:pt>
              </c:numCache>
            </c:numRef>
          </c:val>
          <c:extLst>
            <c:ext xmlns:c16="http://schemas.microsoft.com/office/drawing/2014/chart" uri="{C3380CC4-5D6E-409C-BE32-E72D297353CC}">
              <c16:uniqueId val="{00000006-4BBB-4114-B98C-8ED99365AE9B}"/>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61D-4380-9586-3417BBEB011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61D-4380-9586-3417BBEB011E}"/>
              </c:ext>
            </c:extLst>
          </c:dPt>
          <c:dLbls>
            <c:dLbl>
              <c:idx val="0"/>
              <c:layout>
                <c:manualLayout>
                  <c:x val="-0.23091920785138451"/>
                  <c:y val="5.488976492918674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1D-4380-9586-3417BBEB011E}"/>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1D-4380-9586-3417BBEB011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'G19'!$N$14:$O$14</c:f>
              <c:strCache>
                <c:ptCount val="2"/>
                <c:pt idx="0">
                  <c:v>Sí</c:v>
                </c:pt>
                <c:pt idx="1">
                  <c:v>No</c:v>
                </c:pt>
              </c:strCache>
            </c:strRef>
          </c:cat>
          <c:val>
            <c:numRef>
              <c:f>'G19'!$R$16:$S$16</c:f>
              <c:numCache>
                <c:formatCode>0.00</c:formatCode>
                <c:ptCount val="2"/>
                <c:pt idx="0">
                  <c:v>97.89473684210526</c:v>
                </c:pt>
                <c:pt idx="1">
                  <c:v>2.1052631578947367</c:v>
                </c:pt>
              </c:numCache>
            </c:numRef>
          </c:val>
          <c:extLst>
            <c:ext xmlns:c16="http://schemas.microsoft.com/office/drawing/2014/chart" uri="{C3380CC4-5D6E-409C-BE32-E72D297353CC}">
              <c16:uniqueId val="{00000004-761D-4380-9586-3417BBEB011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0BB7-4481-AE6E-49D3448420E0}"/>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0BB7-4481-AE6E-49D3448420E0}"/>
              </c:ext>
            </c:extLst>
          </c:dPt>
          <c:dLbls>
            <c:dLbl>
              <c:idx val="0"/>
              <c:layout>
                <c:manualLayout>
                  <c:x val="0.15600127836818101"/>
                  <c:y val="3.434258290991001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B7-4481-AE6E-49D3448420E0}"/>
                </c:ext>
              </c:extLst>
            </c:dLbl>
            <c:dLbl>
              <c:idx val="1"/>
              <c:layout>
                <c:manualLayout>
                  <c:x val="-0.13650111857215838"/>
                  <c:y val="-5.887299927413148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B7-4481-AE6E-49D3448420E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'G2'!$O$12:$P$12</c:f>
              <c:strCache>
                <c:ptCount val="2"/>
                <c:pt idx="0">
                  <c:v>Sí</c:v>
                </c:pt>
                <c:pt idx="1">
                  <c:v>No</c:v>
                </c:pt>
              </c:strCache>
            </c:strRef>
          </c:cat>
          <c:val>
            <c:numRef>
              <c:f>'G2'!$O$16:$P$16</c:f>
              <c:numCache>
                <c:formatCode>0.00</c:formatCode>
                <c:ptCount val="2"/>
                <c:pt idx="0">
                  <c:v>92.742796157950906</c:v>
                </c:pt>
                <c:pt idx="1">
                  <c:v>7.2572038420490932</c:v>
                </c:pt>
              </c:numCache>
            </c:numRef>
          </c:val>
          <c:extLst xmlns:c15="http://schemas.microsoft.com/office/drawing/2012/chart">
            <c:ext xmlns:c16="http://schemas.microsoft.com/office/drawing/2014/chart" uri="{C3380CC4-5D6E-409C-BE32-E72D297353CC}">
              <c16:uniqueId val="{00000004-0BB7-4481-AE6E-49D3448420E0}"/>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09BF-4908-8856-8619B2C5A46B}"/>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09BF-4908-8856-8619B2C5A46B}"/>
              </c:ext>
            </c:extLst>
          </c:dPt>
          <c:dLbls>
            <c:dLbl>
              <c:idx val="0"/>
              <c:layout>
                <c:manualLayout>
                  <c:x val="-0.23091920785138451"/>
                  <c:y val="5.488976492918674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BF-4908-8856-8619B2C5A46B}"/>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BF-4908-8856-8619B2C5A46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'G20'!$N$14:$O$14</c:f>
              <c:strCache>
                <c:ptCount val="2"/>
                <c:pt idx="0">
                  <c:v>Sí</c:v>
                </c:pt>
                <c:pt idx="1">
                  <c:v>No</c:v>
                </c:pt>
              </c:strCache>
            </c:strRef>
          </c:cat>
          <c:val>
            <c:numRef>
              <c:f>'G20'!$R$16:$S$16</c:f>
              <c:numCache>
                <c:formatCode>0.00</c:formatCode>
                <c:ptCount val="2"/>
                <c:pt idx="0">
                  <c:v>94.72789115646259</c:v>
                </c:pt>
                <c:pt idx="1">
                  <c:v>5.2721088435374153</c:v>
                </c:pt>
              </c:numCache>
            </c:numRef>
          </c:val>
          <c:extLst>
            <c:ext xmlns:c16="http://schemas.microsoft.com/office/drawing/2014/chart" uri="{C3380CC4-5D6E-409C-BE32-E72D297353CC}">
              <c16:uniqueId val="{00000004-09BF-4908-8856-8619B2C5A46B}"/>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C9B6-4707-9A5F-05F21D8F85AC}"/>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C9B6-4707-9A5F-05F21D8F85AC}"/>
              </c:ext>
            </c:extLst>
          </c:dPt>
          <c:dLbls>
            <c:dLbl>
              <c:idx val="0"/>
              <c:layout>
                <c:manualLayout>
                  <c:x val="0.18084034349807221"/>
                  <c:y val="-0.1161397976612797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B6-4707-9A5F-05F21D8F85AC}"/>
                </c:ext>
              </c:extLst>
            </c:dLbl>
            <c:dLbl>
              <c:idx val="1"/>
              <c:layout>
                <c:manualLayout>
                  <c:x val="-0.16692954784437433"/>
                  <c:y val="0.1095503219025095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B6-4707-9A5F-05F21D8F85A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'G21'!$N$14:$O$14</c:f>
              <c:strCache>
                <c:ptCount val="2"/>
                <c:pt idx="0">
                  <c:v>Sí</c:v>
                </c:pt>
                <c:pt idx="1">
                  <c:v>No</c:v>
                </c:pt>
              </c:strCache>
            </c:strRef>
          </c:cat>
          <c:val>
            <c:numRef>
              <c:f>'G21'!$R$16:$S$16</c:f>
              <c:numCache>
                <c:formatCode>0.00</c:formatCode>
                <c:ptCount val="2"/>
                <c:pt idx="0">
                  <c:v>21.767955801104971</c:v>
                </c:pt>
                <c:pt idx="1">
                  <c:v>78.232044198895025</c:v>
                </c:pt>
              </c:numCache>
            </c:numRef>
          </c:val>
          <c:extLst>
            <c:ext xmlns:c16="http://schemas.microsoft.com/office/drawing/2014/chart" uri="{C3380CC4-5D6E-409C-BE32-E72D297353CC}">
              <c16:uniqueId val="{00000004-C9B6-4707-9A5F-05F21D8F85A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A49-4BF9-9522-98B31DA19025}"/>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A49-4BF9-9522-98B31DA19025}"/>
              </c:ext>
            </c:extLst>
          </c:dPt>
          <c:dLbls>
            <c:dLbl>
              <c:idx val="0"/>
              <c:layout>
                <c:manualLayout>
                  <c:x val="0.15858307045215564"/>
                  <c:y val="6.879690465761416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49-4BF9-9522-98B31DA19025}"/>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49-4BF9-9522-98B31DA1902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'G22'!$N$14:$O$14</c:f>
              <c:strCache>
                <c:ptCount val="2"/>
                <c:pt idx="0">
                  <c:v>Sí</c:v>
                </c:pt>
                <c:pt idx="1">
                  <c:v>No</c:v>
                </c:pt>
              </c:strCache>
            </c:strRef>
          </c:cat>
          <c:val>
            <c:numRef>
              <c:f>'G22'!$R$16:$S$16</c:f>
              <c:numCache>
                <c:formatCode>0.00</c:formatCode>
                <c:ptCount val="2"/>
                <c:pt idx="0">
                  <c:v>92.857142857142861</c:v>
                </c:pt>
                <c:pt idx="1">
                  <c:v>7.1428571428571432</c:v>
                </c:pt>
              </c:numCache>
            </c:numRef>
          </c:val>
          <c:extLst>
            <c:ext xmlns:c16="http://schemas.microsoft.com/office/drawing/2014/chart" uri="{C3380CC4-5D6E-409C-BE32-E72D297353CC}">
              <c16:uniqueId val="{00000004-7A49-4BF9-9522-98B31DA19025}"/>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C9BC-4CC5-8C44-2F61F05799C1}"/>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C9BC-4CC5-8C44-2F61F05799C1}"/>
              </c:ext>
            </c:extLst>
          </c:dPt>
          <c:dLbls>
            <c:dLbl>
              <c:idx val="0"/>
              <c:layout>
                <c:manualLayout>
                  <c:x val="0.15858307045215564"/>
                  <c:y val="6.879690465761416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BC-4CC5-8C44-2F61F05799C1}"/>
                </c:ext>
              </c:extLst>
            </c:dLbl>
            <c:dLbl>
              <c:idx val="1"/>
              <c:layout>
                <c:manualLayout>
                  <c:x val="0.12797932001402032"/>
                  <c:y val="-0.121738574974448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BC-4CC5-8C44-2F61F05799C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'G23'!$N$14:$O$14</c:f>
              <c:strCache>
                <c:ptCount val="2"/>
                <c:pt idx="0">
                  <c:v>Sí</c:v>
                </c:pt>
                <c:pt idx="1">
                  <c:v>No</c:v>
                </c:pt>
              </c:strCache>
            </c:strRef>
          </c:cat>
          <c:val>
            <c:numRef>
              <c:f>'G23'!$R$16:$S$16</c:f>
              <c:numCache>
                <c:formatCode>0.00</c:formatCode>
                <c:ptCount val="2"/>
                <c:pt idx="0">
                  <c:v>95.748299319727892</c:v>
                </c:pt>
                <c:pt idx="1">
                  <c:v>4.2517006802721085</c:v>
                </c:pt>
              </c:numCache>
            </c:numRef>
          </c:val>
          <c:extLst>
            <c:ext xmlns:c16="http://schemas.microsoft.com/office/drawing/2014/chart" uri="{C3380CC4-5D6E-409C-BE32-E72D297353CC}">
              <c16:uniqueId val="{00000004-C9BC-4CC5-8C44-2F61F05799C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c:ext xmlns:c16="http://schemas.microsoft.com/office/drawing/2014/chart" uri="{C3380CC4-5D6E-409C-BE32-E72D297353CC}">
                <c16:uniqueId val="{00000001-0A97-493C-AC2F-D2B5E221B5DA}"/>
              </c:ext>
            </c:extLst>
          </c:dPt>
          <c:dPt>
            <c:idx val="1"/>
            <c:bubble3D val="0"/>
            <c:spPr>
              <a:solidFill>
                <a:srgbClr val="B2B2B2"/>
              </a:solidFill>
              <a:ln w="19050">
                <a:solidFill>
                  <a:srgbClr val="B2B2B2"/>
                </a:solidFill>
              </a:ln>
              <a:effectLst/>
            </c:spPr>
            <c:extLst>
              <c:ext xmlns:c16="http://schemas.microsoft.com/office/drawing/2014/chart" uri="{C3380CC4-5D6E-409C-BE32-E72D297353CC}">
                <c16:uniqueId val="{00000002-0A97-493C-AC2F-D2B5E221B5DA}"/>
              </c:ext>
            </c:extLst>
          </c:dPt>
          <c:dLbls>
            <c:dLbl>
              <c:idx val="0"/>
              <c:layout>
                <c:manualLayout>
                  <c:x val="0.17777777777777778"/>
                  <c:y val="2.777777777777769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97-493C-AC2F-D2B5E221B5DA}"/>
                </c:ext>
              </c:extLst>
            </c:dLbl>
            <c:dLbl>
              <c:idx val="1"/>
              <c:layout>
                <c:manualLayout>
                  <c:x val="-0.17777777777777784"/>
                  <c:y val="-9.25925925925926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97-493C-AC2F-D2B5E221B5D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'G24'!$N$14:$O$14</c:f>
              <c:strCache>
                <c:ptCount val="2"/>
                <c:pt idx="0">
                  <c:v>Sí</c:v>
                </c:pt>
                <c:pt idx="1">
                  <c:v>No</c:v>
                </c:pt>
              </c:strCache>
            </c:strRef>
          </c:cat>
          <c:val>
            <c:numRef>
              <c:f>'G24'!$R$16:$S$16</c:f>
              <c:numCache>
                <c:formatCode>0.00</c:formatCode>
                <c:ptCount val="2"/>
                <c:pt idx="0">
                  <c:v>90.566037735849051</c:v>
                </c:pt>
                <c:pt idx="1">
                  <c:v>9.433962264150944</c:v>
                </c:pt>
              </c:numCache>
            </c:numRef>
          </c:val>
          <c:extLst>
            <c:ext xmlns:c16="http://schemas.microsoft.com/office/drawing/2014/chart" uri="{C3380CC4-5D6E-409C-BE32-E72D297353CC}">
              <c16:uniqueId val="{00000000-0A97-493C-AC2F-D2B5E221B5D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EDA7-4410-B1E0-C36C062F15AA}"/>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EDA7-4410-B1E0-C36C062F15AA}"/>
              </c:ext>
            </c:extLst>
          </c:dPt>
          <c:dLbls>
            <c:dLbl>
              <c:idx val="0"/>
              <c:layout>
                <c:manualLayout>
                  <c:x val="0.18084034349807221"/>
                  <c:y val="2.683788347875035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A7-4410-B1E0-C36C062F15AA}"/>
                </c:ext>
              </c:extLst>
            </c:dLbl>
            <c:dLbl>
              <c:idx val="1"/>
              <c:layout>
                <c:manualLayout>
                  <c:x val="-0.20587977567472834"/>
                  <c:y val="-9.895886105638428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A7-4410-B1E0-C36C062F15AA}"/>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'G25'!$N$14:$O$14</c:f>
              <c:strCache>
                <c:ptCount val="2"/>
                <c:pt idx="0">
                  <c:v>Sí</c:v>
                </c:pt>
                <c:pt idx="1">
                  <c:v>No</c:v>
                </c:pt>
              </c:strCache>
            </c:strRef>
          </c:cat>
          <c:val>
            <c:numRef>
              <c:f>'G25'!$R$16:$S$16</c:f>
              <c:numCache>
                <c:formatCode>0.00</c:formatCode>
                <c:ptCount val="2"/>
                <c:pt idx="0">
                  <c:v>76.080084299262381</c:v>
                </c:pt>
                <c:pt idx="1">
                  <c:v>23.919915700737619</c:v>
                </c:pt>
              </c:numCache>
            </c:numRef>
          </c:val>
          <c:extLst>
            <c:ext xmlns:c16="http://schemas.microsoft.com/office/drawing/2014/chart" uri="{C3380CC4-5D6E-409C-BE32-E72D297353CC}">
              <c16:uniqueId val="{00000004-EDA7-4410-B1E0-C36C062F15AA}"/>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AC23-4A2D-887F-01636904C38F}"/>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AC23-4A2D-887F-01636904C38F}"/>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AC23-4A2D-887F-01636904C38F}"/>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C23-4A2D-887F-01636904C38F}"/>
                </c:ext>
              </c:extLst>
            </c:dLbl>
            <c:dLbl>
              <c:idx val="1"/>
              <c:layout>
                <c:manualLayout>
                  <c:x val="-0.15023659305993692"/>
                  <c:y val="2.63485477178423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23-4A2D-887F-01636904C38F}"/>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C23-4A2D-887F-01636904C38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'G26'!$N$14:$P$14</c:f>
              <c:strCache>
                <c:ptCount val="3"/>
                <c:pt idx="0">
                  <c:v>Ambas</c:v>
                </c:pt>
                <c:pt idx="1">
                  <c:v>Urna electrónica</c:v>
                </c:pt>
                <c:pt idx="2">
                  <c:v>Voto por Internet</c:v>
                </c:pt>
              </c:strCache>
            </c:strRef>
          </c:cat>
          <c:val>
            <c:numRef>
              <c:f>'G26'!$S$16:$U$16</c:f>
              <c:numCache>
                <c:formatCode>0.00</c:formatCode>
                <c:ptCount val="3"/>
                <c:pt idx="0">
                  <c:v>46.05263157894737</c:v>
                </c:pt>
                <c:pt idx="1">
                  <c:v>28.728070175438596</c:v>
                </c:pt>
                <c:pt idx="2">
                  <c:v>25.219298245614034</c:v>
                </c:pt>
              </c:numCache>
            </c:numRef>
          </c:val>
          <c:extLst>
            <c:ext xmlns:c16="http://schemas.microsoft.com/office/drawing/2014/chart" uri="{C3380CC4-5D6E-409C-BE32-E72D297353CC}">
              <c16:uniqueId val="{00000006-AC23-4A2D-887F-01636904C38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5198284531289"/>
          <c:y val="6.7468584275595211E-2"/>
          <c:w val="0.7803224891584033"/>
          <c:h val="0.80164078448527265"/>
        </c:manualLayout>
      </c:layout>
      <c:barChart>
        <c:barDir val="bar"/>
        <c:grouping val="percentStacked"/>
        <c:varyColors val="0"/>
        <c:ser>
          <c:idx val="7"/>
          <c:order val="7"/>
          <c:tx>
            <c:strRef>
              <c:f>'G27'!$N$13</c:f>
              <c:strCache>
                <c:ptCount val="1"/>
                <c:pt idx="0">
                  <c:v>Muy buena</c:v>
                </c:pt>
              </c:strCache>
            </c:strRef>
          </c:tx>
          <c:spPr>
            <a:solidFill>
              <a:srgbClr val="D5007F"/>
            </a:solidFill>
            <a:ln>
              <a:solidFill>
                <a:srgbClr val="D500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'G27'!$Y$14:$Y$18</c:f>
              <c:numCache>
                <c:formatCode>0.00%</c:formatCode>
                <c:ptCount val="5"/>
                <c:pt idx="0">
                  <c:v>0.45263157894736844</c:v>
                </c:pt>
                <c:pt idx="1">
                  <c:v>0.21403508771929824</c:v>
                </c:pt>
                <c:pt idx="2">
                  <c:v>0.2982456140350877</c:v>
                </c:pt>
                <c:pt idx="3">
                  <c:v>0.2807017543859649</c:v>
                </c:pt>
                <c:pt idx="4">
                  <c:v>0.24561403508771928</c:v>
                </c:pt>
              </c:numCache>
            </c:numRef>
          </c:val>
          <c:extLst>
            <c:ext xmlns:c16="http://schemas.microsoft.com/office/drawing/2014/chart" uri="{C3380CC4-5D6E-409C-BE32-E72D297353CC}">
              <c16:uniqueId val="{00000005-F8D3-48EB-9591-C2E5BBB5A8DF}"/>
            </c:ext>
          </c:extLst>
        </c:ser>
        <c:ser>
          <c:idx val="8"/>
          <c:order val="8"/>
          <c:tx>
            <c:strRef>
              <c:f>'G27'!$O$13</c:f>
              <c:strCache>
                <c:ptCount val="1"/>
                <c:pt idx="0">
                  <c:v>Buena</c:v>
                </c:pt>
              </c:strCache>
            </c:strRef>
          </c:tx>
          <c:spPr>
            <a:solidFill>
              <a:srgbClr val="B2B2B2">
                <a:alpha val="50000"/>
              </a:srgbClr>
            </a:solidFill>
            <a:ln>
              <a:solidFill>
                <a:srgbClr val="B2B2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'G27'!$Z$14:$Z$18</c:f>
              <c:numCache>
                <c:formatCode>0.00%</c:formatCode>
                <c:ptCount val="5"/>
                <c:pt idx="0">
                  <c:v>0.43508771929824563</c:v>
                </c:pt>
                <c:pt idx="1">
                  <c:v>0.52290000000000003</c:v>
                </c:pt>
                <c:pt idx="2">
                  <c:v>0.49824561403508771</c:v>
                </c:pt>
                <c:pt idx="3">
                  <c:v>0.50526315789473686</c:v>
                </c:pt>
                <c:pt idx="4">
                  <c:v>0.51578947368421058</c:v>
                </c:pt>
              </c:numCache>
            </c:numRef>
          </c:val>
          <c:extLst>
            <c:ext xmlns:c16="http://schemas.microsoft.com/office/drawing/2014/chart" uri="{C3380CC4-5D6E-409C-BE32-E72D297353CC}">
              <c16:uniqueId val="{00000006-F8D3-48EB-9591-C2E5BBB5A8DF}"/>
            </c:ext>
          </c:extLst>
        </c:ser>
        <c:ser>
          <c:idx val="9"/>
          <c:order val="9"/>
          <c:tx>
            <c:strRef>
              <c:f>'G27'!$P$13</c:f>
              <c:strCache>
                <c:ptCount val="1"/>
                <c:pt idx="0">
                  <c:v>Regular</c:v>
                </c:pt>
              </c:strCache>
            </c:strRef>
          </c:tx>
          <c:spPr>
            <a:solidFill>
              <a:srgbClr val="950054"/>
            </a:solidFill>
            <a:ln>
              <a:solidFill>
                <a:srgbClr val="950054"/>
              </a:solidFill>
            </a:ln>
            <a:effectLst/>
          </c:spPr>
          <c:invertIfNegative val="0"/>
          <c:dLbls>
            <c:dLbl>
              <c:idx val="0"/>
              <c:layout>
                <c:manualLayout>
                  <c:x val="-4.5490708357372768E-3"/>
                  <c:y val="1.736754856183672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D3-48EB-9591-C2E5BBB5A8DF}"/>
                </c:ext>
              </c:extLst>
            </c:dLbl>
            <c:dLbl>
              <c:idx val="1"/>
              <c:layout>
                <c:manualLayout>
                  <c:x val="-4.11099617745692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F4-402F-92BA-2EF68B2B7279}"/>
                </c:ext>
              </c:extLst>
            </c:dLbl>
            <c:dLbl>
              <c:idx val="2"/>
              <c:layout>
                <c:manualLayout>
                  <c:x val="-2.9690527948300165E-2"/>
                  <c:y val="-5.054621887927852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F4-402F-92BA-2EF68B2B7279}"/>
                </c:ext>
              </c:extLst>
            </c:dLbl>
            <c:dLbl>
              <c:idx val="3"/>
              <c:layout>
                <c:manualLayout>
                  <c:x val="-3.1974414713554007E-2"/>
                  <c:y val="1.01092437758557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F4-402F-92BA-2EF68B2B7279}"/>
                </c:ext>
              </c:extLst>
            </c:dLbl>
            <c:dLbl>
              <c:idx val="4"/>
              <c:layout>
                <c:manualLayout>
                  <c:x val="-2.96905279482999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F4-402F-92BA-2EF68B2B727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'G27'!$AA$14:$AA$18</c:f>
              <c:numCache>
                <c:formatCode>0.00%</c:formatCode>
                <c:ptCount val="5"/>
                <c:pt idx="0">
                  <c:v>8.4210526315789472E-2</c:v>
                </c:pt>
                <c:pt idx="1">
                  <c:v>0.20701754385964913</c:v>
                </c:pt>
                <c:pt idx="2">
                  <c:v>0.17899999999999999</c:v>
                </c:pt>
                <c:pt idx="3">
                  <c:v>0.17894736842105263</c:v>
                </c:pt>
                <c:pt idx="4">
                  <c:v>0.18596491228070175</c:v>
                </c:pt>
              </c:numCache>
            </c:numRef>
          </c:val>
          <c:extLst>
            <c:ext xmlns:c16="http://schemas.microsoft.com/office/drawing/2014/chart" uri="{C3380CC4-5D6E-409C-BE32-E72D297353CC}">
              <c16:uniqueId val="{00000007-F8D3-48EB-9591-C2E5BBB5A8DF}"/>
            </c:ext>
          </c:extLst>
        </c:ser>
        <c:ser>
          <c:idx val="10"/>
          <c:order val="10"/>
          <c:tx>
            <c:strRef>
              <c:f>'G27'!$Q$13</c:f>
              <c:strCache>
                <c:ptCount val="1"/>
                <c:pt idx="0">
                  <c:v>Mala</c:v>
                </c:pt>
              </c:strCache>
            </c:strRef>
          </c:tx>
          <c:spPr>
            <a:solidFill>
              <a:schemeClr val="tx1"/>
            </a:solidFill>
            <a:ln>
              <a:solidFill>
                <a:schemeClr val="tx1"/>
              </a:solidFill>
            </a:ln>
            <a:effectLst/>
          </c:spPr>
          <c:invertIfNegative val="0"/>
          <c:dLbls>
            <c:dLbl>
              <c:idx val="0"/>
              <c:layout>
                <c:manualLayout>
                  <c:x val="-1.3693969244137785E-2"/>
                  <c:y val="7.7200924300934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D9-4ACF-A09E-9A46E48C7A25}"/>
                </c:ext>
              </c:extLst>
            </c:dLbl>
            <c:dLbl>
              <c:idx val="1"/>
              <c:layout>
                <c:manualLayout>
                  <c:x val="-1.3703320591523075E-2"/>
                  <c:y val="8.2714252591889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D9-4ACF-A09E-9A46E48C7A25}"/>
                </c:ext>
              </c:extLst>
            </c:dLbl>
            <c:dLbl>
              <c:idx val="2"/>
              <c:layout>
                <c:manualLayout>
                  <c:x val="-9.1229587087659526E-3"/>
                  <c:y val="7.7199187546078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D9-4ACF-A09E-9A46E48C7A25}"/>
                </c:ext>
              </c:extLst>
            </c:dLbl>
            <c:dLbl>
              <c:idx val="3"/>
              <c:layout>
                <c:manualLayout>
                  <c:x val="-2.2808295939934372E-3"/>
                  <c:y val="7.7199187546078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D9-4ACF-A09E-9A46E48C7A25}"/>
                </c:ext>
              </c:extLst>
            </c:dLbl>
            <c:dLbl>
              <c:idx val="4"/>
              <c:layout>
                <c:manualLayout>
                  <c:x val="0"/>
                  <c:y val="7.71987533573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D9-4ACF-A09E-9A46E48C7A2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'G27'!$AB$14:$AB$18</c:f>
              <c:numCache>
                <c:formatCode>0.00%</c:formatCode>
                <c:ptCount val="5"/>
                <c:pt idx="0">
                  <c:v>2.456140350877193E-2</c:v>
                </c:pt>
                <c:pt idx="1">
                  <c:v>5.6140350877192984E-2</c:v>
                </c:pt>
                <c:pt idx="2">
                  <c:v>2.456140350877193E-2</c:v>
                </c:pt>
                <c:pt idx="3">
                  <c:v>3.1578947368421054E-2</c:v>
                </c:pt>
                <c:pt idx="4">
                  <c:v>4.5614035087719301E-2</c:v>
                </c:pt>
              </c:numCache>
            </c:numRef>
          </c:val>
          <c:extLst>
            <c:ext xmlns:c16="http://schemas.microsoft.com/office/drawing/2014/chart" uri="{C3380CC4-5D6E-409C-BE32-E72D297353CC}">
              <c16:uniqueId val="{00000008-F8D3-48EB-9591-C2E5BBB5A8DF}"/>
            </c:ext>
          </c:extLst>
        </c:ser>
        <c:ser>
          <c:idx val="11"/>
          <c:order val="11"/>
          <c:tx>
            <c:strRef>
              <c:f>'G27'!$R$13</c:f>
              <c:strCache>
                <c:ptCount val="1"/>
                <c:pt idx="0">
                  <c:v>Muy mala</c:v>
                </c:pt>
              </c:strCache>
            </c:strRef>
          </c:tx>
          <c:spPr>
            <a:solidFill>
              <a:srgbClr val="FF8BCD"/>
            </a:solidFill>
            <a:ln>
              <a:solidFill>
                <a:srgbClr val="FF8BCD"/>
              </a:solidFill>
            </a:ln>
            <a:effectLst/>
          </c:spPr>
          <c:invertIfNegative val="0"/>
          <c:dLbls>
            <c:dLbl>
              <c:idx val="0"/>
              <c:layout>
                <c:manualLayout>
                  <c:x val="5.016943922127734E-2"/>
                  <c:y val="-2.748414559910661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D3-48EB-9591-C2E5BBB5A8DF}"/>
                </c:ext>
              </c:extLst>
            </c:dLbl>
            <c:dLbl>
              <c:idx val="1"/>
              <c:delete val="1"/>
              <c:extLst>
                <c:ext xmlns:c15="http://schemas.microsoft.com/office/drawing/2012/chart" uri="{CE6537A1-D6FC-4f65-9D91-7224C49458BB}"/>
                <c:ext xmlns:c16="http://schemas.microsoft.com/office/drawing/2014/chart" uri="{C3380CC4-5D6E-409C-BE32-E72D297353CC}">
                  <c16:uniqueId val="{0000000B-F8D3-48EB-9591-C2E5BBB5A8DF}"/>
                </c:ext>
              </c:extLst>
            </c:dLbl>
            <c:dLbl>
              <c:idx val="2"/>
              <c:delete val="1"/>
              <c:extLst>
                <c:ext xmlns:c15="http://schemas.microsoft.com/office/drawing/2012/chart" uri="{CE6537A1-D6FC-4f65-9D91-7224C49458BB}"/>
                <c:ext xmlns:c16="http://schemas.microsoft.com/office/drawing/2014/chart" uri="{C3380CC4-5D6E-409C-BE32-E72D297353CC}">
                  <c16:uniqueId val="{0000000C-F8D3-48EB-9591-C2E5BBB5A8DF}"/>
                </c:ext>
              </c:extLst>
            </c:dLbl>
            <c:dLbl>
              <c:idx val="3"/>
              <c:layout>
                <c:manualLayout>
                  <c:x val="4.3365794497667032E-2"/>
                  <c:y val="1.0753986069489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D3-48EB-9591-C2E5BBB5A8DF}"/>
                </c:ext>
              </c:extLst>
            </c:dLbl>
            <c:dLbl>
              <c:idx val="4"/>
              <c:layout>
                <c:manualLayout>
                  <c:x val="4.1027597984137236E-2"/>
                  <c:y val="-9.51046959246178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D3-48EB-9591-C2E5BBB5A8D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'G27'!$L$14:$L$18</c:f>
              <c:strCache>
                <c:ptCount val="5"/>
                <c:pt idx="0">
                  <c:v>DERFE</c:v>
                </c:pt>
                <c:pt idx="1">
                  <c:v>DECEYEC</c:v>
                </c:pt>
                <c:pt idx="2">
                  <c:v>DEOE</c:v>
                </c:pt>
                <c:pt idx="3">
                  <c:v>UTIGYND</c:v>
                </c:pt>
                <c:pt idx="4">
                  <c:v>JLE</c:v>
                </c:pt>
              </c:strCache>
            </c:strRef>
          </c:cat>
          <c:val>
            <c:numRef>
              <c:f>'G27'!$AC$14:$AC$18</c:f>
              <c:numCache>
                <c:formatCode>0%</c:formatCode>
                <c:ptCount val="5"/>
                <c:pt idx="0" formatCode="0.00%">
                  <c:v>3.5087719298245615E-3</c:v>
                </c:pt>
                <c:pt idx="1">
                  <c:v>0</c:v>
                </c:pt>
                <c:pt idx="2">
                  <c:v>0</c:v>
                </c:pt>
                <c:pt idx="3" formatCode="0.00%">
                  <c:v>3.5087719298245615E-3</c:v>
                </c:pt>
                <c:pt idx="4" formatCode="0.00%">
                  <c:v>7.0175438596491229E-3</c:v>
                </c:pt>
              </c:numCache>
            </c:numRef>
          </c:val>
          <c:extLst>
            <c:ext xmlns:c16="http://schemas.microsoft.com/office/drawing/2014/chart" uri="{C3380CC4-5D6E-409C-BE32-E72D297353CC}">
              <c16:uniqueId val="{00000009-F8D3-48EB-9591-C2E5BBB5A8DF}"/>
            </c:ext>
          </c:extLst>
        </c:ser>
        <c:dLbls>
          <c:dLblPos val="ctr"/>
          <c:showLegendKey val="0"/>
          <c:showVal val="1"/>
          <c:showCatName val="0"/>
          <c:showSerName val="0"/>
          <c:showPercent val="0"/>
          <c:showBubbleSize val="0"/>
        </c:dLbls>
        <c:gapWidth val="90"/>
        <c:overlap val="100"/>
        <c:axId val="502369880"/>
        <c:axId val="502371320"/>
        <c:extLst>
          <c:ext xmlns:c15="http://schemas.microsoft.com/office/drawing/2012/chart" uri="{02D57815-91ED-43cb-92C2-25804820EDAC}">
            <c15:filteredBarSeries>
              <c15:ser>
                <c:idx val="0"/>
                <c:order val="0"/>
                <c:tx>
                  <c:strRef>
                    <c:extLst>
                      <c:ext uri="{02D57815-91ED-43cb-92C2-25804820EDAC}">
                        <c15:formulaRef>
                          <c15:sqref>'G27'!$M$12:$M$13</c15:sqref>
                        </c15:formulaRef>
                      </c:ext>
                    </c:extLst>
                    <c:strCache>
                      <c:ptCount val="2"/>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c:ext uri="{02D57815-91ED-43cb-92C2-25804820EDAC}">
                        <c15:formulaRef>
                          <c15:sqref>'G27'!$M$14:$M$18</c15:sqref>
                        </c15:formulaRef>
                      </c:ext>
                    </c:extLst>
                    <c:numCache>
                      <c:formatCode>General</c:formatCode>
                      <c:ptCount val="5"/>
                      <c:pt idx="0">
                        <c:v>285</c:v>
                      </c:pt>
                      <c:pt idx="1">
                        <c:v>285</c:v>
                      </c:pt>
                      <c:pt idx="2">
                        <c:v>285</c:v>
                      </c:pt>
                      <c:pt idx="3" formatCode="0">
                        <c:v>285</c:v>
                      </c:pt>
                      <c:pt idx="4" formatCode="0">
                        <c:v>285</c:v>
                      </c:pt>
                    </c:numCache>
                  </c:numRef>
                </c:val>
                <c:extLst>
                  <c:ext xmlns:c16="http://schemas.microsoft.com/office/drawing/2014/chart" uri="{C3380CC4-5D6E-409C-BE32-E72D297353CC}">
                    <c16:uniqueId val="{00000000-D24F-4E85-B07B-12F3299A765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'G27'!$N$12:$N$13</c15:sqref>
                        </c15:formulaRef>
                      </c:ext>
                    </c:extLst>
                    <c:strCache>
                      <c:ptCount val="2"/>
                      <c:pt idx="0">
                        <c:v>Totales</c:v>
                      </c:pt>
                      <c:pt idx="1">
                        <c:v>Muy buena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'G27'!$N$14:$N$18</c15:sqref>
                        </c15:formulaRef>
                      </c:ext>
                    </c:extLst>
                    <c:numCache>
                      <c:formatCode>General</c:formatCode>
                      <c:ptCount val="5"/>
                      <c:pt idx="0">
                        <c:v>129</c:v>
                      </c:pt>
                      <c:pt idx="1">
                        <c:v>61</c:v>
                      </c:pt>
                      <c:pt idx="2">
                        <c:v>85</c:v>
                      </c:pt>
                      <c:pt idx="3" formatCode="0">
                        <c:v>80</c:v>
                      </c:pt>
                      <c:pt idx="4" formatCode="0">
                        <c:v>70</c:v>
                      </c:pt>
                    </c:numCache>
                  </c:numRef>
                </c:val>
                <c:extLst xmlns:c15="http://schemas.microsoft.com/office/drawing/2012/chart">
                  <c:ext xmlns:c16="http://schemas.microsoft.com/office/drawing/2014/chart" uri="{C3380CC4-5D6E-409C-BE32-E72D297353CC}">
                    <c16:uniqueId val="{00000001-D24F-4E85-B07B-12F3299A765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'G27'!$O$12:$O$13</c15:sqref>
                        </c15:formulaRef>
                      </c:ext>
                    </c:extLst>
                    <c:strCache>
                      <c:ptCount val="2"/>
                      <c:pt idx="0">
                        <c:v>Totales</c:v>
                      </c:pt>
                      <c:pt idx="1">
                        <c:v>Buena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'G27'!$O$14:$O$18</c15:sqref>
                        </c15:formulaRef>
                      </c:ext>
                    </c:extLst>
                    <c:numCache>
                      <c:formatCode>General</c:formatCode>
                      <c:ptCount val="5"/>
                      <c:pt idx="0">
                        <c:v>124</c:v>
                      </c:pt>
                      <c:pt idx="1">
                        <c:v>149</c:v>
                      </c:pt>
                      <c:pt idx="2">
                        <c:v>142</c:v>
                      </c:pt>
                      <c:pt idx="3" formatCode="0">
                        <c:v>144</c:v>
                      </c:pt>
                      <c:pt idx="4" formatCode="0">
                        <c:v>147</c:v>
                      </c:pt>
                    </c:numCache>
                  </c:numRef>
                </c:val>
                <c:extLst xmlns:c15="http://schemas.microsoft.com/office/drawing/2012/chart">
                  <c:ext xmlns:c16="http://schemas.microsoft.com/office/drawing/2014/chart" uri="{C3380CC4-5D6E-409C-BE32-E72D297353CC}">
                    <c16:uniqueId val="{00000002-D24F-4E85-B07B-12F3299A765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'G27'!$P$12:$P$13</c15:sqref>
                        </c15:formulaRef>
                      </c:ext>
                    </c:extLst>
                    <c:strCache>
                      <c:ptCount val="2"/>
                      <c:pt idx="0">
                        <c:v>Totales</c:v>
                      </c:pt>
                      <c:pt idx="1">
                        <c:v>Regular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'G27'!$P$14:$P$18</c15:sqref>
                        </c15:formulaRef>
                      </c:ext>
                    </c:extLst>
                    <c:numCache>
                      <c:formatCode>General</c:formatCode>
                      <c:ptCount val="5"/>
                      <c:pt idx="0">
                        <c:v>24</c:v>
                      </c:pt>
                      <c:pt idx="1">
                        <c:v>59</c:v>
                      </c:pt>
                      <c:pt idx="2">
                        <c:v>51</c:v>
                      </c:pt>
                      <c:pt idx="3" formatCode="0">
                        <c:v>51</c:v>
                      </c:pt>
                      <c:pt idx="4" formatCode="0">
                        <c:v>53</c:v>
                      </c:pt>
                    </c:numCache>
                  </c:numRef>
                </c:val>
                <c:extLst xmlns:c15="http://schemas.microsoft.com/office/drawing/2012/chart">
                  <c:ext xmlns:c16="http://schemas.microsoft.com/office/drawing/2014/chart" uri="{C3380CC4-5D6E-409C-BE32-E72D297353CC}">
                    <c16:uniqueId val="{0000000D-D24F-4E85-B07B-12F3299A76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'G27'!$Q$12:$Q$13</c15:sqref>
                        </c15:formulaRef>
                      </c:ext>
                    </c:extLst>
                    <c:strCache>
                      <c:ptCount val="2"/>
                      <c:pt idx="0">
                        <c:v>Totales</c:v>
                      </c:pt>
                      <c:pt idx="1">
                        <c:v>Mala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'G27'!$Q$14:$Q$18</c15:sqref>
                        </c15:formulaRef>
                      </c:ext>
                    </c:extLst>
                    <c:numCache>
                      <c:formatCode>General</c:formatCode>
                      <c:ptCount val="5"/>
                      <c:pt idx="0">
                        <c:v>7</c:v>
                      </c:pt>
                      <c:pt idx="1">
                        <c:v>16</c:v>
                      </c:pt>
                      <c:pt idx="2">
                        <c:v>7</c:v>
                      </c:pt>
                      <c:pt idx="3" formatCode="0">
                        <c:v>9</c:v>
                      </c:pt>
                      <c:pt idx="4" formatCode="0">
                        <c:v>13</c:v>
                      </c:pt>
                    </c:numCache>
                  </c:numRef>
                </c:val>
                <c:extLst xmlns:c15="http://schemas.microsoft.com/office/drawing/2012/chart">
                  <c:ext xmlns:c16="http://schemas.microsoft.com/office/drawing/2014/chart" uri="{C3380CC4-5D6E-409C-BE32-E72D297353CC}">
                    <c16:uniqueId val="{00000002-F8D3-48EB-9591-C2E5BBB5A8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'G27'!$R$12:$R$13</c15:sqref>
                        </c15:formulaRef>
                      </c:ext>
                    </c:extLst>
                    <c:strCache>
                      <c:ptCount val="2"/>
                      <c:pt idx="0">
                        <c:v>Totales</c:v>
                      </c:pt>
                      <c:pt idx="1">
                        <c:v>Muy mala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'G27'!$R$14:$R$18</c15:sqref>
                        </c15:formulaRef>
                      </c:ext>
                    </c:extLst>
                    <c:numCache>
                      <c:formatCode>General</c:formatCode>
                      <c:ptCount val="5"/>
                      <c:pt idx="0">
                        <c:v>1</c:v>
                      </c:pt>
                      <c:pt idx="1">
                        <c:v>0</c:v>
                      </c:pt>
                      <c:pt idx="2">
                        <c:v>0</c:v>
                      </c:pt>
                      <c:pt idx="3" formatCode="0">
                        <c:v>1</c:v>
                      </c:pt>
                      <c:pt idx="4" formatCode="0">
                        <c:v>2</c:v>
                      </c:pt>
                    </c:numCache>
                  </c:numRef>
                </c:val>
                <c:extLst xmlns:c15="http://schemas.microsoft.com/office/drawing/2012/chart">
                  <c:ext xmlns:c16="http://schemas.microsoft.com/office/drawing/2014/chart" uri="{C3380CC4-5D6E-409C-BE32-E72D297353CC}">
                    <c16:uniqueId val="{00000003-F8D3-48EB-9591-C2E5BBB5A8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'G27'!$S$12:$S$13</c15:sqref>
                        </c15:formulaRef>
                      </c:ext>
                    </c:extLst>
                    <c:strCache>
                      <c:ptCount val="2"/>
                      <c:pt idx="0">
                        <c:v>% Total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'G27'!$L$14:$L$18</c15:sqref>
                        </c15:formulaRef>
                      </c:ext>
                    </c:extLst>
                    <c:strCache>
                      <c:ptCount val="5"/>
                      <c:pt idx="0">
                        <c:v>DERFE</c:v>
                      </c:pt>
                      <c:pt idx="1">
                        <c:v>DECEYEC</c:v>
                      </c:pt>
                      <c:pt idx="2">
                        <c:v>DEOE</c:v>
                      </c:pt>
                      <c:pt idx="3">
                        <c:v>UTIGYND</c:v>
                      </c:pt>
                      <c:pt idx="4">
                        <c:v>JLE</c:v>
                      </c:pt>
                    </c:strCache>
                  </c:strRef>
                </c:cat>
                <c:val>
                  <c:numRef>
                    <c:extLst xmlns:c15="http://schemas.microsoft.com/office/drawing/2012/chart">
                      <c:ext xmlns:c15="http://schemas.microsoft.com/office/drawing/2012/chart" uri="{02D57815-91ED-43cb-92C2-25804820EDAC}">
                        <c15:formulaRef>
                          <c15:sqref>'G27'!$S$14:$S$18</c15:sqref>
                        </c15:formulaRef>
                      </c:ext>
                    </c:extLst>
                    <c:numCache>
                      <c:formatCode>0</c:formatCode>
                      <c:ptCount val="5"/>
                      <c:pt idx="0">
                        <c:v>100</c:v>
                      </c:pt>
                      <c:pt idx="1">
                        <c:v>100</c:v>
                      </c:pt>
                      <c:pt idx="2">
                        <c:v>100</c:v>
                      </c:pt>
                      <c:pt idx="3">
                        <c:v>100</c:v>
                      </c:pt>
                      <c:pt idx="4">
                        <c:v>100</c:v>
                      </c:pt>
                    </c:numCache>
                  </c:numRef>
                </c:val>
                <c:extLst xmlns:c15="http://schemas.microsoft.com/office/drawing/2012/chart">
                  <c:ext xmlns:c16="http://schemas.microsoft.com/office/drawing/2014/chart" uri="{C3380CC4-5D6E-409C-BE32-E72D297353CC}">
                    <c16:uniqueId val="{00000004-F8D3-48EB-9591-C2E5BBB5A8DF}"/>
                  </c:ext>
                </c:extLst>
              </c15:ser>
            </c15:filteredBarSeries>
          </c:ext>
        </c:extLst>
      </c:barChart>
      <c:catAx>
        <c:axId val="50236988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502371320"/>
        <c:crosses val="autoZero"/>
        <c:auto val="1"/>
        <c:lblAlgn val="ctr"/>
        <c:lblOffset val="100"/>
        <c:noMultiLvlLbl val="0"/>
      </c:catAx>
      <c:valAx>
        <c:axId val="502371320"/>
        <c:scaling>
          <c:orientation val="minMax"/>
        </c:scaling>
        <c:delete val="1"/>
        <c:axPos val="t"/>
        <c:numFmt formatCode="0%" sourceLinked="1"/>
        <c:majorTickMark val="none"/>
        <c:minorTickMark val="none"/>
        <c:tickLblPos val="nextTo"/>
        <c:crossAx val="50236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6526460715003"/>
          <c:y val="5.0925925925925923E-2"/>
          <c:w val="0.7803224891584033"/>
          <c:h val="0.80164078448527265"/>
        </c:manualLayout>
      </c:layout>
      <c:barChart>
        <c:barDir val="bar"/>
        <c:grouping val="percentStacked"/>
        <c:varyColors val="0"/>
        <c:ser>
          <c:idx val="6"/>
          <c:order val="6"/>
          <c:tx>
            <c:strRef>
              <c:f>'G28'!$N$13</c:f>
              <c:strCache>
                <c:ptCount val="1"/>
                <c:pt idx="0">
                  <c:v>Muy buena</c:v>
                </c:pt>
              </c:strCache>
            </c:strRef>
          </c:tx>
          <c:spPr>
            <a:solidFill>
              <a:srgbClr val="D5007F"/>
            </a:solidFill>
            <a:ln>
              <a:solidFill>
                <a:srgbClr val="D500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'G28'!$W$14:$W$19</c:f>
              <c:numCache>
                <c:formatCode>0.00%</c:formatCode>
                <c:ptCount val="6"/>
                <c:pt idx="0">
                  <c:v>0.6875</c:v>
                </c:pt>
                <c:pt idx="1">
                  <c:v>0.3125</c:v>
                </c:pt>
                <c:pt idx="2">
                  <c:v>0.4375</c:v>
                </c:pt>
                <c:pt idx="3">
                  <c:v>0.4375</c:v>
                </c:pt>
                <c:pt idx="4" formatCode="0%">
                  <c:v>0.25</c:v>
                </c:pt>
                <c:pt idx="5">
                  <c:v>0.375</c:v>
                </c:pt>
              </c:numCache>
            </c:numRef>
          </c:val>
          <c:extLst>
            <c:ext xmlns:c16="http://schemas.microsoft.com/office/drawing/2014/chart" uri="{C3380CC4-5D6E-409C-BE32-E72D297353CC}">
              <c16:uniqueId val="{0000001C-43BA-4BB8-A03C-795E5FA8086A}"/>
            </c:ext>
          </c:extLst>
        </c:ser>
        <c:ser>
          <c:idx val="7"/>
          <c:order val="7"/>
          <c:tx>
            <c:strRef>
              <c:f>'G28'!$O$13</c:f>
              <c:strCache>
                <c:ptCount val="1"/>
                <c:pt idx="0">
                  <c:v>Buena</c:v>
                </c:pt>
              </c:strCache>
            </c:strRef>
          </c:tx>
          <c:spPr>
            <a:solidFill>
              <a:srgbClr val="B2B2B2">
                <a:alpha val="50000"/>
              </a:srgbClr>
            </a:solidFill>
            <a:ln>
              <a:solidFill>
                <a:srgbClr val="B2B2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'G28'!$X$14:$X$19</c:f>
              <c:numCache>
                <c:formatCode>0.00%</c:formatCode>
                <c:ptCount val="6"/>
                <c:pt idx="0">
                  <c:v>0.28129999999999999</c:v>
                </c:pt>
                <c:pt idx="1">
                  <c:v>0.4375</c:v>
                </c:pt>
                <c:pt idx="2">
                  <c:v>0.375</c:v>
                </c:pt>
                <c:pt idx="3">
                  <c:v>0.375</c:v>
                </c:pt>
                <c:pt idx="4" formatCode="0%">
                  <c:v>0.5</c:v>
                </c:pt>
                <c:pt idx="5">
                  <c:v>0.46879999999999999</c:v>
                </c:pt>
              </c:numCache>
            </c:numRef>
          </c:val>
          <c:extLst>
            <c:ext xmlns:c16="http://schemas.microsoft.com/office/drawing/2014/chart" uri="{C3380CC4-5D6E-409C-BE32-E72D297353CC}">
              <c16:uniqueId val="{0000001D-43BA-4BB8-A03C-795E5FA8086A}"/>
            </c:ext>
          </c:extLst>
        </c:ser>
        <c:ser>
          <c:idx val="8"/>
          <c:order val="8"/>
          <c:tx>
            <c:strRef>
              <c:f>'G28'!$P$13</c:f>
              <c:strCache>
                <c:ptCount val="1"/>
                <c:pt idx="0">
                  <c:v>Regular</c:v>
                </c:pt>
              </c:strCache>
            </c:strRef>
          </c:tx>
          <c:spPr>
            <a:solidFill>
              <a:srgbClr val="950054"/>
            </a:solidFill>
            <a:ln>
              <a:solidFill>
                <a:srgbClr val="950054"/>
              </a:solidFill>
            </a:ln>
            <a:effectLst/>
          </c:spPr>
          <c:invertIfNegative val="0"/>
          <c:dLbls>
            <c:dLbl>
              <c:idx val="0"/>
              <c:layout>
                <c:manualLayout>
                  <c:x val="1.3684568189018009E-2"/>
                  <c:y val="8.2752674965160505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BE-471F-A5BB-DE7B812923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'G28'!$Y$14:$Y$19</c:f>
              <c:numCache>
                <c:formatCode>0%</c:formatCode>
                <c:ptCount val="6"/>
                <c:pt idx="0" formatCode="0.00%">
                  <c:v>3.1199999999999999E-2</c:v>
                </c:pt>
                <c:pt idx="1">
                  <c:v>0.25</c:v>
                </c:pt>
                <c:pt idx="2" formatCode="0.00%">
                  <c:v>0.1875</c:v>
                </c:pt>
                <c:pt idx="3" formatCode="0.00%">
                  <c:v>0.1875</c:v>
                </c:pt>
                <c:pt idx="4" formatCode="0.00%">
                  <c:v>0.1875</c:v>
                </c:pt>
                <c:pt idx="5" formatCode="0.00%">
                  <c:v>9.3700000000000006E-2</c:v>
                </c:pt>
              </c:numCache>
            </c:numRef>
          </c:val>
          <c:extLst>
            <c:ext xmlns:c16="http://schemas.microsoft.com/office/drawing/2014/chart" uri="{C3380CC4-5D6E-409C-BE32-E72D297353CC}">
              <c16:uniqueId val="{0000001E-43BA-4BB8-A03C-795E5FA8086A}"/>
            </c:ext>
          </c:extLst>
        </c:ser>
        <c:ser>
          <c:idx val="9"/>
          <c:order val="9"/>
          <c:tx>
            <c:strRef>
              <c:f>'G28'!$Q$13</c:f>
              <c:strCache>
                <c:ptCount val="1"/>
                <c:pt idx="0">
                  <c:v>Mala</c:v>
                </c:pt>
              </c:strCache>
            </c:strRef>
          </c:tx>
          <c:spPr>
            <a:solidFill>
              <a:schemeClr val="tx1"/>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26BE-471F-A5BB-DE7B8129234B}"/>
                </c:ext>
              </c:extLst>
            </c:dLbl>
            <c:dLbl>
              <c:idx val="1"/>
              <c:delete val="1"/>
              <c:extLst>
                <c:ext xmlns:c15="http://schemas.microsoft.com/office/drawing/2012/chart" uri="{CE6537A1-D6FC-4f65-9D91-7224C49458BB}"/>
                <c:ext xmlns:c16="http://schemas.microsoft.com/office/drawing/2014/chart" uri="{C3380CC4-5D6E-409C-BE32-E72D297353CC}">
                  <c16:uniqueId val="{00000002-26BE-471F-A5BB-DE7B8129234B}"/>
                </c:ext>
              </c:extLst>
            </c:dLbl>
            <c:dLbl>
              <c:idx val="2"/>
              <c:delete val="1"/>
              <c:extLst>
                <c:ext xmlns:c15="http://schemas.microsoft.com/office/drawing/2012/chart" uri="{CE6537A1-D6FC-4f65-9D91-7224C49458BB}"/>
                <c:ext xmlns:c16="http://schemas.microsoft.com/office/drawing/2014/chart" uri="{C3380CC4-5D6E-409C-BE32-E72D297353CC}">
                  <c16:uniqueId val="{00000003-26BE-471F-A5BB-DE7B8129234B}"/>
                </c:ext>
              </c:extLst>
            </c:dLbl>
            <c:dLbl>
              <c:idx val="3"/>
              <c:delete val="1"/>
              <c:extLst>
                <c:ext xmlns:c15="http://schemas.microsoft.com/office/drawing/2012/chart" uri="{CE6537A1-D6FC-4f65-9D91-7224C49458BB}"/>
                <c:ext xmlns:c16="http://schemas.microsoft.com/office/drawing/2014/chart" uri="{C3380CC4-5D6E-409C-BE32-E72D297353CC}">
                  <c16:uniqueId val="{00000004-26BE-471F-A5BB-DE7B8129234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BE-471F-A5BB-DE7B8129234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'G28'!$L$14:$L$19</c:f>
              <c:strCache>
                <c:ptCount val="6"/>
                <c:pt idx="0">
                  <c:v>JDE</c:v>
                </c:pt>
                <c:pt idx="1">
                  <c:v>DECEYEC</c:v>
                </c:pt>
                <c:pt idx="2">
                  <c:v>DERFE</c:v>
                </c:pt>
                <c:pt idx="3">
                  <c:v>DEOE</c:v>
                </c:pt>
                <c:pt idx="4">
                  <c:v>UTGyND</c:v>
                </c:pt>
                <c:pt idx="5">
                  <c:v>OPL</c:v>
                </c:pt>
              </c:strCache>
            </c:strRef>
          </c:cat>
          <c:val>
            <c:numRef>
              <c:f>'G28'!$Z$14:$Z$19</c:f>
              <c:numCache>
                <c:formatCode>0%</c:formatCode>
                <c:ptCount val="6"/>
                <c:pt idx="0">
                  <c:v>0</c:v>
                </c:pt>
                <c:pt idx="1">
                  <c:v>0</c:v>
                </c:pt>
                <c:pt idx="2">
                  <c:v>0</c:v>
                </c:pt>
                <c:pt idx="3">
                  <c:v>0</c:v>
                </c:pt>
                <c:pt idx="4" formatCode="0.00%">
                  <c:v>6.25E-2</c:v>
                </c:pt>
                <c:pt idx="5" formatCode="0.00%">
                  <c:v>6.25E-2</c:v>
                </c:pt>
              </c:numCache>
            </c:numRef>
          </c:val>
          <c:extLst>
            <c:ext xmlns:c16="http://schemas.microsoft.com/office/drawing/2014/chart" uri="{C3380CC4-5D6E-409C-BE32-E72D297353CC}">
              <c16:uniqueId val="{0000001F-43BA-4BB8-A03C-795E5FA8086A}"/>
            </c:ext>
          </c:extLst>
        </c:ser>
        <c:dLbls>
          <c:dLblPos val="ctr"/>
          <c:showLegendKey val="0"/>
          <c:showVal val="1"/>
          <c:showCatName val="0"/>
          <c:showSerName val="0"/>
          <c:showPercent val="0"/>
          <c:showBubbleSize val="0"/>
        </c:dLbls>
        <c:gapWidth val="90"/>
        <c:overlap val="100"/>
        <c:axId val="502369880"/>
        <c:axId val="502371320"/>
        <c:extLst>
          <c:ext xmlns:c15="http://schemas.microsoft.com/office/drawing/2012/chart" uri="{02D57815-91ED-43cb-92C2-25804820EDAC}">
            <c15:filteredBarSeries>
              <c15:ser>
                <c:idx val="0"/>
                <c:order val="0"/>
                <c:tx>
                  <c:strRef>
                    <c:extLst>
                      <c:ext uri="{02D57815-91ED-43cb-92C2-25804820EDAC}">
                        <c15:formulaRef>
                          <c15:sqref>'G28'!$M$12:$M$13</c15:sqref>
                        </c15:formulaRef>
                      </c:ext>
                    </c:extLst>
                    <c:strCache>
                      <c:ptCount val="2"/>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c:ext uri="{02D57815-91ED-43cb-92C2-25804820EDAC}">
                        <c15:formulaRef>
                          <c15:sqref>'G28'!$M$14:$M$19</c15:sqref>
                        </c15:formulaRef>
                      </c:ext>
                    </c:extLst>
                    <c:numCache>
                      <c:formatCode>General</c:formatCode>
                      <c:ptCount val="6"/>
                      <c:pt idx="0">
                        <c:v>32</c:v>
                      </c:pt>
                      <c:pt idx="1">
                        <c:v>32</c:v>
                      </c:pt>
                      <c:pt idx="2">
                        <c:v>32</c:v>
                      </c:pt>
                      <c:pt idx="3">
                        <c:v>32</c:v>
                      </c:pt>
                      <c:pt idx="4">
                        <c:v>32</c:v>
                      </c:pt>
                      <c:pt idx="5">
                        <c:v>32</c:v>
                      </c:pt>
                    </c:numCache>
                  </c:numRef>
                </c:val>
                <c:extLst>
                  <c:ext xmlns:c16="http://schemas.microsoft.com/office/drawing/2014/chart" uri="{C3380CC4-5D6E-409C-BE32-E72D297353CC}">
                    <c16:uniqueId val="{00000010-43BA-4BB8-A03C-795E5FA8086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'G28'!$N$12:$N$13</c15:sqref>
                        </c15:formulaRef>
                      </c:ext>
                    </c:extLst>
                    <c:strCache>
                      <c:ptCount val="2"/>
                      <c:pt idx="0">
                        <c:v>Totales</c:v>
                      </c:pt>
                      <c:pt idx="1">
                        <c:v>Muy buena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'G28'!$N$14:$N$19</c15:sqref>
                        </c15:formulaRef>
                      </c:ext>
                    </c:extLst>
                    <c:numCache>
                      <c:formatCode>General</c:formatCode>
                      <c:ptCount val="6"/>
                      <c:pt idx="0">
                        <c:v>22</c:v>
                      </c:pt>
                      <c:pt idx="1">
                        <c:v>10</c:v>
                      </c:pt>
                      <c:pt idx="2">
                        <c:v>14</c:v>
                      </c:pt>
                      <c:pt idx="3" formatCode="0">
                        <c:v>14</c:v>
                      </c:pt>
                      <c:pt idx="4" formatCode="0">
                        <c:v>8</c:v>
                      </c:pt>
                      <c:pt idx="5" formatCode="0">
                        <c:v>12</c:v>
                      </c:pt>
                    </c:numCache>
                  </c:numRef>
                </c:val>
                <c:extLst xmlns:c15="http://schemas.microsoft.com/office/drawing/2012/chart">
                  <c:ext xmlns:c16="http://schemas.microsoft.com/office/drawing/2014/chart" uri="{C3380CC4-5D6E-409C-BE32-E72D297353CC}">
                    <c16:uniqueId val="{00000017-43BA-4BB8-A03C-795E5FA8086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'G28'!$O$12:$O$13</c15:sqref>
                        </c15:formulaRef>
                      </c:ext>
                    </c:extLst>
                    <c:strCache>
                      <c:ptCount val="2"/>
                      <c:pt idx="0">
                        <c:v>Totales</c:v>
                      </c:pt>
                      <c:pt idx="1">
                        <c:v>Buena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'G28'!$O$14:$O$19</c15:sqref>
                        </c15:formulaRef>
                      </c:ext>
                    </c:extLst>
                    <c:numCache>
                      <c:formatCode>General</c:formatCode>
                      <c:ptCount val="6"/>
                      <c:pt idx="0">
                        <c:v>9</c:v>
                      </c:pt>
                      <c:pt idx="1">
                        <c:v>14</c:v>
                      </c:pt>
                      <c:pt idx="2">
                        <c:v>12</c:v>
                      </c:pt>
                      <c:pt idx="3" formatCode="0">
                        <c:v>12</c:v>
                      </c:pt>
                      <c:pt idx="4" formatCode="0">
                        <c:v>16</c:v>
                      </c:pt>
                      <c:pt idx="5" formatCode="0">
                        <c:v>15</c:v>
                      </c:pt>
                    </c:numCache>
                  </c:numRef>
                </c:val>
                <c:extLst xmlns:c15="http://schemas.microsoft.com/office/drawing/2012/chart">
                  <c:ext xmlns:c16="http://schemas.microsoft.com/office/drawing/2014/chart" uri="{C3380CC4-5D6E-409C-BE32-E72D297353CC}">
                    <c16:uniqueId val="{00000018-43BA-4BB8-A03C-795E5FA8086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'G28'!$P$12:$P$13</c15:sqref>
                        </c15:formulaRef>
                      </c:ext>
                    </c:extLst>
                    <c:strCache>
                      <c:ptCount val="2"/>
                      <c:pt idx="0">
                        <c:v>Totales</c:v>
                      </c:pt>
                      <c:pt idx="1">
                        <c:v>Regular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'G28'!$P$14:$P$19</c15:sqref>
                        </c15:formulaRef>
                      </c:ext>
                    </c:extLst>
                    <c:numCache>
                      <c:formatCode>General</c:formatCode>
                      <c:ptCount val="6"/>
                      <c:pt idx="0">
                        <c:v>1</c:v>
                      </c:pt>
                      <c:pt idx="1">
                        <c:v>8</c:v>
                      </c:pt>
                      <c:pt idx="2">
                        <c:v>6</c:v>
                      </c:pt>
                      <c:pt idx="3" formatCode="0">
                        <c:v>6</c:v>
                      </c:pt>
                      <c:pt idx="4" formatCode="0">
                        <c:v>6</c:v>
                      </c:pt>
                      <c:pt idx="5" formatCode="0">
                        <c:v>3</c:v>
                      </c:pt>
                    </c:numCache>
                  </c:numRef>
                </c:val>
                <c:extLst xmlns:c15="http://schemas.microsoft.com/office/drawing/2012/chart">
                  <c:ext xmlns:c16="http://schemas.microsoft.com/office/drawing/2014/chart" uri="{C3380CC4-5D6E-409C-BE32-E72D297353CC}">
                    <c16:uniqueId val="{00000019-43BA-4BB8-A03C-795E5FA8086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'G28'!$Q$12:$Q$13</c15:sqref>
                        </c15:formulaRef>
                      </c:ext>
                    </c:extLst>
                    <c:strCache>
                      <c:ptCount val="2"/>
                      <c:pt idx="0">
                        <c:v>Totales</c:v>
                      </c:pt>
                      <c:pt idx="1">
                        <c:v>Mala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'G28'!$Q$14:$Q$19</c15:sqref>
                        </c15:formulaRef>
                      </c:ext>
                    </c:extLst>
                    <c:numCache>
                      <c:formatCode>General</c:formatCode>
                      <c:ptCount val="6"/>
                      <c:pt idx="0">
                        <c:v>0</c:v>
                      </c:pt>
                      <c:pt idx="1">
                        <c:v>0</c:v>
                      </c:pt>
                      <c:pt idx="2">
                        <c:v>0</c:v>
                      </c:pt>
                      <c:pt idx="3" formatCode="0">
                        <c:v>0</c:v>
                      </c:pt>
                      <c:pt idx="4" formatCode="0">
                        <c:v>2</c:v>
                      </c:pt>
                      <c:pt idx="5" formatCode="0">
                        <c:v>2</c:v>
                      </c:pt>
                    </c:numCache>
                  </c:numRef>
                </c:val>
                <c:extLst xmlns:c15="http://schemas.microsoft.com/office/drawing/2012/chart">
                  <c:ext xmlns:c16="http://schemas.microsoft.com/office/drawing/2014/chart" uri="{C3380CC4-5D6E-409C-BE32-E72D297353CC}">
                    <c16:uniqueId val="{0000001A-43BA-4BB8-A03C-795E5FA8086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'G28'!$R$12:$R$13</c15:sqref>
                        </c15:formulaRef>
                      </c:ext>
                    </c:extLst>
                    <c:strCache>
                      <c:ptCount val="2"/>
                      <c:pt idx="0">
                        <c:v>% 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'G28'!$L$14:$L$19</c15:sqref>
                        </c15:formulaRef>
                      </c:ext>
                    </c:extLst>
                    <c:strCache>
                      <c:ptCount val="6"/>
                      <c:pt idx="0">
                        <c:v>JDE</c:v>
                      </c:pt>
                      <c:pt idx="1">
                        <c:v>DECEYEC</c:v>
                      </c:pt>
                      <c:pt idx="2">
                        <c:v>DERFE</c:v>
                      </c:pt>
                      <c:pt idx="3">
                        <c:v>DEOE</c:v>
                      </c:pt>
                      <c:pt idx="4">
                        <c:v>UTGyND</c:v>
                      </c:pt>
                      <c:pt idx="5">
                        <c:v>OPL</c:v>
                      </c:pt>
                    </c:strCache>
                  </c:strRef>
                </c:cat>
                <c:val>
                  <c:numRef>
                    <c:extLst xmlns:c15="http://schemas.microsoft.com/office/drawing/2012/chart">
                      <c:ext xmlns:c15="http://schemas.microsoft.com/office/drawing/2012/chart" uri="{02D57815-91ED-43cb-92C2-25804820EDAC}">
                        <c15:formulaRef>
                          <c15:sqref>'G28'!$R$14:$R$19</c15:sqref>
                        </c15:formulaRef>
                      </c:ext>
                    </c:extLst>
                    <c:numCache>
                      <c:formatCode>General</c:formatCode>
                      <c:ptCount val="6"/>
                      <c:pt idx="0">
                        <c:v>100</c:v>
                      </c:pt>
                      <c:pt idx="1">
                        <c:v>100</c:v>
                      </c:pt>
                      <c:pt idx="2">
                        <c:v>100</c:v>
                      </c:pt>
                      <c:pt idx="3">
                        <c:v>100</c:v>
                      </c:pt>
                      <c:pt idx="4">
                        <c:v>100</c:v>
                      </c:pt>
                      <c:pt idx="5">
                        <c:v>100</c:v>
                      </c:pt>
                    </c:numCache>
                  </c:numRef>
                </c:val>
                <c:extLst xmlns:c15="http://schemas.microsoft.com/office/drawing/2012/chart">
                  <c:ext xmlns:c16="http://schemas.microsoft.com/office/drawing/2014/chart" uri="{C3380CC4-5D6E-409C-BE32-E72D297353CC}">
                    <c16:uniqueId val="{0000001B-43BA-4BB8-A03C-795E5FA8086A}"/>
                  </c:ext>
                </c:extLst>
              </c15:ser>
            </c15:filteredBarSeries>
          </c:ext>
        </c:extLst>
      </c:barChart>
      <c:catAx>
        <c:axId val="50236988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502371320"/>
        <c:crosses val="autoZero"/>
        <c:auto val="1"/>
        <c:lblAlgn val="ctr"/>
        <c:lblOffset val="100"/>
        <c:noMultiLvlLbl val="0"/>
      </c:catAx>
      <c:valAx>
        <c:axId val="502371320"/>
        <c:scaling>
          <c:orientation val="minMax"/>
        </c:scaling>
        <c:delete val="1"/>
        <c:axPos val="t"/>
        <c:numFmt formatCode="0%" sourceLinked="1"/>
        <c:majorTickMark val="none"/>
        <c:minorTickMark val="none"/>
        <c:tickLblPos val="nextTo"/>
        <c:crossAx val="50236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4660-40AE-91BC-1372FF143B0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4660-40AE-91BC-1372FF143B0E}"/>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4660-40AE-91BC-1372FF143B0E}"/>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60-40AE-91BC-1372FF143B0E}"/>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60-40AE-91BC-1372FF143B0E}"/>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60-40AE-91BC-1372FF143B0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'G29'!$N$14:$P$14</c:f>
              <c:strCache>
                <c:ptCount val="3"/>
                <c:pt idx="0">
                  <c:v>Muy buena</c:v>
                </c:pt>
                <c:pt idx="1">
                  <c:v>Buena</c:v>
                </c:pt>
                <c:pt idx="2">
                  <c:v>Regular</c:v>
                </c:pt>
              </c:strCache>
            </c:strRef>
          </c:cat>
          <c:val>
            <c:numRef>
              <c:f>'G29'!$S$16:$U$16</c:f>
              <c:numCache>
                <c:formatCode>0.00</c:formatCode>
                <c:ptCount val="3"/>
                <c:pt idx="0">
                  <c:v>46.88</c:v>
                </c:pt>
                <c:pt idx="1">
                  <c:v>40.619999999999997</c:v>
                </c:pt>
                <c:pt idx="2">
                  <c:v>12.5</c:v>
                </c:pt>
              </c:numCache>
            </c:numRef>
          </c:val>
          <c:extLst>
            <c:ext xmlns:c16="http://schemas.microsoft.com/office/drawing/2014/chart" uri="{C3380CC4-5D6E-409C-BE32-E72D297353CC}">
              <c16:uniqueId val="{00000006-4660-40AE-91BC-1372FF143B0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3B50-4F7E-981B-428008010FAB}"/>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3B50-4F7E-981B-428008010FAB}"/>
              </c:ext>
            </c:extLst>
          </c:dPt>
          <c:dLbls>
            <c:dLbl>
              <c:idx val="0"/>
              <c:layout>
                <c:manualLayout>
                  <c:x val="0.14485832991331093"/>
                  <c:y val="0.1030277487297299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50-4F7E-981B-428008010FAB}"/>
                </c:ext>
              </c:extLst>
            </c:dLbl>
            <c:dLbl>
              <c:idx val="1"/>
              <c:layout>
                <c:manualLayout>
                  <c:x val="-0.12257243300357079"/>
                  <c:y val="-9.8121665456885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50-4F7E-981B-428008010FA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'G3'!$O$12:$P$12</c:f>
              <c:strCache>
                <c:ptCount val="2"/>
                <c:pt idx="0">
                  <c:v>Sí</c:v>
                </c:pt>
                <c:pt idx="1">
                  <c:v>No</c:v>
                </c:pt>
              </c:strCache>
            </c:strRef>
          </c:cat>
          <c:val>
            <c:numRef>
              <c:f>'G3'!$O$16:$P$16</c:f>
              <c:numCache>
                <c:formatCode>0.00</c:formatCode>
                <c:ptCount val="2"/>
                <c:pt idx="0">
                  <c:v>94.023479188900751</c:v>
                </c:pt>
                <c:pt idx="1">
                  <c:v>5.9765208110992534</c:v>
                </c:pt>
              </c:numCache>
            </c:numRef>
          </c:val>
          <c:extLst xmlns:c15="http://schemas.microsoft.com/office/drawing/2012/chart">
            <c:ext xmlns:c16="http://schemas.microsoft.com/office/drawing/2014/chart" uri="{C3380CC4-5D6E-409C-BE32-E72D297353CC}">
              <c16:uniqueId val="{00000004-3B50-4F7E-981B-428008010FAB}"/>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0B04-4931-A891-86A0931F40C7}"/>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0B04-4931-A891-86A0931F40C7}"/>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04-4931-A891-86A0931F40C7}"/>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04-4931-A891-86A0931F4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'G30'!$N$14:$O$14</c:f>
              <c:strCache>
                <c:ptCount val="2"/>
                <c:pt idx="0">
                  <c:v>Acta circunstanciada continua</c:v>
                </c:pt>
                <c:pt idx="1">
                  <c:v>Acta circuntanciada por evento</c:v>
                </c:pt>
              </c:strCache>
            </c:strRef>
          </c:cat>
          <c:val>
            <c:numRef>
              <c:f>'G30'!$R$16:$S$16</c:f>
              <c:numCache>
                <c:formatCode>0.00</c:formatCode>
                <c:ptCount val="2"/>
                <c:pt idx="0">
                  <c:v>67.719298245614041</c:v>
                </c:pt>
                <c:pt idx="1">
                  <c:v>32.280701754385966</c:v>
                </c:pt>
              </c:numCache>
            </c:numRef>
          </c:val>
          <c:extLst>
            <c:ext xmlns:c16="http://schemas.microsoft.com/office/drawing/2014/chart" uri="{C3380CC4-5D6E-409C-BE32-E72D297353CC}">
              <c16:uniqueId val="{00000006-0B04-4931-A891-86A0931F40C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D98A-4099-A855-F807B93EC60F}"/>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D98A-4099-A855-F807B93EC60F}"/>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98A-4099-A855-F807B93EC60F}"/>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98A-4099-A855-F807B93EC60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'G31'!$N$14:$O$14</c:f>
              <c:strCache>
                <c:ptCount val="2"/>
                <c:pt idx="0">
                  <c:v>Elaborar un acta circunstanciada</c:v>
                </c:pt>
                <c:pt idx="1">
                  <c:v>Elaborar un acta en funciones de oficialía electoral</c:v>
                </c:pt>
              </c:strCache>
            </c:strRef>
          </c:cat>
          <c:val>
            <c:numRef>
              <c:f>'G31'!$R$16:$S$16</c:f>
              <c:numCache>
                <c:formatCode>0.00</c:formatCode>
                <c:ptCount val="2"/>
                <c:pt idx="0">
                  <c:v>55.438596491228068</c:v>
                </c:pt>
                <c:pt idx="1">
                  <c:v>44.561403508771932</c:v>
                </c:pt>
              </c:numCache>
            </c:numRef>
          </c:val>
          <c:extLst>
            <c:ext xmlns:c16="http://schemas.microsoft.com/office/drawing/2014/chart" uri="{C3380CC4-5D6E-409C-BE32-E72D297353CC}">
              <c16:uniqueId val="{00000004-D98A-4099-A855-F807B93EC60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A08C-4A71-801B-BA007520080E}"/>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A08C-4A71-801B-BA007520080E}"/>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F996-4AC0-9822-9DE0D13F7FEE}"/>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8C-4A71-801B-BA007520080E}"/>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8C-4A71-801B-BA007520080E}"/>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96-4AC0-9822-9DE0D13F7FE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'G4'!$N$14:$P$14</c:f>
              <c:strCache>
                <c:ptCount val="3"/>
                <c:pt idx="0">
                  <c:v>Una</c:v>
                </c:pt>
                <c:pt idx="1">
                  <c:v>Dos</c:v>
                </c:pt>
                <c:pt idx="2">
                  <c:v>Tres</c:v>
                </c:pt>
              </c:strCache>
            </c:strRef>
          </c:cat>
          <c:val>
            <c:numRef>
              <c:f>'G4'!$S$16:$U$16</c:f>
              <c:numCache>
                <c:formatCode>0.00</c:formatCode>
                <c:ptCount val="3"/>
                <c:pt idx="0">
                  <c:v>35.204081632653065</c:v>
                </c:pt>
                <c:pt idx="1">
                  <c:v>48.129251700680271</c:v>
                </c:pt>
                <c:pt idx="2">
                  <c:v>16.666666666666668</c:v>
                </c:pt>
              </c:numCache>
            </c:numRef>
          </c:val>
          <c:extLst>
            <c:ext xmlns:c16="http://schemas.microsoft.com/office/drawing/2014/chart" uri="{C3380CC4-5D6E-409C-BE32-E72D297353CC}">
              <c16:uniqueId val="{00000004-A08C-4A71-801B-BA007520080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5007F"/>
            </a:solidFill>
            <a:ln>
              <a:solidFill>
                <a:srgbClr val="D5007F"/>
              </a:solidFill>
            </a:ln>
          </c:spPr>
          <c:dPt>
            <c:idx val="0"/>
            <c:bubble3D val="0"/>
            <c:spPr>
              <a:solidFill>
                <a:srgbClr val="D5007F"/>
              </a:solidFill>
              <a:ln w="9525" cap="flat" cmpd="sng" algn="ctr">
                <a:solidFill>
                  <a:srgbClr val="D5007F"/>
                </a:solidFill>
                <a:round/>
              </a:ln>
              <a:effectLst/>
            </c:spPr>
            <c:extLst>
              <c:ext xmlns:c16="http://schemas.microsoft.com/office/drawing/2014/chart" uri="{C3380CC4-5D6E-409C-BE32-E72D297353CC}">
                <c16:uniqueId val="{00000001-788F-44A2-B8F9-F94A2D580B31}"/>
              </c:ext>
            </c:extLst>
          </c:dPt>
          <c:dPt>
            <c:idx val="1"/>
            <c:bubble3D val="0"/>
            <c:spPr>
              <a:solidFill>
                <a:srgbClr val="B2B2B2"/>
              </a:solidFill>
              <a:ln w="9525" cap="flat" cmpd="sng" algn="ctr">
                <a:solidFill>
                  <a:srgbClr val="B2B2B2"/>
                </a:solidFill>
                <a:round/>
              </a:ln>
              <a:effectLst/>
            </c:spPr>
            <c:extLst>
              <c:ext xmlns:c16="http://schemas.microsoft.com/office/drawing/2014/chart" uri="{C3380CC4-5D6E-409C-BE32-E72D297353CC}">
                <c16:uniqueId val="{00000003-788F-44A2-B8F9-F94A2D580B31}"/>
              </c:ext>
            </c:extLst>
          </c:dPt>
          <c:dPt>
            <c:idx val="2"/>
            <c:bubble3D val="0"/>
            <c:spPr>
              <a:solidFill>
                <a:srgbClr val="950054"/>
              </a:solidFill>
              <a:ln w="9525" cap="flat" cmpd="sng" algn="ctr">
                <a:solidFill>
                  <a:srgbClr val="950054"/>
                </a:solidFill>
                <a:round/>
              </a:ln>
              <a:effectLst/>
            </c:spPr>
            <c:extLst>
              <c:ext xmlns:c16="http://schemas.microsoft.com/office/drawing/2014/chart" uri="{C3380CC4-5D6E-409C-BE32-E72D297353CC}">
                <c16:uniqueId val="{00000005-788F-44A2-B8F9-F94A2D580B31}"/>
              </c:ext>
            </c:extLst>
          </c:dPt>
          <c:dLbls>
            <c:dLbl>
              <c:idx val="0"/>
              <c:layout>
                <c:manualLayout>
                  <c:x val="0.16692954784437425"/>
                  <c:y val="9.6611341632088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8F-44A2-B8F9-F94A2D580B31}"/>
                </c:ext>
              </c:extLst>
            </c:dLbl>
            <c:dLbl>
              <c:idx val="1"/>
              <c:layout>
                <c:manualLayout>
                  <c:x val="-0.13354363827549948"/>
                  <c:y val="3.708570594247335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8F-44A2-B8F9-F94A2D580B31}"/>
                </c:ext>
              </c:extLst>
            </c:dLbl>
            <c:dLbl>
              <c:idx val="2"/>
              <c:layout>
                <c:manualLayout>
                  <c:x val="-9.7375569575885085E-2"/>
                  <c:y val="-0.144917012448132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88F-44A2-B8F9-F94A2D580B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'G5'!$N$14:$P$14</c:f>
              <c:strCache>
                <c:ptCount val="3"/>
                <c:pt idx="0">
                  <c:v>Una</c:v>
                </c:pt>
                <c:pt idx="1">
                  <c:v>Dos</c:v>
                </c:pt>
                <c:pt idx="2">
                  <c:v>Tres</c:v>
                </c:pt>
              </c:strCache>
            </c:strRef>
          </c:cat>
          <c:val>
            <c:numRef>
              <c:f>'G5'!$S$16:$U$16</c:f>
              <c:numCache>
                <c:formatCode>0.00</c:formatCode>
                <c:ptCount val="3"/>
                <c:pt idx="0">
                  <c:v>50.85034013605442</c:v>
                </c:pt>
                <c:pt idx="1">
                  <c:v>40.476190476190474</c:v>
                </c:pt>
                <c:pt idx="2">
                  <c:v>8.6734693877551017</c:v>
                </c:pt>
              </c:numCache>
            </c:numRef>
          </c:val>
          <c:extLst>
            <c:ext xmlns:c16="http://schemas.microsoft.com/office/drawing/2014/chart" uri="{C3380CC4-5D6E-409C-BE32-E72D297353CC}">
              <c16:uniqueId val="{00000006-788F-44A2-B8F9-F94A2D580B31}"/>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egendEntry>
        <c:idx val="0"/>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legendEntry>
        <c:idx val="1"/>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5817-456E-80A9-07471A0AD093}"/>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5817-456E-80A9-07471A0AD093}"/>
              </c:ext>
            </c:extLst>
          </c:dPt>
          <c:dLbls>
            <c:dLbl>
              <c:idx val="0"/>
              <c:layout>
                <c:manualLayout>
                  <c:x val="0.20863140427224539"/>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17-456E-80A9-07471A0AD093}"/>
                </c:ext>
              </c:extLst>
            </c:dLbl>
            <c:dLbl>
              <c:idx val="1"/>
              <c:layout>
                <c:manualLayout>
                  <c:x val="-0.21141315632920873"/>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17-456E-80A9-07471A0AD09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'G6'!$N$14:$O$14</c:f>
              <c:strCache>
                <c:ptCount val="2"/>
                <c:pt idx="0">
                  <c:v>Sí</c:v>
                </c:pt>
                <c:pt idx="1">
                  <c:v>No</c:v>
                </c:pt>
              </c:strCache>
            </c:strRef>
          </c:cat>
          <c:val>
            <c:numRef>
              <c:f>'G6'!$N$16:$O$16</c:f>
              <c:numCache>
                <c:formatCode>General</c:formatCode>
                <c:ptCount val="2"/>
                <c:pt idx="0">
                  <c:v>1734</c:v>
                </c:pt>
                <c:pt idx="1">
                  <c:v>78</c:v>
                </c:pt>
              </c:numCache>
            </c:numRef>
          </c:val>
          <c:extLst xmlns:c15="http://schemas.microsoft.com/office/drawing/2012/chart">
            <c:ext xmlns:c16="http://schemas.microsoft.com/office/drawing/2014/chart" uri="{C3380CC4-5D6E-409C-BE32-E72D297353CC}">
              <c16:uniqueId val="{00000004-5817-456E-80A9-07471A0AD093}"/>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FB55-4F51-AEB9-28C2F10BABF7}"/>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FB55-4F51-AEB9-28C2F10BABF7}"/>
              </c:ext>
            </c:extLst>
          </c:dPt>
          <c:dLbls>
            <c:dLbl>
              <c:idx val="0"/>
              <c:layout>
                <c:manualLayout>
                  <c:x val="0.19500159796022626"/>
                  <c:y val="2.317856621404576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55-4F51-AEB9-28C2F10BABF7}"/>
                </c:ext>
              </c:extLst>
            </c:dLbl>
            <c:dLbl>
              <c:idx val="1"/>
              <c:layout>
                <c:manualLayout>
                  <c:x val="-0.17828717527792115"/>
                  <c:y val="-6.02642721565192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55-4F51-AEB9-28C2F10BABF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'G7'!$O$12:$P$12</c:f>
              <c:strCache>
                <c:ptCount val="2"/>
                <c:pt idx="0">
                  <c:v>Sí</c:v>
                </c:pt>
                <c:pt idx="1">
                  <c:v>No</c:v>
                </c:pt>
              </c:strCache>
            </c:strRef>
          </c:cat>
          <c:val>
            <c:numRef>
              <c:f>'G7'!$O$16:$P$16</c:f>
              <c:numCache>
                <c:formatCode>0.00</c:formatCode>
                <c:ptCount val="2"/>
                <c:pt idx="0">
                  <c:v>91.657458563535911</c:v>
                </c:pt>
                <c:pt idx="1">
                  <c:v>8.3425414364640886</c:v>
                </c:pt>
              </c:numCache>
            </c:numRef>
          </c:val>
          <c:extLst xmlns:c15="http://schemas.microsoft.com/office/drawing/2012/chart">
            <c:ext xmlns:c16="http://schemas.microsoft.com/office/drawing/2014/chart" uri="{C3380CC4-5D6E-409C-BE32-E72D297353CC}">
              <c16:uniqueId val="{00000004-FB55-4F51-AEB9-28C2F10BABF7}"/>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'G8'!$Q$12</c:f>
              <c:strCache>
                <c:ptCount val="1"/>
                <c:pt idx="0">
                  <c:v>Sí</c:v>
                </c:pt>
              </c:strCache>
            </c:strRef>
          </c:tx>
          <c:spPr>
            <a:solidFill>
              <a:srgbClr val="D5007F"/>
            </a:solidFill>
            <a:ln>
              <a:solidFill>
                <a:srgbClr val="D5007F"/>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'G8'!$L$13:$L$17</c15:sqref>
                  </c15:fullRef>
                </c:ext>
              </c:extLst>
              <c:f>'G8'!$L$16:$L$17</c:f>
              <c:strCache>
                <c:ptCount val="2"/>
                <c:pt idx="0">
                  <c:v>JLE</c:v>
                </c:pt>
                <c:pt idx="1">
                  <c:v>JDE</c:v>
                </c:pt>
              </c:strCache>
            </c:strRef>
          </c:cat>
          <c:val>
            <c:numRef>
              <c:extLst>
                <c:ext xmlns:c15="http://schemas.microsoft.com/office/drawing/2012/chart" uri="{02D57815-91ED-43cb-92C2-25804820EDAC}">
                  <c15:fullRef>
                    <c15:sqref>'G8'!$Q$13:$Q$17</c15:sqref>
                  </c15:fullRef>
                </c:ext>
              </c:extLst>
              <c:f>'G8'!$Q$16:$Q$17</c:f>
              <c:numCache>
                <c:formatCode>General</c:formatCode>
                <c:ptCount val="2"/>
                <c:pt idx="0" formatCode="0.00%">
                  <c:v>0.65620000000000001</c:v>
                </c:pt>
                <c:pt idx="1" formatCode="0.00%">
                  <c:v>0.98250000000000004</c:v>
                </c:pt>
              </c:numCache>
            </c:numRef>
          </c:val>
          <c:extLst>
            <c:ext xmlns:c16="http://schemas.microsoft.com/office/drawing/2014/chart" uri="{C3380CC4-5D6E-409C-BE32-E72D297353CC}">
              <c16:uniqueId val="{00000000-A7AD-4BD8-8CB5-E925F723BA9D}"/>
            </c:ext>
          </c:extLst>
        </c:ser>
        <c:ser>
          <c:idx val="1"/>
          <c:order val="1"/>
          <c:tx>
            <c:strRef>
              <c:f>'G8'!$R$12</c:f>
              <c:strCache>
                <c:ptCount val="1"/>
                <c:pt idx="0">
                  <c:v>No</c:v>
                </c:pt>
              </c:strCache>
            </c:strRef>
          </c:tx>
          <c:spPr>
            <a:solidFill>
              <a:srgbClr val="B2B2B2"/>
            </a:solidFill>
            <a:ln>
              <a:solidFill>
                <a:srgbClr val="B2B2B2"/>
              </a:solidFill>
            </a:ln>
            <a:effectLst/>
          </c:spPr>
          <c:invertIfNegative val="0"/>
          <c:dLbls>
            <c:dLbl>
              <c:idx val="1"/>
              <c:layout>
                <c:manualLayout>
                  <c:x val="-1.1111111111111112E-2"/>
                  <c:y val="0.134259259259259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AD-4BD8-8CB5-E925F723BA9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'G8'!$L$13:$L$17</c15:sqref>
                  </c15:fullRef>
                </c:ext>
              </c:extLst>
              <c:f>'G8'!$L$16:$L$17</c:f>
              <c:strCache>
                <c:ptCount val="2"/>
                <c:pt idx="0">
                  <c:v>JLE</c:v>
                </c:pt>
                <c:pt idx="1">
                  <c:v>JDE</c:v>
                </c:pt>
              </c:strCache>
            </c:strRef>
          </c:cat>
          <c:val>
            <c:numRef>
              <c:extLst>
                <c:ext xmlns:c15="http://schemas.microsoft.com/office/drawing/2012/chart" uri="{02D57815-91ED-43cb-92C2-25804820EDAC}">
                  <c15:fullRef>
                    <c15:sqref>'G8'!$R$13:$R$17</c15:sqref>
                  </c15:fullRef>
                </c:ext>
              </c:extLst>
              <c:f>'G8'!$R$16:$R$17</c:f>
              <c:numCache>
                <c:formatCode>General</c:formatCode>
                <c:ptCount val="2"/>
                <c:pt idx="0" formatCode="0.00%">
                  <c:v>0.34379999999999999</c:v>
                </c:pt>
                <c:pt idx="1" formatCode="0.00%">
                  <c:v>1.7500000000000002E-2</c:v>
                </c:pt>
              </c:numCache>
            </c:numRef>
          </c:val>
          <c:extLst>
            <c:ext xmlns:c16="http://schemas.microsoft.com/office/drawing/2014/chart" uri="{C3380CC4-5D6E-409C-BE32-E72D297353CC}">
              <c16:uniqueId val="{00000001-A7AD-4BD8-8CB5-E925F723BA9D}"/>
            </c:ext>
          </c:extLst>
        </c:ser>
        <c:dLbls>
          <c:showLegendKey val="0"/>
          <c:showVal val="0"/>
          <c:showCatName val="0"/>
          <c:showSerName val="0"/>
          <c:showPercent val="0"/>
          <c:showBubbleSize val="0"/>
        </c:dLbls>
        <c:gapWidth val="150"/>
        <c:overlap val="100"/>
        <c:axId val="1231416320"/>
        <c:axId val="1231392800"/>
      </c:barChart>
      <c:catAx>
        <c:axId val="1231416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231392800"/>
        <c:crosses val="autoZero"/>
        <c:auto val="1"/>
        <c:lblAlgn val="ctr"/>
        <c:lblOffset val="100"/>
        <c:noMultiLvlLbl val="0"/>
      </c:catAx>
      <c:valAx>
        <c:axId val="1231392800"/>
        <c:scaling>
          <c:orientation val="minMax"/>
        </c:scaling>
        <c:delete val="1"/>
        <c:axPos val="t"/>
        <c:numFmt formatCode="0%" sourceLinked="1"/>
        <c:majorTickMark val="none"/>
        <c:minorTickMark val="none"/>
        <c:tickLblPos val="nextTo"/>
        <c:crossAx val="123141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D5007F"/>
              </a:solidFill>
              <a:ln w="19050">
                <a:solidFill>
                  <a:srgbClr val="D5007F"/>
                </a:solidFill>
              </a:ln>
              <a:effectLst/>
            </c:spPr>
            <c:extLst xmlns:c15="http://schemas.microsoft.com/office/drawing/2012/chart">
              <c:ext xmlns:c16="http://schemas.microsoft.com/office/drawing/2014/chart" uri="{C3380CC4-5D6E-409C-BE32-E72D297353CC}">
                <c16:uniqueId val="{00000001-6065-45E3-A1AA-94B6BE84F286}"/>
              </c:ext>
            </c:extLst>
          </c:dPt>
          <c:dPt>
            <c:idx val="1"/>
            <c:bubble3D val="0"/>
            <c:spPr>
              <a:solidFill>
                <a:srgbClr val="B2B2B2"/>
              </a:solidFill>
              <a:ln w="19050">
                <a:solidFill>
                  <a:srgbClr val="B2B2B2"/>
                </a:solidFill>
              </a:ln>
              <a:effectLst/>
            </c:spPr>
            <c:extLst xmlns:c15="http://schemas.microsoft.com/office/drawing/2012/chart">
              <c:ext xmlns:c16="http://schemas.microsoft.com/office/drawing/2014/chart" uri="{C3380CC4-5D6E-409C-BE32-E72D297353CC}">
                <c16:uniqueId val="{00000003-6065-45E3-A1AA-94B6BE84F286}"/>
              </c:ext>
            </c:extLst>
          </c:dPt>
          <c:dLbls>
            <c:dLbl>
              <c:idx val="0"/>
              <c:layout>
                <c:manualLayout>
                  <c:x val="0.20863140427224539"/>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65-45E3-A1AA-94B6BE84F286}"/>
                </c:ext>
              </c:extLst>
            </c:dLbl>
            <c:dLbl>
              <c:idx val="1"/>
              <c:layout>
                <c:manualLayout>
                  <c:x val="-0.21141315632920873"/>
                  <c:y val="-1.853322646325842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65-45E3-A1AA-94B6BE84F28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'G9'!$N$14:$O$14</c:f>
              <c:strCache>
                <c:ptCount val="2"/>
                <c:pt idx="0">
                  <c:v>Sí</c:v>
                </c:pt>
                <c:pt idx="1">
                  <c:v>No</c:v>
                </c:pt>
              </c:strCache>
            </c:strRef>
          </c:cat>
          <c:val>
            <c:numRef>
              <c:f>'G9'!$N$16:$O$16</c:f>
              <c:numCache>
                <c:formatCode>General</c:formatCode>
                <c:ptCount val="2"/>
                <c:pt idx="0">
                  <c:v>520</c:v>
                </c:pt>
                <c:pt idx="1">
                  <c:v>385</c:v>
                </c:pt>
              </c:numCache>
            </c:numRef>
          </c:val>
          <c:extLst xmlns:c15="http://schemas.microsoft.com/office/drawing/2012/chart">
            <c:ext xmlns:c16="http://schemas.microsoft.com/office/drawing/2014/chart" uri="{C3380CC4-5D6E-409C-BE32-E72D297353CC}">
              <c16:uniqueId val="{00000004-6065-45E3-A1AA-94B6BE84F286}"/>
            </c:ext>
          </c:extLst>
        </c:ser>
        <c:dLbls>
          <c:showLegendKey val="0"/>
          <c:showVal val="0"/>
          <c:showCatName val="0"/>
          <c:showSerName val="0"/>
          <c:showPercent val="0"/>
          <c:showBubbleSize val="0"/>
          <c:showLeaderLines val="1"/>
        </c:dLbls>
        <c:firstSliceAng val="0"/>
        <c:holeSize val="50"/>
        <c:extLst/>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205;ndice!C7"/></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6"/><Relationship Id="rId5" Type="http://schemas.openxmlformats.org/officeDocument/2006/relationships/chart" Target="../charts/chart8.xml"/><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7"/><Relationship Id="rId5" Type="http://schemas.openxmlformats.org/officeDocument/2006/relationships/chart" Target="../charts/chart9.xm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8"/><Relationship Id="rId5" Type="http://schemas.openxmlformats.org/officeDocument/2006/relationships/chart" Target="../charts/chart10.xm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9"/><Relationship Id="rId5" Type="http://schemas.openxmlformats.org/officeDocument/2006/relationships/chart" Target="../charts/chart11.xm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0"/><Relationship Id="rId5" Type="http://schemas.openxmlformats.org/officeDocument/2006/relationships/chart" Target="../charts/chart12.xml"/><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1"/><Relationship Id="rId5" Type="http://schemas.openxmlformats.org/officeDocument/2006/relationships/chart" Target="../charts/chart13.xml"/><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2"/><Relationship Id="rId5" Type="http://schemas.openxmlformats.org/officeDocument/2006/relationships/chart" Target="../charts/chart14.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3"/><Relationship Id="rId5" Type="http://schemas.openxmlformats.org/officeDocument/2006/relationships/chart" Target="../charts/chart15.xml"/><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4"/><Relationship Id="rId5" Type="http://schemas.openxmlformats.org/officeDocument/2006/relationships/chart" Target="../charts/chart16.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5"/><Relationship Id="rId5" Type="http://schemas.openxmlformats.org/officeDocument/2006/relationships/chart" Target="../charts/chart17.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8.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6"/><Relationship Id="rId5" Type="http://schemas.openxmlformats.org/officeDocument/2006/relationships/chart" Target="../charts/chart18.xml"/><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7"/><Relationship Id="rId5" Type="http://schemas.openxmlformats.org/officeDocument/2006/relationships/chart" Target="../charts/chart19.xml"/><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8"/><Relationship Id="rId5" Type="http://schemas.openxmlformats.org/officeDocument/2006/relationships/chart" Target="../charts/chart20.xml"/><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29"/><Relationship Id="rId5" Type="http://schemas.openxmlformats.org/officeDocument/2006/relationships/chart" Target="../charts/chart21.xml"/><Relationship Id="rId4"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0"/><Relationship Id="rId5" Type="http://schemas.openxmlformats.org/officeDocument/2006/relationships/chart" Target="../charts/chart22.xml"/><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1"/><Relationship Id="rId5" Type="http://schemas.openxmlformats.org/officeDocument/2006/relationships/chart" Target="../charts/chart23.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2"/><Relationship Id="rId5" Type="http://schemas.openxmlformats.org/officeDocument/2006/relationships/chart" Target="../charts/chart24.xm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3"/><Relationship Id="rId5" Type="http://schemas.openxmlformats.org/officeDocument/2006/relationships/chart" Target="../charts/chart25.xml"/><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4"/><Relationship Id="rId5" Type="http://schemas.openxmlformats.org/officeDocument/2006/relationships/chart" Target="../charts/chart26.xml"/><Relationship Id="rId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205;ndice!C35"/><Relationship Id="rId1" Type="http://schemas.openxmlformats.org/officeDocument/2006/relationships/chart" Target="../charts/chart27.xml"/><Relationship Id="rId5" Type="http://schemas.openxmlformats.org/officeDocument/2006/relationships/image" Target="../media/image2.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9"/><Relationship Id="rId5" Type="http://schemas.openxmlformats.org/officeDocument/2006/relationships/chart" Target="../charts/chart1.xml"/><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205;ndice!C36"/><Relationship Id="rId1" Type="http://schemas.openxmlformats.org/officeDocument/2006/relationships/chart" Target="../charts/chart28.xml"/><Relationship Id="rId5" Type="http://schemas.openxmlformats.org/officeDocument/2006/relationships/image" Target="../media/image2.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7"/><Relationship Id="rId5" Type="http://schemas.openxmlformats.org/officeDocument/2006/relationships/chart" Target="../charts/chart29.xml"/><Relationship Id="rId4"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8"/><Relationship Id="rId5" Type="http://schemas.openxmlformats.org/officeDocument/2006/relationships/chart" Target="../charts/chart30.xml"/><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39"/><Relationship Id="rId5" Type="http://schemas.openxmlformats.org/officeDocument/2006/relationships/chart" Target="../charts/chart31.xm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0"/><Relationship Id="rId5" Type="http://schemas.openxmlformats.org/officeDocument/2006/relationships/chart" Target="../charts/chart2.xm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1"/><Relationship Id="rId5" Type="http://schemas.openxmlformats.org/officeDocument/2006/relationships/chart" Target="../charts/chart3.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2"/><Relationship Id="rId5" Type="http://schemas.openxmlformats.org/officeDocument/2006/relationships/chart" Target="../charts/chart4.xm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3"/><Relationship Id="rId5" Type="http://schemas.openxmlformats.org/officeDocument/2006/relationships/chart" Target="../charts/chart5.xml"/><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4"/><Relationship Id="rId5" Type="http://schemas.openxmlformats.org/officeDocument/2006/relationships/chart" Target="../charts/chart6.xm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205;ndice!C15"/><Relationship Id="rId5" Type="http://schemas.openxmlformats.org/officeDocument/2006/relationships/chart" Target="../charts/chart7.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40205</xdr:colOff>
      <xdr:row>1</xdr:row>
      <xdr:rowOff>29870</xdr:rowOff>
    </xdr:from>
    <xdr:to>
      <xdr:col>6</xdr:col>
      <xdr:colOff>183021</xdr:colOff>
      <xdr:row>4</xdr:row>
      <xdr:rowOff>112670</xdr:rowOff>
    </xdr:to>
    <xdr:pic>
      <xdr:nvPicPr>
        <xdr:cNvPr id="4" name="Imagen 3">
          <a:extLst>
            <a:ext uri="{FF2B5EF4-FFF2-40B4-BE49-F238E27FC236}">
              <a16:creationId xmlns:a16="http://schemas.microsoft.com/office/drawing/2014/main" id="{5BFA3F1D-46A1-9E0A-B39F-A02D62483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79645" y="182270"/>
          <a:ext cx="1712536" cy="540000"/>
        </a:xfrm>
        <a:prstGeom prst="rect">
          <a:avLst/>
        </a:prstGeom>
      </xdr:spPr>
    </xdr:pic>
    <xdr:clientData/>
  </xdr:twoCellAnchor>
  <xdr:oneCellAnchor>
    <xdr:from>
      <xdr:col>0</xdr:col>
      <xdr:colOff>320040</xdr:colOff>
      <xdr:row>7</xdr:row>
      <xdr:rowOff>66675</xdr:rowOff>
    </xdr:from>
    <xdr:ext cx="7299960" cy="381000"/>
    <xdr:sp macro="" textlink="">
      <xdr:nvSpPr>
        <xdr:cNvPr id="5" name="Rectángulo 4">
          <a:extLst>
            <a:ext uri="{FF2B5EF4-FFF2-40B4-BE49-F238E27FC236}">
              <a16:creationId xmlns:a16="http://schemas.microsoft.com/office/drawing/2014/main" id="{0A1D6B09-BCE7-AD65-C642-9F2A9E5F72E1}"/>
            </a:ext>
          </a:extLst>
        </xdr:cNvPr>
        <xdr:cNvSpPr/>
      </xdr:nvSpPr>
      <xdr:spPr>
        <a:xfrm>
          <a:off x="320040" y="1133475"/>
          <a:ext cx="7299960" cy="381000"/>
        </a:xfrm>
        <a:prstGeom prst="rect">
          <a:avLst/>
        </a:prstGeom>
        <a:noFill/>
      </xdr:spPr>
      <xdr:txBody>
        <a:bodyPr wrap="square" lIns="91440" tIns="45720" rIns="91440" bIns="45720" anchor="ctr">
          <a:prstTxWarp prst="textPlain">
            <a:avLst/>
          </a:prstTxWarp>
          <a:noAutofit/>
        </a:bodyPr>
        <a:lstStyle/>
        <a:p>
          <a:pPr algn="ctr"/>
          <a:r>
            <a:rPr lang="es-ES" sz="2400" b="1" cap="none" spc="0">
              <a:ln w="12700" cmpd="sng">
                <a:solidFill>
                  <a:srgbClr val="D5007F"/>
                </a:solidFill>
                <a:prstDash val="solid"/>
              </a:ln>
              <a:solidFill>
                <a:srgbClr val="D5007F"/>
              </a:solidFill>
              <a:effectLst/>
              <a:latin typeface="Arial" panose="020B0604020202020204" pitchFamily="34" charset="0"/>
              <a:cs typeface="Arial" panose="020B0604020202020204" pitchFamily="34" charset="0"/>
            </a:rPr>
            <a:t>Dirección Ejecutiva</a:t>
          </a:r>
          <a:r>
            <a:rPr lang="es-ES" sz="2400" b="1" cap="none" spc="0" baseline="0">
              <a:ln w="12700" cmpd="sng">
                <a:solidFill>
                  <a:srgbClr val="D5007F"/>
                </a:solidFill>
                <a:prstDash val="solid"/>
              </a:ln>
              <a:solidFill>
                <a:srgbClr val="D5007F"/>
              </a:solidFill>
              <a:effectLst/>
              <a:latin typeface="Arial" panose="020B0604020202020204" pitchFamily="34" charset="0"/>
              <a:cs typeface="Arial" panose="020B0604020202020204" pitchFamily="34" charset="0"/>
            </a:rPr>
            <a:t> de Organización Electoral</a:t>
          </a:r>
          <a:endParaRPr lang="es-ES" sz="2400" b="1" cap="none" spc="0">
            <a:ln w="12700" cmpd="sng">
              <a:solidFill>
                <a:srgbClr val="D5007F"/>
              </a:solidFill>
              <a:prstDash val="solid"/>
            </a:ln>
            <a:solidFill>
              <a:srgbClr val="D5007F"/>
            </a:solidFill>
            <a:effectLst/>
            <a:latin typeface="Arial" panose="020B0604020202020204" pitchFamily="34" charset="0"/>
            <a:cs typeface="Arial" panose="020B0604020202020204" pitchFamily="34" charset="0"/>
          </a:endParaRPr>
        </a:p>
      </xdr:txBody>
    </xdr:sp>
    <xdr:clientData/>
  </xdr:oneCellAnchor>
  <xdr:oneCellAnchor>
    <xdr:from>
      <xdr:col>1</xdr:col>
      <xdr:colOff>417195</xdr:colOff>
      <xdr:row>13</xdr:row>
      <xdr:rowOff>29966</xdr:rowOff>
    </xdr:from>
    <xdr:ext cx="5562600" cy="933963"/>
    <xdr:sp macro="" textlink="">
      <xdr:nvSpPr>
        <xdr:cNvPr id="6" name="Rectángulo 5">
          <a:extLst>
            <a:ext uri="{FF2B5EF4-FFF2-40B4-BE49-F238E27FC236}">
              <a16:creationId xmlns:a16="http://schemas.microsoft.com/office/drawing/2014/main" id="{C979D1D9-E652-10E4-E37D-7EA80C236AE9}"/>
            </a:ext>
          </a:extLst>
        </xdr:cNvPr>
        <xdr:cNvSpPr/>
      </xdr:nvSpPr>
      <xdr:spPr>
        <a:xfrm>
          <a:off x="1202055" y="2011166"/>
          <a:ext cx="5562600" cy="933963"/>
        </a:xfrm>
        <a:prstGeom prst="rect">
          <a:avLst/>
        </a:prstGeom>
        <a:noFill/>
      </xdr:spPr>
      <xdr:txBody>
        <a:bodyPr wrap="square" lIns="91440" tIns="45720" rIns="91440" bIns="45720" anchor="ctr">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800" b="1" cap="none" spc="0">
              <a:ln>
                <a:solidFill>
                  <a:srgbClr val="D5007F"/>
                </a:solidFill>
              </a:ln>
              <a:solidFill>
                <a:srgbClr val="D5007F"/>
              </a:solidFill>
              <a:effectLst/>
              <a:latin typeface="Arial" panose="020B0604020202020204" pitchFamily="34" charset="0"/>
              <a:cs typeface="Arial" panose="020B0604020202020204" pitchFamily="34" charset="0"/>
            </a:rPr>
            <a:t>Anexo</a:t>
          </a:r>
          <a:r>
            <a:rPr lang="es-ES" sz="1800" b="1" cap="none" spc="0" baseline="0">
              <a:ln>
                <a:solidFill>
                  <a:srgbClr val="D5007F"/>
                </a:solidFill>
              </a:ln>
              <a:solidFill>
                <a:srgbClr val="D5007F"/>
              </a:solidFill>
              <a:effectLst/>
              <a:latin typeface="Arial" panose="020B0604020202020204" pitchFamily="34" charset="0"/>
              <a:cs typeface="Arial" panose="020B0604020202020204" pitchFamily="34" charset="0"/>
            </a:rPr>
            <a:t> estadístico del Informe de evaluación de la organización del Voto Anticipado</a:t>
          </a:r>
        </a:p>
        <a:p>
          <a:pPr algn="ctr"/>
          <a:r>
            <a:rPr lang="es-ES" sz="1800" b="1" cap="none" spc="0" baseline="0">
              <a:ln>
                <a:solidFill>
                  <a:srgbClr val="D5007F"/>
                </a:solidFill>
              </a:ln>
              <a:solidFill>
                <a:srgbClr val="D5007F"/>
              </a:solidFill>
              <a:effectLst/>
              <a:latin typeface="Arial" panose="020B0604020202020204" pitchFamily="34" charset="0"/>
              <a:cs typeface="Arial" panose="020B0604020202020204" pitchFamily="34" charset="0"/>
            </a:rPr>
            <a:t>en el Proceso Electoral Concurrente 2023-2024</a:t>
          </a:r>
        </a:p>
      </xdr:txBody>
    </xdr:sp>
    <xdr:clientData/>
  </xdr:oneCellAnchor>
  <xdr:oneCellAnchor>
    <xdr:from>
      <xdr:col>8</xdr:col>
      <xdr:colOff>365760</xdr:colOff>
      <xdr:row>22</xdr:row>
      <xdr:rowOff>9524</xdr:rowOff>
    </xdr:from>
    <xdr:ext cx="1933576" cy="266701"/>
    <xdr:sp macro="" textlink="">
      <xdr:nvSpPr>
        <xdr:cNvPr id="3" name="Rectángulo 2">
          <a:extLst>
            <a:ext uri="{FF2B5EF4-FFF2-40B4-BE49-F238E27FC236}">
              <a16:creationId xmlns:a16="http://schemas.microsoft.com/office/drawing/2014/main" id="{A87CD16D-6C74-4F96-9F95-4393061C0B95}"/>
            </a:ext>
          </a:extLst>
        </xdr:cNvPr>
        <xdr:cNvSpPr/>
      </xdr:nvSpPr>
      <xdr:spPr>
        <a:xfrm>
          <a:off x="6644640" y="3362324"/>
          <a:ext cx="1933576" cy="266701"/>
        </a:xfrm>
        <a:prstGeom prst="rect">
          <a:avLst/>
        </a:prstGeom>
        <a:noFill/>
      </xdr:spPr>
      <xdr:txBody>
        <a:bodyPr wrap="square" lIns="91440" tIns="45720" rIns="91440" bIns="45720">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200" b="1" cap="none" spc="0">
              <a:ln>
                <a:solidFill>
                  <a:srgbClr val="950054"/>
                </a:solidFill>
              </a:ln>
              <a:solidFill>
                <a:srgbClr val="D5007F"/>
              </a:solidFill>
              <a:effectLst/>
              <a:latin typeface="Arial" panose="020B0604020202020204" pitchFamily="34" charset="0"/>
              <a:cs typeface="Arial" panose="020B0604020202020204" pitchFamily="34" charset="0"/>
            </a:rPr>
            <a:t>Noviembre</a:t>
          </a:r>
          <a:r>
            <a:rPr lang="es-ES" sz="1200" b="1" cap="none" spc="0" baseline="0">
              <a:ln>
                <a:solidFill>
                  <a:srgbClr val="950054"/>
                </a:solidFill>
              </a:ln>
              <a:solidFill>
                <a:srgbClr val="D5007F"/>
              </a:solidFill>
              <a:effectLst/>
              <a:latin typeface="Arial" panose="020B0604020202020204" pitchFamily="34" charset="0"/>
              <a:cs typeface="Arial" panose="020B0604020202020204" pitchFamily="34" charset="0"/>
            </a:rPr>
            <a:t> de 2024</a:t>
          </a:r>
          <a:endParaRPr lang="es-ES" sz="1200" b="1" cap="none" spc="0">
            <a:ln>
              <a:solidFill>
                <a:srgbClr val="950054"/>
              </a:solidFill>
            </a:ln>
            <a:solidFill>
              <a:srgbClr val="D5007F"/>
            </a:solidFill>
            <a:effectLst/>
            <a:latin typeface="Arial" panose="020B0604020202020204" pitchFamily="34" charset="0"/>
            <a:cs typeface="Arial" panose="020B0604020202020204" pitchFamily="34" charset="0"/>
          </a:endParaRPr>
        </a:p>
      </xdr:txBody>
    </xdr:sp>
    <xdr:clientData/>
  </xdr:oneCellAnchor>
  <xdr:twoCellAnchor editAs="oneCell">
    <xdr:from>
      <xdr:col>0</xdr:col>
      <xdr:colOff>434340</xdr:colOff>
      <xdr:row>1</xdr:row>
      <xdr:rowOff>7620</xdr:rowOff>
    </xdr:from>
    <xdr:to>
      <xdr:col>2</xdr:col>
      <xdr:colOff>602879</xdr:colOff>
      <xdr:row>4</xdr:row>
      <xdr:rowOff>90420</xdr:rowOff>
    </xdr:to>
    <xdr:pic>
      <xdr:nvPicPr>
        <xdr:cNvPr id="2" name="Imagen 1">
          <a:extLst>
            <a:ext uri="{FF2B5EF4-FFF2-40B4-BE49-F238E27FC236}">
              <a16:creationId xmlns:a16="http://schemas.microsoft.com/office/drawing/2014/main" id="{8C95C2EC-C61F-2D1C-26C3-5581E3931A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4340" y="160020"/>
          <a:ext cx="1738259" cy="540000"/>
        </a:xfrm>
        <a:prstGeom prst="rect">
          <a:avLst/>
        </a:prstGeom>
        <a:noFill/>
        <a:ln>
          <a:noFill/>
        </a:ln>
      </xdr:spPr>
    </xdr:pic>
    <xdr:clientData/>
  </xdr:twoCellAnchor>
  <xdr:twoCellAnchor editAs="oneCell">
    <xdr:from>
      <xdr:col>7</xdr:col>
      <xdr:colOff>160020</xdr:colOff>
      <xdr:row>1</xdr:row>
      <xdr:rowOff>38100</xdr:rowOff>
    </xdr:from>
    <xdr:to>
      <xdr:col>9</xdr:col>
      <xdr:colOff>466646</xdr:colOff>
      <xdr:row>4</xdr:row>
      <xdr:rowOff>120900</xdr:rowOff>
    </xdr:to>
    <xdr:pic>
      <xdr:nvPicPr>
        <xdr:cNvPr id="7" name="Imagen 6" descr="Logotipo, nombre de la empresa&#10;&#10;Descripción generada automáticamente">
          <a:extLst>
            <a:ext uri="{FF2B5EF4-FFF2-40B4-BE49-F238E27FC236}">
              <a16:creationId xmlns:a16="http://schemas.microsoft.com/office/drawing/2014/main" id="{7B74ACF3-0A9B-C5ED-1564-4B90A88E38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104" t="32532" r="7320" b="37884"/>
        <a:stretch/>
      </xdr:blipFill>
      <xdr:spPr>
        <a:xfrm>
          <a:off x="5654040" y="190500"/>
          <a:ext cx="1876346" cy="540000"/>
        </a:xfrm>
        <a:prstGeom prst="rect">
          <a:avLst/>
        </a:prstGeom>
      </xdr:spPr>
    </xdr:pic>
    <xdr:clientData/>
  </xdr:twoCellAnchor>
  <xdr:twoCellAnchor editAs="oneCell">
    <xdr:from>
      <xdr:col>9</xdr:col>
      <xdr:colOff>754380</xdr:colOff>
      <xdr:row>10</xdr:row>
      <xdr:rowOff>14193</xdr:rowOff>
    </xdr:from>
    <xdr:to>
      <xdr:col>10</xdr:col>
      <xdr:colOff>571500</xdr:colOff>
      <xdr:row>13</xdr:row>
      <xdr:rowOff>138832</xdr:rowOff>
    </xdr:to>
    <xdr:pic>
      <xdr:nvPicPr>
        <xdr:cNvPr id="8" name="Imagen 7" descr="Icono&#10;&#10;Descripción generada automáticamente">
          <a:hlinkClick xmlns:r="http://schemas.openxmlformats.org/officeDocument/2006/relationships" r:id="rId4"/>
          <a:extLst>
            <a:ext uri="{FF2B5EF4-FFF2-40B4-BE49-F238E27FC236}">
              <a16:creationId xmlns:a16="http://schemas.microsoft.com/office/drawing/2014/main" id="{B7964727-D882-948E-D292-43B44CE1E11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821" t="12583" r="13279" b="11338"/>
        <a:stretch/>
      </xdr:blipFill>
      <xdr:spPr>
        <a:xfrm>
          <a:off x="7818120" y="1538193"/>
          <a:ext cx="601980" cy="581839"/>
        </a:xfrm>
        <a:prstGeom prst="rect">
          <a:avLst/>
        </a:prstGeom>
      </xdr:spPr>
    </xdr:pic>
    <xdr:clientData/>
  </xdr:twoCellAnchor>
  <xdr:twoCellAnchor editAs="oneCell">
    <xdr:from>
      <xdr:col>10</xdr:col>
      <xdr:colOff>127540</xdr:colOff>
      <xdr:row>11</xdr:row>
      <xdr:rowOff>144780</xdr:rowOff>
    </xdr:from>
    <xdr:to>
      <xdr:col>11</xdr:col>
      <xdr:colOff>0</xdr:colOff>
      <xdr:row>15</xdr:row>
      <xdr:rowOff>45720</xdr:rowOff>
    </xdr:to>
    <xdr:pic>
      <xdr:nvPicPr>
        <xdr:cNvPr id="10" name="Imagen 9">
          <a:hlinkClick xmlns:r="http://schemas.openxmlformats.org/officeDocument/2006/relationships" r:id="rId4"/>
          <a:extLst>
            <a:ext uri="{FF2B5EF4-FFF2-40B4-BE49-F238E27FC236}">
              <a16:creationId xmlns:a16="http://schemas.microsoft.com/office/drawing/2014/main" id="{594EB6A4-F136-BF18-A36D-9CA6A90E3B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76140" y="1821180"/>
          <a:ext cx="657320" cy="5105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6" name="Imagen 1">
          <a:hlinkClick xmlns:r="http://schemas.openxmlformats.org/officeDocument/2006/relationships" r:id="rId1"/>
          <a:extLst>
            <a:ext uri="{FF2B5EF4-FFF2-40B4-BE49-F238E27FC236}">
              <a16:creationId xmlns:a16="http://schemas.microsoft.com/office/drawing/2014/main" id="{6029B133-F60A-49F8-811B-AFBE2B8A9B9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BDE37521-33E7-4799-A41F-3D3398E47B99}"/>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9BF923BD-5DE4-D317-3C76-43D4FD048B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9D6FD44E-1C45-3A05-0935-79E9EC3998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696687</xdr:colOff>
      <xdr:row>10</xdr:row>
      <xdr:rowOff>304799</xdr:rowOff>
    </xdr:from>
    <xdr:to>
      <xdr:col>7</xdr:col>
      <xdr:colOff>566058</xdr:colOff>
      <xdr:row>27</xdr:row>
      <xdr:rowOff>21771</xdr:rowOff>
    </xdr:to>
    <xdr:graphicFrame macro="">
      <xdr:nvGraphicFramePr>
        <xdr:cNvPr id="7" name="Gráfico 6">
          <a:extLst>
            <a:ext uri="{FF2B5EF4-FFF2-40B4-BE49-F238E27FC236}">
              <a16:creationId xmlns:a16="http://schemas.microsoft.com/office/drawing/2014/main" id="{582BF9A6-43BF-80C6-9487-B512656C12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51EE71AE-48CD-41EE-AE1B-E7600A82EB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1D2C894A-A648-46A1-80FF-8B19CCE873E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447A1F9F-4DC5-1D64-C5A7-D8F6657784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4BC197EC-BA7D-993F-F2E5-3FB39279F1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586739</xdr:colOff>
      <xdr:row>12</xdr:row>
      <xdr:rowOff>167639</xdr:rowOff>
    </xdr:from>
    <xdr:to>
      <xdr:col>7</xdr:col>
      <xdr:colOff>448910</xdr:colOff>
      <xdr:row>30</xdr:row>
      <xdr:rowOff>11639</xdr:rowOff>
    </xdr:to>
    <xdr:graphicFrame macro="">
      <xdr:nvGraphicFramePr>
        <xdr:cNvPr id="6" name="Gráfico 5">
          <a:extLst>
            <a:ext uri="{FF2B5EF4-FFF2-40B4-BE49-F238E27FC236}">
              <a16:creationId xmlns:a16="http://schemas.microsoft.com/office/drawing/2014/main" id="{EDB688DA-18AB-444E-A903-8138FC66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1209F058-1930-4C09-8FD7-0FAC6BEB029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64806759-07C4-4087-8D70-5CCBB31A14C4}"/>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CAB8505F-A6CB-9E80-3D7D-58BE7DA573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6E122C5-14D2-48E1-8842-060B9F1090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696687</xdr:colOff>
      <xdr:row>10</xdr:row>
      <xdr:rowOff>304799</xdr:rowOff>
    </xdr:from>
    <xdr:to>
      <xdr:col>7</xdr:col>
      <xdr:colOff>566058</xdr:colOff>
      <xdr:row>27</xdr:row>
      <xdr:rowOff>21771</xdr:rowOff>
    </xdr:to>
    <xdr:graphicFrame macro="">
      <xdr:nvGraphicFramePr>
        <xdr:cNvPr id="6" name="Gráfico 5">
          <a:extLst>
            <a:ext uri="{FF2B5EF4-FFF2-40B4-BE49-F238E27FC236}">
              <a16:creationId xmlns:a16="http://schemas.microsoft.com/office/drawing/2014/main" id="{0D824C62-3C2A-498C-AB49-91763A24B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6" name="Imagen 1">
          <a:hlinkClick xmlns:r="http://schemas.openxmlformats.org/officeDocument/2006/relationships" r:id="rId1"/>
          <a:extLst>
            <a:ext uri="{FF2B5EF4-FFF2-40B4-BE49-F238E27FC236}">
              <a16:creationId xmlns:a16="http://schemas.microsoft.com/office/drawing/2014/main" id="{696482FD-90D2-42A7-8846-DF7CB372E2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9757B289-7A41-45EF-8EDD-B2AAA9438A3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6F432CE0-9E06-CA12-8042-5B88F2E224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6FB52C95-3926-E93B-4A2A-BF4B1E09DC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7" name="Gráfico 6">
          <a:extLst>
            <a:ext uri="{FF2B5EF4-FFF2-40B4-BE49-F238E27FC236}">
              <a16:creationId xmlns:a16="http://schemas.microsoft.com/office/drawing/2014/main" id="{4B5014F4-23ED-0D86-2A7E-0E458D74D9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F77540C7-2E94-44F4-B2BE-5F0D1F44C7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61595F7C-F8BC-41FF-846A-C3075808EADB}"/>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B59C9B8F-E032-099F-FDA0-22BDB03F4B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06E757B2-8DEA-318E-3532-FF192EAB72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3FEC220E-4FC8-4CBD-AE3F-DC3AB8BB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294C2586-86A7-4511-AB70-4FD8FE0B18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52987E62-DE58-4CA7-B830-4CA9739968D1}"/>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114E87F8-39EE-B337-E7E0-C83355FE57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E2BE6505-7F20-4734-B04B-C8B343AE7F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9155CAFB-608C-4CDA-8817-1F6AA7F88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563C62FB-BED9-48D7-915E-DB960EFA7A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4E5F072-6515-49BC-91D1-C200043EF7E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FAC64987-B429-3F38-417D-541BCF2D5A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C1981C33-E0C8-8B03-8A64-25FFD9A33A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30</xdr:row>
      <xdr:rowOff>7284</xdr:rowOff>
    </xdr:to>
    <xdr:graphicFrame macro="">
      <xdr:nvGraphicFramePr>
        <xdr:cNvPr id="6" name="Gráfico 5">
          <a:extLst>
            <a:ext uri="{FF2B5EF4-FFF2-40B4-BE49-F238E27FC236}">
              <a16:creationId xmlns:a16="http://schemas.microsoft.com/office/drawing/2014/main" id="{12B43BE2-605C-44E8-83AD-8FBB591B5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7B2C6321-BA01-4C5C-8974-E6C81F4383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20C160C-CC72-43A5-A5AF-BEF8CD1A421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613D486F-4265-8F87-BA3B-178A4EA0D5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306EB18B-16D9-1129-77B0-2705BEF6A8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64A2C941-3970-4FAC-826F-29202F986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196FCC31-C903-41D9-B58B-3E65849BA03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0622212E-CEF4-4CA1-B626-0008433B11E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9E1BF956-BBF7-3112-9AE6-F49DE7DDFE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C7FD9F9-AEFB-3FBB-4FF1-661348645E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D82FAFC4-62D9-4CD3-BA29-1114ED9D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418CAA1B-6738-48F3-B105-9BE456AF72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9CA391E6-96FF-4D4D-A510-E2AD14BEAA8F}"/>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B040DBA0-4E14-3332-360D-C3C3B83BBE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6C949D0E-5E9B-EF36-B51A-23B3F08501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75110</xdr:colOff>
      <xdr:row>12</xdr:row>
      <xdr:rowOff>167639</xdr:rowOff>
    </xdr:from>
    <xdr:to>
      <xdr:col>7</xdr:col>
      <xdr:colOff>721053</xdr:colOff>
      <xdr:row>30</xdr:row>
      <xdr:rowOff>11639</xdr:rowOff>
    </xdr:to>
    <xdr:graphicFrame macro="">
      <xdr:nvGraphicFramePr>
        <xdr:cNvPr id="6" name="Gráfico 5">
          <a:extLst>
            <a:ext uri="{FF2B5EF4-FFF2-40B4-BE49-F238E27FC236}">
              <a16:creationId xmlns:a16="http://schemas.microsoft.com/office/drawing/2014/main" id="{AAC5D6B5-63E5-4318-9588-412DE534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2</xdr:col>
      <xdr:colOff>1400175</xdr:colOff>
      <xdr:row>1</xdr:row>
      <xdr:rowOff>85725</xdr:rowOff>
    </xdr:from>
    <xdr:ext cx="7305675" cy="608239"/>
    <xdr:sp macro="" textlink="">
      <xdr:nvSpPr>
        <xdr:cNvPr id="2" name="Rectángulo 1">
          <a:extLst>
            <a:ext uri="{FF2B5EF4-FFF2-40B4-BE49-F238E27FC236}">
              <a16:creationId xmlns:a16="http://schemas.microsoft.com/office/drawing/2014/main" id="{4EBEF2E5-2F34-4D82-9B40-F13DA03E17C5}"/>
            </a:ext>
          </a:extLst>
        </xdr:cNvPr>
        <xdr:cNvSpPr/>
      </xdr:nvSpPr>
      <xdr:spPr>
        <a:xfrm>
          <a:off x="2774496" y="276225"/>
          <a:ext cx="7305675" cy="608239"/>
        </a:xfrm>
        <a:prstGeom prst="rect">
          <a:avLst/>
        </a:prstGeom>
        <a:noFill/>
      </xdr:spPr>
      <xdr:txBody>
        <a:bodyPr wrap="square" lIns="91440" tIns="45720" rIns="91440" bIns="45720" anchor="ctr">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400" b="1" cap="none" spc="0">
              <a:ln>
                <a:solidFill>
                  <a:srgbClr val="D5007F"/>
                </a:solidFill>
              </a:ln>
              <a:solidFill>
                <a:srgbClr val="D5007F"/>
              </a:solidFill>
              <a:effectLst/>
              <a:latin typeface="Arial" panose="020B0604020202020204" pitchFamily="34" charset="0"/>
              <a:cs typeface="Arial" panose="020B0604020202020204" pitchFamily="34" charset="0"/>
            </a:rPr>
            <a:t>Anexo</a:t>
          </a:r>
          <a:r>
            <a:rPr lang="es-ES" sz="1400" b="1" cap="none" spc="0" baseline="0">
              <a:ln>
                <a:solidFill>
                  <a:srgbClr val="D5007F"/>
                </a:solidFill>
              </a:ln>
              <a:solidFill>
                <a:srgbClr val="D5007F"/>
              </a:solidFill>
              <a:effectLst/>
              <a:latin typeface="Arial" panose="020B0604020202020204" pitchFamily="34" charset="0"/>
              <a:cs typeface="Arial" panose="020B0604020202020204" pitchFamily="34" charset="0"/>
            </a:rPr>
            <a:t> estadístico del Informe de evaluación de la organización del Voto Anticipado</a:t>
          </a:r>
        </a:p>
        <a:p>
          <a:pPr algn="ctr"/>
          <a:r>
            <a:rPr lang="es-ES" sz="1400" b="1" cap="none" spc="0" baseline="0">
              <a:ln>
                <a:solidFill>
                  <a:srgbClr val="D5007F"/>
                </a:solidFill>
              </a:ln>
              <a:solidFill>
                <a:srgbClr val="D5007F"/>
              </a:solidFill>
              <a:effectLst/>
              <a:latin typeface="Arial" panose="020B0604020202020204" pitchFamily="34" charset="0"/>
              <a:cs typeface="Arial" panose="020B0604020202020204" pitchFamily="34" charset="0"/>
            </a:rPr>
            <a:t>en el Proceso Electoral Concurrente 2023-2024</a:t>
          </a:r>
        </a:p>
      </xdr:txBody>
    </xdr:sp>
    <xdr:clientData/>
  </xdr:oneCellAnchor>
  <xdr:oneCellAnchor>
    <xdr:from>
      <xdr:col>2</xdr:col>
      <xdr:colOff>2047875</xdr:colOff>
      <xdr:row>0</xdr:row>
      <xdr:rowOff>0</xdr:rowOff>
    </xdr:from>
    <xdr:ext cx="5934075" cy="295274"/>
    <xdr:sp macro="" textlink="">
      <xdr:nvSpPr>
        <xdr:cNvPr id="3" name="Rectángulo 2">
          <a:extLst>
            <a:ext uri="{FF2B5EF4-FFF2-40B4-BE49-F238E27FC236}">
              <a16:creationId xmlns:a16="http://schemas.microsoft.com/office/drawing/2014/main" id="{29AB8D0E-8256-4003-BA15-480B7A6A61D3}"/>
            </a:ext>
          </a:extLst>
        </xdr:cNvPr>
        <xdr:cNvSpPr/>
      </xdr:nvSpPr>
      <xdr:spPr>
        <a:xfrm>
          <a:off x="3419475" y="0"/>
          <a:ext cx="5934075" cy="295274"/>
        </a:xfrm>
        <a:prstGeom prst="rect">
          <a:avLst/>
        </a:prstGeom>
        <a:noFill/>
      </xdr:spPr>
      <xdr:txBody>
        <a:bodyPr wrap="square" lIns="91440" tIns="45720" rIns="91440" bIns="45720" anchor="ctr">
          <a:no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800" b="1" cap="none" spc="0">
              <a:ln>
                <a:solidFill>
                  <a:srgbClr val="950054"/>
                </a:solidFill>
              </a:ln>
              <a:solidFill>
                <a:srgbClr val="D5007F"/>
              </a:solidFill>
              <a:effectLst/>
              <a:latin typeface="Arial" panose="020B0604020202020204" pitchFamily="34" charset="0"/>
              <a:cs typeface="Arial" panose="020B0604020202020204" pitchFamily="34" charset="0"/>
            </a:rPr>
            <a:t>Dirección Ejecutiva</a:t>
          </a:r>
          <a:r>
            <a:rPr lang="es-ES" sz="1800" b="1" cap="none" spc="0" baseline="0">
              <a:ln>
                <a:solidFill>
                  <a:srgbClr val="950054"/>
                </a:solidFill>
              </a:ln>
              <a:solidFill>
                <a:srgbClr val="D5007F"/>
              </a:solidFill>
              <a:effectLst/>
              <a:latin typeface="Arial" panose="020B0604020202020204" pitchFamily="34" charset="0"/>
              <a:cs typeface="Arial" panose="020B0604020202020204" pitchFamily="34" charset="0"/>
            </a:rPr>
            <a:t> de Organización Electoral</a:t>
          </a:r>
          <a:endParaRPr lang="es-ES" sz="1800" b="1" cap="none" spc="0">
            <a:ln>
              <a:solidFill>
                <a:srgbClr val="950054"/>
              </a:solidFill>
            </a:ln>
            <a:solidFill>
              <a:srgbClr val="D5007F"/>
            </a:solidFill>
            <a:effectLst/>
            <a:latin typeface="Arial" panose="020B0604020202020204" pitchFamily="34" charset="0"/>
            <a:cs typeface="Arial" panose="020B0604020202020204" pitchFamily="34" charset="0"/>
          </a:endParaRPr>
        </a:p>
      </xdr:txBody>
    </xdr:sp>
    <xdr:clientData/>
  </xdr:oneCellAnchor>
  <xdr:twoCellAnchor editAs="oneCell">
    <xdr:from>
      <xdr:col>0</xdr:col>
      <xdr:colOff>510540</xdr:colOff>
      <xdr:row>0</xdr:row>
      <xdr:rowOff>83820</xdr:rowOff>
    </xdr:from>
    <xdr:to>
      <xdr:col>2</xdr:col>
      <xdr:colOff>839099</xdr:colOff>
      <xdr:row>3</xdr:row>
      <xdr:rowOff>49145</xdr:rowOff>
    </xdr:to>
    <xdr:pic>
      <xdr:nvPicPr>
        <xdr:cNvPr id="5" name="Imagen 4">
          <a:extLst>
            <a:ext uri="{FF2B5EF4-FFF2-40B4-BE49-F238E27FC236}">
              <a16:creationId xmlns:a16="http://schemas.microsoft.com/office/drawing/2014/main" id="{5197F139-6035-4572-9C1C-0DA1893FDB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 y="83820"/>
          <a:ext cx="1738259" cy="540000"/>
        </a:xfrm>
        <a:prstGeom prst="rect">
          <a:avLst/>
        </a:prstGeom>
        <a:noFill/>
        <a:ln>
          <a:noFill/>
        </a:ln>
      </xdr:spPr>
    </xdr:pic>
    <xdr:clientData/>
  </xdr:twoCellAnchor>
  <xdr:twoCellAnchor editAs="oneCell">
    <xdr:from>
      <xdr:col>5</xdr:col>
      <xdr:colOff>2994660</xdr:colOff>
      <xdr:row>0</xdr:row>
      <xdr:rowOff>91440</xdr:rowOff>
    </xdr:from>
    <xdr:to>
      <xdr:col>6</xdr:col>
      <xdr:colOff>0</xdr:colOff>
      <xdr:row>3</xdr:row>
      <xdr:rowOff>59940</xdr:rowOff>
    </xdr:to>
    <xdr:pic>
      <xdr:nvPicPr>
        <xdr:cNvPr id="9" name="Imagen 8" descr="Logotipo, nombre de la empresa&#10;&#10;Descripción generada automáticamente">
          <a:extLst>
            <a:ext uri="{FF2B5EF4-FFF2-40B4-BE49-F238E27FC236}">
              <a16:creationId xmlns:a16="http://schemas.microsoft.com/office/drawing/2014/main" id="{D39CFFC9-6CD4-4723-A955-672CB4E8B53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104" t="32532" r="7320" b="37884"/>
        <a:stretch/>
      </xdr:blipFill>
      <xdr:spPr>
        <a:xfrm>
          <a:off x="10888980" y="91440"/>
          <a:ext cx="1876346" cy="540000"/>
        </a:xfrm>
        <a:prstGeom prst="rect">
          <a:avLst/>
        </a:prstGeom>
      </xdr:spPr>
    </xdr:pic>
    <xdr:clientData/>
  </xdr:twoCellAnchor>
  <xdr:twoCellAnchor editAs="oneCell">
    <xdr:from>
      <xdr:col>1</xdr:col>
      <xdr:colOff>38100</xdr:colOff>
      <xdr:row>6</xdr:row>
      <xdr:rowOff>22860</xdr:rowOff>
    </xdr:from>
    <xdr:to>
      <xdr:col>1</xdr:col>
      <xdr:colOff>734695</xdr:colOff>
      <xdr:row>6</xdr:row>
      <xdr:rowOff>487685</xdr:rowOff>
    </xdr:to>
    <xdr:pic>
      <xdr:nvPicPr>
        <xdr:cNvPr id="48" name="Imagen 47">
          <a:extLst>
            <a:ext uri="{FF2B5EF4-FFF2-40B4-BE49-F238E27FC236}">
              <a16:creationId xmlns:a16="http://schemas.microsoft.com/office/drawing/2014/main" id="{4C51A781-B91C-828E-9C68-BE8094C1A8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940" y="1165860"/>
          <a:ext cx="693420" cy="468000"/>
        </a:xfrm>
        <a:prstGeom prst="rect">
          <a:avLst/>
        </a:prstGeom>
      </xdr:spPr>
    </xdr:pic>
    <xdr:clientData/>
  </xdr:twoCellAnchor>
  <xdr:twoCellAnchor editAs="oneCell">
    <xdr:from>
      <xdr:col>4</xdr:col>
      <xdr:colOff>64860</xdr:colOff>
      <xdr:row>6</xdr:row>
      <xdr:rowOff>38645</xdr:rowOff>
    </xdr:from>
    <xdr:to>
      <xdr:col>4</xdr:col>
      <xdr:colOff>760820</xdr:colOff>
      <xdr:row>7</xdr:row>
      <xdr:rowOff>795</xdr:rowOff>
    </xdr:to>
    <xdr:pic>
      <xdr:nvPicPr>
        <xdr:cNvPr id="52" name="Imagen 51">
          <a:extLst>
            <a:ext uri="{FF2B5EF4-FFF2-40B4-BE49-F238E27FC236}">
              <a16:creationId xmlns:a16="http://schemas.microsoft.com/office/drawing/2014/main" id="{15333A9E-6DDD-5788-1DE5-3C34E61AB7C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13385" y="1181645"/>
          <a:ext cx="708660" cy="543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7CE15CD1-A21B-4E92-9255-A620E17D0E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442D2C94-126D-409D-93F9-19CF5FB3DA19}"/>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46244298-2E97-C53C-105A-750C878D64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CBB162CE-0E11-8C58-72ED-CA07B468F8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30</xdr:row>
      <xdr:rowOff>7284</xdr:rowOff>
    </xdr:to>
    <xdr:graphicFrame macro="">
      <xdr:nvGraphicFramePr>
        <xdr:cNvPr id="6" name="Gráfico 5">
          <a:extLst>
            <a:ext uri="{FF2B5EF4-FFF2-40B4-BE49-F238E27FC236}">
              <a16:creationId xmlns:a16="http://schemas.microsoft.com/office/drawing/2014/main" id="{42F598F7-52E9-47EE-A264-C43DFB316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4911CE24-2FA8-4A39-BE04-ACCFBCAA068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6BBC1BFF-496A-46EF-AD2E-AF69F176BFC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BA285BF0-B82E-365A-B9AD-406263D5DA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883412CD-20FB-D21C-EAFA-1D3909EDC3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4A130805-E925-49D8-9713-CF721916A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0DD44132-F250-4CA4-9333-0A01F5E5703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F5EB6F39-FE80-4BFD-967B-54A9ED6C25F2}"/>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0F25491C-B803-520B-C858-3844AB874D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15522F63-8F30-1750-395F-F713B36AE8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6756A89E-DDF2-4D8E-B57F-07AB12FAF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A4B781B7-26DF-4659-BBDD-7819B1F74D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80E10830-806C-48E2-BCD4-EBF79626310F}"/>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ADCBEB4B-EB31-446E-D288-F8BD239F01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C889D0B1-B341-8898-0E80-89F09480BD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31</xdr:row>
      <xdr:rowOff>7284</xdr:rowOff>
    </xdr:to>
    <xdr:graphicFrame macro="">
      <xdr:nvGraphicFramePr>
        <xdr:cNvPr id="6" name="Gráfico 5">
          <a:extLst>
            <a:ext uri="{FF2B5EF4-FFF2-40B4-BE49-F238E27FC236}">
              <a16:creationId xmlns:a16="http://schemas.microsoft.com/office/drawing/2014/main" id="{4AEEB5CD-DAC9-431F-B68B-DA6998BFF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BCD1E2A5-DCD7-4865-B2D1-D49CFAE43C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04D99F9-1BF4-4EDE-83C9-07453E8E3DC2}"/>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59B5C680-B003-A816-7660-EDCA0F8C28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87E2E6F-06E9-97C5-3A06-747CBE4E6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D4BD6CEF-C06F-42A2-8BC2-3D1B5C0B0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75D3180B-3BFE-4E7B-A3EA-A7B64CA2CEE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4E89C067-B62E-40D3-B7A7-1E9F8EC89365}"/>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1CE8453C-02EE-04CE-2CCD-F1DC769CAC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F1D38A3-012C-CD3D-55A4-A20BD9516B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6E29CF4F-849F-4D8F-B4E7-EE48F1EB6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6E4A0111-2B20-4278-91FD-B7B855587AA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DDA61D0D-0434-468B-BE12-5B45EB47A073}"/>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F7324659-718B-A056-4C4E-CB0720DA5F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8088D0A8-57A8-C37F-2AF6-AFE1F79AFA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88445</xdr:colOff>
      <xdr:row>10</xdr:row>
      <xdr:rowOff>268059</xdr:rowOff>
    </xdr:from>
    <xdr:to>
      <xdr:col>8</xdr:col>
      <xdr:colOff>88445</xdr:colOff>
      <xdr:row>28</xdr:row>
      <xdr:rowOff>44902</xdr:rowOff>
    </xdr:to>
    <xdr:graphicFrame macro="">
      <xdr:nvGraphicFramePr>
        <xdr:cNvPr id="8" name="Gráfico 7">
          <a:extLst>
            <a:ext uri="{FF2B5EF4-FFF2-40B4-BE49-F238E27FC236}">
              <a16:creationId xmlns:a16="http://schemas.microsoft.com/office/drawing/2014/main" id="{D4F4D959-43B4-2EDD-223D-F709D70AA1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33788A1E-696D-4722-932D-511B5710C7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17151411-6EDA-47FE-B189-AA88B340295C}"/>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A8550A5E-C767-F5AD-CB8A-854B12388F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664F74A5-448C-7911-E7DD-D23D064BFE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39</xdr:row>
      <xdr:rowOff>7284</xdr:rowOff>
    </xdr:to>
    <xdr:graphicFrame macro="">
      <xdr:nvGraphicFramePr>
        <xdr:cNvPr id="6" name="Gráfico 5">
          <a:extLst>
            <a:ext uri="{FF2B5EF4-FFF2-40B4-BE49-F238E27FC236}">
              <a16:creationId xmlns:a16="http://schemas.microsoft.com/office/drawing/2014/main" id="{80EC03B0-C086-48D2-A66E-827FC1B4F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2818EFDA-730D-40D8-A129-AB6A3C713A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A652ABE2-5CB9-4851-AF98-524D8081AA56}"/>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C176A14F-2BEA-E370-F8F0-3BA715C72A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E1369734-90AD-9C1B-6538-285DB95471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DFEBE094-513A-44F4-A913-561320723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383994</xdr:colOff>
      <xdr:row>10</xdr:row>
      <xdr:rowOff>127634</xdr:rowOff>
    </xdr:from>
    <xdr:to>
      <xdr:col>8</xdr:col>
      <xdr:colOff>458290</xdr:colOff>
      <xdr:row>25</xdr:row>
      <xdr:rowOff>144780</xdr:rowOff>
    </xdr:to>
    <xdr:graphicFrame macro="">
      <xdr:nvGraphicFramePr>
        <xdr:cNvPr id="6" name="Gráfico 5">
          <a:extLst>
            <a:ext uri="{FF2B5EF4-FFF2-40B4-BE49-F238E27FC236}">
              <a16:creationId xmlns:a16="http://schemas.microsoft.com/office/drawing/2014/main" id="{E58F2F80-D62F-4F23-B14B-C594EEB12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198120</xdr:colOff>
      <xdr:row>1</xdr:row>
      <xdr:rowOff>15239</xdr:rowOff>
    </xdr:from>
    <xdr:to>
      <xdr:col>0</xdr:col>
      <xdr:colOff>599694</xdr:colOff>
      <xdr:row>3</xdr:row>
      <xdr:rowOff>103689</xdr:rowOff>
    </xdr:to>
    <xdr:pic>
      <xdr:nvPicPr>
        <xdr:cNvPr id="11" name="Imagen 10">
          <a:hlinkClick xmlns:r="http://schemas.openxmlformats.org/officeDocument/2006/relationships" r:id="rId2"/>
          <a:extLst>
            <a:ext uri="{FF2B5EF4-FFF2-40B4-BE49-F238E27FC236}">
              <a16:creationId xmlns:a16="http://schemas.microsoft.com/office/drawing/2014/main" id="{919371F5-C026-44C8-8CEB-8E01587076B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174171</xdr:colOff>
      <xdr:row>0</xdr:row>
      <xdr:rowOff>0</xdr:rowOff>
    </xdr:from>
    <xdr:to>
      <xdr:col>8</xdr:col>
      <xdr:colOff>742410</xdr:colOff>
      <xdr:row>4</xdr:row>
      <xdr:rowOff>84546</xdr:rowOff>
    </xdr:to>
    <xdr:grpSp>
      <xdr:nvGrpSpPr>
        <xdr:cNvPr id="12" name="Grupo 11">
          <a:extLst>
            <a:ext uri="{FF2B5EF4-FFF2-40B4-BE49-F238E27FC236}">
              <a16:creationId xmlns:a16="http://schemas.microsoft.com/office/drawing/2014/main" id="{70279E45-AF32-4B64-BE56-36418CA15F0E}"/>
            </a:ext>
          </a:extLst>
        </xdr:cNvPr>
        <xdr:cNvGrpSpPr/>
      </xdr:nvGrpSpPr>
      <xdr:grpSpPr>
        <a:xfrm>
          <a:off x="957942" y="0"/>
          <a:ext cx="6054639" cy="694146"/>
          <a:chOff x="967740" y="15240"/>
          <a:chExt cx="6069879" cy="694146"/>
        </a:xfrm>
      </xdr:grpSpPr>
      <xdr:pic>
        <xdr:nvPicPr>
          <xdr:cNvPr id="13" name="Imagen 12">
            <a:extLst>
              <a:ext uri="{FF2B5EF4-FFF2-40B4-BE49-F238E27FC236}">
                <a16:creationId xmlns:a16="http://schemas.microsoft.com/office/drawing/2014/main" id="{048E3E71-20D6-E5D4-B524-C20E964AC2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14" name="Imagen 13">
            <a:extLst>
              <a:ext uri="{FF2B5EF4-FFF2-40B4-BE49-F238E27FC236}">
                <a16:creationId xmlns:a16="http://schemas.microsoft.com/office/drawing/2014/main" id="{632491AE-1B60-F24A-6C7B-76B182DE34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4" name="Imagen 1">
          <a:hlinkClick xmlns:r="http://schemas.openxmlformats.org/officeDocument/2006/relationships" r:id="rId1"/>
          <a:extLst>
            <a:ext uri="{FF2B5EF4-FFF2-40B4-BE49-F238E27FC236}">
              <a16:creationId xmlns:a16="http://schemas.microsoft.com/office/drawing/2014/main" id="{B3D010B9-10E1-4A3E-8084-D7F70E9A084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5" name="Grupo 4">
          <a:extLst>
            <a:ext uri="{FF2B5EF4-FFF2-40B4-BE49-F238E27FC236}">
              <a16:creationId xmlns:a16="http://schemas.microsoft.com/office/drawing/2014/main" id="{2D354C9A-7508-4A85-B779-B004E6161560}"/>
            </a:ext>
          </a:extLst>
        </xdr:cNvPr>
        <xdr:cNvGrpSpPr/>
      </xdr:nvGrpSpPr>
      <xdr:grpSpPr>
        <a:xfrm>
          <a:off x="959031" y="0"/>
          <a:ext cx="6062259" cy="694146"/>
          <a:chOff x="967740" y="15240"/>
          <a:chExt cx="6069879" cy="694146"/>
        </a:xfrm>
      </xdr:grpSpPr>
      <xdr:pic>
        <xdr:nvPicPr>
          <xdr:cNvPr id="8" name="Imagen 7">
            <a:extLst>
              <a:ext uri="{FF2B5EF4-FFF2-40B4-BE49-F238E27FC236}">
                <a16:creationId xmlns:a16="http://schemas.microsoft.com/office/drawing/2014/main" id="{CB05E911-43D5-98D2-F81F-1F12E08221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9" name="Imagen 8">
            <a:extLst>
              <a:ext uri="{FF2B5EF4-FFF2-40B4-BE49-F238E27FC236}">
                <a16:creationId xmlns:a16="http://schemas.microsoft.com/office/drawing/2014/main" id="{1B1C5768-FE77-FDFA-421E-130CF022C2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586740</xdr:colOff>
      <xdr:row>12</xdr:row>
      <xdr:rowOff>167640</xdr:rowOff>
    </xdr:from>
    <xdr:to>
      <xdr:col>7</xdr:col>
      <xdr:colOff>443048</xdr:colOff>
      <xdr:row>30</xdr:row>
      <xdr:rowOff>13063</xdr:rowOff>
    </xdr:to>
    <xdr:graphicFrame macro="">
      <xdr:nvGraphicFramePr>
        <xdr:cNvPr id="3" name="Gráfico 2">
          <a:extLst>
            <a:ext uri="{FF2B5EF4-FFF2-40B4-BE49-F238E27FC236}">
              <a16:creationId xmlns:a16="http://schemas.microsoft.com/office/drawing/2014/main" id="{D3A0EFEB-52A5-4C3F-9516-8BDBDC265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253364</xdr:colOff>
      <xdr:row>10</xdr:row>
      <xdr:rowOff>127634</xdr:rowOff>
    </xdr:from>
    <xdr:to>
      <xdr:col>8</xdr:col>
      <xdr:colOff>327660</xdr:colOff>
      <xdr:row>26</xdr:row>
      <xdr:rowOff>144780</xdr:rowOff>
    </xdr:to>
    <xdr:graphicFrame macro="">
      <xdr:nvGraphicFramePr>
        <xdr:cNvPr id="2" name="Gráfico 1">
          <a:extLst>
            <a:ext uri="{FF2B5EF4-FFF2-40B4-BE49-F238E27FC236}">
              <a16:creationId xmlns:a16="http://schemas.microsoft.com/office/drawing/2014/main" id="{0D49A965-34CC-41B2-99B5-E079FB971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198120</xdr:colOff>
      <xdr:row>1</xdr:row>
      <xdr:rowOff>15239</xdr:rowOff>
    </xdr:from>
    <xdr:to>
      <xdr:col>0</xdr:col>
      <xdr:colOff>602869</xdr:colOff>
      <xdr:row>3</xdr:row>
      <xdr:rowOff>106864</xdr:rowOff>
    </xdr:to>
    <xdr:pic>
      <xdr:nvPicPr>
        <xdr:cNvPr id="3" name="Imagen 2">
          <a:hlinkClick xmlns:r="http://schemas.openxmlformats.org/officeDocument/2006/relationships" r:id="rId2"/>
          <a:extLst>
            <a:ext uri="{FF2B5EF4-FFF2-40B4-BE49-F238E27FC236}">
              <a16:creationId xmlns:a16="http://schemas.microsoft.com/office/drawing/2014/main" id="{F9D6DAEB-AEB7-43EF-9D7D-B5F83B3604D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174171</xdr:colOff>
      <xdr:row>0</xdr:row>
      <xdr:rowOff>0</xdr:rowOff>
    </xdr:from>
    <xdr:to>
      <xdr:col>8</xdr:col>
      <xdr:colOff>742410</xdr:colOff>
      <xdr:row>4</xdr:row>
      <xdr:rowOff>84546</xdr:rowOff>
    </xdr:to>
    <xdr:grpSp>
      <xdr:nvGrpSpPr>
        <xdr:cNvPr id="4" name="Grupo 3">
          <a:extLst>
            <a:ext uri="{FF2B5EF4-FFF2-40B4-BE49-F238E27FC236}">
              <a16:creationId xmlns:a16="http://schemas.microsoft.com/office/drawing/2014/main" id="{DD340481-0235-438A-A735-F57C73092551}"/>
            </a:ext>
          </a:extLst>
        </xdr:cNvPr>
        <xdr:cNvGrpSpPr/>
      </xdr:nvGrpSpPr>
      <xdr:grpSpPr>
        <a:xfrm>
          <a:off x="957942" y="0"/>
          <a:ext cx="6054639" cy="694146"/>
          <a:chOff x="967740" y="15240"/>
          <a:chExt cx="6069879" cy="694146"/>
        </a:xfrm>
      </xdr:grpSpPr>
      <xdr:pic>
        <xdr:nvPicPr>
          <xdr:cNvPr id="5" name="Imagen 4">
            <a:extLst>
              <a:ext uri="{FF2B5EF4-FFF2-40B4-BE49-F238E27FC236}">
                <a16:creationId xmlns:a16="http://schemas.microsoft.com/office/drawing/2014/main" id="{E305A0BE-1115-8373-3BB7-7439F1DE2F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6" name="Imagen 5">
            <a:extLst>
              <a:ext uri="{FF2B5EF4-FFF2-40B4-BE49-F238E27FC236}">
                <a16:creationId xmlns:a16="http://schemas.microsoft.com/office/drawing/2014/main" id="{8A1AD2C5-A695-4DF3-2756-247C816A9C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599694</xdr:colOff>
      <xdr:row>3</xdr:row>
      <xdr:rowOff>103689</xdr:rowOff>
    </xdr:to>
    <xdr:pic>
      <xdr:nvPicPr>
        <xdr:cNvPr id="2" name="Imagen 1">
          <a:hlinkClick xmlns:r="http://schemas.openxmlformats.org/officeDocument/2006/relationships" r:id="rId1"/>
          <a:extLst>
            <a:ext uri="{FF2B5EF4-FFF2-40B4-BE49-F238E27FC236}">
              <a16:creationId xmlns:a16="http://schemas.microsoft.com/office/drawing/2014/main" id="{C651D06F-CCF6-4B5C-9561-53A29189BF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1EF85FC1-7CC6-4D56-9E8D-6A989109F21C}"/>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E393E1B2-C7A2-F5B8-D10D-4724B191D2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F6DB225F-D98F-88B5-35F4-1DFF1E1FC6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20463BE5-638C-46C8-9F72-1CCB000CC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CCB6CEF3-46EC-4B35-A27F-9BC83DB5F3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D6385FA6-71BD-4268-9E86-286672FD0810}"/>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ED0A3AAE-5315-54D4-8944-4705A93872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B046E3C1-EE3E-6501-D4BD-07EC57F112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1FC12175-8AC0-44D5-BED1-D00FFB49E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110039</xdr:rowOff>
    </xdr:to>
    <xdr:pic>
      <xdr:nvPicPr>
        <xdr:cNvPr id="2" name="Imagen 1">
          <a:hlinkClick xmlns:r="http://schemas.openxmlformats.org/officeDocument/2006/relationships" r:id="rId1"/>
          <a:extLst>
            <a:ext uri="{FF2B5EF4-FFF2-40B4-BE49-F238E27FC236}">
              <a16:creationId xmlns:a16="http://schemas.microsoft.com/office/drawing/2014/main" id="{73A0617F-1050-4EA1-BFCD-E2B67ED1321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347A88E5-E444-442E-856A-762E8E4BF366}"/>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E74942C7-D2C7-3D0C-4922-F09C7BFDDB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09C90084-58F6-3211-1454-91E91320CB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E9EBB95A-C435-4263-85DD-34F03613A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1A274B3C-61A3-4C76-ADD6-2BE58C4D89D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5DF3F8DE-FF65-467A-9BB4-EBE15C81E858}"/>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09F49AD2-CF14-58F5-D6C8-45D8E7AC1D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733535B4-D04D-FA70-D00C-7F19ACE5C0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75110</xdr:colOff>
      <xdr:row>12</xdr:row>
      <xdr:rowOff>167639</xdr:rowOff>
    </xdr:from>
    <xdr:to>
      <xdr:col>7</xdr:col>
      <xdr:colOff>721053</xdr:colOff>
      <xdr:row>30</xdr:row>
      <xdr:rowOff>11639</xdr:rowOff>
    </xdr:to>
    <xdr:graphicFrame macro="">
      <xdr:nvGraphicFramePr>
        <xdr:cNvPr id="6" name="Gráfico 5">
          <a:extLst>
            <a:ext uri="{FF2B5EF4-FFF2-40B4-BE49-F238E27FC236}">
              <a16:creationId xmlns:a16="http://schemas.microsoft.com/office/drawing/2014/main" id="{37E3BE4E-709A-49FD-9890-07689F52A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602869</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CF6E36A1-FB4C-4516-8EDE-11C2AC6444F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B8828B2D-BD5D-4D3C-BB74-62C92668E834}"/>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9453C822-0C7F-6F00-2983-E0C5F1CDD2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86A5CF6-64CF-3C7D-208E-D80621EDA7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118653</xdr:colOff>
      <xdr:row>12</xdr:row>
      <xdr:rowOff>167639</xdr:rowOff>
    </xdr:from>
    <xdr:to>
      <xdr:col>7</xdr:col>
      <xdr:colOff>764596</xdr:colOff>
      <xdr:row>30</xdr:row>
      <xdr:rowOff>11639</xdr:rowOff>
    </xdr:to>
    <xdr:graphicFrame macro="">
      <xdr:nvGraphicFramePr>
        <xdr:cNvPr id="6" name="Gráfico 5">
          <a:extLst>
            <a:ext uri="{FF2B5EF4-FFF2-40B4-BE49-F238E27FC236}">
              <a16:creationId xmlns:a16="http://schemas.microsoft.com/office/drawing/2014/main" id="{D9788326-C72A-4AC7-82C8-110F1A774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F54833DB-5BAB-4BC2-AC5D-B538AC13F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F45D64E4-4BF4-4A67-AE3E-D16E37E12949}"/>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C33F8547-F100-9FB4-C0F9-C5F2834740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0DC5B25E-A791-CB71-AE25-CF3E8A70E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930F3A24-6C7F-46A8-A78A-5CD1185F6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399882D1-1D93-4DC4-A0C7-5E748F86E84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3756D1CB-9E61-4761-B339-703F2328C295}"/>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3828B8D2-D1B6-D07A-7A8A-58D94A8D0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FD63BD3F-E223-7BE4-80C2-D66BD82D49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261257</xdr:colOff>
      <xdr:row>12</xdr:row>
      <xdr:rowOff>10884</xdr:rowOff>
    </xdr:from>
    <xdr:to>
      <xdr:col>8</xdr:col>
      <xdr:colOff>123429</xdr:colOff>
      <xdr:row>29</xdr:row>
      <xdr:rowOff>7284</xdr:rowOff>
    </xdr:to>
    <xdr:graphicFrame macro="">
      <xdr:nvGraphicFramePr>
        <xdr:cNvPr id="6" name="Gráfico 5">
          <a:extLst>
            <a:ext uri="{FF2B5EF4-FFF2-40B4-BE49-F238E27FC236}">
              <a16:creationId xmlns:a16="http://schemas.microsoft.com/office/drawing/2014/main" id="{286BB574-DBE9-463A-8A11-C8C263351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7" name="Imagen 1">
          <a:hlinkClick xmlns:r="http://schemas.openxmlformats.org/officeDocument/2006/relationships" r:id="rId1"/>
          <a:extLst>
            <a:ext uri="{FF2B5EF4-FFF2-40B4-BE49-F238E27FC236}">
              <a16:creationId xmlns:a16="http://schemas.microsoft.com/office/drawing/2014/main" id="{E1910D37-CA96-481C-A5FB-E232F3E2FE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02ED19F4-397D-49D4-BC64-8C021A256246}"/>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535B0FB0-F323-B680-B77B-0AD920611C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41F30782-5571-1F2E-9796-1387F65EDF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1</xdr:col>
      <xdr:colOff>586740</xdr:colOff>
      <xdr:row>12</xdr:row>
      <xdr:rowOff>167640</xdr:rowOff>
    </xdr:from>
    <xdr:to>
      <xdr:col>7</xdr:col>
      <xdr:colOff>443048</xdr:colOff>
      <xdr:row>34</xdr:row>
      <xdr:rowOff>13063</xdr:rowOff>
    </xdr:to>
    <xdr:graphicFrame macro="">
      <xdr:nvGraphicFramePr>
        <xdr:cNvPr id="6" name="Gráfico 5">
          <a:extLst>
            <a:ext uri="{FF2B5EF4-FFF2-40B4-BE49-F238E27FC236}">
              <a16:creationId xmlns:a16="http://schemas.microsoft.com/office/drawing/2014/main" id="{17D675AB-71F1-402A-BD3D-4338ED307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198120</xdr:colOff>
      <xdr:row>1</xdr:row>
      <xdr:rowOff>15239</xdr:rowOff>
    </xdr:from>
    <xdr:to>
      <xdr:col>0</xdr:col>
      <xdr:colOff>606044</xdr:colOff>
      <xdr:row>3</xdr:row>
      <xdr:rowOff>113668</xdr:rowOff>
    </xdr:to>
    <xdr:pic>
      <xdr:nvPicPr>
        <xdr:cNvPr id="6" name="Imagen 1">
          <a:hlinkClick xmlns:r="http://schemas.openxmlformats.org/officeDocument/2006/relationships" r:id="rId1"/>
          <a:extLst>
            <a:ext uri="{FF2B5EF4-FFF2-40B4-BE49-F238E27FC236}">
              <a16:creationId xmlns:a16="http://schemas.microsoft.com/office/drawing/2014/main" id="{98AB3B07-7AFF-4921-86BB-7D9A9FCE01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2594" r="16084" b="15070"/>
        <a:stretch/>
      </xdr:blipFill>
      <xdr:spPr>
        <a:xfrm>
          <a:off x="198120" y="167639"/>
          <a:ext cx="407924" cy="399600"/>
        </a:xfrm>
        <a:prstGeom prst="rect">
          <a:avLst/>
        </a:prstGeom>
      </xdr:spPr>
    </xdr:pic>
    <xdr:clientData/>
  </xdr:twoCellAnchor>
  <xdr:twoCellAnchor>
    <xdr:from>
      <xdr:col>1</xdr:col>
      <xdr:colOff>175260</xdr:colOff>
      <xdr:row>0</xdr:row>
      <xdr:rowOff>0</xdr:rowOff>
    </xdr:from>
    <xdr:to>
      <xdr:col>8</xdr:col>
      <xdr:colOff>751119</xdr:colOff>
      <xdr:row>4</xdr:row>
      <xdr:rowOff>84546</xdr:rowOff>
    </xdr:to>
    <xdr:grpSp>
      <xdr:nvGrpSpPr>
        <xdr:cNvPr id="3" name="Grupo 2">
          <a:extLst>
            <a:ext uri="{FF2B5EF4-FFF2-40B4-BE49-F238E27FC236}">
              <a16:creationId xmlns:a16="http://schemas.microsoft.com/office/drawing/2014/main" id="{5A562834-44D9-4CB0-8477-736F246977FE}"/>
            </a:ext>
          </a:extLst>
        </xdr:cNvPr>
        <xdr:cNvGrpSpPr/>
      </xdr:nvGrpSpPr>
      <xdr:grpSpPr>
        <a:xfrm>
          <a:off x="959031" y="0"/>
          <a:ext cx="6062259" cy="694146"/>
          <a:chOff x="967740" y="15240"/>
          <a:chExt cx="6069879" cy="694146"/>
        </a:xfrm>
      </xdr:grpSpPr>
      <xdr:pic>
        <xdr:nvPicPr>
          <xdr:cNvPr id="4" name="Imagen 3">
            <a:extLst>
              <a:ext uri="{FF2B5EF4-FFF2-40B4-BE49-F238E27FC236}">
                <a16:creationId xmlns:a16="http://schemas.microsoft.com/office/drawing/2014/main" id="{FF2E205C-F9E5-03B9-3C8A-CDF721429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7020" y="15240"/>
            <a:ext cx="4210599" cy="694146"/>
          </a:xfrm>
          <a:prstGeom prst="rect">
            <a:avLst/>
          </a:prstGeom>
        </xdr:spPr>
      </xdr:pic>
      <xdr:pic>
        <xdr:nvPicPr>
          <xdr:cNvPr id="5" name="Imagen 4">
            <a:extLst>
              <a:ext uri="{FF2B5EF4-FFF2-40B4-BE49-F238E27FC236}">
                <a16:creationId xmlns:a16="http://schemas.microsoft.com/office/drawing/2014/main" id="{28B08481-C050-7DAF-4077-55E15079AF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7740" y="38100"/>
            <a:ext cx="1738259" cy="540000"/>
          </a:xfrm>
          <a:prstGeom prst="rect">
            <a:avLst/>
          </a:prstGeom>
          <a:noFill/>
          <a:ln>
            <a:noFill/>
          </a:ln>
        </xdr:spPr>
      </xdr:pic>
    </xdr:grpSp>
    <xdr:clientData/>
  </xdr:twoCellAnchor>
  <xdr:twoCellAnchor>
    <xdr:from>
      <xdr:col>2</xdr:col>
      <xdr:colOff>152400</xdr:colOff>
      <xdr:row>11</xdr:row>
      <xdr:rowOff>54430</xdr:rowOff>
    </xdr:from>
    <xdr:to>
      <xdr:col>8</xdr:col>
      <xdr:colOff>8709</xdr:colOff>
      <xdr:row>28</xdr:row>
      <xdr:rowOff>50830</xdr:rowOff>
    </xdr:to>
    <xdr:graphicFrame macro="">
      <xdr:nvGraphicFramePr>
        <xdr:cNvPr id="7" name="Gráfico 6">
          <a:extLst>
            <a:ext uri="{FF2B5EF4-FFF2-40B4-BE49-F238E27FC236}">
              <a16:creationId xmlns:a16="http://schemas.microsoft.com/office/drawing/2014/main" id="{DA2318C6-F6DD-43C9-9CE6-1AC9DF454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6F89-D867-4CD0-8BDB-22A5406EF1F8}">
  <sheetPr codeName="Hoja1">
    <tabColor rgb="FFD5007F"/>
  </sheetPr>
  <dimension ref="A1:K24"/>
  <sheetViews>
    <sheetView showGridLines="0" zoomScaleNormal="100" zoomScaleSheetLayoutView="100" workbookViewId="0">
      <selection activeCell="K19" sqref="K19"/>
    </sheetView>
  </sheetViews>
  <sheetFormatPr baseColWidth="10" defaultColWidth="0" defaultRowHeight="12" customHeight="1" zeroHeight="1" x14ac:dyDescent="0.2"/>
  <cols>
    <col min="1" max="11" width="11.44140625" style="2" customWidth="1"/>
    <col min="12" max="16384" width="11.44140625" style="2" hidden="1"/>
  </cols>
  <sheetData>
    <row r="1" spans="1:1" ht="12" customHeight="1" x14ac:dyDescent="0.2"/>
    <row r="2" spans="1:1" ht="12" customHeight="1" x14ac:dyDescent="0.3">
      <c r="A2"/>
    </row>
    <row r="3" spans="1:1" ht="12" customHeight="1" x14ac:dyDescent="0.2"/>
    <row r="4" spans="1:1" ht="12" customHeight="1" x14ac:dyDescent="0.2"/>
    <row r="5" spans="1:1" ht="12" customHeight="1" x14ac:dyDescent="0.2"/>
    <row r="6" spans="1:1" ht="12" customHeight="1" x14ac:dyDescent="0.2"/>
    <row r="7" spans="1:1" ht="12" customHeight="1" x14ac:dyDescent="0.2"/>
    <row r="8" spans="1:1" ht="12" customHeight="1" x14ac:dyDescent="0.2"/>
    <row r="9" spans="1:1" ht="12" customHeight="1" x14ac:dyDescent="0.2"/>
    <row r="10" spans="1:1" ht="12" customHeight="1" x14ac:dyDescent="0.2"/>
    <row r="11" spans="1:1" ht="12" customHeight="1" x14ac:dyDescent="0.2"/>
    <row r="12" spans="1:1" ht="12" customHeight="1" x14ac:dyDescent="0.2"/>
    <row r="13" spans="1:1" ht="12" customHeight="1" x14ac:dyDescent="0.2"/>
    <row r="14" spans="1:1" ht="12" customHeight="1" x14ac:dyDescent="0.2"/>
    <row r="15" spans="1:1" ht="12" customHeight="1" x14ac:dyDescent="0.2"/>
    <row r="16" spans="1:1" ht="12" customHeight="1" x14ac:dyDescent="0.2"/>
    <row r="17" spans="10:10" ht="12" customHeight="1" x14ac:dyDescent="0.2"/>
    <row r="18" spans="10:10" ht="12" customHeight="1" x14ac:dyDescent="0.2"/>
    <row r="19" spans="10:10" ht="12" customHeight="1" x14ac:dyDescent="0.2"/>
    <row r="20" spans="10:10" ht="12" customHeight="1" x14ac:dyDescent="0.2">
      <c r="J20" s="3"/>
    </row>
    <row r="21" spans="10:10" ht="12" customHeight="1" x14ac:dyDescent="0.2"/>
    <row r="22" spans="10:10" ht="12" customHeight="1" x14ac:dyDescent="0.2"/>
    <row r="23" spans="10:10" ht="12" customHeight="1" x14ac:dyDescent="0.2"/>
    <row r="24" spans="10:10" ht="12" customHeight="1" x14ac:dyDescent="0.2"/>
  </sheetData>
  <pageMargins left="0.25" right="0.25"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AD80A-09F7-4634-A63B-A0700C8FDB16}">
  <sheetPr>
    <tabColor rgb="FFD5007F"/>
  </sheetPr>
  <dimension ref="A1:Y34"/>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25.33203125" style="2" bestFit="1" customWidth="1"/>
    <col min="13" max="13" width="0.88671875" style="2" customWidth="1"/>
    <col min="14" max="16" width="11.44140625" style="2" customWidth="1"/>
    <col min="17" max="19" width="2.5546875" style="2" customWidth="1"/>
    <col min="20" max="20" width="11.44140625" style="2" hidden="1" customWidth="1"/>
    <col min="21" max="22" width="0" style="2" hidden="1" customWidth="1"/>
    <col min="23" max="23" width="11.44140625" style="2" hidden="1" customWidth="1"/>
    <col min="24" max="25" width="0" style="2" hidden="1" customWidth="1"/>
    <col min="26" max="16384" width="11.44140625" style="2" hidden="1"/>
  </cols>
  <sheetData>
    <row r="1" spans="1:20" ht="12" customHeight="1" x14ac:dyDescent="0.2"/>
    <row r="2" spans="1:20" ht="12" customHeight="1" x14ac:dyDescent="0.2"/>
    <row r="3" spans="1:20" ht="12" customHeight="1" x14ac:dyDescent="0.2"/>
    <row r="4" spans="1:20" ht="12" customHeight="1" x14ac:dyDescent="0.2"/>
    <row r="5" spans="1:20" ht="12" customHeight="1" thickBot="1" x14ac:dyDescent="0.25">
      <c r="A5" s="5"/>
      <c r="B5" s="5"/>
      <c r="C5" s="5"/>
      <c r="D5" s="5"/>
      <c r="E5" s="5"/>
      <c r="F5" s="5"/>
      <c r="G5" s="5"/>
      <c r="H5" s="5"/>
      <c r="I5" s="5"/>
      <c r="J5" s="5"/>
      <c r="K5" s="5"/>
      <c r="L5" s="5"/>
      <c r="M5" s="5"/>
      <c r="N5" s="5"/>
      <c r="O5" s="5"/>
      <c r="P5" s="5"/>
      <c r="Q5" s="5"/>
      <c r="R5" s="5"/>
      <c r="S5" s="5"/>
    </row>
    <row r="6" spans="1:20" ht="12" customHeight="1" thickTop="1" x14ac:dyDescent="0.2"/>
    <row r="7" spans="1:20" ht="12" customHeight="1" x14ac:dyDescent="0.2"/>
    <row r="8" spans="1:20" ht="12" customHeight="1" x14ac:dyDescent="0.25">
      <c r="A8" s="67" t="s">
        <v>14</v>
      </c>
      <c r="B8" s="67"/>
      <c r="C8" s="67"/>
      <c r="D8" s="67"/>
      <c r="E8" s="67"/>
      <c r="F8" s="67"/>
      <c r="G8" s="67"/>
      <c r="H8" s="67"/>
      <c r="I8" s="67"/>
      <c r="J8" s="67"/>
    </row>
    <row r="9" spans="1:20" ht="18" customHeight="1" x14ac:dyDescent="0.25">
      <c r="A9" s="74" t="s">
        <v>113</v>
      </c>
      <c r="B9" s="67"/>
      <c r="C9" s="67"/>
      <c r="D9" s="67"/>
      <c r="E9" s="67"/>
      <c r="F9" s="67"/>
      <c r="G9" s="67"/>
      <c r="H9" s="67"/>
      <c r="I9" s="67"/>
      <c r="J9" s="67"/>
      <c r="L9" s="67" t="s">
        <v>34</v>
      </c>
      <c r="M9" s="67"/>
      <c r="N9" s="67"/>
      <c r="O9" s="67"/>
      <c r="P9" s="67"/>
      <c r="Q9" s="8"/>
      <c r="R9" s="8"/>
      <c r="S9" s="8"/>
    </row>
    <row r="10" spans="1:20" ht="49.2" customHeight="1" x14ac:dyDescent="0.25">
      <c r="A10" s="67"/>
      <c r="B10" s="67"/>
      <c r="C10" s="67"/>
      <c r="D10" s="67"/>
      <c r="E10" s="67"/>
      <c r="F10" s="67"/>
      <c r="G10" s="67"/>
      <c r="H10" s="67"/>
      <c r="I10" s="67"/>
      <c r="J10" s="67"/>
      <c r="L10" s="74" t="s">
        <v>113</v>
      </c>
      <c r="M10" s="74"/>
      <c r="N10" s="74"/>
      <c r="O10" s="74"/>
      <c r="P10" s="74"/>
      <c r="Q10" s="54"/>
      <c r="R10" s="54"/>
      <c r="S10" s="11"/>
      <c r="T10" s="11"/>
    </row>
    <row r="11" spans="1:20" ht="34.200000000000003" customHeight="1" x14ac:dyDescent="0.25">
      <c r="L11" s="11"/>
      <c r="M11" s="11"/>
      <c r="N11" s="11"/>
      <c r="O11" s="11"/>
      <c r="P11" s="11"/>
      <c r="Q11" s="54"/>
      <c r="R11" s="54"/>
    </row>
    <row r="12" spans="1:20" ht="12" customHeight="1" thickBot="1" x14ac:dyDescent="0.25">
      <c r="L12" s="7"/>
      <c r="M12" s="7"/>
      <c r="N12" s="7"/>
      <c r="O12" s="7"/>
      <c r="P12" s="7"/>
      <c r="Q12" s="46" t="s">
        <v>155</v>
      </c>
      <c r="R12" s="46" t="s">
        <v>156</v>
      </c>
    </row>
    <row r="13" spans="1:20" ht="24" customHeight="1" x14ac:dyDescent="0.2">
      <c r="L13" s="69" t="s">
        <v>17</v>
      </c>
      <c r="M13" s="60"/>
      <c r="N13" s="72" t="s">
        <v>3</v>
      </c>
      <c r="O13" s="71" t="s">
        <v>1</v>
      </c>
      <c r="P13" s="71"/>
      <c r="Q13" s="76" t="s">
        <v>1</v>
      </c>
      <c r="R13" s="76"/>
    </row>
    <row r="14" spans="1:20" ht="12" customHeight="1" x14ac:dyDescent="0.2">
      <c r="L14" s="70"/>
      <c r="M14" s="61"/>
      <c r="N14" s="73"/>
      <c r="O14" s="61" t="s">
        <v>157</v>
      </c>
      <c r="P14" s="61" t="s">
        <v>158</v>
      </c>
      <c r="Q14" s="55" t="s">
        <v>157</v>
      </c>
      <c r="R14" s="62" t="s">
        <v>158</v>
      </c>
    </row>
    <row r="15" spans="1:20" ht="12" customHeight="1" x14ac:dyDescent="0.2">
      <c r="Q15" s="46"/>
      <c r="R15" s="46"/>
    </row>
    <row r="16" spans="1:20" ht="12" customHeight="1" x14ac:dyDescent="0.25">
      <c r="K16" s="64"/>
      <c r="L16" s="2" t="s">
        <v>30</v>
      </c>
      <c r="N16" s="43">
        <v>100</v>
      </c>
      <c r="O16" s="29">
        <v>65.62</v>
      </c>
      <c r="P16" s="29">
        <v>34.380000000000003</v>
      </c>
      <c r="Q16" s="58">
        <v>0.65620000000000001</v>
      </c>
      <c r="R16" s="58">
        <v>0.34379999999999999</v>
      </c>
    </row>
    <row r="17" spans="1:18" ht="12" customHeight="1" x14ac:dyDescent="0.25">
      <c r="K17" s="64"/>
      <c r="L17" s="2" t="s">
        <v>7</v>
      </c>
      <c r="N17" s="43">
        <v>100</v>
      </c>
      <c r="O17" s="29">
        <v>98.245614035087726</v>
      </c>
      <c r="P17" s="29">
        <v>1.7543859649122806</v>
      </c>
      <c r="Q17" s="58">
        <v>0.98250000000000004</v>
      </c>
      <c r="R17" s="58">
        <v>1.7500000000000002E-2</v>
      </c>
    </row>
    <row r="18" spans="1:18" ht="12" customHeight="1" thickBot="1" x14ac:dyDescent="0.25">
      <c r="L18" s="7"/>
      <c r="M18" s="7"/>
      <c r="N18" s="7"/>
      <c r="O18" s="7"/>
      <c r="P18" s="7"/>
      <c r="Q18" s="46"/>
      <c r="R18" s="46"/>
    </row>
    <row r="19" spans="1:18" ht="12" customHeight="1" x14ac:dyDescent="0.2">
      <c r="Q19" s="46"/>
      <c r="R19" s="46"/>
    </row>
    <row r="20" spans="1:18" ht="12" customHeight="1" x14ac:dyDescent="0.2">
      <c r="L20" s="77" t="s">
        <v>50</v>
      </c>
      <c r="M20" s="77"/>
      <c r="N20" s="77"/>
      <c r="O20" s="77"/>
      <c r="P20" s="77"/>
      <c r="Q20" s="59"/>
      <c r="R20" s="59"/>
    </row>
    <row r="21" spans="1:18" ht="12" customHeight="1" x14ac:dyDescent="0.2">
      <c r="L21" s="57"/>
      <c r="M21" s="57"/>
      <c r="N21" s="57"/>
      <c r="O21" s="57"/>
      <c r="P21" s="57"/>
      <c r="Q21" s="59"/>
      <c r="R21" s="59"/>
    </row>
    <row r="22" spans="1:18" ht="12" customHeight="1" x14ac:dyDescent="0.2">
      <c r="Q22" s="46"/>
      <c r="R22" s="46"/>
    </row>
    <row r="23" spans="1:18" ht="12" customHeight="1" x14ac:dyDescent="0.2">
      <c r="Q23" s="46"/>
      <c r="R23" s="46"/>
    </row>
    <row r="24" spans="1:18" ht="12" customHeight="1" x14ac:dyDescent="0.2"/>
    <row r="25" spans="1:18" ht="12" customHeight="1" x14ac:dyDescent="0.2">
      <c r="N25" s="53"/>
      <c r="O25" s="53"/>
    </row>
    <row r="26" spans="1:18" ht="12" customHeight="1" x14ac:dyDescent="0.2">
      <c r="N26" s="53"/>
      <c r="O26" s="53"/>
    </row>
    <row r="27" spans="1:18" ht="12" customHeight="1" x14ac:dyDescent="0.2"/>
    <row r="28" spans="1:18" ht="12" customHeight="1" x14ac:dyDescent="0.2"/>
    <row r="29" spans="1:18" ht="12" customHeight="1" x14ac:dyDescent="0.2"/>
    <row r="30" spans="1:18" ht="12" customHeight="1" x14ac:dyDescent="0.2">
      <c r="A30" s="75" t="s">
        <v>50</v>
      </c>
      <c r="B30" s="75"/>
      <c r="C30" s="75"/>
      <c r="D30" s="75"/>
      <c r="E30" s="75"/>
      <c r="F30" s="75"/>
      <c r="G30" s="75"/>
      <c r="H30" s="75"/>
      <c r="I30" s="75"/>
      <c r="J30" s="75"/>
    </row>
    <row r="31" spans="1:18" ht="12" customHeight="1" x14ac:dyDescent="0.2"/>
    <row r="32" spans="1:18" ht="12" hidden="1" customHeight="1" x14ac:dyDescent="0.2"/>
    <row r="33" s="2" customFormat="1" ht="12" hidden="1" customHeight="1" x14ac:dyDescent="0.2"/>
    <row r="34" s="2" customFormat="1" ht="12" hidden="1" customHeight="1" x14ac:dyDescent="0.2"/>
  </sheetData>
  <mergeCells count="10">
    <mergeCell ref="A30:J30"/>
    <mergeCell ref="A8:J8"/>
    <mergeCell ref="A9:J10"/>
    <mergeCell ref="L13:L14"/>
    <mergeCell ref="N13:N14"/>
    <mergeCell ref="Q13:R13"/>
    <mergeCell ref="O13:P13"/>
    <mergeCell ref="L9:P9"/>
    <mergeCell ref="L10:P10"/>
    <mergeCell ref="L20:P2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86F7-8F27-485C-8D94-EEC99366565E}">
  <sheetPr>
    <tabColor rgb="FFD5007F"/>
  </sheetPr>
  <dimension ref="A1:W34"/>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15</v>
      </c>
      <c r="B8" s="67"/>
      <c r="C8" s="67"/>
      <c r="D8" s="67"/>
      <c r="E8" s="67"/>
      <c r="F8" s="67"/>
      <c r="G8" s="67"/>
      <c r="H8" s="67"/>
      <c r="I8" s="67"/>
      <c r="J8" s="67"/>
    </row>
    <row r="9" spans="1:21" ht="18.600000000000001" customHeight="1" x14ac:dyDescent="0.25">
      <c r="A9" s="74" t="s">
        <v>114</v>
      </c>
      <c r="B9" s="67"/>
      <c r="C9" s="67"/>
      <c r="D9" s="67"/>
      <c r="E9" s="67"/>
      <c r="F9" s="67"/>
      <c r="G9" s="67"/>
      <c r="H9" s="67"/>
      <c r="I9" s="67"/>
      <c r="J9" s="67"/>
      <c r="L9" s="67" t="s">
        <v>34</v>
      </c>
      <c r="M9" s="67"/>
      <c r="N9" s="67"/>
      <c r="O9" s="67"/>
      <c r="P9" s="67"/>
      <c r="Q9" s="67"/>
      <c r="R9" s="67"/>
      <c r="S9" s="67"/>
      <c r="T9" s="8"/>
    </row>
    <row r="10" spans="1:21" ht="24.9" customHeight="1" x14ac:dyDescent="0.25">
      <c r="A10" s="67"/>
      <c r="B10" s="67"/>
      <c r="C10" s="67"/>
      <c r="D10" s="67"/>
      <c r="E10" s="67"/>
      <c r="F10" s="67"/>
      <c r="G10" s="67"/>
      <c r="H10" s="67"/>
      <c r="I10" s="67"/>
      <c r="J10" s="67"/>
      <c r="L10" s="74" t="s">
        <v>114</v>
      </c>
      <c r="M10" s="74"/>
      <c r="N10" s="74"/>
      <c r="O10" s="74"/>
      <c r="P10" s="74"/>
      <c r="Q10" s="74"/>
      <c r="R10" s="74"/>
      <c r="S10" s="74"/>
      <c r="T10" s="11"/>
      <c r="U10" s="11"/>
    </row>
    <row r="11" spans="1:21" ht="12.75"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SUM(M18:M20)</f>
        <v>905</v>
      </c>
      <c r="N16" s="10">
        <f>SUM(N17:N20)</f>
        <v>520</v>
      </c>
      <c r="O16" s="10">
        <f>SUM(O17:O20)</f>
        <v>385</v>
      </c>
      <c r="P16" s="10"/>
      <c r="Q16" s="43">
        <f>R16+S16</f>
        <v>100</v>
      </c>
      <c r="R16" s="28">
        <f>N16*100/$M$16</f>
        <v>57.458563535911601</v>
      </c>
      <c r="S16" s="28">
        <f>O16*100/$M$16</f>
        <v>42.541436464088399</v>
      </c>
    </row>
    <row r="17" spans="12:19" ht="12" customHeight="1" x14ac:dyDescent="0.2">
      <c r="Q17" s="29"/>
      <c r="R17" s="28"/>
      <c r="S17" s="28"/>
    </row>
    <row r="18" spans="12:19" ht="12" customHeight="1" x14ac:dyDescent="0.2">
      <c r="L18" s="2" t="s">
        <v>8</v>
      </c>
      <c r="M18" s="2">
        <f t="shared" ref="M18:M20" si="0">O18+N18</f>
        <v>588</v>
      </c>
      <c r="N18" s="2">
        <v>324</v>
      </c>
      <c r="O18" s="2">
        <v>264</v>
      </c>
      <c r="Q18" s="29">
        <f>R18+S18</f>
        <v>64.972375690607734</v>
      </c>
      <c r="R18" s="29">
        <f t="shared" ref="R18:S20" si="1">N18*100/$M$16</f>
        <v>35.80110497237569</v>
      </c>
      <c r="S18" s="29">
        <f t="shared" si="1"/>
        <v>29.171270718232044</v>
      </c>
    </row>
    <row r="19" spans="12:19" ht="12" customHeight="1" x14ac:dyDescent="0.2">
      <c r="L19" s="2" t="s">
        <v>30</v>
      </c>
      <c r="M19" s="2">
        <f t="shared" si="0"/>
        <v>32</v>
      </c>
      <c r="N19" s="2">
        <v>25</v>
      </c>
      <c r="O19" s="2">
        <v>7</v>
      </c>
      <c r="Q19" s="29">
        <f t="shared" ref="Q19:Q20" si="2">R19+S19</f>
        <v>3.5359116022099446</v>
      </c>
      <c r="R19" s="29">
        <f t="shared" si="1"/>
        <v>2.7624309392265194</v>
      </c>
      <c r="S19" s="29">
        <f t="shared" si="1"/>
        <v>0.77348066298342544</v>
      </c>
    </row>
    <row r="20" spans="12:19" ht="12" customHeight="1" x14ac:dyDescent="0.2">
      <c r="L20" s="2" t="s">
        <v>7</v>
      </c>
      <c r="M20" s="2">
        <f t="shared" si="0"/>
        <v>285</v>
      </c>
      <c r="N20" s="2">
        <v>171</v>
      </c>
      <c r="O20" s="2">
        <v>114</v>
      </c>
      <c r="Q20" s="29">
        <f t="shared" si="2"/>
        <v>31.491712707182323</v>
      </c>
      <c r="R20" s="29">
        <f t="shared" si="1"/>
        <v>18.895027624309392</v>
      </c>
      <c r="S20" s="29">
        <f t="shared" si="1"/>
        <v>12.596685082872929</v>
      </c>
    </row>
    <row r="21" spans="12:19" ht="12" customHeight="1" thickBot="1" x14ac:dyDescent="0.25">
      <c r="L21" s="7"/>
      <c r="M21" s="7"/>
      <c r="N21" s="7"/>
      <c r="O21" s="7"/>
      <c r="P21" s="7"/>
      <c r="Q21" s="7"/>
      <c r="R21" s="7"/>
      <c r="S21" s="7"/>
    </row>
    <row r="22" spans="12:19" ht="12" customHeight="1" x14ac:dyDescent="0.2"/>
    <row r="23" spans="12:19" ht="12" customHeight="1" x14ac:dyDescent="0.2">
      <c r="L23" s="68" t="s">
        <v>79</v>
      </c>
      <c r="M23" s="68"/>
      <c r="N23" s="68"/>
      <c r="O23" s="68"/>
      <c r="P23" s="68"/>
      <c r="Q23" s="68"/>
      <c r="R23" s="68"/>
      <c r="S23" s="68"/>
    </row>
    <row r="24" spans="12:19" ht="12" customHeight="1" x14ac:dyDescent="0.2">
      <c r="L24" s="68"/>
      <c r="M24" s="68"/>
      <c r="N24" s="68"/>
      <c r="O24" s="68"/>
      <c r="P24" s="68"/>
      <c r="Q24" s="68"/>
      <c r="R24" s="68"/>
      <c r="S24" s="68"/>
    </row>
    <row r="25" spans="12:19" ht="12" customHeight="1" x14ac:dyDescent="0.2"/>
    <row r="26" spans="12:19" ht="12" customHeight="1" x14ac:dyDescent="0.2"/>
    <row r="27" spans="12:19" ht="12" customHeight="1" x14ac:dyDescent="0.2"/>
    <row r="28" spans="12:19" ht="12" customHeight="1" x14ac:dyDescent="0.2"/>
    <row r="29" spans="12:19" ht="12" customHeight="1" x14ac:dyDescent="0.2"/>
    <row r="30" spans="12:19" ht="12" customHeight="1" x14ac:dyDescent="0.2"/>
    <row r="31" spans="12:19" ht="12" customHeight="1" x14ac:dyDescent="0.2"/>
    <row r="32" spans="12:19" ht="12" customHeight="1" x14ac:dyDescent="0.2"/>
    <row r="33" spans="1:10" ht="12" customHeight="1" x14ac:dyDescent="0.2">
      <c r="A33" s="75" t="s">
        <v>79</v>
      </c>
      <c r="B33" s="75"/>
      <c r="C33" s="75"/>
      <c r="D33" s="75"/>
      <c r="E33" s="75"/>
      <c r="F33" s="75"/>
      <c r="G33" s="75"/>
      <c r="H33" s="75"/>
      <c r="I33" s="75"/>
      <c r="J33" s="75"/>
    </row>
    <row r="34" spans="1:10" ht="12" customHeight="1" x14ac:dyDescent="0.2"/>
  </sheetData>
  <mergeCells count="11">
    <mergeCell ref="L23:S24"/>
    <mergeCell ref="A33:J33"/>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51CC-519B-4416-B0CC-4F256166BFFC}">
  <sheetPr>
    <tabColor rgb="FFD5007F"/>
  </sheetPr>
  <dimension ref="A1:Y34"/>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25.33203125" style="2" bestFit="1" customWidth="1"/>
    <col min="13" max="13" width="0.88671875" style="2" customWidth="1"/>
    <col min="14" max="16" width="11.44140625" style="2" customWidth="1"/>
    <col min="17" max="19" width="2.6640625" style="2" customWidth="1"/>
    <col min="20" max="20" width="11.44140625" style="2" hidden="1" customWidth="1"/>
    <col min="21" max="22" width="0" style="2" hidden="1" customWidth="1"/>
    <col min="23" max="23" width="11.44140625" style="2" hidden="1" customWidth="1"/>
    <col min="24" max="25" width="0" style="2" hidden="1" customWidth="1"/>
    <col min="26" max="16384" width="11.44140625" style="2" hidden="1"/>
  </cols>
  <sheetData>
    <row r="1" spans="1:20" ht="12" customHeight="1" x14ac:dyDescent="0.2"/>
    <row r="2" spans="1:20" ht="12" customHeight="1" x14ac:dyDescent="0.2"/>
    <row r="3" spans="1:20" ht="12" customHeight="1" x14ac:dyDescent="0.2"/>
    <row r="4" spans="1:20" ht="12" customHeight="1" x14ac:dyDescent="0.2"/>
    <row r="5" spans="1:20" ht="12" customHeight="1" thickBot="1" x14ac:dyDescent="0.25">
      <c r="A5" s="5"/>
      <c r="B5" s="5"/>
      <c r="C5" s="5"/>
      <c r="D5" s="5"/>
      <c r="E5" s="5"/>
      <c r="F5" s="5"/>
      <c r="G5" s="5"/>
      <c r="H5" s="5"/>
      <c r="I5" s="5"/>
      <c r="J5" s="5"/>
      <c r="K5" s="5"/>
      <c r="L5" s="5"/>
      <c r="M5" s="5"/>
      <c r="N5" s="5"/>
      <c r="O5" s="5"/>
      <c r="P5" s="5"/>
      <c r="Q5" s="5"/>
      <c r="R5" s="5"/>
      <c r="S5" s="5"/>
    </row>
    <row r="6" spans="1:20" ht="12" customHeight="1" thickTop="1" x14ac:dyDescent="0.2"/>
    <row r="7" spans="1:20" ht="12" customHeight="1" x14ac:dyDescent="0.2"/>
    <row r="8" spans="1:20" ht="12" customHeight="1" x14ac:dyDescent="0.25">
      <c r="A8" s="67" t="s">
        <v>16</v>
      </c>
      <c r="B8" s="67"/>
      <c r="C8" s="67"/>
      <c r="D8" s="67"/>
      <c r="E8" s="67"/>
      <c r="F8" s="67"/>
      <c r="G8" s="67"/>
      <c r="H8" s="67"/>
      <c r="I8" s="67"/>
      <c r="J8" s="67"/>
    </row>
    <row r="9" spans="1:20" ht="18" customHeight="1" x14ac:dyDescent="0.25">
      <c r="A9" s="74" t="s">
        <v>117</v>
      </c>
      <c r="B9" s="67"/>
      <c r="C9" s="67"/>
      <c r="D9" s="67"/>
      <c r="E9" s="67"/>
      <c r="F9" s="67"/>
      <c r="G9" s="67"/>
      <c r="H9" s="67"/>
      <c r="I9" s="67"/>
      <c r="J9" s="67"/>
      <c r="L9" s="67" t="s">
        <v>34</v>
      </c>
      <c r="M9" s="67"/>
      <c r="N9" s="67"/>
      <c r="O9" s="67"/>
      <c r="P9" s="67"/>
      <c r="Q9" s="8"/>
      <c r="R9" s="8"/>
      <c r="S9" s="8"/>
    </row>
    <row r="10" spans="1:20" ht="49.2" customHeight="1" x14ac:dyDescent="0.25">
      <c r="A10" s="67"/>
      <c r="B10" s="67"/>
      <c r="C10" s="67"/>
      <c r="D10" s="67"/>
      <c r="E10" s="67"/>
      <c r="F10" s="67"/>
      <c r="G10" s="67"/>
      <c r="H10" s="67"/>
      <c r="I10" s="67"/>
      <c r="J10" s="67"/>
      <c r="L10" s="74" t="s">
        <v>117</v>
      </c>
      <c r="M10" s="74"/>
      <c r="N10" s="74"/>
      <c r="O10" s="74"/>
      <c r="P10" s="74"/>
      <c r="Q10" s="54"/>
      <c r="R10" s="54"/>
      <c r="S10" s="11"/>
      <c r="T10" s="11"/>
    </row>
    <row r="11" spans="1:20" ht="34.200000000000003" customHeight="1" x14ac:dyDescent="0.25">
      <c r="L11" s="74"/>
      <c r="M11" s="74"/>
      <c r="N11" s="74"/>
      <c r="O11" s="74"/>
      <c r="P11" s="74"/>
      <c r="Q11" s="54"/>
      <c r="R11" s="54"/>
    </row>
    <row r="12" spans="1:20" ht="12" customHeight="1" thickBot="1" x14ac:dyDescent="0.25">
      <c r="L12" s="7"/>
      <c r="M12" s="7"/>
      <c r="N12" s="7"/>
      <c r="O12" s="7"/>
      <c r="P12" s="7"/>
      <c r="Q12" s="46" t="s">
        <v>155</v>
      </c>
      <c r="R12" s="46" t="s">
        <v>156</v>
      </c>
    </row>
    <row r="13" spans="1:20" ht="24" customHeight="1" x14ac:dyDescent="0.2">
      <c r="L13" s="69" t="s">
        <v>17</v>
      </c>
      <c r="M13" s="60"/>
      <c r="N13" s="72" t="s">
        <v>3</v>
      </c>
      <c r="O13" s="71" t="s">
        <v>1</v>
      </c>
      <c r="P13" s="71"/>
      <c r="Q13" s="76" t="s">
        <v>1</v>
      </c>
      <c r="R13" s="76"/>
    </row>
    <row r="14" spans="1:20" ht="12" customHeight="1" x14ac:dyDescent="0.2">
      <c r="L14" s="70"/>
      <c r="M14" s="61"/>
      <c r="N14" s="73"/>
      <c r="O14" s="63" t="s">
        <v>157</v>
      </c>
      <c r="P14" s="61" t="s">
        <v>158</v>
      </c>
      <c r="Q14" s="55" t="s">
        <v>157</v>
      </c>
      <c r="R14" s="62" t="s">
        <v>158</v>
      </c>
    </row>
    <row r="15" spans="1:20" ht="12" customHeight="1" x14ac:dyDescent="0.2">
      <c r="Q15" s="46"/>
      <c r="R15" s="46"/>
    </row>
    <row r="16" spans="1:20" ht="12" customHeight="1" x14ac:dyDescent="0.25">
      <c r="K16" s="64"/>
      <c r="L16" s="2" t="s">
        <v>31</v>
      </c>
      <c r="N16" s="43">
        <v>100</v>
      </c>
      <c r="O16" s="29">
        <v>60.416666666666664</v>
      </c>
      <c r="P16" s="29">
        <v>39.583333333333336</v>
      </c>
      <c r="Q16" s="47">
        <v>0.60419999999999996</v>
      </c>
      <c r="R16" s="47">
        <v>0.39579999999999999</v>
      </c>
    </row>
    <row r="17" spans="1:18" ht="12" customHeight="1" x14ac:dyDescent="0.25">
      <c r="K17" s="64"/>
      <c r="L17" s="2" t="s">
        <v>28</v>
      </c>
      <c r="N17" s="43">
        <v>100</v>
      </c>
      <c r="O17" s="29">
        <v>66.666666666666671</v>
      </c>
      <c r="P17" s="29">
        <v>33.333333333333336</v>
      </c>
      <c r="Q17" s="47">
        <v>0.66669999999999996</v>
      </c>
      <c r="R17" s="47">
        <v>0.33329999999999999</v>
      </c>
    </row>
    <row r="18" spans="1:18" ht="12" customHeight="1" thickBot="1" x14ac:dyDescent="0.25">
      <c r="L18" s="7"/>
      <c r="M18" s="7"/>
      <c r="N18" s="7"/>
      <c r="O18" s="7"/>
      <c r="P18" s="7"/>
      <c r="Q18" s="46"/>
      <c r="R18" s="46"/>
    </row>
    <row r="19" spans="1:18" ht="12" customHeight="1" x14ac:dyDescent="0.2">
      <c r="Q19" s="46"/>
      <c r="R19" s="46"/>
    </row>
    <row r="20" spans="1:18" ht="12" customHeight="1" x14ac:dyDescent="0.2">
      <c r="L20" s="68" t="s">
        <v>150</v>
      </c>
      <c r="M20" s="68"/>
      <c r="N20" s="68"/>
      <c r="O20" s="68"/>
      <c r="P20" s="68"/>
      <c r="Q20" s="56"/>
      <c r="R20" s="56"/>
    </row>
    <row r="21" spans="1:18" ht="12" customHeight="1" x14ac:dyDescent="0.2">
      <c r="L21" s="68"/>
      <c r="M21" s="68"/>
      <c r="N21" s="68"/>
      <c r="O21" s="68"/>
      <c r="P21" s="68"/>
      <c r="Q21" s="56"/>
      <c r="R21" s="56"/>
    </row>
    <row r="22" spans="1:18" ht="12" customHeight="1" x14ac:dyDescent="0.2"/>
    <row r="23" spans="1:18" ht="12" customHeight="1" x14ac:dyDescent="0.2"/>
    <row r="24" spans="1:18" ht="12" customHeight="1" x14ac:dyDescent="0.2"/>
    <row r="25" spans="1:18" ht="12" customHeight="1" x14ac:dyDescent="0.2"/>
    <row r="26" spans="1:18" ht="12" customHeight="1" x14ac:dyDescent="0.2">
      <c r="O26" s="53"/>
      <c r="P26" s="53"/>
    </row>
    <row r="27" spans="1:18" ht="12" customHeight="1" x14ac:dyDescent="0.2">
      <c r="O27" s="53"/>
      <c r="P27" s="53"/>
    </row>
    <row r="28" spans="1:18" ht="12" customHeight="1" x14ac:dyDescent="0.2"/>
    <row r="29" spans="1:18" ht="12" customHeight="1" x14ac:dyDescent="0.2"/>
    <row r="30" spans="1:18" ht="12" customHeight="1" x14ac:dyDescent="0.2">
      <c r="A30" s="75" t="s">
        <v>150</v>
      </c>
      <c r="B30" s="75"/>
      <c r="C30" s="75"/>
      <c r="D30" s="75"/>
      <c r="E30" s="75"/>
      <c r="F30" s="75"/>
      <c r="G30" s="75"/>
      <c r="H30" s="75"/>
      <c r="I30" s="75"/>
      <c r="J30" s="75"/>
    </row>
    <row r="31" spans="1:18" ht="12" customHeight="1" x14ac:dyDescent="0.2"/>
    <row r="32" spans="1:18" ht="12" hidden="1" customHeight="1" x14ac:dyDescent="0.2"/>
    <row r="33" s="2" customFormat="1" ht="12" hidden="1" customHeight="1" x14ac:dyDescent="0.2"/>
    <row r="34" s="2" customFormat="1" ht="12" hidden="1" customHeight="1" x14ac:dyDescent="0.2"/>
  </sheetData>
  <mergeCells count="10">
    <mergeCell ref="A30:J30"/>
    <mergeCell ref="A8:J8"/>
    <mergeCell ref="A9:J10"/>
    <mergeCell ref="L13:L14"/>
    <mergeCell ref="N13:N14"/>
    <mergeCell ref="Q13:R13"/>
    <mergeCell ref="O13:P13"/>
    <mergeCell ref="L10:P11"/>
    <mergeCell ref="L9:P9"/>
    <mergeCell ref="L20:P2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63DC-84EE-4BE1-928B-6707F40128B4}">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51</v>
      </c>
      <c r="B8" s="67"/>
      <c r="C8" s="67"/>
      <c r="D8" s="67"/>
      <c r="E8" s="67"/>
      <c r="F8" s="67"/>
      <c r="G8" s="67"/>
      <c r="H8" s="67"/>
      <c r="I8" s="67"/>
      <c r="J8" s="67"/>
    </row>
    <row r="9" spans="1:21" ht="18.600000000000001" customHeight="1" x14ac:dyDescent="0.25">
      <c r="A9" s="74" t="s">
        <v>119</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119</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32</v>
      </c>
      <c r="N16" s="10">
        <f>SUM(N17:N18)</f>
        <v>19</v>
      </c>
      <c r="O16" s="10">
        <f>SUM(O17:O18)</f>
        <v>13</v>
      </c>
      <c r="P16" s="10"/>
      <c r="Q16" s="43">
        <f>R16+S16</f>
        <v>100</v>
      </c>
      <c r="R16" s="28">
        <v>59.38</v>
      </c>
      <c r="S16" s="28">
        <v>40.619999999999997</v>
      </c>
    </row>
    <row r="17" spans="1:19" ht="12" customHeight="1" x14ac:dyDescent="0.2">
      <c r="Q17" s="44"/>
      <c r="R17" s="28"/>
      <c r="S17" s="28"/>
    </row>
    <row r="18" spans="1:19" ht="12" customHeight="1" x14ac:dyDescent="0.2">
      <c r="L18" s="2" t="s">
        <v>31</v>
      </c>
      <c r="M18" s="2">
        <f t="shared" ref="M18" si="0">O18+N18</f>
        <v>32</v>
      </c>
      <c r="N18" s="2">
        <v>19</v>
      </c>
      <c r="O18" s="2">
        <v>13</v>
      </c>
      <c r="Q18" s="44">
        <f>R18+S18</f>
        <v>100</v>
      </c>
      <c r="R18" s="29">
        <v>59.38</v>
      </c>
      <c r="S18" s="29">
        <v>40.619999999999997</v>
      </c>
    </row>
    <row r="19" spans="1:19" ht="12" customHeight="1" thickBot="1" x14ac:dyDescent="0.25">
      <c r="L19" s="7"/>
      <c r="M19" s="7"/>
      <c r="N19" s="7"/>
      <c r="O19" s="7"/>
      <c r="P19" s="7"/>
      <c r="Q19" s="7"/>
      <c r="R19" s="7"/>
      <c r="S19" s="7"/>
    </row>
    <row r="20" spans="1:19" ht="12" customHeight="1" x14ac:dyDescent="0.2"/>
    <row r="21" spans="1:19" ht="12" customHeight="1" x14ac:dyDescent="0.2">
      <c r="L21" s="68" t="s">
        <v>53</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53</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6A2A-F4E2-46EE-8519-98E4685FEFB7}">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52</v>
      </c>
      <c r="B8" s="67"/>
      <c r="C8" s="67"/>
      <c r="D8" s="67"/>
      <c r="E8" s="67"/>
      <c r="F8" s="67"/>
      <c r="G8" s="67"/>
      <c r="H8" s="67"/>
      <c r="I8" s="67"/>
      <c r="J8" s="67"/>
    </row>
    <row r="9" spans="1:21" ht="18.600000000000001" customHeight="1" x14ac:dyDescent="0.25">
      <c r="A9" s="74" t="s">
        <v>120</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120</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32</v>
      </c>
      <c r="N16" s="10">
        <f>SUM(N17:N18)</f>
        <v>26</v>
      </c>
      <c r="O16" s="10">
        <f>SUM(O17:O18)</f>
        <v>6</v>
      </c>
      <c r="P16" s="10"/>
      <c r="Q16" s="43">
        <f>R16+S16</f>
        <v>100</v>
      </c>
      <c r="R16" s="28">
        <f>N16*100/$M$16</f>
        <v>81.25</v>
      </c>
      <c r="S16" s="28">
        <f>O16*100/$M$16</f>
        <v>18.75</v>
      </c>
    </row>
    <row r="17" spans="1:19" ht="12" customHeight="1" x14ac:dyDescent="0.2">
      <c r="Q17" s="44"/>
      <c r="R17" s="28"/>
      <c r="S17" s="28"/>
    </row>
    <row r="18" spans="1:19" ht="12" customHeight="1" x14ac:dyDescent="0.2">
      <c r="L18" s="2" t="s">
        <v>30</v>
      </c>
      <c r="M18" s="2">
        <f t="shared" ref="M18" si="0">O18+N18</f>
        <v>32</v>
      </c>
      <c r="N18" s="2">
        <v>26</v>
      </c>
      <c r="O18" s="2">
        <v>6</v>
      </c>
      <c r="Q18" s="44">
        <f>R18+S18</f>
        <v>100</v>
      </c>
      <c r="R18" s="29">
        <f t="shared" ref="R18:S18" si="1">N18*100/$M$16</f>
        <v>81.25</v>
      </c>
      <c r="S18" s="29">
        <f t="shared" si="1"/>
        <v>18.75</v>
      </c>
    </row>
    <row r="19" spans="1:19" ht="12" customHeight="1" thickBot="1" x14ac:dyDescent="0.25">
      <c r="L19" s="7"/>
      <c r="M19" s="7"/>
      <c r="N19" s="7"/>
      <c r="O19" s="7"/>
      <c r="P19" s="7"/>
      <c r="Q19" s="7"/>
      <c r="R19" s="7"/>
      <c r="S19" s="7"/>
    </row>
    <row r="20" spans="1:19" ht="12" customHeight="1" x14ac:dyDescent="0.2"/>
    <row r="21" spans="1:19" ht="12" customHeight="1" x14ac:dyDescent="0.2">
      <c r="L21" s="68" t="s">
        <v>56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56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22FB-AEDF-42C0-8334-453134BACF88}">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54</v>
      </c>
      <c r="B8" s="67"/>
      <c r="C8" s="67"/>
      <c r="D8" s="67"/>
      <c r="E8" s="67"/>
      <c r="F8" s="67"/>
      <c r="G8" s="67"/>
      <c r="H8" s="67"/>
      <c r="I8" s="67"/>
      <c r="J8" s="67"/>
    </row>
    <row r="9" spans="1:21" ht="18.600000000000001" customHeight="1" x14ac:dyDescent="0.25">
      <c r="A9" s="74" t="s">
        <v>121</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121</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32</v>
      </c>
      <c r="N16" s="10">
        <f>SUM(N17:N18)</f>
        <v>16</v>
      </c>
      <c r="O16" s="10">
        <f>SUM(O17:O18)</f>
        <v>16</v>
      </c>
      <c r="P16" s="10"/>
      <c r="Q16" s="43">
        <f>R16+S16</f>
        <v>100</v>
      </c>
      <c r="R16" s="43">
        <f>N16*100/$M$16</f>
        <v>50</v>
      </c>
      <c r="S16" s="43">
        <f>O16*100/$M$16</f>
        <v>50</v>
      </c>
    </row>
    <row r="17" spans="1:19" ht="12" customHeight="1" x14ac:dyDescent="0.2">
      <c r="Q17" s="44"/>
      <c r="R17" s="43"/>
      <c r="S17" s="43"/>
    </row>
    <row r="18" spans="1:19" ht="12" customHeight="1" x14ac:dyDescent="0.2">
      <c r="L18" s="2" t="s">
        <v>30</v>
      </c>
      <c r="M18" s="2">
        <f t="shared" ref="M18" si="0">O18+N18</f>
        <v>32</v>
      </c>
      <c r="N18" s="2">
        <v>16</v>
      </c>
      <c r="O18" s="2">
        <v>16</v>
      </c>
      <c r="Q18" s="44">
        <f>R18+S18</f>
        <v>100</v>
      </c>
      <c r="R18" s="44">
        <f t="shared" ref="R18:S18" si="1">N18*100/$M$16</f>
        <v>50</v>
      </c>
      <c r="S18" s="44">
        <f t="shared" si="1"/>
        <v>50</v>
      </c>
    </row>
    <row r="19" spans="1:19" ht="12" customHeight="1" thickBot="1" x14ac:dyDescent="0.25">
      <c r="L19" s="7"/>
      <c r="M19" s="7"/>
      <c r="N19" s="7"/>
      <c r="O19" s="7"/>
      <c r="P19" s="7"/>
      <c r="Q19" s="7"/>
      <c r="R19" s="7"/>
      <c r="S19" s="7"/>
    </row>
    <row r="20" spans="1:19" ht="12" customHeight="1" x14ac:dyDescent="0.2"/>
    <row r="21" spans="1:19" ht="12" customHeight="1" x14ac:dyDescent="0.2">
      <c r="L21" s="68" t="s">
        <v>56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56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7136-9441-4CFA-BCBD-6DAC080E9351}">
  <sheetPr>
    <tabColor rgb="FFD5007F"/>
  </sheetPr>
  <dimension ref="A1:W33"/>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55</v>
      </c>
      <c r="B8" s="67"/>
      <c r="C8" s="67"/>
      <c r="D8" s="67"/>
      <c r="E8" s="67"/>
      <c r="F8" s="67"/>
      <c r="G8" s="67"/>
      <c r="H8" s="67"/>
      <c r="I8" s="67"/>
      <c r="J8" s="67"/>
    </row>
    <row r="9" spans="1:21" ht="18.600000000000001" customHeight="1" x14ac:dyDescent="0.25">
      <c r="A9" s="74" t="s">
        <v>123</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123</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SUM(M18:M19)</f>
        <v>620</v>
      </c>
      <c r="N16" s="10">
        <f>SUM(N18:N19)</f>
        <v>539</v>
      </c>
      <c r="O16" s="10">
        <f>SUM(O18:O19)</f>
        <v>81</v>
      </c>
      <c r="P16" s="10"/>
      <c r="Q16" s="43">
        <f>R16+S16</f>
        <v>100</v>
      </c>
      <c r="R16" s="28">
        <f>N16*100/$M$16</f>
        <v>86.935483870967744</v>
      </c>
      <c r="S16" s="28">
        <f>O16*100/$M$16</f>
        <v>13.064516129032258</v>
      </c>
    </row>
    <row r="17" spans="1:19" ht="12" customHeight="1" x14ac:dyDescent="0.2">
      <c r="Q17" s="29"/>
      <c r="R17" s="28"/>
      <c r="S17" s="28"/>
    </row>
    <row r="18" spans="1:19" ht="12" customHeight="1" x14ac:dyDescent="0.2">
      <c r="L18" s="2" t="s">
        <v>30</v>
      </c>
      <c r="M18" s="2">
        <f>SUM(N18:O18)</f>
        <v>32</v>
      </c>
      <c r="N18" s="2">
        <v>23</v>
      </c>
      <c r="O18" s="2">
        <v>9</v>
      </c>
      <c r="Q18" s="29">
        <f>R18+S18</f>
        <v>5.161290322580645</v>
      </c>
      <c r="R18" s="29">
        <f t="shared" ref="R18:S18" si="0">N18*100/$M$16</f>
        <v>3.7096774193548385</v>
      </c>
      <c r="S18" s="29">
        <f t="shared" si="0"/>
        <v>1.4516129032258065</v>
      </c>
    </row>
    <row r="19" spans="1:19" ht="12" customHeight="1" x14ac:dyDescent="0.2">
      <c r="L19" s="2" t="s">
        <v>8</v>
      </c>
      <c r="M19" s="2">
        <f>SUM(N19:O19)</f>
        <v>588</v>
      </c>
      <c r="N19" s="2">
        <v>516</v>
      </c>
      <c r="O19" s="2">
        <v>72</v>
      </c>
      <c r="Q19" s="29">
        <f>R19+S19</f>
        <v>94.838709677419345</v>
      </c>
      <c r="R19" s="29">
        <f t="shared" ref="R19" si="1">N19*100/$M$16</f>
        <v>83.225806451612897</v>
      </c>
      <c r="S19" s="29">
        <f t="shared" ref="S19" si="2">O19*100/$M$16</f>
        <v>11.612903225806452</v>
      </c>
    </row>
    <row r="20" spans="1:19" ht="12" customHeight="1" thickBot="1" x14ac:dyDescent="0.25">
      <c r="L20" s="7"/>
      <c r="M20" s="7"/>
      <c r="N20" s="7"/>
      <c r="O20" s="7"/>
      <c r="P20" s="7"/>
      <c r="Q20" s="7"/>
      <c r="R20" s="7"/>
      <c r="S20" s="7"/>
    </row>
    <row r="21" spans="1:19" ht="12" customHeight="1" x14ac:dyDescent="0.2"/>
    <row r="22" spans="1:19" ht="12" customHeight="1" x14ac:dyDescent="0.2">
      <c r="L22" s="68" t="s">
        <v>151</v>
      </c>
      <c r="M22" s="68"/>
      <c r="N22" s="68"/>
      <c r="O22" s="68"/>
      <c r="P22" s="68"/>
      <c r="Q22" s="68"/>
      <c r="R22" s="68"/>
      <c r="S22" s="68"/>
    </row>
    <row r="23" spans="1:19" ht="12" customHeight="1" x14ac:dyDescent="0.2">
      <c r="L23" s="68"/>
      <c r="M23" s="68"/>
      <c r="N23" s="68"/>
      <c r="O23" s="68"/>
      <c r="P23" s="68"/>
      <c r="Q23" s="68"/>
      <c r="R23" s="68"/>
      <c r="S23" s="68"/>
    </row>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row r="32" spans="1:19" ht="12" customHeight="1" x14ac:dyDescent="0.2">
      <c r="A32" s="75" t="s">
        <v>151</v>
      </c>
      <c r="B32" s="75"/>
      <c r="C32" s="75"/>
      <c r="D32" s="75"/>
      <c r="E32" s="75"/>
      <c r="F32" s="75"/>
      <c r="G32" s="75"/>
      <c r="H32" s="75"/>
      <c r="I32" s="75"/>
      <c r="J32" s="75"/>
    </row>
    <row r="33" s="2" customFormat="1" ht="12" customHeight="1" x14ac:dyDescent="0.2"/>
  </sheetData>
  <mergeCells count="11">
    <mergeCell ref="L22:S23"/>
    <mergeCell ref="A32:J32"/>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3463C-3A5D-4BCC-8EF4-DEE77FADED49}">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57</v>
      </c>
      <c r="B8" s="67"/>
      <c r="C8" s="67"/>
      <c r="D8" s="67"/>
      <c r="E8" s="67"/>
      <c r="F8" s="67"/>
      <c r="G8" s="67"/>
      <c r="H8" s="67"/>
      <c r="I8" s="67"/>
      <c r="J8" s="67"/>
    </row>
    <row r="9" spans="1:21" ht="18.600000000000001" customHeight="1" x14ac:dyDescent="0.25">
      <c r="A9" s="74" t="s">
        <v>125</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125</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535</v>
      </c>
      <c r="O16" s="10">
        <f>SUM(O18:O18)</f>
        <v>53</v>
      </c>
      <c r="P16" s="10"/>
      <c r="Q16" s="43">
        <f>R16+S16</f>
        <v>100</v>
      </c>
      <c r="R16" s="28">
        <f>N16*100/$M$16</f>
        <v>90.986394557823132</v>
      </c>
      <c r="S16" s="28">
        <f>O16*100/$M$16</f>
        <v>9.0136054421768712</v>
      </c>
    </row>
    <row r="17" spans="1:19" ht="12" customHeight="1" x14ac:dyDescent="0.2">
      <c r="Q17" s="44"/>
      <c r="R17" s="28"/>
      <c r="S17" s="28"/>
    </row>
    <row r="18" spans="1:19" ht="12" customHeight="1" x14ac:dyDescent="0.2">
      <c r="L18" s="2" t="s">
        <v>8</v>
      </c>
      <c r="M18" s="2">
        <f>SUM(N18:O18)</f>
        <v>588</v>
      </c>
      <c r="N18" s="2">
        <v>535</v>
      </c>
      <c r="O18" s="2">
        <v>53</v>
      </c>
      <c r="Q18" s="44">
        <f>R18+S18</f>
        <v>100</v>
      </c>
      <c r="R18" s="29">
        <f t="shared" ref="R18:S18" si="0">N18*100/$M$16</f>
        <v>90.986394557823132</v>
      </c>
      <c r="S18" s="29">
        <f t="shared" si="0"/>
        <v>9.0136054421768712</v>
      </c>
    </row>
    <row r="19" spans="1:19" ht="12" customHeight="1" thickBot="1" x14ac:dyDescent="0.25">
      <c r="L19" s="7"/>
      <c r="M19" s="7"/>
      <c r="N19" s="7"/>
      <c r="O19" s="7"/>
      <c r="P19" s="7"/>
      <c r="Q19" s="7"/>
      <c r="R19" s="7"/>
      <c r="S19" s="7"/>
    </row>
    <row r="20" spans="1:19" ht="12" customHeight="1" x14ac:dyDescent="0.2"/>
    <row r="21" spans="1:19" ht="12" customHeight="1" x14ac:dyDescent="0.2">
      <c r="L21" s="68" t="s">
        <v>35</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35</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B31B5-38E2-4A83-A0F3-852F5418FD1A}">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58</v>
      </c>
      <c r="B8" s="67"/>
      <c r="C8" s="67"/>
      <c r="D8" s="67"/>
      <c r="E8" s="67"/>
      <c r="F8" s="67"/>
      <c r="G8" s="67"/>
      <c r="H8" s="67"/>
      <c r="I8" s="67"/>
      <c r="J8" s="67"/>
    </row>
    <row r="9" spans="1:21" ht="18.600000000000001" customHeight="1" x14ac:dyDescent="0.25">
      <c r="A9" s="74" t="s">
        <v>126</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126</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285</v>
      </c>
      <c r="N16" s="10">
        <f>SUM(N18:N18)</f>
        <v>61</v>
      </c>
      <c r="O16" s="10">
        <f>SUM(O18:O18)</f>
        <v>224</v>
      </c>
      <c r="P16" s="10"/>
      <c r="Q16" s="43">
        <f>R16+S16</f>
        <v>100</v>
      </c>
      <c r="R16" s="28">
        <f>N16*100/$M$16</f>
        <v>21.403508771929825</v>
      </c>
      <c r="S16" s="28">
        <f>O16*100/$M$16</f>
        <v>78.596491228070178</v>
      </c>
    </row>
    <row r="17" spans="1:19" ht="12" customHeight="1" x14ac:dyDescent="0.2">
      <c r="Q17" s="44"/>
      <c r="R17" s="28"/>
      <c r="S17" s="28"/>
    </row>
    <row r="18" spans="1:19" ht="12" customHeight="1" x14ac:dyDescent="0.2">
      <c r="L18" s="2" t="s">
        <v>7</v>
      </c>
      <c r="M18" s="2">
        <f>SUM(N18:O18)</f>
        <v>285</v>
      </c>
      <c r="N18" s="2">
        <v>61</v>
      </c>
      <c r="O18" s="2">
        <v>224</v>
      </c>
      <c r="Q18" s="44">
        <f>R18+S18</f>
        <v>100</v>
      </c>
      <c r="R18" s="29">
        <f t="shared" ref="R18:S18" si="0">N18*100/$M$16</f>
        <v>21.403508771929825</v>
      </c>
      <c r="S18" s="29">
        <f t="shared" si="0"/>
        <v>78.596491228070178</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21BB-E725-4FDC-861A-7E5090CE7383}">
  <sheetPr>
    <tabColor rgb="FFD5007F"/>
  </sheetPr>
  <dimension ref="A1:X33"/>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0.88671875" style="2" customWidth="1"/>
    <col min="14" max="14" width="15.5546875" style="2" customWidth="1"/>
    <col min="15" max="16" width="13.6640625" style="2" customWidth="1"/>
    <col min="17" max="17" width="12.5546875" style="2" customWidth="1"/>
    <col min="18" max="18" width="11.44140625" style="2" customWidth="1"/>
    <col min="19" max="19" width="11.44140625" style="2" hidden="1" customWidth="1"/>
    <col min="20" max="21" width="0" style="2" hidden="1" customWidth="1"/>
    <col min="22" max="22" width="11.44140625" style="2" hidden="1" customWidth="1"/>
    <col min="23" max="24" width="0" style="2" hidden="1" customWidth="1"/>
    <col min="25" max="16384" width="11.44140625" style="2" hidden="1"/>
  </cols>
  <sheetData>
    <row r="1" spans="1:19" ht="12" customHeight="1" x14ac:dyDescent="0.2"/>
    <row r="2" spans="1:19" ht="12" customHeight="1" x14ac:dyDescent="0.2"/>
    <row r="3" spans="1:19" ht="12" customHeight="1" x14ac:dyDescent="0.2"/>
    <row r="4" spans="1:19" ht="12" customHeight="1" x14ac:dyDescent="0.2"/>
    <row r="5" spans="1:19" ht="12" customHeight="1" thickBot="1" x14ac:dyDescent="0.25">
      <c r="A5" s="5"/>
      <c r="B5" s="5"/>
      <c r="C5" s="5"/>
      <c r="D5" s="5"/>
      <c r="E5" s="5"/>
      <c r="F5" s="5"/>
      <c r="G5" s="5"/>
      <c r="H5" s="5"/>
      <c r="I5" s="5"/>
      <c r="J5" s="5"/>
      <c r="K5" s="5"/>
      <c r="L5" s="5"/>
      <c r="M5" s="5"/>
      <c r="N5" s="5"/>
      <c r="O5" s="5"/>
      <c r="P5" s="5"/>
      <c r="Q5" s="5"/>
      <c r="R5" s="5"/>
    </row>
    <row r="6" spans="1:19" ht="12" customHeight="1" thickTop="1" x14ac:dyDescent="0.2"/>
    <row r="7" spans="1:19" ht="12" customHeight="1" x14ac:dyDescent="0.2"/>
    <row r="8" spans="1:19" ht="12" customHeight="1" x14ac:dyDescent="0.25">
      <c r="A8" s="67" t="s">
        <v>59</v>
      </c>
      <c r="B8" s="67"/>
      <c r="C8" s="67"/>
      <c r="D8" s="67"/>
      <c r="E8" s="67"/>
      <c r="F8" s="67"/>
      <c r="G8" s="67"/>
      <c r="H8" s="67"/>
      <c r="I8" s="67"/>
      <c r="J8" s="67"/>
    </row>
    <row r="9" spans="1:19" ht="18.600000000000001" customHeight="1" x14ac:dyDescent="0.25">
      <c r="A9" s="74" t="s">
        <v>129</v>
      </c>
      <c r="B9" s="67"/>
      <c r="C9" s="67"/>
      <c r="D9" s="67"/>
      <c r="E9" s="67"/>
      <c r="F9" s="67"/>
      <c r="G9" s="67"/>
      <c r="H9" s="67"/>
      <c r="I9" s="67"/>
      <c r="J9" s="67"/>
      <c r="L9" s="67" t="s">
        <v>34</v>
      </c>
      <c r="M9" s="67"/>
      <c r="N9" s="67"/>
      <c r="O9" s="67"/>
      <c r="P9" s="67"/>
      <c r="Q9" s="67"/>
      <c r="R9" s="8"/>
    </row>
    <row r="10" spans="1:19" ht="40.950000000000003" customHeight="1" x14ac:dyDescent="0.25">
      <c r="A10" s="67"/>
      <c r="B10" s="67"/>
      <c r="C10" s="67"/>
      <c r="D10" s="67"/>
      <c r="E10" s="67"/>
      <c r="F10" s="67"/>
      <c r="G10" s="67"/>
      <c r="H10" s="67"/>
      <c r="I10" s="67"/>
      <c r="J10" s="67"/>
      <c r="L10" s="74" t="s">
        <v>129</v>
      </c>
      <c r="M10" s="74"/>
      <c r="N10" s="74"/>
      <c r="O10" s="74"/>
      <c r="P10" s="74"/>
      <c r="Q10" s="74"/>
      <c r="R10" s="11"/>
      <c r="S10" s="11"/>
    </row>
    <row r="11" spans="1:19" ht="34.200000000000003" customHeight="1" x14ac:dyDescent="0.2">
      <c r="L11" s="74"/>
      <c r="M11" s="74"/>
      <c r="N11" s="74"/>
      <c r="O11" s="74"/>
      <c r="P11" s="74"/>
      <c r="Q11" s="74"/>
    </row>
    <row r="12" spans="1:19" ht="12" customHeight="1" thickBot="1" x14ac:dyDescent="0.25">
      <c r="L12" s="7"/>
      <c r="M12" s="7"/>
      <c r="N12" s="7"/>
      <c r="O12" s="12" t="s">
        <v>64</v>
      </c>
      <c r="P12" s="12" t="s">
        <v>65</v>
      </c>
      <c r="Q12" s="12" t="s">
        <v>66</v>
      </c>
    </row>
    <row r="13" spans="1:19" ht="24" customHeight="1" x14ac:dyDescent="0.2">
      <c r="L13" s="69" t="s">
        <v>17</v>
      </c>
      <c r="M13" s="60"/>
      <c r="N13" s="72" t="s">
        <v>3</v>
      </c>
      <c r="O13" s="71" t="s">
        <v>1</v>
      </c>
      <c r="P13" s="71"/>
      <c r="Q13" s="71"/>
    </row>
    <row r="14" spans="1:19" ht="12" customHeight="1" x14ac:dyDescent="0.2">
      <c r="L14" s="70"/>
      <c r="M14" s="61"/>
      <c r="N14" s="73"/>
      <c r="O14" s="63" t="s">
        <v>61</v>
      </c>
      <c r="P14" s="63" t="s">
        <v>62</v>
      </c>
      <c r="Q14" s="61" t="s">
        <v>63</v>
      </c>
    </row>
    <row r="15" spans="1:19" ht="12" customHeight="1" x14ac:dyDescent="0.2"/>
    <row r="16" spans="1:19" ht="12" customHeight="1" x14ac:dyDescent="0.2">
      <c r="L16" s="10" t="s">
        <v>0</v>
      </c>
      <c r="M16" s="10"/>
      <c r="N16" s="43">
        <f>SUM(O16:Q16)</f>
        <v>100</v>
      </c>
      <c r="O16" s="28">
        <f>SUM(O18)</f>
        <v>61.67</v>
      </c>
      <c r="P16" s="28">
        <f t="shared" ref="P16:Q16" si="0">SUM(P18)</f>
        <v>31.67</v>
      </c>
      <c r="Q16" s="28">
        <f t="shared" si="0"/>
        <v>6.66</v>
      </c>
    </row>
    <row r="17" spans="1:17" ht="12" customHeight="1" x14ac:dyDescent="0.2">
      <c r="N17" s="44"/>
      <c r="O17" s="28"/>
      <c r="P17" s="28"/>
      <c r="Q17" s="28"/>
    </row>
    <row r="18" spans="1:17" ht="12" customHeight="1" x14ac:dyDescent="0.2">
      <c r="L18" s="2" t="s">
        <v>8</v>
      </c>
      <c r="N18" s="44">
        <f>SUM(O18:Q18)</f>
        <v>100</v>
      </c>
      <c r="O18" s="29">
        <v>61.67</v>
      </c>
      <c r="P18" s="29">
        <v>31.67</v>
      </c>
      <c r="Q18" s="29">
        <v>6.66</v>
      </c>
    </row>
    <row r="19" spans="1:17" ht="12" customHeight="1" thickBot="1" x14ac:dyDescent="0.25">
      <c r="L19" s="7"/>
      <c r="M19" s="7"/>
      <c r="N19" s="45"/>
      <c r="O19" s="7"/>
      <c r="P19" s="7"/>
      <c r="Q19" s="7"/>
    </row>
    <row r="20" spans="1:17" ht="12" customHeight="1" x14ac:dyDescent="0.2"/>
    <row r="21" spans="1:17" ht="12" customHeight="1" x14ac:dyDescent="0.2">
      <c r="L21" s="68" t="s">
        <v>35</v>
      </c>
      <c r="M21" s="68"/>
      <c r="N21" s="68"/>
      <c r="O21" s="68"/>
      <c r="P21" s="68"/>
      <c r="Q21" s="68"/>
    </row>
    <row r="22" spans="1:17" ht="12" customHeight="1" x14ac:dyDescent="0.2">
      <c r="L22" s="68"/>
      <c r="M22" s="68"/>
      <c r="N22" s="68"/>
      <c r="O22" s="68"/>
      <c r="P22" s="68"/>
      <c r="Q22" s="68"/>
    </row>
    <row r="23" spans="1:17" ht="12" customHeight="1" x14ac:dyDescent="0.2"/>
    <row r="24" spans="1:17" ht="12" customHeight="1" x14ac:dyDescent="0.2"/>
    <row r="25" spans="1:17" ht="12" customHeight="1" x14ac:dyDescent="0.2"/>
    <row r="26" spans="1:17" ht="12" customHeight="1" x14ac:dyDescent="0.2"/>
    <row r="27" spans="1:17" ht="12" customHeight="1" x14ac:dyDescent="0.2"/>
    <row r="28" spans="1:17" ht="12" customHeight="1" x14ac:dyDescent="0.2"/>
    <row r="29" spans="1:17" ht="12" customHeight="1" x14ac:dyDescent="0.2"/>
    <row r="30" spans="1:17" ht="12" customHeight="1" x14ac:dyDescent="0.2"/>
    <row r="31" spans="1:17" ht="12" customHeight="1" x14ac:dyDescent="0.2">
      <c r="A31" s="75" t="s">
        <v>35</v>
      </c>
      <c r="B31" s="75"/>
      <c r="C31" s="75"/>
      <c r="D31" s="75"/>
      <c r="E31" s="75"/>
      <c r="F31" s="75"/>
      <c r="G31" s="75"/>
      <c r="H31" s="75"/>
      <c r="I31" s="75"/>
      <c r="J31" s="75"/>
    </row>
    <row r="32" spans="1:17" ht="12" customHeight="1" x14ac:dyDescent="0.2"/>
    <row r="33" s="2" customFormat="1" ht="12" hidden="1" customHeight="1" x14ac:dyDescent="0.2"/>
  </sheetData>
  <mergeCells count="9">
    <mergeCell ref="L21:Q22"/>
    <mergeCell ref="A31:J31"/>
    <mergeCell ref="A8:J8"/>
    <mergeCell ref="A9:J10"/>
    <mergeCell ref="L9:Q9"/>
    <mergeCell ref="L10:Q11"/>
    <mergeCell ref="L13:L14"/>
    <mergeCell ref="N13:N14"/>
    <mergeCell ref="O13:Q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1BB5-773B-439D-A517-8F38929D2CD1}">
  <sheetPr codeName="Hoja2">
    <tabColor rgb="FFD5007F"/>
  </sheetPr>
  <dimension ref="A1:G40"/>
  <sheetViews>
    <sheetView showGridLines="0" zoomScaleNormal="100" workbookViewId="0">
      <pane xSplit="3" ySplit="8" topLeftCell="D9" activePane="bottomRight" state="frozen"/>
      <selection pane="topRight" activeCell="D1" sqref="D1"/>
      <selection pane="bottomLeft" activeCell="A9" sqref="A9"/>
      <selection pane="bottomRight" activeCell="F9" sqref="F9"/>
    </sheetView>
  </sheetViews>
  <sheetFormatPr baseColWidth="10" defaultColWidth="0" defaultRowHeight="39.75" customHeight="1" zeroHeight="1" x14ac:dyDescent="0.25"/>
  <cols>
    <col min="1" max="1" width="9.109375" style="4" customWidth="1"/>
    <col min="2" max="2" width="11.44140625" style="15" customWidth="1"/>
    <col min="3" max="3" width="71.6640625" style="19" customWidth="1"/>
    <col min="4" max="4" width="11.44140625" style="4" customWidth="1"/>
    <col min="5" max="5" width="11.44140625" style="18" customWidth="1"/>
    <col min="6" max="6" width="71.6640625" style="21" customWidth="1"/>
    <col min="7" max="7" width="46.33203125" style="4" hidden="1" customWidth="1"/>
    <col min="8" max="16384" width="11.44140625" style="4" hidden="1"/>
  </cols>
  <sheetData>
    <row r="1" spans="2:6" ht="15" customHeight="1" x14ac:dyDescent="0.25">
      <c r="B1" s="18"/>
      <c r="C1" s="21"/>
    </row>
    <row r="2" spans="2:6" ht="15" customHeight="1" x14ac:dyDescent="0.25">
      <c r="B2" s="18"/>
      <c r="C2" s="21"/>
    </row>
    <row r="3" spans="2:6" ht="15" customHeight="1" x14ac:dyDescent="0.25">
      <c r="B3" s="18"/>
      <c r="C3" s="21"/>
    </row>
    <row r="4" spans="2:6" ht="15" customHeight="1" x14ac:dyDescent="0.25">
      <c r="B4" s="18"/>
      <c r="C4" s="21"/>
    </row>
    <row r="5" spans="2:6" ht="15" customHeight="1" x14ac:dyDescent="0.25">
      <c r="B5" s="18"/>
      <c r="C5" s="21"/>
    </row>
    <row r="6" spans="2:6" ht="15" customHeight="1" x14ac:dyDescent="0.25">
      <c r="B6" s="18"/>
      <c r="C6" s="21"/>
    </row>
    <row r="7" spans="2:6" s="16" customFormat="1" ht="46.2" customHeight="1" x14ac:dyDescent="0.3">
      <c r="B7" s="20"/>
      <c r="C7" s="22" t="s">
        <v>33</v>
      </c>
      <c r="D7" s="17"/>
      <c r="E7" s="20"/>
      <c r="F7" s="22" t="s">
        <v>32</v>
      </c>
    </row>
    <row r="8" spans="2:6" ht="15" x14ac:dyDescent="0.25">
      <c r="B8" s="23"/>
      <c r="C8" s="24"/>
      <c r="E8" s="6"/>
      <c r="F8" s="27"/>
    </row>
    <row r="9" spans="2:6" ht="34.200000000000003" customHeight="1" x14ac:dyDescent="0.25">
      <c r="B9" s="40">
        <v>1</v>
      </c>
      <c r="C9" s="25" t="s">
        <v>105</v>
      </c>
      <c r="D9" s="38"/>
      <c r="E9" s="39">
        <v>1</v>
      </c>
      <c r="F9" s="65" t="s">
        <v>159</v>
      </c>
    </row>
    <row r="10" spans="2:6" ht="27" customHeight="1" x14ac:dyDescent="0.25">
      <c r="B10" s="36">
        <v>2</v>
      </c>
      <c r="C10" s="25" t="s">
        <v>103</v>
      </c>
      <c r="E10" s="39"/>
      <c r="F10" s="37"/>
    </row>
    <row r="11" spans="2:6" ht="47.25" customHeight="1" x14ac:dyDescent="0.25">
      <c r="B11" s="36">
        <v>3</v>
      </c>
      <c r="C11" s="25" t="s">
        <v>104</v>
      </c>
      <c r="E11" s="36"/>
      <c r="F11" s="37"/>
    </row>
    <row r="12" spans="2:6" ht="27.75" customHeight="1" x14ac:dyDescent="0.25">
      <c r="B12" s="36">
        <v>4</v>
      </c>
      <c r="C12" s="25" t="s">
        <v>107</v>
      </c>
      <c r="E12" s="6"/>
      <c r="F12" s="27"/>
    </row>
    <row r="13" spans="2:6" ht="33.75" customHeight="1" x14ac:dyDescent="0.25">
      <c r="B13" s="36">
        <v>5</v>
      </c>
      <c r="C13" s="41" t="s">
        <v>108</v>
      </c>
      <c r="E13" s="36"/>
      <c r="F13" s="37"/>
    </row>
    <row r="14" spans="2:6" ht="34.5" customHeight="1" x14ac:dyDescent="0.25">
      <c r="B14" s="40">
        <v>6</v>
      </c>
      <c r="C14" s="41" t="s">
        <v>110</v>
      </c>
      <c r="E14" s="39"/>
      <c r="F14" s="37"/>
    </row>
    <row r="15" spans="2:6" ht="46.5" customHeight="1" x14ac:dyDescent="0.25">
      <c r="B15" s="40">
        <v>7</v>
      </c>
      <c r="C15" s="41" t="s">
        <v>111</v>
      </c>
      <c r="E15" s="36"/>
      <c r="F15" s="37"/>
    </row>
    <row r="16" spans="2:6" ht="36" customHeight="1" x14ac:dyDescent="0.25">
      <c r="B16" s="34">
        <v>8</v>
      </c>
      <c r="C16" s="41" t="s">
        <v>113</v>
      </c>
      <c r="E16" s="36"/>
      <c r="F16" s="37"/>
    </row>
    <row r="17" spans="2:6" ht="39.75" customHeight="1" x14ac:dyDescent="0.25">
      <c r="B17" s="34">
        <v>9</v>
      </c>
      <c r="C17" s="41" t="s">
        <v>114</v>
      </c>
      <c r="E17" s="4"/>
      <c r="F17" s="4"/>
    </row>
    <row r="18" spans="2:6" ht="39" customHeight="1" x14ac:dyDescent="0.25">
      <c r="B18" s="34">
        <v>10</v>
      </c>
      <c r="C18" s="41" t="s">
        <v>117</v>
      </c>
      <c r="E18" s="4"/>
      <c r="F18" s="4"/>
    </row>
    <row r="19" spans="2:6" ht="38.25" customHeight="1" x14ac:dyDescent="0.25">
      <c r="B19" s="40">
        <v>11</v>
      </c>
      <c r="C19" s="41" t="s">
        <v>119</v>
      </c>
      <c r="E19" s="4"/>
      <c r="F19" s="4"/>
    </row>
    <row r="20" spans="2:6" ht="45.75" customHeight="1" x14ac:dyDescent="0.25">
      <c r="B20" s="34">
        <v>12</v>
      </c>
      <c r="C20" s="41" t="s">
        <v>120</v>
      </c>
      <c r="E20" s="4"/>
      <c r="F20" s="4"/>
    </row>
    <row r="21" spans="2:6" ht="37.5" customHeight="1" x14ac:dyDescent="0.25">
      <c r="B21" s="40">
        <v>13</v>
      </c>
      <c r="C21" s="41" t="s">
        <v>121</v>
      </c>
      <c r="D21" s="14"/>
      <c r="E21" s="34"/>
      <c r="F21" s="35"/>
    </row>
    <row r="22" spans="2:6" ht="35.25" customHeight="1" x14ac:dyDescent="0.25">
      <c r="B22" s="34">
        <v>14</v>
      </c>
      <c r="C22" s="41" t="s">
        <v>123</v>
      </c>
      <c r="D22" s="14"/>
      <c r="E22" s="34"/>
      <c r="F22" s="35"/>
    </row>
    <row r="23" spans="2:6" ht="37.5" customHeight="1" x14ac:dyDescent="0.25">
      <c r="B23" s="40">
        <v>15</v>
      </c>
      <c r="C23" s="41" t="s">
        <v>125</v>
      </c>
      <c r="D23" s="14"/>
      <c r="E23" s="34"/>
      <c r="F23" s="35"/>
    </row>
    <row r="24" spans="2:6" ht="33" customHeight="1" x14ac:dyDescent="0.25">
      <c r="B24" s="40">
        <v>16</v>
      </c>
      <c r="C24" s="41" t="s">
        <v>126</v>
      </c>
      <c r="D24" s="14"/>
      <c r="E24" s="34"/>
      <c r="F24" s="35"/>
    </row>
    <row r="25" spans="2:6" ht="31.5" customHeight="1" x14ac:dyDescent="0.25">
      <c r="B25" s="40">
        <v>17</v>
      </c>
      <c r="C25" s="41" t="s">
        <v>129</v>
      </c>
      <c r="D25" s="14"/>
      <c r="E25" s="34"/>
      <c r="F25" s="35"/>
    </row>
    <row r="26" spans="2:6" ht="31.5" customHeight="1" x14ac:dyDescent="0.25">
      <c r="B26" s="40">
        <v>18</v>
      </c>
      <c r="C26" s="41" t="s">
        <v>131</v>
      </c>
      <c r="D26" s="14"/>
      <c r="E26" s="34"/>
      <c r="F26" s="35"/>
    </row>
    <row r="27" spans="2:6" ht="30.75" customHeight="1" x14ac:dyDescent="0.25">
      <c r="B27" s="40">
        <v>19</v>
      </c>
      <c r="C27" s="41" t="s">
        <v>132</v>
      </c>
      <c r="D27" s="14"/>
      <c r="E27" s="34"/>
      <c r="F27" s="35"/>
    </row>
    <row r="28" spans="2:6" ht="42" customHeight="1" x14ac:dyDescent="0.25">
      <c r="B28" s="34">
        <v>20</v>
      </c>
      <c r="C28" s="42" t="s">
        <v>130</v>
      </c>
      <c r="D28" s="14"/>
      <c r="E28" s="34"/>
      <c r="F28" s="35"/>
    </row>
    <row r="29" spans="2:6" ht="40.950000000000003" customHeight="1" x14ac:dyDescent="0.25">
      <c r="B29" s="34">
        <v>21</v>
      </c>
      <c r="C29" s="25" t="s">
        <v>128</v>
      </c>
      <c r="E29" s="34"/>
      <c r="F29" s="35"/>
    </row>
    <row r="30" spans="2:6" ht="37.5" customHeight="1" x14ac:dyDescent="0.25">
      <c r="B30" s="34">
        <v>22</v>
      </c>
      <c r="C30" s="25" t="s">
        <v>127</v>
      </c>
      <c r="E30" s="34"/>
      <c r="F30" s="35"/>
    </row>
    <row r="31" spans="2:6" ht="37.5" customHeight="1" x14ac:dyDescent="0.25">
      <c r="B31" s="34">
        <v>23</v>
      </c>
      <c r="C31" s="26" t="s">
        <v>124</v>
      </c>
    </row>
    <row r="32" spans="2:6" ht="32.25" customHeight="1" x14ac:dyDescent="0.25">
      <c r="B32" s="40">
        <v>24</v>
      </c>
      <c r="C32" s="26" t="s">
        <v>122</v>
      </c>
    </row>
    <row r="33" spans="2:3" ht="38.25" customHeight="1" x14ac:dyDescent="0.25">
      <c r="B33" s="40">
        <v>25</v>
      </c>
      <c r="C33" s="26" t="s">
        <v>118</v>
      </c>
    </row>
    <row r="34" spans="2:3" ht="37.5" customHeight="1" x14ac:dyDescent="0.25">
      <c r="B34" s="40">
        <v>26</v>
      </c>
      <c r="C34" s="26" t="s">
        <v>116</v>
      </c>
    </row>
    <row r="35" spans="2:3" ht="31.5" customHeight="1" x14ac:dyDescent="0.25">
      <c r="B35" s="40">
        <v>27</v>
      </c>
      <c r="C35" s="26" t="s">
        <v>144</v>
      </c>
    </row>
    <row r="36" spans="2:3" ht="38.25" customHeight="1" x14ac:dyDescent="0.25">
      <c r="B36" s="40">
        <v>28</v>
      </c>
      <c r="C36" s="26" t="s">
        <v>112</v>
      </c>
    </row>
    <row r="37" spans="2:3" ht="41.25" customHeight="1" x14ac:dyDescent="0.25">
      <c r="B37" s="40">
        <v>29</v>
      </c>
      <c r="C37" s="26" t="s">
        <v>109</v>
      </c>
    </row>
    <row r="38" spans="2:3" ht="35.25" customHeight="1" x14ac:dyDescent="0.25">
      <c r="B38" s="40">
        <v>30</v>
      </c>
      <c r="C38" s="42" t="s">
        <v>143</v>
      </c>
    </row>
    <row r="39" spans="2:3" ht="39.75" customHeight="1" x14ac:dyDescent="0.25">
      <c r="B39" s="40">
        <v>31</v>
      </c>
      <c r="C39" s="42" t="s">
        <v>142</v>
      </c>
    </row>
    <row r="40" spans="2:3" ht="39.75" customHeight="1" x14ac:dyDescent="0.25">
      <c r="B40" s="40"/>
      <c r="C40" s="42"/>
    </row>
  </sheetData>
  <hyperlinks>
    <hyperlink ref="C9" location="'G1'!A1" display="Distribución relativa de encuestas respondidas por las PVA, por Entidad Federativa" xr:uid="{6E00F23B-BFF0-4338-B557-43405D1C2947}"/>
    <hyperlink ref="B9" location="'G1'!A1" display="'G1'!A1" xr:uid="{93D7D89B-CB23-4FB1-B35E-E800E2E71D7B}"/>
    <hyperlink ref="B9:C9" location="'G1'!A7" display="'G1'!A7" xr:uid="{C7EC0DF8-26E0-4653-9481-4100715690E1}"/>
    <hyperlink ref="B10:C10" location="'G2'!A7" display="'G2'!A7" xr:uid="{6E095DD1-B9CE-4BBE-AD1F-20C31183E439}"/>
    <hyperlink ref="B11:C11" location="'G3'!A7" display="'G3'!A7" xr:uid="{F4C14E22-96EB-4A89-8A27-9A5723DE66FD}"/>
    <hyperlink ref="B12:C12" location="'G4'!A7" display="'G4'!A7" xr:uid="{9E6121EA-0F3F-438B-8C42-D9327F8CCB38}"/>
    <hyperlink ref="B13:C13" location="'G5'!A7" display="'G5'!A7" xr:uid="{1EC133F5-B2B6-4DB6-9A9E-B97ADA773653}"/>
    <hyperlink ref="B14:C14" location="'G6'!A7" display="'G6'!A7" xr:uid="{49630FFB-8E3E-4776-9C9C-4084161D41F6}"/>
    <hyperlink ref="B15:C15" location="'G7'!A7" display="'G7'!A7" xr:uid="{BE5E41FE-926C-4C65-8069-98C294BA7334}"/>
    <hyperlink ref="B16:C16" location="'G8'!A7" display="'G8'!A7" xr:uid="{E5BA37E0-EB4F-4F82-97FC-FE6D435D0259}"/>
    <hyperlink ref="B17:C17" location="'G9'!A7" display="'G9'!A7" xr:uid="{D0AAA184-FBB3-4C02-84AA-C01FC888AA2A}"/>
    <hyperlink ref="B18:C18" location="'G10'!A7" display="'G10'!A7" xr:uid="{472DE885-70C3-4415-8273-AD81D9B2F35A}"/>
    <hyperlink ref="B19:C19" location="'G11'!A7" display="'G11'!A7" xr:uid="{0794D0EF-9410-4631-9FE5-5BA6D6CA9559}"/>
    <hyperlink ref="B20:C20" location="'G12'!A7" display="'G12'!A7" xr:uid="{94E995BB-4EF3-4C74-BC1F-AA524003D1CB}"/>
    <hyperlink ref="B21:C21" location="'G13'!A7" display="'G13'!A7" xr:uid="{42E5DAB1-654B-4F60-A65A-861422469B71}"/>
    <hyperlink ref="B22:C22" location="'G14'!A7" display="'G14'!A7" xr:uid="{2E2E9D60-E905-41BF-B4CF-32FD60D158A9}"/>
    <hyperlink ref="B23:C23" location="'G15'!A7" display="'G15'!A7" xr:uid="{8A59E522-083C-4F3E-856C-E1C74C46FA50}"/>
    <hyperlink ref="B24:C24" location="'G16'!A7" display="'G16'!A7" xr:uid="{6E0AF755-7D59-49ED-91D2-60D7F1F06211}"/>
    <hyperlink ref="B25:C25" location="'G17'!A7" display="'G17'!A7" xr:uid="{12B57CA7-8A8A-4722-B7AD-8DAC3B34D434}"/>
    <hyperlink ref="B26:C26" location="'G18'!A7" display="'G18'!A7" xr:uid="{D4D1CB5A-1B4E-4262-BA1C-6F74231E639B}"/>
    <hyperlink ref="B27:C27" location="'G19'!A7" display="'G19'!A7" xr:uid="{6DF6D5EC-0529-4C25-B26E-160423B3921C}"/>
    <hyperlink ref="B28:C28" location="'G20'!A7" display="'G20'!A7" xr:uid="{4CBDA146-6E50-40D7-99F9-CF8DE76819EB}"/>
    <hyperlink ref="B29:C29" location="'G21'!A7" display="'G21'!A7" xr:uid="{14F12AF6-EBFC-42FD-B773-3325CEEEF691}"/>
    <hyperlink ref="B30:C30" location="'G22'!A7" display="'G22'!A7" xr:uid="{BAD0A318-D5A1-466A-824C-0C0C9B7CEF1C}"/>
    <hyperlink ref="B31:C31" location="'G23'!A7" display="'G23'!A7" xr:uid="{EB9DB0A3-EE58-4768-B3B1-2CB636E9B70A}"/>
    <hyperlink ref="B32:C32" location="'G24'!A7" display="'G24'!A7" xr:uid="{86A1BE4C-8989-465E-A1A2-D82ED92207A9}"/>
    <hyperlink ref="B33:C33" location="'G25'!A7" display="'G25'!A7" xr:uid="{26200DEE-C60E-4E38-912B-4D8E3DE373FB}"/>
    <hyperlink ref="B34:C34" location="'G26'!A7" display="'G26'!A7" xr:uid="{C4BEC79D-3114-40FB-AD6C-8DFC48056DE3}"/>
    <hyperlink ref="B35:C35" location="'G27'!A7" display="'G27'!A7" xr:uid="{70F94609-45F6-40FB-BB6B-79F4A1D8ABD9}"/>
    <hyperlink ref="B36:C36" location="'G28'!A7" display="'G28'!A7" xr:uid="{F0E8A6E4-B724-46F7-9D06-CD41B72C3861}"/>
    <hyperlink ref="B37:C37" location="'G29'!A7" display="'G29'!A7" xr:uid="{4C600AB5-F93E-4229-8795-13BFF12AA391}"/>
    <hyperlink ref="B38:C38" location="'G30'!A7" display="'G30'!A7" xr:uid="{9768CFFF-DA9A-4B79-9FD7-13CFA12BF7A4}"/>
    <hyperlink ref="C13" location="'G5'!A7" display="Promedio de visitas para la entrega de Invitaciones y SIILNEVA " xr:uid="{8BF519AB-0AF5-4624-AAC8-77F2774D7A57}"/>
    <hyperlink ref="C14" location="'G6'!A1" display="Promedio de visitas para la entrega de notificaciones de procedencia o improcedencia de la SIILNEVA " xr:uid="{7BF0A365-1034-4DC8-A0A7-F4414E0E9897}"/>
    <hyperlink ref="C15" location="'G7'!A7" display="'G7'!A7" xr:uid="{11DF0EC0-6ECB-4718-9E84-FBE099C575EC}"/>
    <hyperlink ref="C16" location="'G8'!A7" display="'G8'!A7" xr:uid="{61ACAA74-4F24-48D4-9C5B-2105EF53DC5F}"/>
    <hyperlink ref="C17" location="'G9'!A7" display="'G9'!A7" xr:uid="{2D206F80-1B93-429D-A1AE-0F22797B6E07}"/>
    <hyperlink ref="C18" location="'G10'!A7" display="'G10'!A7" xr:uid="{D538F9DC-E5D5-494A-BC3A-BC5FBFA11DDD}"/>
    <hyperlink ref="C19" location="'G11'!A7" display="¿Los tiempos proporcionados en el cronograma del Voto Anticipado para el diseño, producción y distribución de la documentación y material electoral fue el adecuado? " xr:uid="{FE67BB7E-68F1-4126-A72F-1C46D47C689B}"/>
    <hyperlink ref="C20" location="'G12'!A7" display="Distribución Relativa de la percepción de los OPL sobre la viabilidad de modificar los periodos de registro y aprobación de candidaturas, a fin de incluir las actividades del Voto Anticipado, para entregar la documentación electoral conforme a las fechas establecidas en el cronograma aprobado en el Modelo de Operación VA" xr:uid="{05C1D21F-26C6-48C8-A50B-D7DAE72A16C2}"/>
    <hyperlink ref="C21" location="'G13'!A7" display="¿Los tiempos proporcionados en el cronograma del Modelo de Operación VA fueron suficientes para realizar la integración de los SPES JL VA? " xr:uid="{92E7C99E-4F6B-4B97-9FA4-D83AE35BA712}"/>
    <hyperlink ref="C22" location="'G14'!A7" display="'G14'!A7" xr:uid="{3A9F55C4-B8B6-4E59-AABE-DBB8CBC93E50}"/>
    <hyperlink ref="C23" location="'G15'!A7" display="'G15'!A7" xr:uid="{A9C895DA-76C0-4823-9188-7BFDC410CD80}"/>
    <hyperlink ref="C24" location="'G16'!A7" display="Distribución Relativa de la percepción de las Personas Designadas sobre si la Guía para los funcionarios de las MEC VA fue acorde con los materiales y documentación electoral proporcionadas por la DEOE y los OPL " xr:uid="{1DECC0AF-6281-46EC-A245-B5C3E2DA9255}"/>
    <hyperlink ref="C25" location="'G17'!A7" display="¿Se presentaron dificultades para la integración de las MEC VA?  " xr:uid="{B0E1AB00-555C-463B-9843-9AFF71370C03}"/>
    <hyperlink ref="C26" location="'G18'!A7" display="Distribución Relativa de la percepción de las Personas Designadas sobre qué tan difícil fue integrar las MEC VA " xr:uid="{D0FBA61E-85C1-4F1D-8D86-651EC3907C55}"/>
    <hyperlink ref="C27" location="'G19'!A7" display="Distribución relativa, General, sobre el promedio de visitas para recabar el Voto Anticipado" xr:uid="{2D9CB5D5-6E3C-41D6-9914-198526EE4DFC}"/>
    <hyperlink ref="C28" location="'G20'!A7" display="Distribución relativa, General, sobre el periodo establecido en el cronograma del Modelo de Operación VA para el Periodo de Votación Anticipada, fue suficiente para realizar todas las visitas previstas a las PVA" xr:uid="{A621F9B7-82C6-4855-AC54-0C876A0E383F}"/>
    <hyperlink ref="B31" location="'G23'!A7" display="'G23'!A7" xr:uid="{7B94A670-C88F-48E7-B513-D31C5D345C7E}"/>
    <hyperlink ref="B30" location="'G22'!A7" display="'G22'!A7" xr:uid="{B68DC4F6-40EA-479F-BD65-98F2E9B1311C}"/>
    <hyperlink ref="B29" location="'G21'!A7" display="'G21'!A7" xr:uid="{45FDA4BB-0487-4A28-A1BE-766A44A0A5B2}"/>
    <hyperlink ref="B28" location="'G20'!A7" display="'G20'!A7" xr:uid="{B958B600-A34B-4BDE-86E3-B5DE7B36E425}"/>
    <hyperlink ref="B13" location="'G5'!A7" display="'G5'!A7" xr:uid="{4FBD0E6E-53B2-4595-8E44-7A8E5621BB06}"/>
    <hyperlink ref="C38" location="'G30'!A7" display="Distribución Relativa de la percepción de los OPL sobre la coordinación con las JLE en la implementación del Voto Anticipado" xr:uid="{BAE9BC20-EBE6-4B4F-9DD9-587F619416FF}"/>
    <hyperlink ref="B16" location="'G8'!A7" display="'G8'!A7" xr:uid="{6247EDE7-F05F-44B2-801D-594E1CEC6FA4}"/>
    <hyperlink ref="B17" location="'G9'!A7" display="'G9'!A7" xr:uid="{33C9BB46-59A2-4354-90F0-FA84C504191A}"/>
    <hyperlink ref="B18" location="'G10'!A7" display="'G10'!A7" xr:uid="{CB5AC2D9-256E-4A7A-AEDB-DD97519C25B0}"/>
    <hyperlink ref="B20" location="'G12'!A7" display="'G12'!A7" xr:uid="{7BC50A87-C97A-4CCF-A0CB-849B745D661F}"/>
    <hyperlink ref="B22" location="'G14'!A7" display="'G14'!A7" xr:uid="{E051C0B7-3023-45C9-9A9D-94BE55360A1E}"/>
    <hyperlink ref="B39" location="'G31'!A7" display="'G31'!A7" xr:uid="{4CCA7BB7-7011-4D2D-AA0C-EB930C38B70D}"/>
    <hyperlink ref="C39" location="'G31'!A1" display="En relación con la elaboración de las actas circunstanciadas ¿Qué opción considera más viable?" xr:uid="{E7F83E49-2457-4C74-8693-74080529CFE3}"/>
    <hyperlink ref="E9:F9" location="Ind_Act_Prv!A7" display="Ind_Act_Prv!A7" xr:uid="{43886900-7507-4AF5-BE35-CB4B6DBF794D}"/>
    <hyperlink ref="F9" location="Indicadores!A1" display="Indicadores de la Evaluación de la Organización del Voto Anticipado" xr:uid="{2607E2EB-E2A9-45D5-A52D-23513D3AF884}"/>
    <hyperlink ref="E9" location="Indicadores!A1" display="Indicadores!A1" xr:uid="{89AD569B-A225-437F-8CF9-1F2F2DE4947A}"/>
  </hyperlinks>
  <pageMargins left="0.7" right="0.7" top="0.75" bottom="0.75" header="0.3" footer="0.3"/>
  <pageSetup orientation="portrait"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2422-493F-4FC3-A4E9-DF2642B33D2A}">
  <sheetPr>
    <tabColor rgb="FFD5007F"/>
  </sheetPr>
  <dimension ref="A1:Y33"/>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60</v>
      </c>
      <c r="B8" s="67"/>
      <c r="C8" s="67"/>
      <c r="D8" s="67"/>
      <c r="E8" s="67"/>
      <c r="F8" s="67"/>
      <c r="G8" s="67"/>
      <c r="H8" s="67"/>
      <c r="I8" s="67"/>
      <c r="J8" s="67"/>
    </row>
    <row r="9" spans="1:23" ht="18.600000000000001" customHeight="1" x14ac:dyDescent="0.25">
      <c r="A9" s="74" t="s">
        <v>131</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131</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4</v>
      </c>
      <c r="O14" s="63" t="s">
        <v>5</v>
      </c>
      <c r="P14" s="61" t="s">
        <v>6</v>
      </c>
      <c r="Q14" s="61"/>
      <c r="R14" s="73"/>
      <c r="S14" s="63" t="s">
        <v>68</v>
      </c>
      <c r="T14" s="63" t="s">
        <v>69</v>
      </c>
      <c r="U14" s="61" t="s">
        <v>70</v>
      </c>
    </row>
    <row r="15" spans="1:23" ht="12" customHeight="1" x14ac:dyDescent="0.2"/>
    <row r="16" spans="1:23" ht="12" customHeight="1" x14ac:dyDescent="0.2">
      <c r="L16" s="10" t="s">
        <v>0</v>
      </c>
      <c r="M16" s="10">
        <f>SUM(N16:P16)</f>
        <v>873</v>
      </c>
      <c r="N16" s="10">
        <f>SUM(N18:N19)</f>
        <v>475</v>
      </c>
      <c r="O16" s="10">
        <f t="shared" ref="O16:P16" si="0">SUM(O18:O19)</f>
        <v>324</v>
      </c>
      <c r="P16" s="10">
        <f t="shared" si="0"/>
        <v>74</v>
      </c>
      <c r="Q16" s="10"/>
      <c r="R16" s="43">
        <f>SUM(S16:U16)</f>
        <v>100</v>
      </c>
      <c r="S16" s="28">
        <f>N16*100/$M$16</f>
        <v>54.410080183276058</v>
      </c>
      <c r="T16" s="28">
        <f t="shared" ref="T16:U16" si="1">O16*100/$M$16</f>
        <v>37.113402061855673</v>
      </c>
      <c r="U16" s="28">
        <f t="shared" si="1"/>
        <v>8.4765177548682704</v>
      </c>
    </row>
    <row r="17" spans="1:21" ht="12" customHeight="1" x14ac:dyDescent="0.2">
      <c r="R17" s="29"/>
      <c r="S17" s="28"/>
      <c r="T17" s="28"/>
      <c r="U17" s="28"/>
    </row>
    <row r="18" spans="1:21" ht="12" customHeight="1" x14ac:dyDescent="0.2">
      <c r="L18" s="2" t="s">
        <v>8</v>
      </c>
      <c r="M18" s="2">
        <f>SUM(N18:P18)</f>
        <v>588</v>
      </c>
      <c r="N18" s="2">
        <v>360</v>
      </c>
      <c r="O18" s="2">
        <v>189</v>
      </c>
      <c r="P18" s="2">
        <v>39</v>
      </c>
      <c r="R18" s="29">
        <f>SUM(S18:U18)</f>
        <v>67.353951890034367</v>
      </c>
      <c r="S18" s="29">
        <f>N18*100/$M$16</f>
        <v>41.237113402061858</v>
      </c>
      <c r="T18" s="29">
        <f t="shared" ref="T18:U19" si="2">O18*100/$M$16</f>
        <v>21.649484536082475</v>
      </c>
      <c r="U18" s="29">
        <f t="shared" si="2"/>
        <v>4.4673539518900345</v>
      </c>
    </row>
    <row r="19" spans="1:21" ht="12" customHeight="1" x14ac:dyDescent="0.2">
      <c r="L19" s="2" t="s">
        <v>7</v>
      </c>
      <c r="M19" s="2">
        <f>SUM(N19:P19)</f>
        <v>285</v>
      </c>
      <c r="N19" s="2">
        <v>115</v>
      </c>
      <c r="O19" s="2">
        <v>135</v>
      </c>
      <c r="P19" s="2">
        <v>35</v>
      </c>
      <c r="R19" s="29">
        <f>SUM(S19:U19)</f>
        <v>32.646048109965633</v>
      </c>
      <c r="S19" s="29">
        <f>N19*100/$M$16</f>
        <v>13.172966781214203</v>
      </c>
      <c r="T19" s="29">
        <f t="shared" si="2"/>
        <v>15.463917525773196</v>
      </c>
      <c r="U19" s="29">
        <f t="shared" si="2"/>
        <v>4.0091638029782359</v>
      </c>
    </row>
    <row r="20" spans="1:21" ht="12" customHeight="1" thickBot="1" x14ac:dyDescent="0.25">
      <c r="L20" s="7"/>
      <c r="M20" s="7"/>
      <c r="N20" s="7"/>
      <c r="O20" s="7"/>
      <c r="P20" s="7"/>
      <c r="Q20" s="7"/>
      <c r="R20" s="7"/>
      <c r="S20" s="7"/>
      <c r="T20" s="7"/>
      <c r="U20" s="7"/>
    </row>
    <row r="21" spans="1:21" ht="12" customHeight="1" x14ac:dyDescent="0.2"/>
    <row r="22" spans="1:21" ht="12" customHeight="1" x14ac:dyDescent="0.2">
      <c r="L22" s="68" t="s">
        <v>147</v>
      </c>
      <c r="M22" s="68"/>
      <c r="N22" s="68"/>
      <c r="O22" s="68"/>
      <c r="P22" s="68"/>
      <c r="Q22" s="68"/>
      <c r="R22" s="68"/>
      <c r="S22" s="68"/>
      <c r="T22" s="68"/>
      <c r="U22" s="68"/>
    </row>
    <row r="23" spans="1:21" ht="12" customHeight="1" x14ac:dyDescent="0.2">
      <c r="L23" s="68"/>
      <c r="M23" s="68"/>
      <c r="N23" s="68"/>
      <c r="O23" s="68"/>
      <c r="P23" s="68"/>
      <c r="Q23" s="68"/>
      <c r="R23" s="68"/>
      <c r="S23" s="68"/>
      <c r="T23" s="68"/>
      <c r="U23" s="68"/>
    </row>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row r="32" spans="1:21" ht="12" customHeight="1" x14ac:dyDescent="0.2">
      <c r="A32" s="75" t="s">
        <v>147</v>
      </c>
      <c r="B32" s="75"/>
      <c r="C32" s="75"/>
      <c r="D32" s="75"/>
      <c r="E32" s="75"/>
      <c r="F32" s="75"/>
      <c r="G32" s="75"/>
      <c r="H32" s="75"/>
      <c r="I32" s="75"/>
      <c r="J32" s="75"/>
    </row>
    <row r="33" s="2" customFormat="1" ht="12" customHeight="1" x14ac:dyDescent="0.2"/>
  </sheetData>
  <mergeCells count="11">
    <mergeCell ref="L22:U23"/>
    <mergeCell ref="A32:J32"/>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9BB3-D18E-4C64-9A95-0FE936903CCA}">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67</v>
      </c>
      <c r="B8" s="67"/>
      <c r="C8" s="67"/>
      <c r="D8" s="67"/>
      <c r="E8" s="67"/>
      <c r="F8" s="67"/>
      <c r="G8" s="67"/>
      <c r="H8" s="67"/>
      <c r="I8" s="67"/>
      <c r="J8" s="67"/>
    </row>
    <row r="9" spans="1:21" ht="18.600000000000001" customHeight="1" x14ac:dyDescent="0.25">
      <c r="A9" s="74" t="s">
        <v>132</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132</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285</v>
      </c>
      <c r="N16" s="10">
        <f>SUM(N18:N18)</f>
        <v>279</v>
      </c>
      <c r="O16" s="10">
        <f>SUM(O18:O18)</f>
        <v>6</v>
      </c>
      <c r="P16" s="10"/>
      <c r="Q16" s="43">
        <f>R16+S16</f>
        <v>100</v>
      </c>
      <c r="R16" s="28">
        <f>N16*100/$M$16</f>
        <v>97.89473684210526</v>
      </c>
      <c r="S16" s="28">
        <f>O16*100/$M$16</f>
        <v>2.1052631578947367</v>
      </c>
    </row>
    <row r="17" spans="1:19" ht="12" customHeight="1" x14ac:dyDescent="0.2">
      <c r="Q17" s="29"/>
      <c r="R17" s="28"/>
      <c r="S17" s="28"/>
    </row>
    <row r="18" spans="1:19" ht="12" customHeight="1" x14ac:dyDescent="0.2">
      <c r="L18" s="2" t="s">
        <v>7</v>
      </c>
      <c r="M18" s="2">
        <f>SUM(N18:O18)</f>
        <v>285</v>
      </c>
      <c r="N18" s="2">
        <v>279</v>
      </c>
      <c r="O18" s="2">
        <v>6</v>
      </c>
      <c r="Q18" s="44">
        <f>R18+S18</f>
        <v>100</v>
      </c>
      <c r="R18" s="29">
        <f t="shared" ref="R18:S18" si="0">N18*100/$M$16</f>
        <v>97.89473684210526</v>
      </c>
      <c r="S18" s="29">
        <f t="shared" si="0"/>
        <v>2.1052631578947367</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877BC-85A7-42AE-A08A-F0058924FED9}">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71</v>
      </c>
      <c r="B8" s="67"/>
      <c r="C8" s="67"/>
      <c r="D8" s="67"/>
      <c r="E8" s="67"/>
      <c r="F8" s="67"/>
      <c r="G8" s="67"/>
      <c r="H8" s="67"/>
      <c r="I8" s="67"/>
      <c r="J8" s="67"/>
    </row>
    <row r="9" spans="1:21" ht="18.600000000000001" customHeight="1" x14ac:dyDescent="0.25">
      <c r="A9" s="74" t="s">
        <v>130</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130</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557</v>
      </c>
      <c r="O16" s="10">
        <f>SUM(O18:O18)</f>
        <v>31</v>
      </c>
      <c r="P16" s="10"/>
      <c r="Q16" s="43">
        <f>R16+S16</f>
        <v>100</v>
      </c>
      <c r="R16" s="28">
        <f>N16*100/$M$16</f>
        <v>94.72789115646259</v>
      </c>
      <c r="S16" s="28">
        <f>O16*100/$M$16</f>
        <v>5.2721088435374153</v>
      </c>
    </row>
    <row r="17" spans="1:19" ht="12" customHeight="1" x14ac:dyDescent="0.2">
      <c r="Q17" s="29"/>
      <c r="R17" s="28"/>
      <c r="S17" s="28"/>
    </row>
    <row r="18" spans="1:19" ht="12" customHeight="1" x14ac:dyDescent="0.2">
      <c r="L18" s="2" t="s">
        <v>8</v>
      </c>
      <c r="M18" s="2">
        <f>SUM(N18:O18)</f>
        <v>588</v>
      </c>
      <c r="N18" s="2">
        <v>557</v>
      </c>
      <c r="O18" s="2">
        <v>31</v>
      </c>
      <c r="Q18" s="44">
        <f>R18+S18</f>
        <v>100</v>
      </c>
      <c r="R18" s="29">
        <f t="shared" ref="R18:S18" si="0">N18*100/$M$16</f>
        <v>94.72789115646259</v>
      </c>
      <c r="S18" s="29">
        <f t="shared" si="0"/>
        <v>5.2721088435374153</v>
      </c>
    </row>
    <row r="19" spans="1:19" ht="12" customHeight="1" thickBot="1" x14ac:dyDescent="0.25">
      <c r="L19" s="7"/>
      <c r="M19" s="7"/>
      <c r="N19" s="7"/>
      <c r="O19" s="7"/>
      <c r="P19" s="7"/>
      <c r="Q19" s="7"/>
      <c r="R19" s="7"/>
      <c r="S19" s="7"/>
    </row>
    <row r="20" spans="1:19" ht="12" customHeight="1" x14ac:dyDescent="0.2"/>
    <row r="21" spans="1:19" ht="12" customHeight="1" x14ac:dyDescent="0.2">
      <c r="L21" s="68" t="s">
        <v>35</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35</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E397D-2419-4E0B-AD59-4A077A2BC0B5}">
  <sheetPr>
    <tabColor rgb="FFD5007F"/>
  </sheetPr>
  <dimension ref="A1:W34"/>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73</v>
      </c>
      <c r="B8" s="67"/>
      <c r="C8" s="67"/>
      <c r="D8" s="67"/>
      <c r="E8" s="67"/>
      <c r="F8" s="67"/>
      <c r="G8" s="67"/>
      <c r="H8" s="67"/>
      <c r="I8" s="67"/>
      <c r="J8" s="67"/>
    </row>
    <row r="9" spans="1:21" ht="18.600000000000001" customHeight="1" x14ac:dyDescent="0.25">
      <c r="A9" s="74" t="s">
        <v>128</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128</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SUM(M18:M20)</f>
        <v>905</v>
      </c>
      <c r="N16" s="10">
        <f>SUM(N18:N20)</f>
        <v>197</v>
      </c>
      <c r="O16" s="10">
        <f>SUM(O18:O20)</f>
        <v>708</v>
      </c>
      <c r="P16" s="10"/>
      <c r="Q16" s="43">
        <f>R16+S16</f>
        <v>100</v>
      </c>
      <c r="R16" s="28">
        <f>N16*100/$M$16</f>
        <v>21.767955801104971</v>
      </c>
      <c r="S16" s="28">
        <f>O16*100/$M$16</f>
        <v>78.232044198895025</v>
      </c>
    </row>
    <row r="17" spans="12:19" ht="12" customHeight="1" x14ac:dyDescent="0.2">
      <c r="Q17" s="29"/>
      <c r="R17" s="28"/>
      <c r="S17" s="28"/>
    </row>
    <row r="18" spans="12:19" ht="12" customHeight="1" x14ac:dyDescent="0.2">
      <c r="L18" s="2" t="s">
        <v>7</v>
      </c>
      <c r="M18" s="2">
        <f>SUM(N18:O18)</f>
        <v>285</v>
      </c>
      <c r="N18" s="2">
        <v>99</v>
      </c>
      <c r="O18" s="2">
        <v>186</v>
      </c>
      <c r="Q18" s="29">
        <f>R18+S18</f>
        <v>31.49171270718232</v>
      </c>
      <c r="R18" s="29">
        <f t="shared" ref="R18:S18" si="0">N18*100/$M$16</f>
        <v>10.939226519337016</v>
      </c>
      <c r="S18" s="29">
        <f t="shared" si="0"/>
        <v>20.552486187845304</v>
      </c>
    </row>
    <row r="19" spans="12:19" ht="12" customHeight="1" x14ac:dyDescent="0.2">
      <c r="L19" s="2" t="s">
        <v>30</v>
      </c>
      <c r="M19" s="2">
        <f t="shared" ref="M19:M20" si="1">SUM(N19:O19)</f>
        <v>32</v>
      </c>
      <c r="N19" s="2">
        <v>11</v>
      </c>
      <c r="O19" s="2">
        <v>21</v>
      </c>
      <c r="Q19" s="29">
        <f t="shared" ref="Q19:Q20" si="2">R19+S19</f>
        <v>3.5359116022099446</v>
      </c>
      <c r="R19" s="29">
        <f t="shared" ref="R19:R20" si="3">N19*100/$M$16</f>
        <v>1.2154696132596685</v>
      </c>
      <c r="S19" s="29">
        <f t="shared" ref="S19:S20" si="4">O19*100/$M$16</f>
        <v>2.3204419889502761</v>
      </c>
    </row>
    <row r="20" spans="12:19" ht="12" customHeight="1" x14ac:dyDescent="0.2">
      <c r="L20" s="2" t="s">
        <v>8</v>
      </c>
      <c r="M20" s="2">
        <f t="shared" si="1"/>
        <v>588</v>
      </c>
      <c r="N20" s="2">
        <v>87</v>
      </c>
      <c r="O20" s="2">
        <v>501</v>
      </c>
      <c r="Q20" s="29">
        <f t="shared" si="2"/>
        <v>64.972375690607734</v>
      </c>
      <c r="R20" s="29">
        <f t="shared" si="3"/>
        <v>9.6132596685082881</v>
      </c>
      <c r="S20" s="29">
        <f t="shared" si="4"/>
        <v>55.35911602209945</v>
      </c>
    </row>
    <row r="21" spans="12:19" ht="12" customHeight="1" thickBot="1" x14ac:dyDescent="0.25">
      <c r="L21" s="7"/>
      <c r="M21" s="7"/>
      <c r="N21" s="7"/>
      <c r="O21" s="7"/>
      <c r="P21" s="7"/>
      <c r="Q21" s="7"/>
      <c r="R21" s="7"/>
      <c r="S21" s="7"/>
    </row>
    <row r="22" spans="12:19" ht="12" customHeight="1" x14ac:dyDescent="0.2"/>
    <row r="23" spans="12:19" ht="12" customHeight="1" x14ac:dyDescent="0.2">
      <c r="L23" s="68" t="s">
        <v>152</v>
      </c>
      <c r="M23" s="68"/>
      <c r="N23" s="68"/>
      <c r="O23" s="68"/>
      <c r="P23" s="68"/>
      <c r="Q23" s="68"/>
      <c r="R23" s="68"/>
      <c r="S23" s="68"/>
    </row>
    <row r="24" spans="12:19" ht="12" customHeight="1" x14ac:dyDescent="0.2">
      <c r="L24" s="68"/>
      <c r="M24" s="68"/>
      <c r="N24" s="68"/>
      <c r="O24" s="68"/>
      <c r="P24" s="68"/>
      <c r="Q24" s="68"/>
      <c r="R24" s="68"/>
      <c r="S24" s="68"/>
    </row>
    <row r="25" spans="12:19" ht="12" customHeight="1" x14ac:dyDescent="0.2"/>
    <row r="26" spans="12:19" ht="12" customHeight="1" x14ac:dyDescent="0.2"/>
    <row r="27" spans="12:19" ht="12" customHeight="1" x14ac:dyDescent="0.2"/>
    <row r="28" spans="12:19" ht="12" customHeight="1" x14ac:dyDescent="0.2"/>
    <row r="29" spans="12:19" ht="12" customHeight="1" x14ac:dyDescent="0.2"/>
    <row r="30" spans="12:19" ht="12" customHeight="1" x14ac:dyDescent="0.2"/>
    <row r="31" spans="12:19" ht="12" customHeight="1" x14ac:dyDescent="0.2"/>
    <row r="32" spans="12:19" ht="12" customHeight="1" x14ac:dyDescent="0.2"/>
    <row r="33" spans="1:10" ht="12" customHeight="1" x14ac:dyDescent="0.2">
      <c r="A33" s="75" t="s">
        <v>152</v>
      </c>
      <c r="B33" s="75"/>
      <c r="C33" s="75"/>
      <c r="D33" s="75"/>
      <c r="E33" s="75"/>
      <c r="F33" s="75"/>
      <c r="G33" s="75"/>
      <c r="H33" s="75"/>
      <c r="I33" s="75"/>
      <c r="J33" s="75"/>
    </row>
    <row r="34" spans="1:10" ht="12" customHeight="1" x14ac:dyDescent="0.2"/>
  </sheetData>
  <mergeCells count="11">
    <mergeCell ref="L23:S24"/>
    <mergeCell ref="A33:J33"/>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996C3-C355-401C-AE32-340AA3C3206A}">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74</v>
      </c>
      <c r="B8" s="67"/>
      <c r="C8" s="67"/>
      <c r="D8" s="67"/>
      <c r="E8" s="67"/>
      <c r="F8" s="67"/>
      <c r="G8" s="67"/>
      <c r="H8" s="67"/>
      <c r="I8" s="67"/>
      <c r="J8" s="67"/>
    </row>
    <row r="9" spans="1:21" ht="18.600000000000001" customHeight="1" x14ac:dyDescent="0.25">
      <c r="A9" s="74" t="s">
        <v>127</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127</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546</v>
      </c>
      <c r="O16" s="10">
        <f>SUM(O18:O18)</f>
        <v>42</v>
      </c>
      <c r="P16" s="10"/>
      <c r="Q16" s="43">
        <f>R16+S16</f>
        <v>100</v>
      </c>
      <c r="R16" s="28">
        <f>N16*100/$M$16</f>
        <v>92.857142857142861</v>
      </c>
      <c r="S16" s="28">
        <f>O16*100/$M$16</f>
        <v>7.1428571428571432</v>
      </c>
    </row>
    <row r="17" spans="1:19" ht="12" customHeight="1" x14ac:dyDescent="0.2">
      <c r="Q17" s="29"/>
      <c r="R17" s="28"/>
      <c r="S17" s="28"/>
    </row>
    <row r="18" spans="1:19" ht="12" customHeight="1" x14ac:dyDescent="0.2">
      <c r="L18" s="2" t="s">
        <v>8</v>
      </c>
      <c r="M18" s="2">
        <f>SUM(N18:O18)</f>
        <v>588</v>
      </c>
      <c r="N18" s="2">
        <v>546</v>
      </c>
      <c r="O18" s="2">
        <v>42</v>
      </c>
      <c r="Q18" s="44">
        <f>R18+S18</f>
        <v>100</v>
      </c>
      <c r="R18" s="29">
        <f t="shared" ref="R18:S18" si="0">N18*100/$M$16</f>
        <v>92.857142857142861</v>
      </c>
      <c r="S18" s="29">
        <f t="shared" si="0"/>
        <v>7.1428571428571432</v>
      </c>
    </row>
    <row r="19" spans="1:19" ht="12" customHeight="1" thickBot="1" x14ac:dyDescent="0.25">
      <c r="L19" s="7"/>
      <c r="M19" s="7"/>
      <c r="N19" s="7"/>
      <c r="O19" s="7"/>
      <c r="P19" s="7"/>
      <c r="Q19" s="7"/>
      <c r="R19" s="7"/>
      <c r="S19" s="7"/>
    </row>
    <row r="20" spans="1:19" ht="12" customHeight="1" x14ac:dyDescent="0.2"/>
    <row r="21" spans="1:19" ht="12" customHeight="1" x14ac:dyDescent="0.2">
      <c r="L21" s="68" t="s">
        <v>35</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35</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60E2-0E10-4170-80FB-FDB8103C4189}">
  <sheetPr>
    <tabColor rgb="FFD5007F"/>
  </sheetPr>
  <dimension ref="A1:W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75</v>
      </c>
      <c r="B8" s="67"/>
      <c r="C8" s="67"/>
      <c r="D8" s="67"/>
      <c r="E8" s="67"/>
      <c r="F8" s="67"/>
      <c r="G8" s="67"/>
      <c r="H8" s="67"/>
      <c r="I8" s="67"/>
      <c r="J8" s="67"/>
    </row>
    <row r="9" spans="1:21" ht="18.600000000000001" customHeight="1" x14ac:dyDescent="0.25">
      <c r="A9" s="74" t="s">
        <v>124</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124</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SUM(M18:M18)</f>
        <v>588</v>
      </c>
      <c r="N16" s="10">
        <f>SUM(N18:N18)</f>
        <v>563</v>
      </c>
      <c r="O16" s="10">
        <f>SUM(O18:O18)</f>
        <v>25</v>
      </c>
      <c r="P16" s="10"/>
      <c r="Q16" s="43">
        <f>R16+S16</f>
        <v>100</v>
      </c>
      <c r="R16" s="28">
        <f>N16*100/$M$16</f>
        <v>95.748299319727892</v>
      </c>
      <c r="S16" s="28">
        <f>O16*100/$M$16</f>
        <v>4.2517006802721085</v>
      </c>
    </row>
    <row r="17" spans="1:19" ht="12" customHeight="1" x14ac:dyDescent="0.2">
      <c r="Q17" s="29"/>
      <c r="R17" s="28"/>
      <c r="S17" s="28"/>
    </row>
    <row r="18" spans="1:19" ht="12" customHeight="1" x14ac:dyDescent="0.2">
      <c r="L18" s="2" t="s">
        <v>8</v>
      </c>
      <c r="M18" s="2">
        <f>SUM(N18:O18)</f>
        <v>588</v>
      </c>
      <c r="N18" s="2">
        <v>563</v>
      </c>
      <c r="O18" s="2">
        <v>25</v>
      </c>
      <c r="Q18" s="44">
        <f>R18+S18</f>
        <v>100</v>
      </c>
      <c r="R18" s="29">
        <f t="shared" ref="R18:S18" si="0">N18*100/$M$16</f>
        <v>95.748299319727892</v>
      </c>
      <c r="S18" s="29">
        <f t="shared" si="0"/>
        <v>4.2517006802721085</v>
      </c>
    </row>
    <row r="19" spans="1:19" ht="12" customHeight="1" thickBot="1" x14ac:dyDescent="0.25">
      <c r="L19" s="7"/>
      <c r="M19" s="7"/>
      <c r="N19" s="7"/>
      <c r="O19" s="7"/>
      <c r="P19" s="7"/>
      <c r="Q19" s="7"/>
      <c r="R19" s="7"/>
      <c r="S19" s="7"/>
    </row>
    <row r="20" spans="1:19" ht="12" customHeight="1" x14ac:dyDescent="0.2"/>
    <row r="21" spans="1:19" ht="12" customHeight="1" x14ac:dyDescent="0.2">
      <c r="L21" s="68" t="s">
        <v>72</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72</v>
      </c>
      <c r="B31" s="75"/>
      <c r="C31" s="75"/>
      <c r="D31" s="75"/>
      <c r="E31" s="75"/>
      <c r="F31" s="75"/>
      <c r="G31" s="75"/>
      <c r="H31" s="75"/>
      <c r="I31" s="75"/>
      <c r="J31" s="75"/>
    </row>
    <row r="32" spans="1:19" ht="12"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BC64-E93E-4E99-8C23-07C838067497}">
  <sheetPr>
    <tabColor rgb="FFD5007F"/>
  </sheetPr>
  <dimension ref="A1:W58"/>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78</v>
      </c>
      <c r="B8" s="67"/>
      <c r="C8" s="67"/>
      <c r="D8" s="67"/>
      <c r="E8" s="67"/>
      <c r="F8" s="67"/>
      <c r="G8" s="67"/>
      <c r="H8" s="67"/>
      <c r="I8" s="67"/>
      <c r="J8" s="67"/>
    </row>
    <row r="9" spans="1:21" ht="18.600000000000001" customHeight="1" x14ac:dyDescent="0.25">
      <c r="A9" s="74" t="s">
        <v>122</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122</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SUM(M18:M20)</f>
        <v>318</v>
      </c>
      <c r="N16" s="10">
        <f t="shared" ref="N16:P16" si="0">SUM(N18:N20)</f>
        <v>288</v>
      </c>
      <c r="O16" s="10">
        <f t="shared" si="0"/>
        <v>30</v>
      </c>
      <c r="P16" s="10">
        <f t="shared" si="0"/>
        <v>0</v>
      </c>
      <c r="Q16" s="43">
        <f>R16+S16</f>
        <v>100</v>
      </c>
      <c r="R16" s="28">
        <f>N16*100/$M$16</f>
        <v>90.566037735849051</v>
      </c>
      <c r="S16" s="28">
        <f>O16*100/$M$16</f>
        <v>9.433962264150944</v>
      </c>
    </row>
    <row r="17" spans="12:19" ht="12" customHeight="1" x14ac:dyDescent="0.2"/>
    <row r="18" spans="12:19" ht="12" customHeight="1" x14ac:dyDescent="0.2">
      <c r="L18" s="2" t="s">
        <v>30</v>
      </c>
      <c r="M18" s="2">
        <f>SUM(N18:O18)</f>
        <v>32</v>
      </c>
      <c r="N18" s="2">
        <v>29</v>
      </c>
      <c r="O18" s="2">
        <v>3</v>
      </c>
      <c r="Q18" s="43">
        <v>100</v>
      </c>
      <c r="R18" s="30">
        <v>90.625</v>
      </c>
      <c r="S18" s="30">
        <v>9.375</v>
      </c>
    </row>
    <row r="19" spans="12:19" ht="12" customHeight="1" x14ac:dyDescent="0.2">
      <c r="L19" s="2" t="s">
        <v>7</v>
      </c>
      <c r="M19" s="2">
        <f t="shared" ref="M19:M20" si="1">SUM(N19:O19)</f>
        <v>285</v>
      </c>
      <c r="N19" s="2">
        <v>258</v>
      </c>
      <c r="O19" s="2">
        <v>27</v>
      </c>
      <c r="Q19" s="43">
        <v>100</v>
      </c>
      <c r="R19" s="30">
        <v>90.526315789473685</v>
      </c>
      <c r="S19" s="30">
        <v>9.473684210526315</v>
      </c>
    </row>
    <row r="20" spans="12:19" ht="12" customHeight="1" x14ac:dyDescent="0.2">
      <c r="L20" s="2" t="s">
        <v>40</v>
      </c>
      <c r="M20" s="2">
        <f t="shared" si="1"/>
        <v>1</v>
      </c>
      <c r="N20" s="2">
        <v>1</v>
      </c>
      <c r="O20" s="2">
        <v>0</v>
      </c>
      <c r="Q20" s="43">
        <v>100</v>
      </c>
      <c r="R20" s="31">
        <v>100</v>
      </c>
      <c r="S20" s="31">
        <v>0</v>
      </c>
    </row>
    <row r="21" spans="12:19" ht="12" customHeight="1" thickBot="1" x14ac:dyDescent="0.25">
      <c r="L21" s="7"/>
      <c r="M21" s="7"/>
      <c r="N21" s="7"/>
      <c r="O21" s="7"/>
      <c r="P21" s="7"/>
      <c r="Q21" s="7"/>
      <c r="R21" s="7"/>
      <c r="S21" s="7"/>
    </row>
    <row r="22" spans="12:19" ht="12" customHeight="1" x14ac:dyDescent="0.2"/>
    <row r="23" spans="12:19" ht="12" customHeight="1" x14ac:dyDescent="0.2">
      <c r="L23" s="68" t="s">
        <v>84</v>
      </c>
      <c r="M23" s="68"/>
      <c r="N23" s="68"/>
      <c r="O23" s="68"/>
      <c r="P23" s="68"/>
      <c r="Q23" s="68"/>
      <c r="R23" s="68"/>
      <c r="S23" s="68"/>
    </row>
    <row r="24" spans="12:19" ht="12" customHeight="1" x14ac:dyDescent="0.2">
      <c r="L24" s="68"/>
      <c r="M24" s="68"/>
      <c r="N24" s="68"/>
      <c r="O24" s="68"/>
      <c r="P24" s="68"/>
      <c r="Q24" s="68"/>
      <c r="R24" s="68"/>
      <c r="S24" s="68"/>
    </row>
    <row r="25" spans="12:19" ht="12" customHeight="1" x14ac:dyDescent="0.2"/>
    <row r="26" spans="12:19" ht="12" customHeight="1" x14ac:dyDescent="0.2"/>
    <row r="27" spans="12:19" ht="12" customHeight="1" x14ac:dyDescent="0.2"/>
    <row r="28" spans="12:19" ht="12" customHeight="1" x14ac:dyDescent="0.2"/>
    <row r="29" spans="12:19" ht="12" customHeight="1" x14ac:dyDescent="0.2"/>
    <row r="30" spans="12:19" ht="12" customHeight="1" x14ac:dyDescent="0.2"/>
    <row r="31" spans="12:19" ht="12" customHeight="1" x14ac:dyDescent="0.2"/>
    <row r="32" spans="12:19" ht="12" customHeight="1" x14ac:dyDescent="0.2"/>
    <row r="33" spans="1:10" ht="12" customHeight="1" x14ac:dyDescent="0.2">
      <c r="A33" s="75" t="s">
        <v>84</v>
      </c>
      <c r="B33" s="75"/>
      <c r="C33" s="75"/>
      <c r="D33" s="75"/>
      <c r="E33" s="75"/>
      <c r="F33" s="75"/>
      <c r="G33" s="75"/>
      <c r="H33" s="75"/>
      <c r="I33" s="75"/>
      <c r="J33" s="75"/>
    </row>
    <row r="34" spans="1:10" ht="12" customHeight="1" x14ac:dyDescent="0.2"/>
    <row r="49" s="2" customFormat="1" ht="12" hidden="1" customHeight="1" x14ac:dyDescent="0.2"/>
    <row r="50" s="2" customFormat="1" ht="12" hidden="1" customHeight="1" x14ac:dyDescent="0.2"/>
    <row r="51" s="2" customFormat="1" ht="12" hidden="1" customHeight="1" x14ac:dyDescent="0.2"/>
    <row r="52" s="2" customFormat="1" ht="12" hidden="1" customHeight="1" x14ac:dyDescent="0.2"/>
    <row r="53" s="2" customFormat="1" ht="12" hidden="1" customHeight="1" x14ac:dyDescent="0.2"/>
    <row r="54" s="2" customFormat="1" ht="12" hidden="1" customHeight="1" x14ac:dyDescent="0.2"/>
    <row r="55" s="2" customFormat="1" ht="12" hidden="1" customHeight="1" x14ac:dyDescent="0.2"/>
    <row r="56" s="2" customFormat="1" ht="12" hidden="1" customHeight="1" x14ac:dyDescent="0.2"/>
    <row r="57" s="2" customFormat="1" ht="12" hidden="1" customHeight="1" x14ac:dyDescent="0.2"/>
    <row r="58" s="2" customFormat="1" ht="12" hidden="1" customHeight="1" x14ac:dyDescent="0.2"/>
  </sheetData>
  <mergeCells count="11">
    <mergeCell ref="L23:S24"/>
    <mergeCell ref="A33:J33"/>
    <mergeCell ref="A8:J8"/>
    <mergeCell ref="A9:J10"/>
    <mergeCell ref="L9:S9"/>
    <mergeCell ref="L10:S11"/>
    <mergeCell ref="L13:L14"/>
    <mergeCell ref="M13:M14"/>
    <mergeCell ref="N13:O13"/>
    <mergeCell ref="Q13:Q14"/>
    <mergeCell ref="R13:S1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21370-2A6B-4FD8-BCC0-6F2B2B7EB0D0}">
  <sheetPr>
    <tabColor rgb="FFD5007F"/>
  </sheetPr>
  <dimension ref="A1:W4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80</v>
      </c>
      <c r="B8" s="67"/>
      <c r="C8" s="67"/>
      <c r="D8" s="67"/>
      <c r="E8" s="67"/>
      <c r="F8" s="67"/>
      <c r="G8" s="67"/>
      <c r="H8" s="67"/>
      <c r="I8" s="67"/>
      <c r="J8" s="67"/>
    </row>
    <row r="9" spans="1:21" ht="18.600000000000001" customHeight="1" x14ac:dyDescent="0.25">
      <c r="A9" s="74" t="s">
        <v>118</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118</v>
      </c>
      <c r="M10" s="74"/>
      <c r="N10" s="74"/>
      <c r="O10" s="74"/>
      <c r="P10" s="74"/>
      <c r="Q10" s="74"/>
      <c r="R10" s="74"/>
      <c r="S10" s="74"/>
      <c r="T10" s="11"/>
      <c r="U10" s="11"/>
    </row>
    <row r="11" spans="1:21" ht="39"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SUM(M18:M28)</f>
        <v>949</v>
      </c>
      <c r="N16" s="10">
        <f>SUM(N18:N28)</f>
        <v>722</v>
      </c>
      <c r="O16" s="10">
        <f>SUM(O18:O28)</f>
        <v>227</v>
      </c>
      <c r="P16" s="10"/>
      <c r="Q16" s="43">
        <f>R16+S16</f>
        <v>100</v>
      </c>
      <c r="R16" s="28">
        <f>N16*100/$M$16</f>
        <v>76.080084299262381</v>
      </c>
      <c r="S16" s="28">
        <f>O16*100/$M$16</f>
        <v>23.919915700737619</v>
      </c>
    </row>
    <row r="17" spans="12:19" ht="12" customHeight="1" x14ac:dyDescent="0.2">
      <c r="Q17" s="29"/>
      <c r="R17" s="28"/>
      <c r="S17" s="28"/>
    </row>
    <row r="18" spans="12:19" ht="12" customHeight="1" x14ac:dyDescent="0.2">
      <c r="L18" s="2" t="s">
        <v>8</v>
      </c>
      <c r="M18" s="2">
        <f>SUM(N18:O18)</f>
        <v>588</v>
      </c>
      <c r="N18" s="2">
        <v>456</v>
      </c>
      <c r="O18" s="2">
        <v>132</v>
      </c>
      <c r="Q18" s="29">
        <f>R18+S18</f>
        <v>61.959957850368809</v>
      </c>
      <c r="R18" s="29">
        <f t="shared" ref="R18:S18" si="0">N18*100/$M$16</f>
        <v>48.050579557428875</v>
      </c>
      <c r="S18" s="29">
        <f t="shared" si="0"/>
        <v>13.909378292939937</v>
      </c>
    </row>
    <row r="19" spans="12:19" ht="12" customHeight="1" x14ac:dyDescent="0.2">
      <c r="L19" s="2" t="s">
        <v>31</v>
      </c>
      <c r="M19" s="2">
        <f t="shared" ref="M19:M28" si="1">SUM(N19:O19)</f>
        <v>32</v>
      </c>
      <c r="N19" s="2">
        <v>28</v>
      </c>
      <c r="O19" s="2">
        <v>4</v>
      </c>
      <c r="Q19" s="29">
        <f t="shared" ref="Q19:Q28" si="2">R19+S19</f>
        <v>3.3719704952581666</v>
      </c>
      <c r="R19" s="29">
        <f t="shared" ref="R19:R28" si="3">N19*100/$M$16</f>
        <v>2.9504741833508956</v>
      </c>
      <c r="S19" s="29">
        <f t="shared" ref="S19:S28" si="4">O19*100/$M$16</f>
        <v>0.42149631190727083</v>
      </c>
    </row>
    <row r="20" spans="12:19" ht="12" customHeight="1" x14ac:dyDescent="0.2">
      <c r="L20" s="2" t="s">
        <v>30</v>
      </c>
      <c r="M20" s="2">
        <f t="shared" si="1"/>
        <v>32</v>
      </c>
      <c r="N20" s="2">
        <v>24</v>
      </c>
      <c r="O20" s="2">
        <v>8</v>
      </c>
      <c r="Q20" s="29">
        <f t="shared" si="2"/>
        <v>3.3719704952581666</v>
      </c>
      <c r="R20" s="29">
        <f t="shared" si="3"/>
        <v>2.5289778714436251</v>
      </c>
      <c r="S20" s="29">
        <f t="shared" si="4"/>
        <v>0.84299262381454165</v>
      </c>
    </row>
    <row r="21" spans="12:19" ht="12" customHeight="1" x14ac:dyDescent="0.2">
      <c r="L21" s="2" t="s">
        <v>7</v>
      </c>
      <c r="M21" s="2">
        <f t="shared" si="1"/>
        <v>285</v>
      </c>
      <c r="N21" s="2">
        <v>203</v>
      </c>
      <c r="O21" s="2">
        <v>82</v>
      </c>
      <c r="Q21" s="29">
        <f t="shared" si="2"/>
        <v>30.031612223393044</v>
      </c>
      <c r="R21" s="29">
        <f t="shared" si="3"/>
        <v>21.390937829293993</v>
      </c>
      <c r="S21" s="29">
        <f t="shared" si="4"/>
        <v>8.6406743940990509</v>
      </c>
    </row>
    <row r="22" spans="12:19" ht="12" customHeight="1" x14ac:dyDescent="0.2">
      <c r="L22" s="2" t="s">
        <v>26</v>
      </c>
      <c r="M22" s="2">
        <f t="shared" si="1"/>
        <v>1</v>
      </c>
      <c r="N22" s="2">
        <v>1</v>
      </c>
      <c r="O22" s="2">
        <v>0</v>
      </c>
      <c r="Q22" s="29">
        <f t="shared" si="2"/>
        <v>0.10537407797681771</v>
      </c>
      <c r="R22" s="29">
        <f t="shared" si="3"/>
        <v>0.10537407797681771</v>
      </c>
      <c r="S22" s="44">
        <f t="shared" si="4"/>
        <v>0</v>
      </c>
    </row>
    <row r="23" spans="12:19" ht="12" customHeight="1" x14ac:dyDescent="0.2">
      <c r="L23" s="2" t="s">
        <v>27</v>
      </c>
      <c r="M23" s="2">
        <f t="shared" si="1"/>
        <v>1</v>
      </c>
      <c r="N23" s="2">
        <v>1</v>
      </c>
      <c r="O23" s="2">
        <v>0</v>
      </c>
      <c r="Q23" s="29">
        <f t="shared" si="2"/>
        <v>0.10537407797681771</v>
      </c>
      <c r="R23" s="29">
        <f t="shared" si="3"/>
        <v>0.10537407797681771</v>
      </c>
      <c r="S23" s="44">
        <f t="shared" si="4"/>
        <v>0</v>
      </c>
    </row>
    <row r="24" spans="12:19" ht="12" customHeight="1" x14ac:dyDescent="0.2">
      <c r="L24" s="2" t="s">
        <v>36</v>
      </c>
      <c r="M24" s="2">
        <f t="shared" si="1"/>
        <v>4</v>
      </c>
      <c r="N24" s="2">
        <v>4</v>
      </c>
      <c r="O24" s="2">
        <v>0</v>
      </c>
      <c r="Q24" s="29">
        <f t="shared" si="2"/>
        <v>0.42149631190727083</v>
      </c>
      <c r="R24" s="29">
        <f t="shared" si="3"/>
        <v>0.42149631190727083</v>
      </c>
      <c r="S24" s="44">
        <f t="shared" si="4"/>
        <v>0</v>
      </c>
    </row>
    <row r="25" spans="12:19" ht="12" customHeight="1" x14ac:dyDescent="0.2">
      <c r="L25" s="2" t="s">
        <v>37</v>
      </c>
      <c r="M25" s="2">
        <f t="shared" si="1"/>
        <v>3</v>
      </c>
      <c r="N25" s="2">
        <v>2</v>
      </c>
      <c r="O25" s="2">
        <v>1</v>
      </c>
      <c r="Q25" s="29">
        <f t="shared" si="2"/>
        <v>0.31612223393045313</v>
      </c>
      <c r="R25" s="29">
        <f t="shared" si="3"/>
        <v>0.21074815595363541</v>
      </c>
      <c r="S25" s="29">
        <f t="shared" si="4"/>
        <v>0.10537407797681771</v>
      </c>
    </row>
    <row r="26" spans="12:19" ht="12" customHeight="1" x14ac:dyDescent="0.2">
      <c r="L26" s="2" t="s">
        <v>38</v>
      </c>
      <c r="M26" s="2">
        <f t="shared" si="1"/>
        <v>1</v>
      </c>
      <c r="N26" s="2">
        <v>1</v>
      </c>
      <c r="O26" s="2">
        <v>0</v>
      </c>
      <c r="Q26" s="29">
        <f t="shared" si="2"/>
        <v>0.10537407797681771</v>
      </c>
      <c r="R26" s="29">
        <f t="shared" si="3"/>
        <v>0.10537407797681771</v>
      </c>
      <c r="S26" s="44">
        <f t="shared" si="4"/>
        <v>0</v>
      </c>
    </row>
    <row r="27" spans="12:19" ht="12" customHeight="1" x14ac:dyDescent="0.2">
      <c r="L27" s="2" t="s">
        <v>39</v>
      </c>
      <c r="M27" s="2">
        <f t="shared" si="1"/>
        <v>1</v>
      </c>
      <c r="N27" s="2">
        <v>1</v>
      </c>
      <c r="O27" s="2">
        <v>0</v>
      </c>
      <c r="Q27" s="29">
        <f t="shared" si="2"/>
        <v>0.10537407797681771</v>
      </c>
      <c r="R27" s="29">
        <f t="shared" si="3"/>
        <v>0.10537407797681771</v>
      </c>
      <c r="S27" s="44">
        <f t="shared" si="4"/>
        <v>0</v>
      </c>
    </row>
    <row r="28" spans="12:19" ht="12" customHeight="1" x14ac:dyDescent="0.2">
      <c r="L28" s="2" t="s">
        <v>40</v>
      </c>
      <c r="M28" s="2">
        <f t="shared" si="1"/>
        <v>1</v>
      </c>
      <c r="N28" s="2">
        <v>1</v>
      </c>
      <c r="O28" s="2">
        <v>0</v>
      </c>
      <c r="Q28" s="29">
        <f t="shared" si="2"/>
        <v>0.10537407797681771</v>
      </c>
      <c r="R28" s="29">
        <f t="shared" si="3"/>
        <v>0.10537407797681771</v>
      </c>
      <c r="S28" s="44">
        <f t="shared" si="4"/>
        <v>0</v>
      </c>
    </row>
    <row r="29" spans="12:19" ht="12" customHeight="1" thickBot="1" x14ac:dyDescent="0.25">
      <c r="L29" s="7"/>
      <c r="M29" s="7"/>
      <c r="N29" s="7"/>
      <c r="O29" s="7"/>
      <c r="P29" s="7"/>
      <c r="Q29" s="7"/>
      <c r="R29" s="7"/>
      <c r="S29" s="7"/>
    </row>
    <row r="30" spans="12:19" ht="12" customHeight="1" x14ac:dyDescent="0.2"/>
    <row r="31" spans="12:19" ht="12" customHeight="1" x14ac:dyDescent="0.2">
      <c r="L31" s="68" t="s">
        <v>153</v>
      </c>
      <c r="M31" s="68"/>
      <c r="N31" s="68"/>
      <c r="O31" s="68"/>
      <c r="P31" s="68"/>
      <c r="Q31" s="68"/>
      <c r="R31" s="68"/>
      <c r="S31" s="68"/>
    </row>
    <row r="32" spans="12:19" ht="12" customHeight="1" x14ac:dyDescent="0.2">
      <c r="L32" s="68"/>
      <c r="M32" s="68"/>
      <c r="N32" s="68"/>
      <c r="O32" s="68"/>
      <c r="P32" s="68"/>
      <c r="Q32" s="68"/>
      <c r="R32" s="68"/>
      <c r="S32" s="68"/>
    </row>
    <row r="33" spans="1:19" ht="12" customHeight="1" x14ac:dyDescent="0.2">
      <c r="L33" s="78" t="s">
        <v>115</v>
      </c>
      <c r="M33" s="78"/>
      <c r="N33" s="78"/>
      <c r="O33" s="78"/>
      <c r="P33" s="78"/>
      <c r="Q33" s="78"/>
      <c r="R33" s="78"/>
      <c r="S33" s="78"/>
    </row>
    <row r="34" spans="1:19" ht="12" customHeight="1" x14ac:dyDescent="0.2">
      <c r="L34" s="78"/>
      <c r="M34" s="78"/>
      <c r="N34" s="78"/>
      <c r="O34" s="78"/>
      <c r="P34" s="78"/>
      <c r="Q34" s="78"/>
      <c r="R34" s="78"/>
      <c r="S34" s="78"/>
    </row>
    <row r="35" spans="1:19" ht="12" customHeight="1" x14ac:dyDescent="0.2">
      <c r="L35" s="78"/>
      <c r="M35" s="78"/>
      <c r="N35" s="78"/>
      <c r="O35" s="78"/>
      <c r="P35" s="78"/>
      <c r="Q35" s="78"/>
      <c r="R35" s="78"/>
      <c r="S35" s="78"/>
    </row>
    <row r="36" spans="1:19" ht="12" customHeight="1" x14ac:dyDescent="0.2">
      <c r="L36" s="78"/>
      <c r="M36" s="78"/>
      <c r="N36" s="78"/>
      <c r="O36" s="78"/>
      <c r="P36" s="78"/>
      <c r="Q36" s="78"/>
      <c r="R36" s="78"/>
      <c r="S36" s="78"/>
    </row>
    <row r="37" spans="1:19" ht="12" customHeight="1" x14ac:dyDescent="0.2">
      <c r="L37" s="78"/>
      <c r="M37" s="78"/>
      <c r="N37" s="78"/>
      <c r="O37" s="78"/>
      <c r="P37" s="78"/>
      <c r="Q37" s="78"/>
      <c r="R37" s="78"/>
      <c r="S37" s="78"/>
    </row>
    <row r="38" spans="1:19" ht="12" customHeight="1" x14ac:dyDescent="0.2">
      <c r="L38" s="78"/>
      <c r="M38" s="78"/>
      <c r="N38" s="78"/>
      <c r="O38" s="78"/>
      <c r="P38" s="78"/>
      <c r="Q38" s="78"/>
      <c r="R38" s="78"/>
      <c r="S38" s="78"/>
    </row>
    <row r="39" spans="1:19" ht="12" customHeight="1" x14ac:dyDescent="0.2">
      <c r="L39" s="78"/>
      <c r="M39" s="78"/>
      <c r="N39" s="78"/>
      <c r="O39" s="78"/>
      <c r="P39" s="78"/>
      <c r="Q39" s="78"/>
      <c r="R39" s="78"/>
      <c r="S39" s="78"/>
    </row>
    <row r="40" spans="1:19" ht="12" customHeight="1" x14ac:dyDescent="0.2">
      <c r="L40" s="78"/>
      <c r="M40" s="78"/>
      <c r="N40" s="78"/>
      <c r="O40" s="78"/>
      <c r="P40" s="78"/>
      <c r="Q40" s="78"/>
      <c r="R40" s="78"/>
      <c r="S40" s="78"/>
    </row>
    <row r="41" spans="1:19" ht="12" customHeight="1" x14ac:dyDescent="0.2">
      <c r="A41" s="75" t="s">
        <v>153</v>
      </c>
      <c r="B41" s="75"/>
      <c r="C41" s="75"/>
      <c r="D41" s="75"/>
      <c r="E41" s="75"/>
      <c r="F41" s="75"/>
      <c r="G41" s="75"/>
      <c r="H41" s="75"/>
      <c r="I41" s="75"/>
      <c r="J41" s="75"/>
      <c r="L41" s="78"/>
      <c r="M41" s="78"/>
      <c r="N41" s="78"/>
      <c r="O41" s="78"/>
      <c r="P41" s="78"/>
      <c r="Q41" s="78"/>
      <c r="R41" s="78"/>
      <c r="S41" s="78"/>
    </row>
    <row r="42" spans="1:19" ht="12" customHeight="1" x14ac:dyDescent="0.2"/>
  </sheetData>
  <mergeCells count="12">
    <mergeCell ref="L31:S32"/>
    <mergeCell ref="A41:J41"/>
    <mergeCell ref="L33:S4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0BBC1-CFE2-40DC-9967-9CD7EA31A219}">
  <sheetPr>
    <tabColor rgb="FFD5007F"/>
  </sheetPr>
  <dimension ref="A1:Y4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81</v>
      </c>
      <c r="B8" s="67"/>
      <c r="C8" s="67"/>
      <c r="D8" s="67"/>
      <c r="E8" s="67"/>
      <c r="F8" s="67"/>
      <c r="G8" s="67"/>
      <c r="H8" s="67"/>
      <c r="I8" s="67"/>
      <c r="J8" s="67"/>
    </row>
    <row r="9" spans="1:23" ht="18.600000000000001" customHeight="1" x14ac:dyDescent="0.25">
      <c r="A9" s="74" t="s">
        <v>116</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116</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21.6" customHeight="1" x14ac:dyDescent="0.2">
      <c r="L14" s="70"/>
      <c r="M14" s="73"/>
      <c r="N14" s="63" t="s">
        <v>86</v>
      </c>
      <c r="O14" s="63" t="s">
        <v>87</v>
      </c>
      <c r="P14" s="63" t="s">
        <v>88</v>
      </c>
      <c r="Q14" s="61"/>
      <c r="R14" s="73"/>
      <c r="S14" s="63" t="s">
        <v>89</v>
      </c>
      <c r="T14" s="63" t="s">
        <v>90</v>
      </c>
      <c r="U14" s="63" t="s">
        <v>91</v>
      </c>
    </row>
    <row r="15" spans="1:23" ht="12" customHeight="1" x14ac:dyDescent="0.2"/>
    <row r="16" spans="1:23" ht="12" customHeight="1" x14ac:dyDescent="0.2">
      <c r="L16" s="10" t="s">
        <v>0</v>
      </c>
      <c r="M16" s="10">
        <f>SUM(N16:P16)</f>
        <v>456</v>
      </c>
      <c r="N16" s="10">
        <f>SUM(N18:N18)</f>
        <v>210</v>
      </c>
      <c r="O16" s="10">
        <f>SUM(O18:O18)</f>
        <v>131</v>
      </c>
      <c r="P16" s="10">
        <f>SUM(P18:P18)</f>
        <v>115</v>
      </c>
      <c r="Q16" s="10"/>
      <c r="R16" s="43">
        <f>SUM(S16:U16)</f>
        <v>100</v>
      </c>
      <c r="S16" s="28">
        <f>N16*100/$M$16</f>
        <v>46.05263157894737</v>
      </c>
      <c r="T16" s="28">
        <f t="shared" ref="T16:U16" si="0">O16*100/$M$16</f>
        <v>28.728070175438596</v>
      </c>
      <c r="U16" s="28">
        <f t="shared" si="0"/>
        <v>25.219298245614034</v>
      </c>
    </row>
    <row r="17" spans="1:21" ht="12" customHeight="1" x14ac:dyDescent="0.2">
      <c r="R17" s="44"/>
      <c r="S17" s="28"/>
      <c r="T17" s="28"/>
      <c r="U17" s="28"/>
    </row>
    <row r="18" spans="1:21" ht="12" customHeight="1" x14ac:dyDescent="0.2">
      <c r="L18" s="2" t="s">
        <v>99</v>
      </c>
      <c r="M18" s="2">
        <f>SUM(N18:P18)</f>
        <v>456</v>
      </c>
      <c r="N18" s="2">
        <v>210</v>
      </c>
      <c r="O18" s="2">
        <v>131</v>
      </c>
      <c r="P18" s="2">
        <v>115</v>
      </c>
      <c r="R18" s="44">
        <f>SUM(S18:U18)</f>
        <v>100</v>
      </c>
      <c r="S18" s="29">
        <f>N18*100/$M$16</f>
        <v>46.05263157894737</v>
      </c>
      <c r="T18" s="29">
        <f t="shared" ref="T18:U18" si="1">O18*100/$M$16</f>
        <v>28.728070175438596</v>
      </c>
      <c r="U18" s="29">
        <f t="shared" si="1"/>
        <v>25.219298245614034</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72</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c r="L23" s="2" t="s">
        <v>100</v>
      </c>
    </row>
    <row r="24" spans="1:21" ht="12" customHeight="1" x14ac:dyDescent="0.2">
      <c r="L24" s="78" t="s">
        <v>115</v>
      </c>
      <c r="M24" s="78"/>
      <c r="N24" s="78"/>
      <c r="O24" s="78"/>
      <c r="P24" s="78"/>
      <c r="Q24" s="78"/>
      <c r="R24" s="78"/>
      <c r="S24" s="78"/>
      <c r="T24" s="78"/>
      <c r="U24" s="78"/>
    </row>
    <row r="25" spans="1:21" ht="12" customHeight="1" x14ac:dyDescent="0.2">
      <c r="L25" s="78"/>
      <c r="M25" s="78"/>
      <c r="N25" s="78"/>
      <c r="O25" s="78"/>
      <c r="P25" s="78"/>
      <c r="Q25" s="78"/>
      <c r="R25" s="78"/>
      <c r="S25" s="78"/>
      <c r="T25" s="78"/>
      <c r="U25" s="78"/>
    </row>
    <row r="26" spans="1:21" ht="12" customHeight="1" x14ac:dyDescent="0.2">
      <c r="L26" s="78"/>
      <c r="M26" s="78"/>
      <c r="N26" s="78"/>
      <c r="O26" s="78"/>
      <c r="P26" s="78"/>
      <c r="Q26" s="78"/>
      <c r="R26" s="78"/>
      <c r="S26" s="78"/>
      <c r="T26" s="78"/>
      <c r="U26" s="78"/>
    </row>
    <row r="27" spans="1:21" ht="12" customHeight="1" x14ac:dyDescent="0.2">
      <c r="L27" s="78"/>
      <c r="M27" s="78"/>
      <c r="N27" s="78"/>
      <c r="O27" s="78"/>
      <c r="P27" s="78"/>
      <c r="Q27" s="78"/>
      <c r="R27" s="78"/>
      <c r="S27" s="78"/>
      <c r="T27" s="78"/>
      <c r="U27" s="78"/>
    </row>
    <row r="28" spans="1:21" ht="12" customHeight="1" x14ac:dyDescent="0.2">
      <c r="L28" s="78"/>
      <c r="M28" s="78"/>
      <c r="N28" s="78"/>
      <c r="O28" s="78"/>
      <c r="P28" s="78"/>
      <c r="Q28" s="78"/>
      <c r="R28" s="78"/>
      <c r="S28" s="78"/>
      <c r="T28" s="78"/>
      <c r="U28" s="78"/>
    </row>
    <row r="29" spans="1:21" ht="12" customHeight="1" x14ac:dyDescent="0.2">
      <c r="L29" s="78"/>
      <c r="M29" s="78"/>
      <c r="N29" s="78"/>
      <c r="O29" s="78"/>
      <c r="P29" s="78"/>
      <c r="Q29" s="78"/>
      <c r="R29" s="78"/>
      <c r="S29" s="78"/>
      <c r="T29" s="78"/>
      <c r="U29" s="78"/>
    </row>
    <row r="30" spans="1:21" ht="12" customHeight="1" x14ac:dyDescent="0.2">
      <c r="L30" s="78"/>
      <c r="M30" s="78"/>
      <c r="N30" s="78"/>
      <c r="O30" s="78"/>
      <c r="P30" s="78"/>
      <c r="Q30" s="78"/>
      <c r="R30" s="78"/>
      <c r="S30" s="78"/>
      <c r="T30" s="78"/>
      <c r="U30" s="78"/>
    </row>
    <row r="31" spans="1:21" ht="12" customHeight="1" x14ac:dyDescent="0.2">
      <c r="A31" s="75" t="s">
        <v>72</v>
      </c>
      <c r="B31" s="75"/>
      <c r="C31" s="75"/>
      <c r="D31" s="75"/>
      <c r="E31" s="75"/>
      <c r="F31" s="75"/>
      <c r="G31" s="75"/>
      <c r="H31" s="75"/>
      <c r="I31" s="75"/>
      <c r="J31" s="75"/>
      <c r="L31" s="78"/>
      <c r="M31" s="78"/>
      <c r="N31" s="78"/>
      <c r="O31" s="78"/>
      <c r="P31" s="78"/>
      <c r="Q31" s="78"/>
      <c r="R31" s="78"/>
      <c r="S31" s="78"/>
      <c r="T31" s="78"/>
      <c r="U31" s="78"/>
    </row>
    <row r="32" spans="1:21" ht="12" customHeight="1" x14ac:dyDescent="0.2">
      <c r="L32" s="78"/>
      <c r="M32" s="78"/>
      <c r="N32" s="78"/>
      <c r="O32" s="78"/>
      <c r="P32" s="78"/>
      <c r="Q32" s="78"/>
      <c r="R32" s="78"/>
      <c r="S32" s="78"/>
      <c r="T32" s="78"/>
      <c r="U32" s="78"/>
    </row>
    <row r="33" s="2" customFormat="1" ht="12"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row r="39" s="2" customFormat="1" ht="12" hidden="1" customHeight="1" x14ac:dyDescent="0.2"/>
    <row r="40" s="2" customFormat="1" ht="12" hidden="1" customHeight="1" x14ac:dyDescent="0.2"/>
    <row r="41" s="2" customFormat="1" ht="12" hidden="1" customHeight="1" x14ac:dyDescent="0.2"/>
    <row r="42" s="2" customFormat="1" ht="12" hidden="1" customHeight="1" x14ac:dyDescent="0.2"/>
  </sheetData>
  <mergeCells count="12">
    <mergeCell ref="L21:U22"/>
    <mergeCell ref="A31:J31"/>
    <mergeCell ref="L24:U32"/>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BB4B-311E-4D68-84FD-4999DDCF9A22}">
  <sheetPr codeName="Hoja58">
    <tabColor rgb="FFD5007F"/>
  </sheetPr>
  <dimension ref="A1:AE38"/>
  <sheetViews>
    <sheetView showGridLines="0" zoomScale="70" zoomScaleNormal="70" workbookViewId="0">
      <selection activeCell="A7" sqref="A7"/>
    </sheetView>
  </sheetViews>
  <sheetFormatPr baseColWidth="10" defaultColWidth="0" defaultRowHeight="0" customHeight="1" zeroHeight="1" x14ac:dyDescent="0.2"/>
  <cols>
    <col min="1" max="24" width="11.44140625" style="2" customWidth="1"/>
    <col min="25" max="29" width="2" style="2" customWidth="1"/>
    <col min="30" max="30" width="2.109375" style="2" customWidth="1"/>
    <col min="31" max="31" width="0" style="2" hidden="1" customWidth="1"/>
    <col min="32" max="16384" width="11.44140625" style="2" hidden="1"/>
  </cols>
  <sheetData>
    <row r="1" spans="1:30" ht="12" customHeight="1" x14ac:dyDescent="0.2"/>
    <row r="2" spans="1:30" ht="12" customHeight="1" x14ac:dyDescent="0.2"/>
    <row r="3" spans="1:30" ht="12" customHeight="1" x14ac:dyDescent="0.2"/>
    <row r="4" spans="1:30" ht="12" customHeight="1" x14ac:dyDescent="0.2"/>
    <row r="5" spans="1:30" ht="12" customHeight="1" thickBo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row>
    <row r="6" spans="1:30" ht="12" customHeight="1" thickTop="1" x14ac:dyDescent="0.2"/>
    <row r="7" spans="1:30" ht="12" customHeight="1" x14ac:dyDescent="0.2"/>
    <row r="8" spans="1:30" ht="12" customHeight="1" x14ac:dyDescent="0.2">
      <c r="A8" s="81" t="s">
        <v>82</v>
      </c>
      <c r="B8" s="81"/>
      <c r="C8" s="81"/>
      <c r="D8" s="81"/>
      <c r="E8" s="81"/>
      <c r="F8" s="81"/>
      <c r="G8" s="81"/>
      <c r="H8" s="81"/>
      <c r="I8" s="81"/>
      <c r="J8" s="81"/>
    </row>
    <row r="9" spans="1:30" ht="12" customHeight="1" x14ac:dyDescent="0.2">
      <c r="A9" s="80" t="s">
        <v>144</v>
      </c>
      <c r="B9" s="80"/>
      <c r="C9" s="80"/>
      <c r="D9" s="80"/>
      <c r="E9" s="80"/>
      <c r="F9" s="80"/>
      <c r="G9" s="80"/>
      <c r="H9" s="80"/>
      <c r="I9" s="80"/>
      <c r="J9" s="80"/>
      <c r="L9" s="81" t="s">
        <v>34</v>
      </c>
      <c r="M9" s="81"/>
      <c r="N9" s="81"/>
      <c r="O9" s="81"/>
      <c r="P9" s="81"/>
      <c r="Q9" s="81"/>
      <c r="R9" s="81"/>
      <c r="S9" s="81"/>
      <c r="T9" s="81"/>
      <c r="U9" s="81"/>
      <c r="V9" s="81"/>
      <c r="W9" s="81"/>
      <c r="X9" s="81"/>
      <c r="Y9" s="81"/>
      <c r="Z9" s="81"/>
      <c r="AA9" s="81"/>
      <c r="AB9" s="81"/>
      <c r="AC9" s="81"/>
    </row>
    <row r="10" spans="1:30" ht="36.9" customHeight="1" x14ac:dyDescent="0.2">
      <c r="A10" s="80"/>
      <c r="B10" s="80"/>
      <c r="C10" s="80"/>
      <c r="D10" s="80"/>
      <c r="E10" s="80"/>
      <c r="F10" s="80"/>
      <c r="G10" s="80"/>
      <c r="H10" s="80"/>
      <c r="I10" s="80"/>
      <c r="J10" s="80"/>
      <c r="L10" s="80" t="s">
        <v>144</v>
      </c>
      <c r="M10" s="80"/>
      <c r="N10" s="80"/>
      <c r="O10" s="80"/>
      <c r="P10" s="80"/>
      <c r="Q10" s="80"/>
      <c r="R10" s="80"/>
      <c r="S10" s="80"/>
      <c r="T10" s="80"/>
      <c r="U10" s="80"/>
      <c r="V10" s="80"/>
      <c r="W10" s="80"/>
      <c r="X10" s="80"/>
      <c r="Y10" s="27"/>
      <c r="Z10" s="27"/>
      <c r="AA10" s="27"/>
      <c r="AB10" s="27"/>
      <c r="AC10" s="27"/>
    </row>
    <row r="11" spans="1:30" ht="12" customHeight="1" thickBot="1" x14ac:dyDescent="0.25">
      <c r="L11" s="7"/>
      <c r="M11" s="7"/>
      <c r="N11" s="7"/>
      <c r="O11" s="7"/>
      <c r="P11" s="7"/>
      <c r="Q11" s="7"/>
      <c r="R11" s="7"/>
      <c r="S11" s="7"/>
      <c r="T11" s="7"/>
      <c r="U11" s="7"/>
      <c r="V11" s="7"/>
      <c r="W11" s="7"/>
      <c r="X11" s="7"/>
      <c r="Y11" s="46"/>
      <c r="Z11" s="46"/>
      <c r="AA11" s="46"/>
      <c r="AB11" s="46"/>
      <c r="AC11" s="46"/>
    </row>
    <row r="12" spans="1:30" ht="12" customHeight="1" x14ac:dyDescent="0.2">
      <c r="L12" s="83" t="s">
        <v>17</v>
      </c>
      <c r="M12" s="82" t="s">
        <v>0</v>
      </c>
      <c r="N12" s="85" t="s">
        <v>2</v>
      </c>
      <c r="O12" s="85"/>
      <c r="P12" s="85"/>
      <c r="Q12" s="85"/>
      <c r="R12" s="85"/>
      <c r="S12" s="82" t="s">
        <v>9</v>
      </c>
      <c r="T12" s="71" t="s">
        <v>1</v>
      </c>
      <c r="U12" s="71"/>
      <c r="V12" s="71"/>
      <c r="W12" s="71"/>
      <c r="X12" s="71"/>
      <c r="Y12" s="79" t="s">
        <v>1</v>
      </c>
      <c r="Z12" s="79"/>
      <c r="AA12" s="79"/>
      <c r="AB12" s="79"/>
      <c r="AC12" s="79"/>
    </row>
    <row r="13" spans="1:30" ht="12" customHeight="1" x14ac:dyDescent="0.2">
      <c r="L13" s="84"/>
      <c r="M13" s="73"/>
      <c r="N13" s="61" t="s">
        <v>18</v>
      </c>
      <c r="O13" s="61" t="s">
        <v>19</v>
      </c>
      <c r="P13" s="61" t="s">
        <v>20</v>
      </c>
      <c r="Q13" s="61" t="s">
        <v>21</v>
      </c>
      <c r="R13" s="61" t="s">
        <v>93</v>
      </c>
      <c r="S13" s="73"/>
      <c r="T13" s="61" t="s">
        <v>22</v>
      </c>
      <c r="U13" s="61" t="s">
        <v>23</v>
      </c>
      <c r="V13" s="61" t="s">
        <v>24</v>
      </c>
      <c r="W13" s="61" t="s">
        <v>25</v>
      </c>
      <c r="X13" s="61" t="s">
        <v>94</v>
      </c>
      <c r="Y13" s="62" t="s">
        <v>22</v>
      </c>
      <c r="Z13" s="62" t="s">
        <v>23</v>
      </c>
      <c r="AA13" s="62" t="s">
        <v>24</v>
      </c>
      <c r="AB13" s="62" t="s">
        <v>25</v>
      </c>
      <c r="AC13" s="62" t="s">
        <v>94</v>
      </c>
    </row>
    <row r="14" spans="1:30" ht="12" customHeight="1" x14ac:dyDescent="0.2">
      <c r="L14" s="1" t="s">
        <v>26</v>
      </c>
      <c r="M14" s="1">
        <f>SUM(N14:R14)</f>
        <v>285</v>
      </c>
      <c r="N14" s="13">
        <v>129</v>
      </c>
      <c r="O14" s="13">
        <v>124</v>
      </c>
      <c r="P14" s="13">
        <v>24</v>
      </c>
      <c r="Q14" s="13">
        <v>7</v>
      </c>
      <c r="R14" s="13">
        <v>1</v>
      </c>
      <c r="S14" s="49">
        <v>100</v>
      </c>
      <c r="T14" s="32">
        <v>45.263157894736842</v>
      </c>
      <c r="U14" s="32">
        <v>43.508771929824562</v>
      </c>
      <c r="V14" s="32">
        <v>8.4210526315789469</v>
      </c>
      <c r="W14" s="32">
        <v>2.4561403508771931</v>
      </c>
      <c r="X14" s="32">
        <v>0.35087719298245612</v>
      </c>
      <c r="Y14" s="47">
        <v>0.45263157894736844</v>
      </c>
      <c r="Z14" s="47">
        <v>0.43508771929824563</v>
      </c>
      <c r="AA14" s="47">
        <v>8.4210526315789472E-2</v>
      </c>
      <c r="AB14" s="47">
        <v>2.456140350877193E-2</v>
      </c>
      <c r="AC14" s="47">
        <v>3.5087719298245615E-3</v>
      </c>
    </row>
    <row r="15" spans="1:30" ht="12" customHeight="1" x14ac:dyDescent="0.2">
      <c r="L15" s="1" t="s">
        <v>27</v>
      </c>
      <c r="M15" s="1">
        <f>SUM(N15:R15)</f>
        <v>285</v>
      </c>
      <c r="N15" s="13">
        <v>61</v>
      </c>
      <c r="O15" s="13">
        <v>149</v>
      </c>
      <c r="P15" s="13">
        <v>59</v>
      </c>
      <c r="Q15" s="13">
        <v>16</v>
      </c>
      <c r="R15" s="13">
        <v>0</v>
      </c>
      <c r="S15" s="49">
        <v>100</v>
      </c>
      <c r="T15" s="32">
        <v>21.4</v>
      </c>
      <c r="U15" s="32">
        <v>52.29</v>
      </c>
      <c r="V15" s="32">
        <v>20.7</v>
      </c>
      <c r="W15" s="32">
        <v>5.61</v>
      </c>
      <c r="X15" s="33">
        <v>0</v>
      </c>
      <c r="Y15" s="47">
        <v>0.21403508771929824</v>
      </c>
      <c r="Z15" s="47">
        <v>0.52290000000000003</v>
      </c>
      <c r="AA15" s="47">
        <v>0.20701754385964913</v>
      </c>
      <c r="AB15" s="47">
        <v>5.6140350877192984E-2</v>
      </c>
      <c r="AC15" s="48">
        <v>0</v>
      </c>
    </row>
    <row r="16" spans="1:30" ht="12" customHeight="1" x14ac:dyDescent="0.2">
      <c r="L16" s="1" t="s">
        <v>28</v>
      </c>
      <c r="M16" s="1">
        <f t="shared" ref="M16:M17" si="0">SUM(N16:R16)</f>
        <v>285</v>
      </c>
      <c r="N16" s="13">
        <v>85</v>
      </c>
      <c r="O16" s="13">
        <v>142</v>
      </c>
      <c r="P16" s="13">
        <v>51</v>
      </c>
      <c r="Q16" s="13">
        <v>7</v>
      </c>
      <c r="R16" s="13">
        <v>0</v>
      </c>
      <c r="S16" s="49">
        <v>100</v>
      </c>
      <c r="T16" s="32">
        <v>29.82</v>
      </c>
      <c r="U16" s="32">
        <v>49.82</v>
      </c>
      <c r="V16" s="32">
        <v>17.899999999999999</v>
      </c>
      <c r="W16" s="32">
        <v>2.46</v>
      </c>
      <c r="X16" s="33">
        <v>0</v>
      </c>
      <c r="Y16" s="47">
        <v>0.2982456140350877</v>
      </c>
      <c r="Z16" s="47">
        <v>0.49824561403508771</v>
      </c>
      <c r="AA16" s="47">
        <v>0.17899999999999999</v>
      </c>
      <c r="AB16" s="47">
        <v>2.456140350877193E-2</v>
      </c>
      <c r="AC16" s="48">
        <v>0</v>
      </c>
    </row>
    <row r="17" spans="1:29" ht="12" customHeight="1" x14ac:dyDescent="0.2">
      <c r="L17" s="1" t="s">
        <v>29</v>
      </c>
      <c r="M17" s="33">
        <f t="shared" si="0"/>
        <v>285</v>
      </c>
      <c r="N17" s="33">
        <v>80</v>
      </c>
      <c r="O17" s="33">
        <v>144</v>
      </c>
      <c r="P17" s="33">
        <v>51</v>
      </c>
      <c r="Q17" s="33">
        <v>9</v>
      </c>
      <c r="R17" s="33">
        <v>1</v>
      </c>
      <c r="S17" s="49">
        <v>100</v>
      </c>
      <c r="T17" s="32">
        <v>28.07017543859649</v>
      </c>
      <c r="U17" s="32">
        <v>50.526315789473685</v>
      </c>
      <c r="V17" s="32">
        <v>17.894736842105264</v>
      </c>
      <c r="W17" s="32">
        <v>3.1578947368421053</v>
      </c>
      <c r="X17" s="32">
        <v>0.35087719298245612</v>
      </c>
      <c r="Y17" s="47">
        <v>0.2807017543859649</v>
      </c>
      <c r="Z17" s="47">
        <v>0.50526315789473686</v>
      </c>
      <c r="AA17" s="47">
        <v>0.17894736842105263</v>
      </c>
      <c r="AB17" s="47">
        <v>3.1578947368421054E-2</v>
      </c>
      <c r="AC17" s="47">
        <v>3.5087719298245615E-3</v>
      </c>
    </row>
    <row r="18" spans="1:29" ht="12" customHeight="1" x14ac:dyDescent="0.2">
      <c r="L18" s="1" t="s">
        <v>30</v>
      </c>
      <c r="M18" s="33">
        <f>SUM(N18:R18)</f>
        <v>285</v>
      </c>
      <c r="N18" s="33">
        <v>70</v>
      </c>
      <c r="O18" s="33">
        <v>147</v>
      </c>
      <c r="P18" s="33">
        <v>53</v>
      </c>
      <c r="Q18" s="33">
        <v>13</v>
      </c>
      <c r="R18" s="33">
        <v>2</v>
      </c>
      <c r="S18" s="49">
        <v>100</v>
      </c>
      <c r="T18" s="32">
        <v>24.561403508771932</v>
      </c>
      <c r="U18" s="32">
        <v>51.578947368421055</v>
      </c>
      <c r="V18" s="32">
        <v>18.596491228070175</v>
      </c>
      <c r="W18" s="32">
        <v>4.5614035087719298</v>
      </c>
      <c r="X18" s="32">
        <v>0.70175438596491224</v>
      </c>
      <c r="Y18" s="47">
        <v>0.24561403508771928</v>
      </c>
      <c r="Z18" s="47">
        <v>0.51578947368421058</v>
      </c>
      <c r="AA18" s="47">
        <v>0.18596491228070175</v>
      </c>
      <c r="AB18" s="47">
        <v>4.5614035087719301E-2</v>
      </c>
      <c r="AC18" s="47">
        <v>7.0175438596491229E-3</v>
      </c>
    </row>
    <row r="19" spans="1:29" ht="12" customHeight="1" thickBot="1" x14ac:dyDescent="0.25">
      <c r="L19" s="9"/>
      <c r="M19" s="9"/>
      <c r="N19" s="9"/>
      <c r="O19" s="9"/>
      <c r="P19" s="9"/>
      <c r="Q19" s="9"/>
      <c r="R19" s="9"/>
      <c r="S19" s="9"/>
      <c r="T19" s="9"/>
      <c r="U19" s="9"/>
      <c r="V19" s="9"/>
      <c r="W19" s="9"/>
      <c r="X19" s="9"/>
      <c r="Y19" s="46"/>
      <c r="Z19" s="46"/>
      <c r="AA19" s="46"/>
      <c r="AB19" s="46"/>
      <c r="AC19" s="46"/>
    </row>
    <row r="20" spans="1:29" ht="12" customHeight="1" x14ac:dyDescent="0.2">
      <c r="Y20" s="46"/>
      <c r="Z20" s="46"/>
      <c r="AA20" s="46"/>
      <c r="AB20" s="46"/>
      <c r="AC20" s="46"/>
    </row>
    <row r="21" spans="1:29" ht="12" customHeight="1" x14ac:dyDescent="0.2">
      <c r="L21" s="75" t="s">
        <v>154</v>
      </c>
      <c r="M21" s="75"/>
      <c r="N21" s="75"/>
      <c r="O21" s="75"/>
      <c r="P21" s="75"/>
      <c r="Q21" s="75"/>
      <c r="R21" s="75"/>
      <c r="S21" s="75"/>
      <c r="T21" s="75"/>
      <c r="U21" s="75"/>
      <c r="V21" s="75"/>
      <c r="W21" s="75"/>
      <c r="X21" s="75"/>
      <c r="Y21" s="75"/>
      <c r="Z21" s="75"/>
      <c r="AA21" s="75"/>
      <c r="AB21" s="75"/>
      <c r="AC21" s="75"/>
    </row>
    <row r="22" spans="1:29" ht="12" customHeight="1" x14ac:dyDescent="0.2"/>
    <row r="23" spans="1:29" ht="12" customHeight="1" x14ac:dyDescent="0.2"/>
    <row r="24" spans="1:29" ht="12" customHeight="1" x14ac:dyDescent="0.2"/>
    <row r="25" spans="1:29" ht="12" customHeight="1" x14ac:dyDescent="0.2"/>
    <row r="26" spans="1:29" ht="12" customHeight="1" x14ac:dyDescent="0.2"/>
    <row r="27" spans="1:29" ht="12" customHeight="1" x14ac:dyDescent="0.2"/>
    <row r="28" spans="1:29" ht="12" customHeight="1" x14ac:dyDescent="0.2">
      <c r="A28" s="75" t="s">
        <v>154</v>
      </c>
      <c r="B28" s="75"/>
      <c r="C28" s="75"/>
      <c r="D28" s="75"/>
      <c r="E28" s="75"/>
      <c r="F28" s="75"/>
      <c r="G28" s="75"/>
      <c r="H28" s="75"/>
      <c r="I28" s="75"/>
      <c r="J28" s="75"/>
    </row>
    <row r="29" spans="1:29" ht="12" customHeight="1" x14ac:dyDescent="0.2"/>
    <row r="30" spans="1:29" ht="12" hidden="1" customHeight="1" x14ac:dyDescent="0.2"/>
    <row r="31" spans="1:29" ht="12" hidden="1" customHeight="1" x14ac:dyDescent="0.2"/>
    <row r="32" spans="1:29" ht="12" hidden="1" customHeight="1" x14ac:dyDescent="0.2"/>
    <row r="33" s="2" customFormat="1" ht="0" hidden="1" customHeight="1" x14ac:dyDescent="0.2"/>
    <row r="34" s="2" customFormat="1" ht="0" hidden="1" customHeight="1" x14ac:dyDescent="0.2"/>
    <row r="35" s="2" customFormat="1" ht="0" hidden="1" customHeight="1" x14ac:dyDescent="0.2"/>
    <row r="36" s="2" customFormat="1" ht="0" hidden="1" customHeight="1" x14ac:dyDescent="0.2"/>
    <row r="37" s="2" customFormat="1" ht="0" hidden="1" customHeight="1" x14ac:dyDescent="0.2"/>
    <row r="38" s="2" customFormat="1" ht="0" hidden="1" customHeight="1" x14ac:dyDescent="0.2"/>
  </sheetData>
  <mergeCells count="12">
    <mergeCell ref="Y12:AC12"/>
    <mergeCell ref="A9:J10"/>
    <mergeCell ref="A28:J28"/>
    <mergeCell ref="L21:AC21"/>
    <mergeCell ref="A8:J8"/>
    <mergeCell ref="L9:AC9"/>
    <mergeCell ref="S12:S13"/>
    <mergeCell ref="L12:L13"/>
    <mergeCell ref="M12:M13"/>
    <mergeCell ref="N12:R12"/>
    <mergeCell ref="L10:X10"/>
    <mergeCell ref="T12:X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EEDA7-F238-4A08-A777-71368607473D}">
  <sheetPr codeName="Hoja13">
    <tabColor rgb="FFD5007F"/>
  </sheetPr>
  <dimension ref="A1:W35"/>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10</v>
      </c>
      <c r="B8" s="67"/>
      <c r="C8" s="67"/>
      <c r="D8" s="67"/>
      <c r="E8" s="67"/>
      <c r="F8" s="67"/>
      <c r="G8" s="67"/>
      <c r="H8" s="67"/>
      <c r="I8" s="67"/>
      <c r="J8" s="67"/>
    </row>
    <row r="9" spans="1:21" ht="18.600000000000001" customHeight="1" x14ac:dyDescent="0.25">
      <c r="A9" s="74" t="s">
        <v>105</v>
      </c>
      <c r="B9" s="67"/>
      <c r="C9" s="67"/>
      <c r="D9" s="67"/>
      <c r="E9" s="67"/>
      <c r="F9" s="67"/>
      <c r="G9" s="67"/>
      <c r="H9" s="67"/>
      <c r="I9" s="67"/>
      <c r="J9" s="67"/>
      <c r="L9" s="67" t="s">
        <v>34</v>
      </c>
      <c r="M9" s="67"/>
      <c r="N9" s="67"/>
      <c r="O9" s="67"/>
      <c r="P9" s="67"/>
      <c r="Q9" s="67"/>
      <c r="R9" s="67"/>
      <c r="S9" s="67"/>
      <c r="T9" s="8"/>
    </row>
    <row r="10" spans="1:21" ht="24.9" customHeight="1" x14ac:dyDescent="0.25">
      <c r="A10" s="67"/>
      <c r="B10" s="67"/>
      <c r="C10" s="67"/>
      <c r="D10" s="67"/>
      <c r="E10" s="67"/>
      <c r="F10" s="67"/>
      <c r="G10" s="67"/>
      <c r="H10" s="67"/>
      <c r="I10" s="67"/>
      <c r="J10" s="67"/>
      <c r="L10" s="74" t="s">
        <v>105</v>
      </c>
      <c r="M10" s="74"/>
      <c r="N10" s="74"/>
      <c r="O10" s="74"/>
      <c r="P10" s="74"/>
      <c r="Q10" s="74"/>
      <c r="R10" s="74"/>
      <c r="S10" s="74"/>
      <c r="T10" s="11"/>
      <c r="U10" s="11"/>
    </row>
    <row r="11" spans="1:21" ht="12.75"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SUM(M18:M21)</f>
        <v>906</v>
      </c>
      <c r="N16" s="10">
        <f>SUM(N17:N21)</f>
        <v>786</v>
      </c>
      <c r="O16" s="10">
        <f>SUM(O17:O21)</f>
        <v>120</v>
      </c>
      <c r="P16" s="10"/>
      <c r="Q16" s="43">
        <f>R16+S16</f>
        <v>100</v>
      </c>
      <c r="R16" s="28">
        <f>N16*100/$M$16</f>
        <v>86.754966887417226</v>
      </c>
      <c r="S16" s="28">
        <f>O16*100/$M$16</f>
        <v>13.245033112582782</v>
      </c>
    </row>
    <row r="17" spans="1:19" ht="12" customHeight="1" x14ac:dyDescent="0.2">
      <c r="Q17" s="29"/>
      <c r="R17" s="28"/>
      <c r="S17" s="28"/>
    </row>
    <row r="18" spans="1:19" ht="12" customHeight="1" x14ac:dyDescent="0.2">
      <c r="L18" s="2" t="s">
        <v>7</v>
      </c>
      <c r="M18" s="2">
        <f t="shared" ref="M18:M21" si="0">O18+N18</f>
        <v>285</v>
      </c>
      <c r="N18" s="2">
        <v>240</v>
      </c>
      <c r="O18" s="2">
        <v>45</v>
      </c>
      <c r="Q18" s="29">
        <f>R18+S18</f>
        <v>31.456953642384107</v>
      </c>
      <c r="R18" s="29">
        <f t="shared" ref="R18:R21" si="1">N18*100/$M$16</f>
        <v>26.490066225165563</v>
      </c>
      <c r="S18" s="29">
        <f t="shared" ref="S18:S21" si="2">O18*100/$M$16</f>
        <v>4.9668874172185431</v>
      </c>
    </row>
    <row r="19" spans="1:19" ht="12" customHeight="1" x14ac:dyDescent="0.2">
      <c r="L19" s="2" t="s">
        <v>30</v>
      </c>
      <c r="M19" s="2">
        <f t="shared" si="0"/>
        <v>32</v>
      </c>
      <c r="N19" s="2">
        <v>31</v>
      </c>
      <c r="O19" s="2">
        <v>1</v>
      </c>
      <c r="Q19" s="29">
        <f t="shared" ref="Q19:Q21" si="3">R19+S19</f>
        <v>3.5320088300220753</v>
      </c>
      <c r="R19" s="29">
        <f t="shared" si="1"/>
        <v>3.4216335540838854</v>
      </c>
      <c r="S19" s="29">
        <f t="shared" si="2"/>
        <v>0.11037527593818984</v>
      </c>
    </row>
    <row r="20" spans="1:19" ht="12" customHeight="1" x14ac:dyDescent="0.2">
      <c r="L20" s="2" t="s">
        <v>8</v>
      </c>
      <c r="M20" s="2">
        <f t="shared" si="0"/>
        <v>588</v>
      </c>
      <c r="N20" s="2">
        <v>514</v>
      </c>
      <c r="O20" s="2">
        <v>74</v>
      </c>
      <c r="Q20" s="29">
        <f t="shared" si="3"/>
        <v>64.900662251655632</v>
      </c>
      <c r="R20" s="29">
        <f t="shared" si="1"/>
        <v>56.732891832229583</v>
      </c>
      <c r="S20" s="29">
        <f t="shared" si="2"/>
        <v>8.1677704194260485</v>
      </c>
    </row>
    <row r="21" spans="1:19" ht="12" customHeight="1" x14ac:dyDescent="0.2">
      <c r="L21" s="2" t="s">
        <v>26</v>
      </c>
      <c r="M21" s="2">
        <f t="shared" si="0"/>
        <v>1</v>
      </c>
      <c r="N21" s="2">
        <v>1</v>
      </c>
      <c r="O21" s="2">
        <v>0</v>
      </c>
      <c r="Q21" s="29">
        <f t="shared" si="3"/>
        <v>0.11037527593818984</v>
      </c>
      <c r="R21" s="29">
        <f t="shared" si="1"/>
        <v>0.11037527593818984</v>
      </c>
      <c r="S21" s="44">
        <f t="shared" si="2"/>
        <v>0</v>
      </c>
    </row>
    <row r="22" spans="1:19" ht="12" customHeight="1" thickBot="1" x14ac:dyDescent="0.25">
      <c r="L22" s="7"/>
      <c r="M22" s="7"/>
      <c r="N22" s="7"/>
      <c r="O22" s="7"/>
      <c r="P22" s="7"/>
      <c r="Q22" s="7"/>
      <c r="R22" s="7"/>
      <c r="S22" s="7"/>
    </row>
    <row r="23" spans="1:19" ht="12" customHeight="1" x14ac:dyDescent="0.2"/>
    <row r="24" spans="1:19" ht="12" customHeight="1" x14ac:dyDescent="0.2">
      <c r="L24" s="68" t="s">
        <v>145</v>
      </c>
      <c r="M24" s="68"/>
      <c r="N24" s="68"/>
      <c r="O24" s="68"/>
      <c r="P24" s="68"/>
      <c r="Q24" s="68"/>
      <c r="R24" s="68"/>
      <c r="S24" s="68"/>
    </row>
    <row r="25" spans="1:19" ht="12" customHeight="1" x14ac:dyDescent="0.2">
      <c r="L25" s="68"/>
      <c r="M25" s="68"/>
      <c r="N25" s="68"/>
      <c r="O25" s="68"/>
      <c r="P25" s="68"/>
      <c r="Q25" s="68"/>
      <c r="R25" s="68"/>
      <c r="S25" s="68"/>
    </row>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row r="32" spans="1:19" ht="12" customHeight="1" x14ac:dyDescent="0.2">
      <c r="A32" s="66" t="s">
        <v>145</v>
      </c>
      <c r="B32" s="66"/>
      <c r="C32" s="66"/>
      <c r="D32" s="66"/>
      <c r="E32" s="66"/>
      <c r="F32" s="66"/>
      <c r="G32" s="66"/>
      <c r="H32" s="66"/>
      <c r="I32" s="66"/>
      <c r="J32" s="66"/>
    </row>
    <row r="33" spans="1:10" ht="12" customHeight="1" x14ac:dyDescent="0.2">
      <c r="A33" s="66"/>
      <c r="B33" s="66"/>
      <c r="C33" s="66"/>
      <c r="D33" s="66"/>
      <c r="E33" s="66"/>
      <c r="F33" s="66"/>
      <c r="G33" s="66"/>
      <c r="H33" s="66"/>
      <c r="I33" s="66"/>
      <c r="J33" s="66"/>
    </row>
    <row r="34" spans="1:10" ht="12" customHeight="1" x14ac:dyDescent="0.2"/>
    <row r="35" spans="1:10" ht="12" customHeight="1" x14ac:dyDescent="0.2"/>
  </sheetData>
  <mergeCells count="11">
    <mergeCell ref="A32:J33"/>
    <mergeCell ref="A8:J8"/>
    <mergeCell ref="L24:S25"/>
    <mergeCell ref="L9:S9"/>
    <mergeCell ref="L13:L14"/>
    <mergeCell ref="N13:O13"/>
    <mergeCell ref="R13:S13"/>
    <mergeCell ref="M13:M14"/>
    <mergeCell ref="Q13:Q14"/>
    <mergeCell ref="L10:S11"/>
    <mergeCell ref="A9:J10"/>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D51D-5632-4670-BFD2-B1FEA0A93A27}">
  <sheetPr>
    <tabColor rgb="FFD5007F"/>
  </sheetPr>
  <dimension ref="A1:AD33"/>
  <sheetViews>
    <sheetView showGridLines="0" zoomScale="70" zoomScaleNormal="70" workbookViewId="0">
      <selection activeCell="A7" sqref="A7"/>
    </sheetView>
  </sheetViews>
  <sheetFormatPr baseColWidth="10" defaultColWidth="0" defaultRowHeight="0" customHeight="1" zeroHeight="1" x14ac:dyDescent="0.2"/>
  <cols>
    <col min="1" max="22" width="11.44140625" style="2" customWidth="1"/>
    <col min="23" max="27" width="1.5546875" style="2" customWidth="1"/>
    <col min="28" max="30" width="0" style="2" hidden="1" customWidth="1"/>
    <col min="31" max="16384" width="11.44140625" style="2" hidden="1"/>
  </cols>
  <sheetData>
    <row r="1" spans="1:27" ht="12" customHeight="1" x14ac:dyDescent="0.2"/>
    <row r="2" spans="1:27" ht="12" customHeight="1" x14ac:dyDescent="0.2"/>
    <row r="3" spans="1:27" ht="12" customHeight="1" x14ac:dyDescent="0.2"/>
    <row r="4" spans="1:27" ht="12" customHeight="1" x14ac:dyDescent="0.2"/>
    <row r="5" spans="1:27" ht="12" customHeight="1" thickBot="1" x14ac:dyDescent="0.25">
      <c r="A5" s="5"/>
      <c r="B5" s="5"/>
      <c r="C5" s="5"/>
      <c r="D5" s="5"/>
      <c r="E5" s="5"/>
      <c r="F5" s="5"/>
      <c r="G5" s="5"/>
      <c r="H5" s="5"/>
      <c r="I5" s="5"/>
      <c r="J5" s="5"/>
      <c r="K5" s="5"/>
      <c r="L5" s="5"/>
      <c r="M5" s="5"/>
      <c r="N5" s="5"/>
      <c r="O5" s="5"/>
      <c r="P5" s="5"/>
      <c r="Q5" s="5"/>
      <c r="R5" s="5"/>
      <c r="S5" s="5"/>
      <c r="T5" s="5"/>
      <c r="U5" s="5"/>
      <c r="V5" s="5"/>
      <c r="W5" s="5"/>
      <c r="X5" s="5"/>
      <c r="Y5" s="5"/>
      <c r="Z5" s="5"/>
      <c r="AA5" s="5"/>
    </row>
    <row r="6" spans="1:27" ht="12" customHeight="1" thickTop="1" x14ac:dyDescent="0.2"/>
    <row r="7" spans="1:27" ht="12" customHeight="1" x14ac:dyDescent="0.2"/>
    <row r="8" spans="1:27" ht="12" customHeight="1" x14ac:dyDescent="0.2">
      <c r="A8" s="81" t="s">
        <v>83</v>
      </c>
      <c r="B8" s="81"/>
      <c r="C8" s="81"/>
      <c r="D8" s="81"/>
      <c r="E8" s="81"/>
      <c r="F8" s="81"/>
      <c r="G8" s="81"/>
      <c r="H8" s="81"/>
      <c r="I8" s="81"/>
      <c r="J8" s="81"/>
    </row>
    <row r="9" spans="1:27" ht="12" customHeight="1" x14ac:dyDescent="0.2">
      <c r="A9" s="80" t="s">
        <v>112</v>
      </c>
      <c r="B9" s="80"/>
      <c r="C9" s="80"/>
      <c r="D9" s="80"/>
      <c r="E9" s="80"/>
      <c r="F9" s="80"/>
      <c r="G9" s="80"/>
      <c r="H9" s="80"/>
      <c r="I9" s="80"/>
      <c r="J9" s="80"/>
      <c r="L9" s="81" t="s">
        <v>34</v>
      </c>
      <c r="M9" s="81"/>
      <c r="N9" s="81"/>
      <c r="O9" s="81"/>
      <c r="P9" s="81"/>
      <c r="Q9" s="81"/>
      <c r="R9" s="81"/>
      <c r="S9" s="81"/>
      <c r="T9" s="81"/>
      <c r="U9" s="81"/>
      <c r="V9" s="81"/>
      <c r="W9" s="81"/>
      <c r="X9" s="81"/>
      <c r="Y9" s="81"/>
      <c r="Z9" s="81"/>
    </row>
    <row r="10" spans="1:27" ht="36.9" customHeight="1" x14ac:dyDescent="0.2">
      <c r="A10" s="80"/>
      <c r="B10" s="80"/>
      <c r="C10" s="80"/>
      <c r="D10" s="80"/>
      <c r="E10" s="80"/>
      <c r="F10" s="80"/>
      <c r="G10" s="80"/>
      <c r="H10" s="80"/>
      <c r="I10" s="80"/>
      <c r="J10" s="80"/>
      <c r="L10" s="80" t="s">
        <v>112</v>
      </c>
      <c r="M10" s="80"/>
      <c r="N10" s="80"/>
      <c r="O10" s="80"/>
      <c r="P10" s="80"/>
      <c r="Q10" s="80"/>
      <c r="R10" s="80"/>
      <c r="S10" s="80"/>
      <c r="T10" s="80"/>
      <c r="U10" s="80"/>
      <c r="V10" s="80"/>
      <c r="W10" s="27"/>
      <c r="X10" s="27"/>
      <c r="Y10" s="27"/>
      <c r="Z10" s="27"/>
    </row>
    <row r="11" spans="1:27" ht="12" customHeight="1" thickBot="1" x14ac:dyDescent="0.25">
      <c r="L11" s="7"/>
      <c r="M11" s="7"/>
      <c r="N11" s="7"/>
      <c r="O11" s="7"/>
      <c r="P11" s="7"/>
      <c r="Q11" s="7"/>
      <c r="R11" s="7"/>
      <c r="S11" s="7"/>
      <c r="T11" s="7"/>
      <c r="U11" s="7"/>
      <c r="V11" s="7"/>
      <c r="W11" s="46"/>
      <c r="X11" s="46"/>
      <c r="Y11" s="46"/>
      <c r="Z11" s="46"/>
    </row>
    <row r="12" spans="1:27" ht="12" customHeight="1" x14ac:dyDescent="0.2">
      <c r="L12" s="83" t="s">
        <v>17</v>
      </c>
      <c r="M12" s="82" t="s">
        <v>0</v>
      </c>
      <c r="N12" s="85" t="s">
        <v>2</v>
      </c>
      <c r="O12" s="85"/>
      <c r="P12" s="85"/>
      <c r="Q12" s="85"/>
      <c r="R12" s="82" t="s">
        <v>9</v>
      </c>
      <c r="S12" s="71" t="s">
        <v>1</v>
      </c>
      <c r="T12" s="71"/>
      <c r="U12" s="71"/>
      <c r="V12" s="71"/>
      <c r="W12" s="79" t="s">
        <v>1</v>
      </c>
      <c r="X12" s="79"/>
      <c r="Y12" s="79"/>
      <c r="Z12" s="79"/>
    </row>
    <row r="13" spans="1:27" ht="12" customHeight="1" x14ac:dyDescent="0.2">
      <c r="L13" s="84"/>
      <c r="M13" s="73"/>
      <c r="N13" s="61" t="s">
        <v>18</v>
      </c>
      <c r="O13" s="61" t="s">
        <v>19</v>
      </c>
      <c r="P13" s="61" t="s">
        <v>20</v>
      </c>
      <c r="Q13" s="61" t="s">
        <v>21</v>
      </c>
      <c r="R13" s="73"/>
      <c r="S13" s="61" t="s">
        <v>22</v>
      </c>
      <c r="T13" s="61" t="s">
        <v>23</v>
      </c>
      <c r="U13" s="61" t="s">
        <v>24</v>
      </c>
      <c r="V13" s="61" t="s">
        <v>25</v>
      </c>
      <c r="W13" s="62" t="s">
        <v>22</v>
      </c>
      <c r="X13" s="62" t="s">
        <v>23</v>
      </c>
      <c r="Y13" s="62" t="s">
        <v>24</v>
      </c>
      <c r="Z13" s="62" t="s">
        <v>25</v>
      </c>
    </row>
    <row r="14" spans="1:27" ht="12" customHeight="1" x14ac:dyDescent="0.2">
      <c r="L14" s="1" t="s">
        <v>7</v>
      </c>
      <c r="M14" s="1">
        <f t="shared" ref="M14:M19" si="0">SUM(N14:Q14)</f>
        <v>32</v>
      </c>
      <c r="N14" s="13">
        <v>22</v>
      </c>
      <c r="O14" s="13">
        <v>9</v>
      </c>
      <c r="P14" s="13">
        <v>1</v>
      </c>
      <c r="Q14" s="13">
        <v>0</v>
      </c>
      <c r="R14" s="50">
        <v>100</v>
      </c>
      <c r="S14" s="51">
        <v>68.75</v>
      </c>
      <c r="T14" s="51">
        <v>28.13</v>
      </c>
      <c r="U14" s="51">
        <v>3.12</v>
      </c>
      <c r="V14" s="52">
        <v>0</v>
      </c>
      <c r="W14" s="47">
        <v>0.6875</v>
      </c>
      <c r="X14" s="47">
        <v>0.28129999999999999</v>
      </c>
      <c r="Y14" s="47">
        <v>3.1199999999999999E-2</v>
      </c>
      <c r="Z14" s="48">
        <v>0</v>
      </c>
    </row>
    <row r="15" spans="1:27" ht="12" customHeight="1" x14ac:dyDescent="0.2">
      <c r="L15" s="1" t="s">
        <v>27</v>
      </c>
      <c r="M15" s="1">
        <f t="shared" si="0"/>
        <v>32</v>
      </c>
      <c r="N15" s="13">
        <v>10</v>
      </c>
      <c r="O15" s="13">
        <v>14</v>
      </c>
      <c r="P15" s="13">
        <v>8</v>
      </c>
      <c r="Q15" s="13">
        <v>0</v>
      </c>
      <c r="R15" s="50">
        <v>100</v>
      </c>
      <c r="S15" s="51">
        <v>31.25</v>
      </c>
      <c r="T15" s="51">
        <v>43.75</v>
      </c>
      <c r="U15" s="51">
        <v>25</v>
      </c>
      <c r="V15" s="52">
        <v>0</v>
      </c>
      <c r="W15" s="47">
        <v>0.3125</v>
      </c>
      <c r="X15" s="47">
        <v>0.4375</v>
      </c>
      <c r="Y15" s="48">
        <v>0.25</v>
      </c>
      <c r="Z15" s="48">
        <v>0</v>
      </c>
    </row>
    <row r="16" spans="1:27" ht="12" customHeight="1" x14ac:dyDescent="0.2">
      <c r="L16" s="1" t="s">
        <v>26</v>
      </c>
      <c r="M16" s="1">
        <f t="shared" si="0"/>
        <v>32</v>
      </c>
      <c r="N16" s="13">
        <v>14</v>
      </c>
      <c r="O16" s="13">
        <v>12</v>
      </c>
      <c r="P16" s="13">
        <v>6</v>
      </c>
      <c r="Q16" s="13">
        <v>0</v>
      </c>
      <c r="R16" s="50">
        <v>100</v>
      </c>
      <c r="S16" s="51">
        <v>43.75</v>
      </c>
      <c r="T16" s="51">
        <v>37.5</v>
      </c>
      <c r="U16" s="51">
        <v>18.75</v>
      </c>
      <c r="V16" s="52">
        <v>0</v>
      </c>
      <c r="W16" s="47">
        <v>0.4375</v>
      </c>
      <c r="X16" s="47">
        <v>0.375</v>
      </c>
      <c r="Y16" s="47">
        <v>0.1875</v>
      </c>
      <c r="Z16" s="48">
        <v>0</v>
      </c>
    </row>
    <row r="17" spans="1:26" ht="12" customHeight="1" x14ac:dyDescent="0.2">
      <c r="L17" s="1" t="s">
        <v>28</v>
      </c>
      <c r="M17" s="1">
        <f t="shared" si="0"/>
        <v>32</v>
      </c>
      <c r="N17" s="33">
        <v>14</v>
      </c>
      <c r="O17" s="33">
        <v>12</v>
      </c>
      <c r="P17" s="33">
        <v>6</v>
      </c>
      <c r="Q17" s="33">
        <v>0</v>
      </c>
      <c r="R17" s="50">
        <v>100</v>
      </c>
      <c r="S17" s="51">
        <v>43.75</v>
      </c>
      <c r="T17" s="51">
        <v>37.5</v>
      </c>
      <c r="U17" s="51">
        <v>18.75</v>
      </c>
      <c r="V17" s="52">
        <v>0</v>
      </c>
      <c r="W17" s="47">
        <v>0.4375</v>
      </c>
      <c r="X17" s="47">
        <v>0.375</v>
      </c>
      <c r="Y17" s="47">
        <v>0.1875</v>
      </c>
      <c r="Z17" s="48">
        <v>0</v>
      </c>
    </row>
    <row r="18" spans="1:26" ht="12" customHeight="1" x14ac:dyDescent="0.2">
      <c r="L18" s="1" t="s">
        <v>95</v>
      </c>
      <c r="M18" s="1">
        <f t="shared" si="0"/>
        <v>32</v>
      </c>
      <c r="N18" s="33">
        <v>8</v>
      </c>
      <c r="O18" s="33">
        <v>16</v>
      </c>
      <c r="P18" s="33">
        <v>6</v>
      </c>
      <c r="Q18" s="33">
        <v>2</v>
      </c>
      <c r="R18" s="50">
        <v>100</v>
      </c>
      <c r="S18" s="52">
        <v>25</v>
      </c>
      <c r="T18" s="52">
        <v>50</v>
      </c>
      <c r="U18" s="51">
        <v>18.75</v>
      </c>
      <c r="V18" s="51">
        <v>6.25</v>
      </c>
      <c r="W18" s="48">
        <v>0.25</v>
      </c>
      <c r="X18" s="48">
        <v>0.5</v>
      </c>
      <c r="Y18" s="47">
        <v>0.1875</v>
      </c>
      <c r="Z18" s="47">
        <v>6.25E-2</v>
      </c>
    </row>
    <row r="19" spans="1:26" ht="12" customHeight="1" x14ac:dyDescent="0.2">
      <c r="L19" s="1" t="s">
        <v>31</v>
      </c>
      <c r="M19" s="1">
        <f t="shared" si="0"/>
        <v>32</v>
      </c>
      <c r="N19" s="33">
        <v>12</v>
      </c>
      <c r="O19" s="33">
        <v>15</v>
      </c>
      <c r="P19" s="33">
        <v>3</v>
      </c>
      <c r="Q19" s="33">
        <v>2</v>
      </c>
      <c r="R19" s="50">
        <v>100</v>
      </c>
      <c r="S19" s="51">
        <v>37.5</v>
      </c>
      <c r="T19" s="51">
        <v>46.88</v>
      </c>
      <c r="U19" s="51">
        <v>9.3699999999999992</v>
      </c>
      <c r="V19" s="51">
        <v>6.25</v>
      </c>
      <c r="W19" s="47">
        <v>0.375</v>
      </c>
      <c r="X19" s="47">
        <v>0.46879999999999999</v>
      </c>
      <c r="Y19" s="47">
        <v>9.3700000000000006E-2</v>
      </c>
      <c r="Z19" s="47">
        <v>6.25E-2</v>
      </c>
    </row>
    <row r="20" spans="1:26" ht="12" customHeight="1" thickBot="1" x14ac:dyDescent="0.25">
      <c r="L20" s="9"/>
      <c r="M20" s="9"/>
      <c r="N20" s="9"/>
      <c r="O20" s="9"/>
      <c r="P20" s="9"/>
      <c r="Q20" s="9"/>
      <c r="R20" s="9"/>
      <c r="S20" s="9"/>
      <c r="T20" s="9"/>
      <c r="U20" s="9"/>
      <c r="V20" s="9"/>
      <c r="W20" s="46"/>
      <c r="X20" s="46"/>
      <c r="Y20" s="46"/>
      <c r="Z20" s="46"/>
    </row>
    <row r="21" spans="1:26" ht="12" customHeight="1" x14ac:dyDescent="0.2">
      <c r="W21" s="46"/>
      <c r="X21" s="46"/>
      <c r="Y21" s="46"/>
      <c r="Z21" s="46"/>
    </row>
    <row r="22" spans="1:26" ht="12" customHeight="1" x14ac:dyDescent="0.2">
      <c r="L22" s="75" t="s">
        <v>41</v>
      </c>
      <c r="M22" s="75"/>
      <c r="N22" s="75"/>
      <c r="O22" s="75"/>
      <c r="P22" s="75"/>
      <c r="Q22" s="75"/>
      <c r="R22" s="75"/>
      <c r="S22" s="75"/>
      <c r="T22" s="75"/>
      <c r="U22" s="75"/>
      <c r="V22" s="75"/>
      <c r="W22" s="75"/>
      <c r="X22" s="75"/>
      <c r="Y22" s="75"/>
      <c r="Z22" s="75"/>
    </row>
    <row r="23" spans="1:26" ht="12" customHeight="1" x14ac:dyDescent="0.2"/>
    <row r="24" spans="1:26" ht="12" customHeight="1" x14ac:dyDescent="0.2"/>
    <row r="25" spans="1:26" ht="12" customHeight="1" x14ac:dyDescent="0.2"/>
    <row r="26" spans="1:26" ht="12" customHeight="1" x14ac:dyDescent="0.2"/>
    <row r="27" spans="1:26" ht="12" customHeight="1" x14ac:dyDescent="0.2"/>
    <row r="28" spans="1:26" ht="12" customHeight="1" x14ac:dyDescent="0.2"/>
    <row r="29" spans="1:26" ht="12" customHeight="1" x14ac:dyDescent="0.2">
      <c r="A29" s="75" t="s">
        <v>41</v>
      </c>
      <c r="B29" s="75"/>
      <c r="C29" s="75"/>
      <c r="D29" s="75"/>
      <c r="E29" s="75"/>
      <c r="F29" s="75"/>
      <c r="G29" s="75"/>
      <c r="H29" s="75"/>
      <c r="I29" s="75"/>
      <c r="J29" s="75"/>
    </row>
    <row r="30" spans="1:26" ht="12" customHeight="1" x14ac:dyDescent="0.2"/>
    <row r="31" spans="1:26" ht="12" hidden="1" customHeight="1" x14ac:dyDescent="0.2"/>
    <row r="32" spans="1:26" ht="12" hidden="1" customHeight="1" x14ac:dyDescent="0.2"/>
    <row r="33" s="2" customFormat="1" ht="12" hidden="1" customHeight="1" x14ac:dyDescent="0.2"/>
  </sheetData>
  <mergeCells count="12">
    <mergeCell ref="A29:J29"/>
    <mergeCell ref="L22:Z22"/>
    <mergeCell ref="A8:J8"/>
    <mergeCell ref="A9:J10"/>
    <mergeCell ref="L9:Z9"/>
    <mergeCell ref="L12:L13"/>
    <mergeCell ref="M12:M13"/>
    <mergeCell ref="N12:Q12"/>
    <mergeCell ref="R12:R13"/>
    <mergeCell ref="W12:Z12"/>
    <mergeCell ref="S12:V12"/>
    <mergeCell ref="L10:V10"/>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35798-3450-49AD-ABA9-BB4806437459}">
  <sheetPr>
    <tabColor rgb="FFD5007F"/>
  </sheetPr>
  <dimension ref="A1:Y38"/>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85</v>
      </c>
      <c r="B8" s="67"/>
      <c r="C8" s="67"/>
      <c r="D8" s="67"/>
      <c r="E8" s="67"/>
      <c r="F8" s="67"/>
      <c r="G8" s="67"/>
      <c r="H8" s="67"/>
      <c r="I8" s="67"/>
      <c r="J8" s="67"/>
    </row>
    <row r="9" spans="1:23" ht="18.600000000000001" customHeight="1" x14ac:dyDescent="0.25">
      <c r="A9" s="74" t="s">
        <v>109</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109</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18</v>
      </c>
      <c r="O14" s="63" t="s">
        <v>19</v>
      </c>
      <c r="P14" s="61" t="s">
        <v>20</v>
      </c>
      <c r="Q14" s="61"/>
      <c r="R14" s="73"/>
      <c r="S14" s="63" t="s">
        <v>96</v>
      </c>
      <c r="T14" s="63" t="s">
        <v>97</v>
      </c>
      <c r="U14" s="61" t="s">
        <v>98</v>
      </c>
    </row>
    <row r="15" spans="1:23" ht="12" customHeight="1" x14ac:dyDescent="0.2"/>
    <row r="16" spans="1:23" ht="12" customHeight="1" x14ac:dyDescent="0.2">
      <c r="L16" s="10" t="s">
        <v>0</v>
      </c>
      <c r="M16" s="10">
        <f>SUM(N16:P16)</f>
        <v>32</v>
      </c>
      <c r="N16" s="10">
        <f t="shared" ref="N16:O16" si="0">SUM(N18:N18)</f>
        <v>15</v>
      </c>
      <c r="O16" s="10">
        <f t="shared" si="0"/>
        <v>13</v>
      </c>
      <c r="P16" s="10">
        <f>SUM(P18:P18)</f>
        <v>4</v>
      </c>
      <c r="Q16" s="10"/>
      <c r="R16" s="43">
        <f>SUM(S16:U16)</f>
        <v>100</v>
      </c>
      <c r="S16" s="28">
        <v>46.88</v>
      </c>
      <c r="T16" s="28">
        <v>40.619999999999997</v>
      </c>
      <c r="U16" s="28">
        <v>12.5</v>
      </c>
    </row>
    <row r="17" spans="1:21" ht="12" customHeight="1" x14ac:dyDescent="0.2">
      <c r="R17" s="44"/>
      <c r="S17" s="28"/>
      <c r="T17" s="28"/>
      <c r="U17" s="28"/>
    </row>
    <row r="18" spans="1:21" ht="12" customHeight="1" x14ac:dyDescent="0.2">
      <c r="L18" s="2" t="s">
        <v>31</v>
      </c>
      <c r="M18" s="2">
        <f>SUM(N18:P18)</f>
        <v>32</v>
      </c>
      <c r="N18" s="2">
        <v>15</v>
      </c>
      <c r="O18" s="2">
        <v>13</v>
      </c>
      <c r="P18" s="2">
        <v>4</v>
      </c>
      <c r="R18" s="44">
        <f>SUM(S18:U18)</f>
        <v>100</v>
      </c>
      <c r="S18" s="29">
        <v>46.88</v>
      </c>
      <c r="T18" s="29">
        <v>40.619999999999997</v>
      </c>
      <c r="U18" s="29">
        <v>12.5</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77</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c r="A31" s="75" t="s">
        <v>77</v>
      </c>
      <c r="B31" s="75"/>
      <c r="C31" s="75"/>
      <c r="D31" s="75"/>
      <c r="E31" s="75"/>
      <c r="F31" s="75"/>
      <c r="G31" s="75"/>
      <c r="H31" s="75"/>
      <c r="I31" s="75"/>
      <c r="J31" s="75"/>
    </row>
    <row r="32" spans="1:21"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sheetData>
  <mergeCells count="11">
    <mergeCell ref="L21:U22"/>
    <mergeCell ref="A31:J31"/>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45302-7C9B-433C-87A8-5C582D9A01C9}">
  <sheetPr>
    <tabColor rgb="FFD5007F"/>
  </sheetPr>
  <dimension ref="A1:Y38"/>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11.44140625" style="2" customWidth="1"/>
    <col min="14" max="15" width="23.33203125" style="2" customWidth="1"/>
    <col min="16" max="16" width="0.88671875" style="2" customWidth="1"/>
    <col min="17" max="17" width="11.44140625" style="2" customWidth="1"/>
    <col min="18" max="19" width="27.5546875" style="2" customWidth="1"/>
    <col min="20" max="20" width="11.44140625" style="2" customWidth="1"/>
    <col min="21" max="21" width="11.44140625" style="2" hidden="1" customWidth="1"/>
    <col min="22" max="25" width="0" style="2" hidden="1" customWidth="1"/>
    <col min="26"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92</v>
      </c>
      <c r="B8" s="67"/>
      <c r="C8" s="67"/>
      <c r="D8" s="67"/>
      <c r="E8" s="67"/>
      <c r="F8" s="67"/>
      <c r="G8" s="67"/>
      <c r="H8" s="67"/>
      <c r="I8" s="67"/>
      <c r="J8" s="67"/>
    </row>
    <row r="9" spans="1:21" ht="18.600000000000001" customHeight="1" x14ac:dyDescent="0.25">
      <c r="A9" s="74" t="s">
        <v>143</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143</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30" customHeight="1" x14ac:dyDescent="0.2">
      <c r="L14" s="70"/>
      <c r="M14" s="73"/>
      <c r="N14" s="63" t="s">
        <v>134</v>
      </c>
      <c r="O14" s="63" t="s">
        <v>135</v>
      </c>
      <c r="P14" s="61"/>
      <c r="Q14" s="73"/>
      <c r="R14" s="63" t="s">
        <v>136</v>
      </c>
      <c r="S14" s="63" t="s">
        <v>137</v>
      </c>
    </row>
    <row r="15" spans="1:21" ht="12" customHeight="1" x14ac:dyDescent="0.2"/>
    <row r="16" spans="1:21" ht="12" customHeight="1" x14ac:dyDescent="0.2">
      <c r="L16" s="10" t="s">
        <v>0</v>
      </c>
      <c r="M16" s="10">
        <f>SUM(N16:O16)</f>
        <v>285</v>
      </c>
      <c r="N16" s="10">
        <f t="shared" ref="N16:O16" si="0">SUM(N18:N18)</f>
        <v>193</v>
      </c>
      <c r="O16" s="10">
        <f t="shared" si="0"/>
        <v>92</v>
      </c>
      <c r="P16" s="10"/>
      <c r="Q16" s="43">
        <f>SUM(R16:S16)</f>
        <v>100</v>
      </c>
      <c r="R16" s="28">
        <f>N16*100/$M$16</f>
        <v>67.719298245614041</v>
      </c>
      <c r="S16" s="28">
        <f>O16*100/$M$16</f>
        <v>32.280701754385966</v>
      </c>
    </row>
    <row r="17" spans="1:19" ht="12" customHeight="1" x14ac:dyDescent="0.2">
      <c r="Q17" s="44"/>
      <c r="R17" s="28"/>
      <c r="S17" s="28"/>
    </row>
    <row r="18" spans="1:19" ht="12" customHeight="1" x14ac:dyDescent="0.2">
      <c r="L18" s="2" t="s">
        <v>7</v>
      </c>
      <c r="M18" s="2">
        <f>SUM(N18:O18)</f>
        <v>285</v>
      </c>
      <c r="N18" s="2">
        <v>193</v>
      </c>
      <c r="O18" s="2">
        <v>92</v>
      </c>
      <c r="Q18" s="44">
        <f>SUM(R18:S18)</f>
        <v>100</v>
      </c>
      <c r="R18" s="29">
        <f>N18*100/$M$16</f>
        <v>67.719298245614041</v>
      </c>
      <c r="S18" s="29">
        <f>O18*100/$M$16</f>
        <v>32.280701754385966</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
    <row r="26" spans="1:19" ht="12" customHeight="1" x14ac:dyDescent="0.2"/>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96B6-6D91-4D36-A910-94E963AB8857}">
  <sheetPr>
    <tabColor rgb="FFD5007F"/>
  </sheetPr>
  <dimension ref="A1:Y38"/>
  <sheetViews>
    <sheetView showGridLines="0" tabSelected="1"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11.44140625" style="2" customWidth="1"/>
    <col min="14" max="15" width="23.33203125" style="2" customWidth="1"/>
    <col min="16" max="16" width="0.88671875" style="2" customWidth="1"/>
    <col min="17" max="17" width="11.44140625" style="2" customWidth="1"/>
    <col min="18" max="19" width="27.5546875" style="2" customWidth="1"/>
    <col min="20" max="20" width="11.44140625" style="2" customWidth="1"/>
    <col min="21" max="21" width="11.44140625" style="2" hidden="1" customWidth="1"/>
    <col min="22" max="25" width="0" style="2" hidden="1" customWidth="1"/>
    <col min="26"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133</v>
      </c>
      <c r="B8" s="67"/>
      <c r="C8" s="67"/>
      <c r="D8" s="67"/>
      <c r="E8" s="67"/>
      <c r="F8" s="67"/>
      <c r="G8" s="67"/>
      <c r="H8" s="67"/>
      <c r="I8" s="67"/>
      <c r="J8" s="67"/>
    </row>
    <row r="9" spans="1:21" ht="18.600000000000001" customHeight="1" x14ac:dyDescent="0.25">
      <c r="A9" s="74" t="s">
        <v>142</v>
      </c>
      <c r="B9" s="67"/>
      <c r="C9" s="67"/>
      <c r="D9" s="67"/>
      <c r="E9" s="67"/>
      <c r="F9" s="67"/>
      <c r="G9" s="67"/>
      <c r="H9" s="67"/>
      <c r="I9" s="67"/>
      <c r="J9" s="67"/>
      <c r="L9" s="67" t="s">
        <v>34</v>
      </c>
      <c r="M9" s="67"/>
      <c r="N9" s="67"/>
      <c r="O9" s="67"/>
      <c r="P9" s="67"/>
      <c r="Q9" s="67"/>
      <c r="R9" s="67"/>
      <c r="S9" s="67"/>
      <c r="T9" s="8"/>
    </row>
    <row r="10" spans="1:21" ht="34.200000000000003" customHeight="1" x14ac:dyDescent="0.25">
      <c r="A10" s="67"/>
      <c r="B10" s="67"/>
      <c r="C10" s="67"/>
      <c r="D10" s="67"/>
      <c r="E10" s="67"/>
      <c r="F10" s="67"/>
      <c r="G10" s="67"/>
      <c r="H10" s="67"/>
      <c r="I10" s="67"/>
      <c r="J10" s="67"/>
      <c r="L10" s="74" t="s">
        <v>142</v>
      </c>
      <c r="M10" s="74"/>
      <c r="N10" s="74"/>
      <c r="O10" s="74"/>
      <c r="P10" s="74"/>
      <c r="Q10" s="74"/>
      <c r="R10" s="74"/>
      <c r="S10" s="74"/>
      <c r="T10" s="11"/>
      <c r="U10" s="11"/>
    </row>
    <row r="11" spans="1:21" ht="22.2"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40.5" customHeight="1" x14ac:dyDescent="0.2">
      <c r="L14" s="70"/>
      <c r="M14" s="73"/>
      <c r="N14" s="63" t="s">
        <v>138</v>
      </c>
      <c r="O14" s="63" t="s">
        <v>140</v>
      </c>
      <c r="P14" s="61"/>
      <c r="Q14" s="73"/>
      <c r="R14" s="63" t="s">
        <v>139</v>
      </c>
      <c r="S14" s="63" t="s">
        <v>141</v>
      </c>
    </row>
    <row r="15" spans="1:21" ht="12" customHeight="1" x14ac:dyDescent="0.2"/>
    <row r="16" spans="1:21" ht="12" customHeight="1" x14ac:dyDescent="0.2">
      <c r="L16" s="10" t="s">
        <v>0</v>
      </c>
      <c r="M16" s="10">
        <f>SUM(N16:O16)</f>
        <v>285</v>
      </c>
      <c r="N16" s="10">
        <f t="shared" ref="N16:O16" si="0">SUM(N18:N18)</f>
        <v>158</v>
      </c>
      <c r="O16" s="10">
        <f t="shared" si="0"/>
        <v>127</v>
      </c>
      <c r="P16" s="10"/>
      <c r="Q16" s="43">
        <f>SUM(R16:S16)</f>
        <v>100</v>
      </c>
      <c r="R16" s="28">
        <f>N16*100/$M$16</f>
        <v>55.438596491228068</v>
      </c>
      <c r="S16" s="28">
        <f>O16*100/$M$16</f>
        <v>44.561403508771932</v>
      </c>
    </row>
    <row r="17" spans="1:19" ht="12" customHeight="1" x14ac:dyDescent="0.2">
      <c r="Q17" s="44"/>
      <c r="R17" s="28"/>
      <c r="S17" s="28"/>
    </row>
    <row r="18" spans="1:19" ht="12" customHeight="1" x14ac:dyDescent="0.2">
      <c r="L18" s="2" t="s">
        <v>7</v>
      </c>
      <c r="M18" s="2">
        <f>SUM(N18:O18)</f>
        <v>285</v>
      </c>
      <c r="N18" s="2">
        <v>158</v>
      </c>
      <c r="O18" s="2">
        <v>127</v>
      </c>
      <c r="Q18" s="44">
        <f>SUM(R18:S18)</f>
        <v>100</v>
      </c>
      <c r="R18" s="29">
        <f>N18*100/$M$16</f>
        <v>55.438596491228068</v>
      </c>
      <c r="S18" s="29">
        <f>O18*100/$M$16</f>
        <v>44.561403508771932</v>
      </c>
    </row>
    <row r="19" spans="1:19" ht="12" customHeight="1" thickBot="1" x14ac:dyDescent="0.25">
      <c r="L19" s="7"/>
      <c r="M19" s="7"/>
      <c r="N19" s="7"/>
      <c r="O19" s="7"/>
      <c r="P19" s="7"/>
      <c r="Q19" s="7"/>
      <c r="R19" s="7"/>
      <c r="S19" s="7"/>
    </row>
    <row r="20" spans="1:19" ht="12" customHeight="1" x14ac:dyDescent="0.2"/>
    <row r="21" spans="1:19" ht="12" customHeight="1" x14ac:dyDescent="0.2">
      <c r="L21" s="68" t="s">
        <v>76</v>
      </c>
      <c r="M21" s="68"/>
      <c r="N21" s="68"/>
      <c r="O21" s="68"/>
      <c r="P21" s="68"/>
      <c r="Q21" s="68"/>
      <c r="R21" s="68"/>
      <c r="S21" s="68"/>
    </row>
    <row r="22" spans="1:19" ht="12" customHeight="1" x14ac:dyDescent="0.2">
      <c r="L22" s="68"/>
      <c r="M22" s="68"/>
      <c r="N22" s="68"/>
      <c r="O22" s="68"/>
      <c r="P22" s="68"/>
      <c r="Q22" s="68"/>
      <c r="R22" s="68"/>
      <c r="S22" s="68"/>
    </row>
    <row r="23" spans="1:19" ht="12" customHeight="1" x14ac:dyDescent="0.2"/>
    <row r="24" spans="1:19" ht="12" customHeight="1" x14ac:dyDescent="0.2"/>
    <row r="25" spans="1:19" ht="12" customHeight="1" x14ac:dyDescent="0.25">
      <c r="M25" s="64"/>
      <c r="N25" s="38"/>
    </row>
    <row r="26" spans="1:19" ht="12" customHeight="1" x14ac:dyDescent="0.25">
      <c r="M26" s="64"/>
      <c r="N26" s="38"/>
    </row>
    <row r="27" spans="1:19" ht="12" customHeight="1" x14ac:dyDescent="0.2"/>
    <row r="28" spans="1:19" ht="12" customHeight="1" x14ac:dyDescent="0.2"/>
    <row r="29" spans="1:19" ht="12" customHeight="1" x14ac:dyDescent="0.2"/>
    <row r="30" spans="1:19" ht="12" customHeight="1" x14ac:dyDescent="0.2"/>
    <row r="31" spans="1:19" ht="12" customHeight="1" x14ac:dyDescent="0.2">
      <c r="A31" s="75" t="s">
        <v>76</v>
      </c>
      <c r="B31" s="75"/>
      <c r="C31" s="75"/>
      <c r="D31" s="75"/>
      <c r="E31" s="75"/>
      <c r="F31" s="75"/>
      <c r="G31" s="75"/>
      <c r="H31" s="75"/>
      <c r="I31" s="75"/>
      <c r="J31" s="75"/>
    </row>
    <row r="32" spans="1:19" ht="12" customHeight="1" x14ac:dyDescent="0.2"/>
    <row r="33" s="2" customFormat="1" ht="12" hidden="1" customHeight="1" x14ac:dyDescent="0.2"/>
    <row r="34" s="2" customFormat="1" ht="12" hidden="1" customHeight="1" x14ac:dyDescent="0.2"/>
    <row r="35" s="2" customFormat="1" ht="12" hidden="1" customHeight="1" x14ac:dyDescent="0.2"/>
    <row r="36" s="2" customFormat="1" ht="12" hidden="1" customHeight="1" x14ac:dyDescent="0.2"/>
    <row r="37" s="2" customFormat="1" ht="12" hidden="1" customHeight="1" x14ac:dyDescent="0.2"/>
    <row r="38" s="2" customFormat="1" ht="12" hidden="1" customHeight="1" x14ac:dyDescent="0.2"/>
  </sheetData>
  <mergeCells count="11">
    <mergeCell ref="L21:S22"/>
    <mergeCell ref="A31:J31"/>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7114-F539-4DB6-8553-811621BE3E77}">
  <sheetPr>
    <tabColor rgb="FFD5007F"/>
  </sheetPr>
  <dimension ref="A1:W35"/>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0.88671875" style="2" customWidth="1"/>
    <col min="14" max="14" width="15.5546875" style="2" customWidth="1"/>
    <col min="15" max="15" width="13.6640625" style="2" customWidth="1"/>
    <col min="16" max="16" width="12.5546875" style="2" customWidth="1"/>
    <col min="17" max="17" width="11.44140625" style="2" customWidth="1"/>
    <col min="18" max="18" width="11.44140625" style="2" hidden="1" customWidth="1"/>
    <col min="19" max="20" width="0" style="2" hidden="1" customWidth="1"/>
    <col min="21" max="21" width="11.44140625" style="2" hidden="1" customWidth="1"/>
    <col min="22" max="23" width="0" style="2" hidden="1" customWidth="1"/>
    <col min="24" max="16384" width="11.44140625" style="2" hidden="1"/>
  </cols>
  <sheetData>
    <row r="1" spans="1:18" ht="12" customHeight="1" x14ac:dyDescent="0.2"/>
    <row r="2" spans="1:18" ht="12" customHeight="1" x14ac:dyDescent="0.2"/>
    <row r="3" spans="1:18" ht="12" customHeight="1" x14ac:dyDescent="0.2"/>
    <row r="4" spans="1:18" ht="12" customHeight="1" x14ac:dyDescent="0.2"/>
    <row r="5" spans="1:18" ht="12" customHeight="1" thickBot="1" x14ac:dyDescent="0.25">
      <c r="A5" s="5"/>
      <c r="B5" s="5"/>
      <c r="C5" s="5"/>
      <c r="D5" s="5"/>
      <c r="E5" s="5"/>
      <c r="F5" s="5"/>
      <c r="G5" s="5"/>
      <c r="H5" s="5"/>
      <c r="I5" s="5"/>
      <c r="J5" s="5"/>
      <c r="K5" s="5"/>
      <c r="L5" s="5"/>
      <c r="M5" s="5"/>
      <c r="N5" s="5"/>
      <c r="O5" s="5"/>
      <c r="P5" s="5"/>
      <c r="Q5" s="5"/>
    </row>
    <row r="6" spans="1:18" ht="12" customHeight="1" thickTop="1" x14ac:dyDescent="0.2"/>
    <row r="7" spans="1:18" ht="12" customHeight="1" x14ac:dyDescent="0.2"/>
    <row r="8" spans="1:18" ht="12" customHeight="1" x14ac:dyDescent="0.25">
      <c r="A8" s="67" t="s">
        <v>101</v>
      </c>
      <c r="B8" s="67"/>
      <c r="C8" s="67"/>
      <c r="D8" s="67"/>
      <c r="E8" s="67"/>
      <c r="F8" s="67"/>
      <c r="G8" s="67"/>
      <c r="H8" s="67"/>
      <c r="I8" s="67"/>
      <c r="J8" s="67"/>
    </row>
    <row r="9" spans="1:18" ht="18.600000000000001" customHeight="1" x14ac:dyDescent="0.25">
      <c r="A9" s="74" t="s">
        <v>103</v>
      </c>
      <c r="B9" s="67"/>
      <c r="C9" s="67"/>
      <c r="D9" s="67"/>
      <c r="E9" s="67"/>
      <c r="F9" s="67"/>
      <c r="G9" s="67"/>
      <c r="H9" s="67"/>
      <c r="I9" s="67"/>
      <c r="J9" s="67"/>
      <c r="L9" s="67" t="s">
        <v>34</v>
      </c>
      <c r="M9" s="67"/>
      <c r="N9" s="67"/>
      <c r="O9" s="67"/>
      <c r="P9" s="67"/>
      <c r="Q9" s="8"/>
    </row>
    <row r="10" spans="1:18" ht="40.950000000000003" customHeight="1" x14ac:dyDescent="0.25">
      <c r="A10" s="67"/>
      <c r="B10" s="67"/>
      <c r="C10" s="67"/>
      <c r="D10" s="67"/>
      <c r="E10" s="67"/>
      <c r="F10" s="67"/>
      <c r="G10" s="67"/>
      <c r="H10" s="67"/>
      <c r="I10" s="67"/>
      <c r="J10" s="67"/>
      <c r="L10" s="74" t="s">
        <v>103</v>
      </c>
      <c r="M10" s="74"/>
      <c r="N10" s="74"/>
      <c r="O10" s="74"/>
      <c r="P10" s="74"/>
      <c r="Q10" s="11"/>
      <c r="R10" s="11"/>
    </row>
    <row r="11" spans="1:18" ht="34.200000000000003" customHeight="1" x14ac:dyDescent="0.2">
      <c r="L11" s="74"/>
      <c r="M11" s="74"/>
      <c r="N11" s="74"/>
      <c r="O11" s="74"/>
      <c r="P11" s="74"/>
    </row>
    <row r="12" spans="1:18" ht="12" customHeight="1" thickBot="1" x14ac:dyDescent="0.25">
      <c r="L12" s="7"/>
      <c r="M12" s="7"/>
      <c r="N12" s="7"/>
      <c r="O12" s="12" t="s">
        <v>155</v>
      </c>
      <c r="P12" s="12" t="s">
        <v>156</v>
      </c>
    </row>
    <row r="13" spans="1:18" ht="24" customHeight="1" x14ac:dyDescent="0.2">
      <c r="L13" s="69" t="s">
        <v>17</v>
      </c>
      <c r="M13" s="60"/>
      <c r="N13" s="72" t="s">
        <v>3</v>
      </c>
      <c r="O13" s="71" t="s">
        <v>1</v>
      </c>
      <c r="P13" s="71"/>
    </row>
    <row r="14" spans="1:18" ht="12" customHeight="1" x14ac:dyDescent="0.2">
      <c r="L14" s="70"/>
      <c r="M14" s="61"/>
      <c r="N14" s="73"/>
      <c r="O14" s="63" t="s">
        <v>157</v>
      </c>
      <c r="P14" s="61" t="s">
        <v>158</v>
      </c>
    </row>
    <row r="15" spans="1:18" ht="12" customHeight="1" x14ac:dyDescent="0.2"/>
    <row r="16" spans="1:18" ht="12" customHeight="1" x14ac:dyDescent="0.2">
      <c r="L16" s="10" t="s">
        <v>0</v>
      </c>
      <c r="M16" s="10"/>
      <c r="N16" s="43">
        <v>100</v>
      </c>
      <c r="O16" s="28">
        <v>92.742796157950906</v>
      </c>
      <c r="P16" s="28">
        <v>7.2572038420490932</v>
      </c>
    </row>
    <row r="17" spans="12:16" ht="12" customHeight="1" x14ac:dyDescent="0.2">
      <c r="N17" s="29"/>
      <c r="O17" s="28"/>
      <c r="P17" s="28"/>
    </row>
    <row r="18" spans="12:16" ht="12" customHeight="1" x14ac:dyDescent="0.2">
      <c r="L18" s="2" t="s">
        <v>8</v>
      </c>
      <c r="N18" s="29">
        <v>62.753468516542156</v>
      </c>
      <c r="O18" s="29">
        <v>59.978655282817506</v>
      </c>
      <c r="P18" s="29">
        <v>2.7748132337246529</v>
      </c>
    </row>
    <row r="19" spans="12:16" ht="12" customHeight="1" x14ac:dyDescent="0.2">
      <c r="L19" s="2" t="s">
        <v>30</v>
      </c>
      <c r="N19" s="29">
        <v>6.8303094983991457</v>
      </c>
      <c r="O19" s="29">
        <v>5.3361792956243326</v>
      </c>
      <c r="P19" s="29">
        <v>1.4941302027748133</v>
      </c>
    </row>
    <row r="20" spans="12:16" ht="12" customHeight="1" x14ac:dyDescent="0.2">
      <c r="L20" s="2" t="s">
        <v>7</v>
      </c>
      <c r="N20" s="29">
        <v>30.416221985058698</v>
      </c>
      <c r="O20" s="29">
        <v>27.42796157950907</v>
      </c>
      <c r="P20" s="29">
        <v>2.9882604055496267</v>
      </c>
    </row>
    <row r="21" spans="12:16" ht="12" customHeight="1" thickBot="1" x14ac:dyDescent="0.25">
      <c r="L21" s="7"/>
      <c r="M21" s="7"/>
      <c r="N21" s="7"/>
      <c r="O21" s="7"/>
      <c r="P21" s="7"/>
    </row>
    <row r="22" spans="12:16" ht="12" customHeight="1" x14ac:dyDescent="0.2"/>
    <row r="23" spans="12:16" ht="12" customHeight="1" x14ac:dyDescent="0.2">
      <c r="L23" s="68" t="s">
        <v>146</v>
      </c>
      <c r="M23" s="68"/>
      <c r="N23" s="68"/>
      <c r="O23" s="68"/>
      <c r="P23" s="68"/>
    </row>
    <row r="24" spans="12:16" ht="12" customHeight="1" x14ac:dyDescent="0.2">
      <c r="L24" s="68"/>
      <c r="M24" s="68"/>
      <c r="N24" s="68"/>
      <c r="O24" s="68"/>
      <c r="P24" s="68"/>
    </row>
    <row r="25" spans="12:16" ht="12" customHeight="1" x14ac:dyDescent="0.2"/>
    <row r="26" spans="12:16" ht="12" customHeight="1" x14ac:dyDescent="0.2"/>
    <row r="27" spans="12:16" ht="12" customHeight="1" x14ac:dyDescent="0.2"/>
    <row r="28" spans="12:16" ht="12" customHeight="1" x14ac:dyDescent="0.2"/>
    <row r="29" spans="12:16" ht="12" customHeight="1" x14ac:dyDescent="0.2"/>
    <row r="30" spans="12:16" ht="12" customHeight="1" x14ac:dyDescent="0.2"/>
    <row r="31" spans="12:16" ht="12" customHeight="1" x14ac:dyDescent="0.2"/>
    <row r="32" spans="12:16" ht="12" customHeight="1" x14ac:dyDescent="0.2"/>
    <row r="33" spans="1:10" ht="12" customHeight="1" x14ac:dyDescent="0.2">
      <c r="A33" s="75" t="s">
        <v>146</v>
      </c>
      <c r="B33" s="75"/>
      <c r="C33" s="75"/>
      <c r="D33" s="75"/>
      <c r="E33" s="75"/>
      <c r="F33" s="75"/>
      <c r="G33" s="75"/>
      <c r="H33" s="75"/>
      <c r="I33" s="75"/>
      <c r="J33" s="75"/>
    </row>
    <row r="34" spans="1:10" ht="12" customHeight="1" x14ac:dyDescent="0.2"/>
    <row r="35" spans="1:10" ht="12" hidden="1" customHeight="1" x14ac:dyDescent="0.2"/>
  </sheetData>
  <mergeCells count="9">
    <mergeCell ref="L23:P24"/>
    <mergeCell ref="A33:J33"/>
    <mergeCell ref="A8:J8"/>
    <mergeCell ref="A9:J10"/>
    <mergeCell ref="L9:P9"/>
    <mergeCell ref="L10:P11"/>
    <mergeCell ref="L13:L14"/>
    <mergeCell ref="N13:N14"/>
    <mergeCell ref="O13:P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65218-888F-4F4F-9804-B82487F3B538}">
  <sheetPr>
    <tabColor rgb="FFD5007F"/>
  </sheetPr>
  <dimension ref="A1:W35"/>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17.5546875" style="2" customWidth="1"/>
    <col min="13" max="13" width="0.88671875" style="2" customWidth="1"/>
    <col min="14" max="14" width="11.44140625" style="2" customWidth="1"/>
    <col min="15" max="15" width="15.5546875" style="2" customWidth="1"/>
    <col min="16" max="16" width="21.33203125" style="2" customWidth="1"/>
    <col min="17" max="17" width="11.44140625" style="2" customWidth="1"/>
    <col min="18" max="18" width="11.44140625" style="2" hidden="1" customWidth="1"/>
    <col min="19" max="20" width="0" style="2" hidden="1" customWidth="1"/>
    <col min="21" max="21" width="11.44140625" style="2" hidden="1" customWidth="1"/>
    <col min="22" max="23" width="0" style="2" hidden="1" customWidth="1"/>
    <col min="24" max="16384" width="11.44140625" style="2" hidden="1"/>
  </cols>
  <sheetData>
    <row r="1" spans="1:18" ht="12" customHeight="1" x14ac:dyDescent="0.2"/>
    <row r="2" spans="1:18" ht="12" customHeight="1" x14ac:dyDescent="0.2"/>
    <row r="3" spans="1:18" ht="12" customHeight="1" x14ac:dyDescent="0.2"/>
    <row r="4" spans="1:18" ht="12" customHeight="1" x14ac:dyDescent="0.2"/>
    <row r="5" spans="1:18" ht="12" customHeight="1" thickBot="1" x14ac:dyDescent="0.25">
      <c r="A5" s="5"/>
      <c r="B5" s="5"/>
      <c r="C5" s="5"/>
      <c r="D5" s="5"/>
      <c r="E5" s="5"/>
      <c r="F5" s="5"/>
      <c r="G5" s="5"/>
      <c r="H5" s="5"/>
      <c r="I5" s="5"/>
      <c r="J5" s="5"/>
      <c r="K5" s="5"/>
      <c r="L5" s="5"/>
      <c r="M5" s="5"/>
      <c r="N5" s="5"/>
      <c r="O5" s="5"/>
      <c r="P5" s="5"/>
      <c r="Q5" s="5"/>
    </row>
    <row r="6" spans="1:18" ht="12" customHeight="1" thickTop="1" x14ac:dyDescent="0.2"/>
    <row r="7" spans="1:18" ht="12" customHeight="1" x14ac:dyDescent="0.2"/>
    <row r="8" spans="1:18" ht="12" customHeight="1" x14ac:dyDescent="0.25">
      <c r="A8" s="67" t="s">
        <v>102</v>
      </c>
      <c r="B8" s="67"/>
      <c r="C8" s="67"/>
      <c r="D8" s="67"/>
      <c r="E8" s="67"/>
      <c r="F8" s="67"/>
      <c r="G8" s="67"/>
      <c r="H8" s="67"/>
      <c r="I8" s="67"/>
      <c r="J8" s="67"/>
    </row>
    <row r="9" spans="1:18" ht="18.600000000000001" customHeight="1" x14ac:dyDescent="0.25">
      <c r="A9" s="74" t="s">
        <v>104</v>
      </c>
      <c r="B9" s="67"/>
      <c r="C9" s="67"/>
      <c r="D9" s="67"/>
      <c r="E9" s="67"/>
      <c r="F9" s="67"/>
      <c r="G9" s="67"/>
      <c r="H9" s="67"/>
      <c r="I9" s="67"/>
      <c r="J9" s="67"/>
      <c r="L9" s="67" t="s">
        <v>34</v>
      </c>
      <c r="M9" s="67"/>
      <c r="N9" s="67"/>
      <c r="O9" s="67"/>
      <c r="P9" s="67"/>
      <c r="Q9" s="8"/>
    </row>
    <row r="10" spans="1:18" ht="36" customHeight="1" x14ac:dyDescent="0.25">
      <c r="A10" s="67"/>
      <c r="B10" s="67"/>
      <c r="C10" s="67"/>
      <c r="D10" s="67"/>
      <c r="E10" s="67"/>
      <c r="F10" s="67"/>
      <c r="G10" s="67"/>
      <c r="H10" s="67"/>
      <c r="I10" s="67"/>
      <c r="J10" s="67"/>
      <c r="L10" s="74" t="s">
        <v>104</v>
      </c>
      <c r="M10" s="74"/>
      <c r="N10" s="74"/>
      <c r="O10" s="74"/>
      <c r="P10" s="74"/>
      <c r="Q10" s="11"/>
      <c r="R10" s="11"/>
    </row>
    <row r="11" spans="1:18" ht="34.200000000000003" customHeight="1" x14ac:dyDescent="0.2">
      <c r="L11" s="74"/>
      <c r="M11" s="74"/>
      <c r="N11" s="74"/>
      <c r="O11" s="74"/>
      <c r="P11" s="74"/>
    </row>
    <row r="12" spans="1:18" ht="12" customHeight="1" thickBot="1" x14ac:dyDescent="0.25">
      <c r="L12" s="7"/>
      <c r="M12" s="7"/>
      <c r="N12" s="7"/>
      <c r="O12" s="12" t="s">
        <v>155</v>
      </c>
      <c r="P12" s="12" t="s">
        <v>156</v>
      </c>
    </row>
    <row r="13" spans="1:18" ht="24" customHeight="1" x14ac:dyDescent="0.2">
      <c r="L13" s="69" t="s">
        <v>17</v>
      </c>
      <c r="M13" s="60"/>
      <c r="N13" s="72" t="s">
        <v>3</v>
      </c>
      <c r="O13" s="71" t="s">
        <v>1</v>
      </c>
      <c r="P13" s="71"/>
    </row>
    <row r="14" spans="1:18" ht="12" customHeight="1" x14ac:dyDescent="0.2">
      <c r="L14" s="70"/>
      <c r="M14" s="61"/>
      <c r="N14" s="73"/>
      <c r="O14" s="63" t="s">
        <v>157</v>
      </c>
      <c r="P14" s="61" t="s">
        <v>158</v>
      </c>
    </row>
    <row r="15" spans="1:18" ht="12" customHeight="1" x14ac:dyDescent="0.2"/>
    <row r="16" spans="1:18" ht="12" customHeight="1" x14ac:dyDescent="0.2">
      <c r="L16" s="10" t="s">
        <v>0</v>
      </c>
      <c r="M16" s="10"/>
      <c r="N16" s="43">
        <v>100</v>
      </c>
      <c r="O16" s="28">
        <v>94.023479188900751</v>
      </c>
      <c r="P16" s="28">
        <v>5.9765208110992534</v>
      </c>
    </row>
    <row r="17" spans="12:16" ht="12" customHeight="1" x14ac:dyDescent="0.2">
      <c r="N17" s="29"/>
      <c r="O17" s="28"/>
      <c r="P17" s="28"/>
    </row>
    <row r="18" spans="12:16" ht="12" customHeight="1" x14ac:dyDescent="0.2">
      <c r="L18" s="2" t="s">
        <v>8</v>
      </c>
      <c r="N18" s="29">
        <v>62.753468516542156</v>
      </c>
      <c r="O18" s="29">
        <v>60.512273212379938</v>
      </c>
      <c r="P18" s="29">
        <v>2.2411953041622197</v>
      </c>
    </row>
    <row r="19" spans="12:16" ht="12" customHeight="1" x14ac:dyDescent="0.2">
      <c r="L19" s="2" t="s">
        <v>30</v>
      </c>
      <c r="N19" s="29">
        <v>6.8303094983991457</v>
      </c>
      <c r="O19" s="29">
        <v>6.0832443970117396</v>
      </c>
      <c r="P19" s="29">
        <v>0.74706510138740656</v>
      </c>
    </row>
    <row r="20" spans="12:16" ht="12" customHeight="1" x14ac:dyDescent="0.2">
      <c r="L20" s="2" t="s">
        <v>7</v>
      </c>
      <c r="N20" s="29">
        <v>30.416221985058698</v>
      </c>
      <c r="O20" s="29">
        <v>27.42796157950907</v>
      </c>
      <c r="P20" s="29">
        <v>2.9882604055496267</v>
      </c>
    </row>
    <row r="21" spans="12:16" ht="12" customHeight="1" thickBot="1" x14ac:dyDescent="0.25">
      <c r="L21" s="7"/>
      <c r="M21" s="7"/>
      <c r="N21" s="7"/>
      <c r="O21" s="7"/>
      <c r="P21" s="7"/>
    </row>
    <row r="22" spans="12:16" ht="12" customHeight="1" x14ac:dyDescent="0.2"/>
    <row r="23" spans="12:16" ht="12" customHeight="1" x14ac:dyDescent="0.2">
      <c r="L23" s="68" t="s">
        <v>146</v>
      </c>
      <c r="M23" s="68"/>
      <c r="N23" s="68"/>
      <c r="O23" s="68"/>
      <c r="P23" s="68"/>
    </row>
    <row r="24" spans="12:16" ht="12" customHeight="1" x14ac:dyDescent="0.2">
      <c r="L24" s="68"/>
      <c r="M24" s="68"/>
      <c r="N24" s="68"/>
      <c r="O24" s="68"/>
      <c r="P24" s="68"/>
    </row>
    <row r="25" spans="12:16" ht="12" customHeight="1" x14ac:dyDescent="0.2"/>
    <row r="26" spans="12:16" ht="12" customHeight="1" x14ac:dyDescent="0.2"/>
    <row r="27" spans="12:16" ht="12" customHeight="1" x14ac:dyDescent="0.2"/>
    <row r="28" spans="12:16" ht="12" customHeight="1" x14ac:dyDescent="0.2"/>
    <row r="29" spans="12:16" ht="12" customHeight="1" x14ac:dyDescent="0.2"/>
    <row r="30" spans="12:16" ht="12" customHeight="1" x14ac:dyDescent="0.2"/>
    <row r="31" spans="12:16" ht="12" customHeight="1" x14ac:dyDescent="0.2"/>
    <row r="32" spans="12:16" ht="12" customHeight="1" x14ac:dyDescent="0.2"/>
    <row r="33" spans="1:10" ht="12" customHeight="1" x14ac:dyDescent="0.2">
      <c r="A33" s="75" t="s">
        <v>146</v>
      </c>
      <c r="B33" s="75"/>
      <c r="C33" s="75"/>
      <c r="D33" s="75"/>
      <c r="E33" s="75"/>
      <c r="F33" s="75"/>
      <c r="G33" s="75"/>
      <c r="H33" s="75"/>
      <c r="I33" s="75"/>
      <c r="J33" s="75"/>
    </row>
    <row r="34" spans="1:10" ht="12" customHeight="1" x14ac:dyDescent="0.2"/>
    <row r="35" spans="1:10" ht="12" hidden="1" customHeight="1" x14ac:dyDescent="0.2"/>
  </sheetData>
  <mergeCells count="9">
    <mergeCell ref="L23:P24"/>
    <mergeCell ref="A33:J33"/>
    <mergeCell ref="A8:J8"/>
    <mergeCell ref="A9:J10"/>
    <mergeCell ref="L9:P9"/>
    <mergeCell ref="L10:P11"/>
    <mergeCell ref="L13:L14"/>
    <mergeCell ref="N13:N14"/>
    <mergeCell ref="O13:P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0302-A518-4A7A-A968-DFE49B489146}">
  <sheetPr>
    <tabColor rgb="FFD5007F"/>
  </sheetPr>
  <dimension ref="A1:Y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106</v>
      </c>
      <c r="B8" s="67"/>
      <c r="C8" s="67"/>
      <c r="D8" s="67"/>
      <c r="E8" s="67"/>
      <c r="F8" s="67"/>
      <c r="G8" s="67"/>
      <c r="H8" s="67"/>
      <c r="I8" s="67"/>
      <c r="J8" s="67"/>
    </row>
    <row r="9" spans="1:23" ht="18.600000000000001" customHeight="1" x14ac:dyDescent="0.25">
      <c r="A9" s="74" t="s">
        <v>107</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107</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4</v>
      </c>
      <c r="O14" s="63" t="s">
        <v>5</v>
      </c>
      <c r="P14" s="61" t="s">
        <v>6</v>
      </c>
      <c r="Q14" s="61"/>
      <c r="R14" s="73"/>
      <c r="S14" s="63" t="s">
        <v>68</v>
      </c>
      <c r="T14" s="63" t="s">
        <v>69</v>
      </c>
      <c r="U14" s="61" t="s">
        <v>70</v>
      </c>
    </row>
    <row r="15" spans="1:23" ht="12" customHeight="1" x14ac:dyDescent="0.2"/>
    <row r="16" spans="1:23" ht="12" customHeight="1" x14ac:dyDescent="0.2">
      <c r="L16" s="10" t="s">
        <v>0</v>
      </c>
      <c r="M16" s="10">
        <f>SUM(N16:P16)</f>
        <v>588</v>
      </c>
      <c r="N16" s="10">
        <f t="shared" ref="N16:O16" si="0">SUM(N18:N18)</f>
        <v>207</v>
      </c>
      <c r="O16" s="10">
        <f t="shared" si="0"/>
        <v>283</v>
      </c>
      <c r="P16" s="10">
        <f>SUM(P18:P18)</f>
        <v>98</v>
      </c>
      <c r="Q16" s="10"/>
      <c r="R16" s="43">
        <f>SUM(S16:U16)</f>
        <v>100.00000000000001</v>
      </c>
      <c r="S16" s="28">
        <f>N16*100/$M$16</f>
        <v>35.204081632653065</v>
      </c>
      <c r="T16" s="28">
        <f t="shared" ref="T16:U16" si="1">O16*100/$M$16</f>
        <v>48.129251700680271</v>
      </c>
      <c r="U16" s="28">
        <f t="shared" si="1"/>
        <v>16.666666666666668</v>
      </c>
    </row>
    <row r="17" spans="1:21" ht="12" customHeight="1" x14ac:dyDescent="0.2">
      <c r="R17" s="44"/>
      <c r="S17" s="28"/>
      <c r="T17" s="28"/>
      <c r="U17" s="28"/>
    </row>
    <row r="18" spans="1:21" ht="12" customHeight="1" x14ac:dyDescent="0.2">
      <c r="L18" s="2" t="s">
        <v>8</v>
      </c>
      <c r="M18" s="2">
        <f>SUM(N18:P18)</f>
        <v>588</v>
      </c>
      <c r="N18" s="2">
        <v>207</v>
      </c>
      <c r="O18" s="2">
        <v>283</v>
      </c>
      <c r="P18" s="2">
        <v>98</v>
      </c>
      <c r="R18" s="44">
        <f>SUM(S18:U18)</f>
        <v>100.00000000000001</v>
      </c>
      <c r="S18" s="29">
        <f>N18*100/$M$16</f>
        <v>35.204081632653065</v>
      </c>
      <c r="T18" s="29">
        <f t="shared" ref="T18:U18" si="2">O18*100/$M$16</f>
        <v>48.129251700680271</v>
      </c>
      <c r="U18" s="29">
        <f t="shared" si="2"/>
        <v>16.666666666666668</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35</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c r="A31" s="75" t="s">
        <v>35</v>
      </c>
      <c r="B31" s="75"/>
      <c r="C31" s="75"/>
      <c r="D31" s="75"/>
      <c r="E31" s="75"/>
      <c r="F31" s="75"/>
      <c r="G31" s="75"/>
      <c r="H31" s="75"/>
      <c r="I31" s="75"/>
      <c r="J31" s="75"/>
    </row>
    <row r="32" spans="1:21" ht="12" customHeight="1" x14ac:dyDescent="0.2"/>
  </sheetData>
  <mergeCells count="11">
    <mergeCell ref="L21:U22"/>
    <mergeCell ref="A31:J31"/>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13513-D340-4380-97AE-45D6E945CD94}">
  <sheetPr>
    <tabColor rgb="FFD5007F"/>
  </sheetPr>
  <dimension ref="A1:Y32"/>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17.5546875" style="2" customWidth="1"/>
    <col min="13" max="16" width="11.44140625" style="2" customWidth="1"/>
    <col min="17" max="17" width="0.88671875" style="2" customWidth="1"/>
    <col min="18" max="18" width="11.44140625" style="2" customWidth="1"/>
    <col min="19" max="20" width="13.6640625" style="2" customWidth="1"/>
    <col min="21" max="21" width="12.5546875" style="2" customWidth="1"/>
    <col min="22" max="22" width="11.44140625" style="2" customWidth="1"/>
    <col min="23" max="23" width="11.44140625" style="2" hidden="1" customWidth="1"/>
    <col min="24" max="25" width="0" style="2" hidden="1" customWidth="1"/>
    <col min="26" max="16384" width="11.44140625" style="2" hidden="1"/>
  </cols>
  <sheetData>
    <row r="1" spans="1:23" ht="12" customHeight="1" x14ac:dyDescent="0.2"/>
    <row r="2" spans="1:23" ht="12" customHeight="1" x14ac:dyDescent="0.2"/>
    <row r="3" spans="1:23" ht="12" customHeight="1" x14ac:dyDescent="0.2"/>
    <row r="4" spans="1:23" ht="12" customHeight="1" x14ac:dyDescent="0.2"/>
    <row r="5" spans="1:23" ht="12" customHeight="1" thickBot="1" x14ac:dyDescent="0.25">
      <c r="A5" s="5"/>
      <c r="B5" s="5"/>
      <c r="C5" s="5"/>
      <c r="D5" s="5"/>
      <c r="E5" s="5"/>
      <c r="F5" s="5"/>
      <c r="G5" s="5"/>
      <c r="H5" s="5"/>
      <c r="I5" s="5"/>
      <c r="J5" s="5"/>
      <c r="K5" s="5"/>
      <c r="L5" s="5"/>
      <c r="M5" s="5"/>
      <c r="N5" s="5"/>
      <c r="O5" s="5"/>
      <c r="P5" s="5"/>
      <c r="Q5" s="5"/>
      <c r="R5" s="5"/>
      <c r="S5" s="5"/>
      <c r="T5" s="5"/>
      <c r="U5" s="5"/>
      <c r="V5" s="5"/>
    </row>
    <row r="6" spans="1:23" ht="12" customHeight="1" thickTop="1" x14ac:dyDescent="0.2"/>
    <row r="7" spans="1:23" ht="12" customHeight="1" x14ac:dyDescent="0.2"/>
    <row r="8" spans="1:23" ht="12" customHeight="1" x14ac:dyDescent="0.25">
      <c r="A8" s="67" t="s">
        <v>11</v>
      </c>
      <c r="B8" s="67"/>
      <c r="C8" s="67"/>
      <c r="D8" s="67"/>
      <c r="E8" s="67"/>
      <c r="F8" s="67"/>
      <c r="G8" s="67"/>
      <c r="H8" s="67"/>
      <c r="I8" s="67"/>
      <c r="J8" s="67"/>
    </row>
    <row r="9" spans="1:23" ht="18.600000000000001" customHeight="1" x14ac:dyDescent="0.25">
      <c r="A9" s="74" t="s">
        <v>108</v>
      </c>
      <c r="B9" s="67"/>
      <c r="C9" s="67"/>
      <c r="D9" s="67"/>
      <c r="E9" s="67"/>
      <c r="F9" s="67"/>
      <c r="G9" s="67"/>
      <c r="H9" s="67"/>
      <c r="I9" s="67"/>
      <c r="J9" s="67"/>
      <c r="L9" s="67" t="s">
        <v>34</v>
      </c>
      <c r="M9" s="67"/>
      <c r="N9" s="67"/>
      <c r="O9" s="67"/>
      <c r="P9" s="67"/>
      <c r="Q9" s="67"/>
      <c r="R9" s="67"/>
      <c r="S9" s="67"/>
      <c r="T9" s="67"/>
      <c r="U9" s="67"/>
      <c r="V9" s="8"/>
    </row>
    <row r="10" spans="1:23" ht="34.200000000000003" customHeight="1" x14ac:dyDescent="0.25">
      <c r="A10" s="67"/>
      <c r="B10" s="67"/>
      <c r="C10" s="67"/>
      <c r="D10" s="67"/>
      <c r="E10" s="67"/>
      <c r="F10" s="67"/>
      <c r="G10" s="67"/>
      <c r="H10" s="67"/>
      <c r="I10" s="67"/>
      <c r="J10" s="67"/>
      <c r="L10" s="74" t="s">
        <v>108</v>
      </c>
      <c r="M10" s="74"/>
      <c r="N10" s="74"/>
      <c r="O10" s="74"/>
      <c r="P10" s="74"/>
      <c r="Q10" s="74"/>
      <c r="R10" s="74"/>
      <c r="S10" s="74"/>
      <c r="T10" s="74"/>
      <c r="U10" s="74"/>
      <c r="V10" s="11"/>
      <c r="W10" s="11"/>
    </row>
    <row r="11" spans="1:23" ht="22.2" customHeight="1" x14ac:dyDescent="0.2">
      <c r="L11" s="74"/>
      <c r="M11" s="74"/>
      <c r="N11" s="74"/>
      <c r="O11" s="74"/>
      <c r="P11" s="74"/>
      <c r="Q11" s="74"/>
      <c r="R11" s="74"/>
      <c r="S11" s="74"/>
      <c r="T11" s="74"/>
      <c r="U11" s="74"/>
    </row>
    <row r="12" spans="1:23" ht="12" customHeight="1" thickBot="1" x14ac:dyDescent="0.25">
      <c r="L12" s="7"/>
      <c r="M12" s="7"/>
      <c r="N12" s="7"/>
      <c r="O12" s="7"/>
      <c r="P12" s="7"/>
      <c r="Q12" s="7"/>
      <c r="R12" s="7"/>
      <c r="S12" s="7"/>
      <c r="T12" s="7"/>
      <c r="U12" s="7"/>
    </row>
    <row r="13" spans="1:23" ht="24" customHeight="1" x14ac:dyDescent="0.2">
      <c r="L13" s="69" t="s">
        <v>17</v>
      </c>
      <c r="M13" s="72" t="s">
        <v>0</v>
      </c>
      <c r="N13" s="71" t="s">
        <v>2</v>
      </c>
      <c r="O13" s="71"/>
      <c r="P13" s="71"/>
      <c r="Q13" s="60"/>
      <c r="R13" s="72" t="s">
        <v>3</v>
      </c>
      <c r="S13" s="71" t="s">
        <v>1</v>
      </c>
      <c r="T13" s="71"/>
      <c r="U13" s="71"/>
    </row>
    <row r="14" spans="1:23" ht="12" customHeight="1" x14ac:dyDescent="0.2">
      <c r="L14" s="70"/>
      <c r="M14" s="73"/>
      <c r="N14" s="63" t="s">
        <v>4</v>
      </c>
      <c r="O14" s="63" t="s">
        <v>5</v>
      </c>
      <c r="P14" s="61" t="s">
        <v>6</v>
      </c>
      <c r="Q14" s="61"/>
      <c r="R14" s="73"/>
      <c r="S14" s="63" t="s">
        <v>68</v>
      </c>
      <c r="T14" s="63" t="s">
        <v>69</v>
      </c>
      <c r="U14" s="61" t="s">
        <v>70</v>
      </c>
    </row>
    <row r="15" spans="1:23" ht="12" customHeight="1" x14ac:dyDescent="0.2"/>
    <row r="16" spans="1:23" ht="12" customHeight="1" x14ac:dyDescent="0.2">
      <c r="L16" s="10" t="s">
        <v>0</v>
      </c>
      <c r="M16" s="10">
        <f>SUM(N16:P16)</f>
        <v>588</v>
      </c>
      <c r="N16" s="10">
        <f t="shared" ref="N16:O16" si="0">SUM(N18:N18)</f>
        <v>299</v>
      </c>
      <c r="O16" s="10">
        <f t="shared" si="0"/>
        <v>238</v>
      </c>
      <c r="P16" s="10">
        <f>SUM(P18:P18)</f>
        <v>51</v>
      </c>
      <c r="Q16" s="10"/>
      <c r="R16" s="43">
        <f>SUM(S16:U16)</f>
        <v>100</v>
      </c>
      <c r="S16" s="28">
        <f>N16*100/$M$16</f>
        <v>50.85034013605442</v>
      </c>
      <c r="T16" s="28">
        <f t="shared" ref="T16:U16" si="1">O16*100/$M$16</f>
        <v>40.476190476190474</v>
      </c>
      <c r="U16" s="28">
        <f t="shared" si="1"/>
        <v>8.6734693877551017</v>
      </c>
    </row>
    <row r="17" spans="1:21" ht="12" customHeight="1" x14ac:dyDescent="0.2">
      <c r="R17" s="44"/>
      <c r="S17" s="28"/>
      <c r="T17" s="28"/>
      <c r="U17" s="28"/>
    </row>
    <row r="18" spans="1:21" ht="12" customHeight="1" x14ac:dyDescent="0.2">
      <c r="L18" s="2" t="s">
        <v>8</v>
      </c>
      <c r="M18" s="2">
        <f>SUM(N18:P18)</f>
        <v>588</v>
      </c>
      <c r="N18" s="2">
        <v>299</v>
      </c>
      <c r="O18" s="2">
        <v>238</v>
      </c>
      <c r="P18" s="2">
        <v>51</v>
      </c>
      <c r="R18" s="44">
        <f>SUM(S18:U18)</f>
        <v>100</v>
      </c>
      <c r="S18" s="29">
        <f>N18*100/$M$16</f>
        <v>50.85034013605442</v>
      </c>
      <c r="T18" s="29">
        <f t="shared" ref="T18:U18" si="2">O18*100/$M$16</f>
        <v>40.476190476190474</v>
      </c>
      <c r="U18" s="29">
        <f t="shared" si="2"/>
        <v>8.6734693877551017</v>
      </c>
    </row>
    <row r="19" spans="1:21" ht="12" customHeight="1" thickBot="1" x14ac:dyDescent="0.25">
      <c r="L19" s="7"/>
      <c r="M19" s="7"/>
      <c r="N19" s="7"/>
      <c r="O19" s="7"/>
      <c r="P19" s="7"/>
      <c r="Q19" s="7"/>
      <c r="R19" s="7"/>
      <c r="S19" s="7"/>
      <c r="T19" s="7"/>
      <c r="U19" s="7"/>
    </row>
    <row r="20" spans="1:21" ht="12" customHeight="1" x14ac:dyDescent="0.2"/>
    <row r="21" spans="1:21" ht="12" customHeight="1" x14ac:dyDescent="0.2">
      <c r="L21" s="68" t="s">
        <v>35</v>
      </c>
      <c r="M21" s="68"/>
      <c r="N21" s="68"/>
      <c r="O21" s="68"/>
      <c r="P21" s="68"/>
      <c r="Q21" s="68"/>
      <c r="R21" s="68"/>
      <c r="S21" s="68"/>
      <c r="T21" s="68"/>
      <c r="U21" s="68"/>
    </row>
    <row r="22" spans="1:21" ht="12" customHeight="1" x14ac:dyDescent="0.2">
      <c r="L22" s="68"/>
      <c r="M22" s="68"/>
      <c r="N22" s="68"/>
      <c r="O22" s="68"/>
      <c r="P22" s="68"/>
      <c r="Q22" s="68"/>
      <c r="R22" s="68"/>
      <c r="S22" s="68"/>
      <c r="T22" s="68"/>
      <c r="U22" s="68"/>
    </row>
    <row r="23" spans="1:21" ht="12" customHeight="1" x14ac:dyDescent="0.2"/>
    <row r="24" spans="1:21" ht="12" customHeight="1" x14ac:dyDescent="0.2"/>
    <row r="25" spans="1:21" ht="12" customHeight="1" x14ac:dyDescent="0.2"/>
    <row r="26" spans="1:21" ht="12" customHeight="1" x14ac:dyDescent="0.2"/>
    <row r="27" spans="1:21" ht="12" customHeight="1" x14ac:dyDescent="0.2"/>
    <row r="28" spans="1:21" ht="12" customHeight="1" x14ac:dyDescent="0.2"/>
    <row r="29" spans="1:21" ht="12" customHeight="1" x14ac:dyDescent="0.2"/>
    <row r="30" spans="1:21" ht="12" customHeight="1" x14ac:dyDescent="0.2"/>
    <row r="31" spans="1:21" ht="12" customHeight="1" x14ac:dyDescent="0.2">
      <c r="A31" s="75" t="s">
        <v>35</v>
      </c>
      <c r="B31" s="75"/>
      <c r="C31" s="75"/>
      <c r="D31" s="75"/>
      <c r="E31" s="75"/>
      <c r="F31" s="75"/>
      <c r="G31" s="75"/>
      <c r="H31" s="75"/>
      <c r="I31" s="75"/>
      <c r="J31" s="75"/>
    </row>
    <row r="32" spans="1:21" ht="12" customHeight="1" x14ac:dyDescent="0.2"/>
  </sheetData>
  <mergeCells count="11">
    <mergeCell ref="L21:U22"/>
    <mergeCell ref="A31:J31"/>
    <mergeCell ref="A8:J8"/>
    <mergeCell ref="A9:J10"/>
    <mergeCell ref="L9:U9"/>
    <mergeCell ref="L10:U11"/>
    <mergeCell ref="L13:L14"/>
    <mergeCell ref="M13:M14"/>
    <mergeCell ref="N13:P13"/>
    <mergeCell ref="R13:R14"/>
    <mergeCell ref="S13:U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0483E-B164-4C4A-8C6E-093E725A80DB}">
  <sheetPr>
    <tabColor rgb="FFD5007F"/>
  </sheetPr>
  <dimension ref="A1:W39"/>
  <sheetViews>
    <sheetView showGridLines="0" zoomScale="70" zoomScaleNormal="70" workbookViewId="0">
      <selection activeCell="A7" sqref="A7"/>
    </sheetView>
  </sheetViews>
  <sheetFormatPr baseColWidth="10" defaultColWidth="0" defaultRowHeight="12" customHeight="1" zeroHeight="1" x14ac:dyDescent="0.2"/>
  <cols>
    <col min="1" max="11" width="11.44140625" style="2" customWidth="1"/>
    <col min="12" max="12" width="25.33203125" style="2" bestFit="1" customWidth="1"/>
    <col min="13" max="15" width="11.44140625" style="2" customWidth="1"/>
    <col min="16" max="16" width="0.88671875" style="2" customWidth="1"/>
    <col min="17" max="17" width="11.44140625" style="2" customWidth="1"/>
    <col min="18" max="18" width="13.6640625" style="2" customWidth="1"/>
    <col min="19" max="19" width="12.5546875" style="2" customWidth="1"/>
    <col min="20" max="20" width="11.44140625" style="2" customWidth="1"/>
    <col min="21" max="21" width="11.44140625" style="2" hidden="1" customWidth="1"/>
    <col min="22" max="23" width="0" style="2" hidden="1" customWidth="1"/>
    <col min="24" max="16384" width="11.44140625" style="2" hidden="1"/>
  </cols>
  <sheetData>
    <row r="1" spans="1:21" ht="12" customHeight="1" x14ac:dyDescent="0.2"/>
    <row r="2" spans="1:21" ht="12" customHeight="1" x14ac:dyDescent="0.2"/>
    <row r="3" spans="1:21" ht="12" customHeight="1" x14ac:dyDescent="0.2"/>
    <row r="4" spans="1:21" ht="12" customHeight="1" x14ac:dyDescent="0.2"/>
    <row r="5" spans="1:21" ht="12" customHeight="1" thickBot="1" x14ac:dyDescent="0.25">
      <c r="A5" s="5"/>
      <c r="B5" s="5"/>
      <c r="C5" s="5"/>
      <c r="D5" s="5"/>
      <c r="E5" s="5"/>
      <c r="F5" s="5"/>
      <c r="G5" s="5"/>
      <c r="H5" s="5"/>
      <c r="I5" s="5"/>
      <c r="J5" s="5"/>
      <c r="K5" s="5"/>
      <c r="L5" s="5"/>
      <c r="M5" s="5"/>
      <c r="N5" s="5"/>
      <c r="O5" s="5"/>
      <c r="P5" s="5"/>
      <c r="Q5" s="5"/>
      <c r="R5" s="5"/>
      <c r="S5" s="5"/>
      <c r="T5" s="5"/>
    </row>
    <row r="6" spans="1:21" ht="12" customHeight="1" thickTop="1" x14ac:dyDescent="0.2"/>
    <row r="7" spans="1:21" ht="12" customHeight="1" x14ac:dyDescent="0.2"/>
    <row r="8" spans="1:21" ht="12" customHeight="1" x14ac:dyDescent="0.25">
      <c r="A8" s="67" t="s">
        <v>12</v>
      </c>
      <c r="B8" s="67"/>
      <c r="C8" s="67"/>
      <c r="D8" s="67"/>
      <c r="E8" s="67"/>
      <c r="F8" s="67"/>
      <c r="G8" s="67"/>
      <c r="H8" s="67"/>
      <c r="I8" s="67"/>
      <c r="J8" s="67"/>
    </row>
    <row r="9" spans="1:21" ht="18" customHeight="1" x14ac:dyDescent="0.25">
      <c r="A9" s="74" t="s">
        <v>110</v>
      </c>
      <c r="B9" s="67"/>
      <c r="C9" s="67"/>
      <c r="D9" s="67"/>
      <c r="E9" s="67"/>
      <c r="F9" s="67"/>
      <c r="G9" s="67"/>
      <c r="H9" s="67"/>
      <c r="I9" s="67"/>
      <c r="J9" s="67"/>
      <c r="L9" s="67" t="s">
        <v>34</v>
      </c>
      <c r="M9" s="67"/>
      <c r="N9" s="67"/>
      <c r="O9" s="67"/>
      <c r="P9" s="67"/>
      <c r="Q9" s="67"/>
      <c r="R9" s="67"/>
      <c r="S9" s="67"/>
      <c r="T9" s="8"/>
    </row>
    <row r="10" spans="1:21" ht="49.2" customHeight="1" x14ac:dyDescent="0.25">
      <c r="A10" s="67"/>
      <c r="B10" s="67"/>
      <c r="C10" s="67"/>
      <c r="D10" s="67"/>
      <c r="E10" s="67"/>
      <c r="F10" s="67"/>
      <c r="G10" s="67"/>
      <c r="H10" s="67"/>
      <c r="I10" s="67"/>
      <c r="J10" s="67"/>
      <c r="L10" s="74" t="s">
        <v>110</v>
      </c>
      <c r="M10" s="74"/>
      <c r="N10" s="74"/>
      <c r="O10" s="74"/>
      <c r="P10" s="74"/>
      <c r="Q10" s="74"/>
      <c r="R10" s="74"/>
      <c r="S10" s="74"/>
      <c r="T10" s="11"/>
      <c r="U10" s="11"/>
    </row>
    <row r="11" spans="1:21" ht="34.200000000000003" customHeight="1" x14ac:dyDescent="0.2">
      <c r="L11" s="74"/>
      <c r="M11" s="74"/>
      <c r="N11" s="74"/>
      <c r="O11" s="74"/>
      <c r="P11" s="74"/>
      <c r="Q11" s="74"/>
      <c r="R11" s="74"/>
      <c r="S11" s="74"/>
    </row>
    <row r="12" spans="1:21" ht="12" customHeight="1" thickBot="1" x14ac:dyDescent="0.25">
      <c r="L12" s="7"/>
      <c r="M12" s="7"/>
      <c r="N12" s="7"/>
      <c r="O12" s="7"/>
      <c r="P12" s="7"/>
      <c r="Q12" s="7"/>
      <c r="R12" s="7"/>
      <c r="S12" s="7"/>
    </row>
    <row r="13" spans="1:21" ht="24" customHeight="1" x14ac:dyDescent="0.2">
      <c r="L13" s="69" t="s">
        <v>17</v>
      </c>
      <c r="M13" s="72" t="s">
        <v>0</v>
      </c>
      <c r="N13" s="71" t="s">
        <v>2</v>
      </c>
      <c r="O13" s="71"/>
      <c r="P13" s="60"/>
      <c r="Q13" s="72" t="s">
        <v>3</v>
      </c>
      <c r="R13" s="71" t="s">
        <v>1</v>
      </c>
      <c r="S13" s="71"/>
    </row>
    <row r="14" spans="1:21" ht="12" customHeight="1" x14ac:dyDescent="0.2">
      <c r="L14" s="70"/>
      <c r="M14" s="73"/>
      <c r="N14" s="63" t="s">
        <v>155</v>
      </c>
      <c r="O14" s="61" t="s">
        <v>156</v>
      </c>
      <c r="P14" s="61"/>
      <c r="Q14" s="73"/>
      <c r="R14" s="63" t="s">
        <v>157</v>
      </c>
      <c r="S14" s="61" t="s">
        <v>158</v>
      </c>
    </row>
    <row r="15" spans="1:21" ht="12" customHeight="1" x14ac:dyDescent="0.2"/>
    <row r="16" spans="1:21" ht="12" customHeight="1" x14ac:dyDescent="0.2">
      <c r="L16" s="10" t="s">
        <v>0</v>
      </c>
      <c r="M16" s="10">
        <f>SUM(M18:M25)</f>
        <v>1812</v>
      </c>
      <c r="N16" s="10">
        <f>SUM(N18:N25)</f>
        <v>1734</v>
      </c>
      <c r="O16" s="10">
        <f>SUM(O18:O25)</f>
        <v>78</v>
      </c>
      <c r="P16" s="10"/>
      <c r="Q16" s="28">
        <f>R16+S16</f>
        <v>100</v>
      </c>
      <c r="R16" s="28">
        <f>N16*100/$M$16</f>
        <v>95.69536423841059</v>
      </c>
      <c r="S16" s="28">
        <f>O16*100/$M$16</f>
        <v>4.3046357615894042</v>
      </c>
    </row>
    <row r="17" spans="11:19" ht="12" customHeight="1" x14ac:dyDescent="0.2">
      <c r="Q17" s="29"/>
      <c r="R17" s="28"/>
      <c r="S17" s="28"/>
    </row>
    <row r="18" spans="11:19" ht="12" customHeight="1" x14ac:dyDescent="0.25">
      <c r="K18" s="64"/>
      <c r="L18" s="2" t="s">
        <v>48</v>
      </c>
      <c r="M18" s="2">
        <f t="shared" ref="M18:M25" si="0">O18+N18</f>
        <v>588</v>
      </c>
      <c r="N18" s="2">
        <v>562</v>
      </c>
      <c r="O18" s="2">
        <v>26</v>
      </c>
      <c r="Q18" s="29">
        <f>R18+S18</f>
        <v>32.450331125827816</v>
      </c>
      <c r="R18" s="29">
        <f t="shared" ref="R18:S18" si="1">N18*100/$M$16</f>
        <v>31.015452538631347</v>
      </c>
      <c r="S18" s="29">
        <f t="shared" si="1"/>
        <v>1.434878587196468</v>
      </c>
    </row>
    <row r="19" spans="11:19" ht="12" customHeight="1" x14ac:dyDescent="0.25">
      <c r="K19" s="64"/>
      <c r="L19" s="2" t="s">
        <v>49</v>
      </c>
      <c r="M19" s="2">
        <f t="shared" si="0"/>
        <v>588</v>
      </c>
      <c r="N19" s="2">
        <v>557</v>
      </c>
      <c r="O19" s="2">
        <v>31</v>
      </c>
      <c r="Q19" s="29">
        <f t="shared" ref="Q19:Q25" si="2">R19+S19</f>
        <v>32.450331125827816</v>
      </c>
      <c r="R19" s="29">
        <f t="shared" ref="R19:R25" si="3">N19*100/$M$16</f>
        <v>30.739514348785871</v>
      </c>
      <c r="S19" s="29">
        <f t="shared" ref="S19:S25" si="4">O19*100/$M$16</f>
        <v>1.7108167770419427</v>
      </c>
    </row>
    <row r="20" spans="11:19" ht="12" customHeight="1" x14ac:dyDescent="0.25">
      <c r="K20" s="64"/>
      <c r="L20" s="2" t="s">
        <v>42</v>
      </c>
      <c r="M20" s="2">
        <f t="shared" si="0"/>
        <v>1</v>
      </c>
      <c r="N20" s="2">
        <v>1</v>
      </c>
      <c r="Q20" s="29">
        <f t="shared" si="2"/>
        <v>5.518763796909492E-2</v>
      </c>
      <c r="R20" s="29">
        <f t="shared" si="3"/>
        <v>5.518763796909492E-2</v>
      </c>
      <c r="S20" s="44">
        <f t="shared" si="4"/>
        <v>0</v>
      </c>
    </row>
    <row r="21" spans="11:19" ht="12" customHeight="1" x14ac:dyDescent="0.25">
      <c r="K21" s="64"/>
      <c r="L21" s="2" t="s">
        <v>45</v>
      </c>
      <c r="M21" s="2">
        <f t="shared" si="0"/>
        <v>1</v>
      </c>
      <c r="N21" s="2">
        <v>1</v>
      </c>
      <c r="Q21" s="29">
        <f t="shared" si="2"/>
        <v>5.518763796909492E-2</v>
      </c>
      <c r="R21" s="29">
        <f t="shared" si="3"/>
        <v>5.518763796909492E-2</v>
      </c>
      <c r="S21" s="44">
        <f t="shared" si="4"/>
        <v>0</v>
      </c>
    </row>
    <row r="22" spans="11:19" ht="12" customHeight="1" x14ac:dyDescent="0.25">
      <c r="K22" s="64"/>
      <c r="L22" s="2" t="s">
        <v>43</v>
      </c>
      <c r="M22" s="2">
        <f t="shared" si="0"/>
        <v>285</v>
      </c>
      <c r="N22" s="2">
        <v>274</v>
      </c>
      <c r="O22" s="2">
        <v>11</v>
      </c>
      <c r="Q22" s="29">
        <f t="shared" si="2"/>
        <v>15.728476821192052</v>
      </c>
      <c r="R22" s="29">
        <f t="shared" si="3"/>
        <v>15.121412803532008</v>
      </c>
      <c r="S22" s="29">
        <f t="shared" si="4"/>
        <v>0.60706401766004414</v>
      </c>
    </row>
    <row r="23" spans="11:19" ht="12" customHeight="1" x14ac:dyDescent="0.25">
      <c r="K23" s="64"/>
      <c r="L23" s="2" t="s">
        <v>46</v>
      </c>
      <c r="M23" s="2">
        <f t="shared" si="0"/>
        <v>285</v>
      </c>
      <c r="N23" s="2">
        <v>279</v>
      </c>
      <c r="O23" s="2">
        <v>6</v>
      </c>
      <c r="Q23" s="29">
        <f t="shared" si="2"/>
        <v>15.728476821192052</v>
      </c>
      <c r="R23" s="29">
        <f t="shared" si="3"/>
        <v>15.397350993377483</v>
      </c>
      <c r="S23" s="29">
        <f t="shared" si="4"/>
        <v>0.33112582781456956</v>
      </c>
    </row>
    <row r="24" spans="11:19" ht="12" customHeight="1" x14ac:dyDescent="0.25">
      <c r="K24" s="64"/>
      <c r="L24" s="2" t="s">
        <v>44</v>
      </c>
      <c r="M24" s="2">
        <f t="shared" si="0"/>
        <v>32</v>
      </c>
      <c r="N24" s="2">
        <v>29</v>
      </c>
      <c r="O24" s="2">
        <v>3</v>
      </c>
      <c r="Q24" s="29">
        <f t="shared" si="2"/>
        <v>1.7660044150110374</v>
      </c>
      <c r="R24" s="29">
        <f t="shared" si="3"/>
        <v>1.6004415011037527</v>
      </c>
      <c r="S24" s="29">
        <f t="shared" si="4"/>
        <v>0.16556291390728478</v>
      </c>
    </row>
    <row r="25" spans="11:19" ht="12" customHeight="1" x14ac:dyDescent="0.25">
      <c r="K25" s="64"/>
      <c r="L25" s="2" t="s">
        <v>47</v>
      </c>
      <c r="M25" s="2">
        <f t="shared" si="0"/>
        <v>32</v>
      </c>
      <c r="N25" s="2">
        <v>31</v>
      </c>
      <c r="O25" s="2">
        <v>1</v>
      </c>
      <c r="Q25" s="29">
        <f t="shared" si="2"/>
        <v>1.7660044150110377</v>
      </c>
      <c r="R25" s="29">
        <f t="shared" si="3"/>
        <v>1.7108167770419427</v>
      </c>
      <c r="S25" s="29">
        <f t="shared" si="4"/>
        <v>5.518763796909492E-2</v>
      </c>
    </row>
    <row r="26" spans="11:19" ht="12" customHeight="1" thickBot="1" x14ac:dyDescent="0.25">
      <c r="L26" s="7"/>
      <c r="M26" s="7"/>
      <c r="N26" s="7"/>
      <c r="O26" s="7"/>
      <c r="P26" s="7"/>
      <c r="Q26" s="7"/>
      <c r="R26" s="7"/>
      <c r="S26" s="7"/>
    </row>
    <row r="27" spans="11:19" ht="12" customHeight="1" x14ac:dyDescent="0.2"/>
    <row r="28" spans="11:19" ht="12" customHeight="1" x14ac:dyDescent="0.2">
      <c r="L28" s="68" t="s">
        <v>148</v>
      </c>
      <c r="M28" s="68"/>
      <c r="N28" s="68"/>
      <c r="O28" s="68"/>
      <c r="P28" s="68"/>
      <c r="Q28" s="68"/>
      <c r="R28" s="68"/>
      <c r="S28" s="68"/>
    </row>
    <row r="29" spans="11:19" ht="12" customHeight="1" x14ac:dyDescent="0.2">
      <c r="L29" s="68"/>
      <c r="M29" s="68"/>
      <c r="N29" s="68"/>
      <c r="O29" s="68"/>
      <c r="P29" s="68"/>
      <c r="Q29" s="68"/>
      <c r="R29" s="68"/>
      <c r="S29" s="68"/>
    </row>
    <row r="30" spans="11:19" ht="12" customHeight="1" x14ac:dyDescent="0.2"/>
    <row r="31" spans="11:19" ht="12" customHeight="1" x14ac:dyDescent="0.2"/>
    <row r="32" spans="11:19"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row r="38" spans="1:10" ht="12" customHeight="1" x14ac:dyDescent="0.2">
      <c r="A38" s="75" t="s">
        <v>148</v>
      </c>
      <c r="B38" s="75"/>
      <c r="C38" s="75"/>
      <c r="D38" s="75"/>
      <c r="E38" s="75"/>
      <c r="F38" s="75"/>
      <c r="G38" s="75"/>
      <c r="H38" s="75"/>
      <c r="I38" s="75"/>
      <c r="J38" s="75"/>
    </row>
    <row r="39" spans="1:10" ht="12" customHeight="1" x14ac:dyDescent="0.2"/>
  </sheetData>
  <mergeCells count="11">
    <mergeCell ref="L28:S29"/>
    <mergeCell ref="A38:J38"/>
    <mergeCell ref="A8:J8"/>
    <mergeCell ref="A9:J10"/>
    <mergeCell ref="L9:S9"/>
    <mergeCell ref="L10:S11"/>
    <mergeCell ref="L13:L14"/>
    <mergeCell ref="M13:M14"/>
    <mergeCell ref="N13:O13"/>
    <mergeCell ref="Q13:Q14"/>
    <mergeCell ref="R13:S1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64EE-7EED-4639-B588-0D8F5BBE9E85}">
  <sheetPr>
    <tabColor rgb="FFD5007F"/>
  </sheetPr>
  <dimension ref="A1:W34"/>
  <sheetViews>
    <sheetView showGridLines="0" zoomScale="70" zoomScaleNormal="70" workbookViewId="0">
      <selection activeCell="A7" sqref="A7"/>
    </sheetView>
  </sheetViews>
  <sheetFormatPr baseColWidth="10" defaultColWidth="0" defaultRowHeight="0" customHeight="1" zeroHeight="1" x14ac:dyDescent="0.2"/>
  <cols>
    <col min="1" max="11" width="11.44140625" style="2" customWidth="1"/>
    <col min="12" max="12" width="25.33203125" style="2" bestFit="1" customWidth="1"/>
    <col min="13" max="13" width="0.88671875" style="2" customWidth="1"/>
    <col min="14" max="14" width="11.44140625" style="2" customWidth="1"/>
    <col min="15" max="15" width="13.6640625" style="2" customWidth="1"/>
    <col min="16" max="16" width="12.5546875" style="2" customWidth="1"/>
    <col min="17" max="17" width="11.44140625" style="2" customWidth="1"/>
    <col min="18" max="18" width="11.44140625" style="2" hidden="1" customWidth="1"/>
    <col min="19" max="20" width="0" style="2" hidden="1" customWidth="1"/>
    <col min="21" max="21" width="11.44140625" style="2" hidden="1" customWidth="1"/>
    <col min="22" max="23" width="0" style="2" hidden="1" customWidth="1"/>
    <col min="24" max="16384" width="11.44140625" style="2" hidden="1"/>
  </cols>
  <sheetData>
    <row r="1" spans="1:18" ht="12" customHeight="1" x14ac:dyDescent="0.2"/>
    <row r="2" spans="1:18" ht="12" customHeight="1" x14ac:dyDescent="0.2"/>
    <row r="3" spans="1:18" ht="12" customHeight="1" x14ac:dyDescent="0.2"/>
    <row r="4" spans="1:18" ht="12" customHeight="1" x14ac:dyDescent="0.2"/>
    <row r="5" spans="1:18" ht="12" customHeight="1" thickBot="1" x14ac:dyDescent="0.25">
      <c r="A5" s="5"/>
      <c r="B5" s="5"/>
      <c r="C5" s="5"/>
      <c r="D5" s="5"/>
      <c r="E5" s="5"/>
      <c r="F5" s="5"/>
      <c r="G5" s="5"/>
      <c r="H5" s="5"/>
      <c r="I5" s="5"/>
      <c r="J5" s="5"/>
      <c r="K5" s="5"/>
      <c r="L5" s="5"/>
      <c r="M5" s="5"/>
      <c r="N5" s="5"/>
      <c r="O5" s="5"/>
      <c r="P5" s="5"/>
      <c r="Q5" s="5"/>
    </row>
    <row r="6" spans="1:18" ht="12" customHeight="1" thickTop="1" x14ac:dyDescent="0.2"/>
    <row r="7" spans="1:18" ht="12" customHeight="1" x14ac:dyDescent="0.2"/>
    <row r="8" spans="1:18" ht="12" customHeight="1" x14ac:dyDescent="0.25">
      <c r="A8" s="67" t="s">
        <v>13</v>
      </c>
      <c r="B8" s="67"/>
      <c r="C8" s="67"/>
      <c r="D8" s="67"/>
      <c r="E8" s="67"/>
      <c r="F8" s="67"/>
      <c r="G8" s="67"/>
      <c r="H8" s="67"/>
      <c r="I8" s="67"/>
      <c r="J8" s="67"/>
    </row>
    <row r="9" spans="1:18" ht="18" customHeight="1" x14ac:dyDescent="0.25">
      <c r="A9" s="74" t="s">
        <v>111</v>
      </c>
      <c r="B9" s="67"/>
      <c r="C9" s="67"/>
      <c r="D9" s="67"/>
      <c r="E9" s="67"/>
      <c r="F9" s="67"/>
      <c r="G9" s="67"/>
      <c r="H9" s="67"/>
      <c r="I9" s="67"/>
      <c r="J9" s="67"/>
      <c r="L9" s="67" t="s">
        <v>34</v>
      </c>
      <c r="M9" s="67"/>
      <c r="N9" s="67"/>
      <c r="O9" s="67"/>
      <c r="P9" s="67"/>
      <c r="Q9" s="8"/>
    </row>
    <row r="10" spans="1:18" ht="49.2" customHeight="1" x14ac:dyDescent="0.25">
      <c r="A10" s="67"/>
      <c r="B10" s="67"/>
      <c r="C10" s="67"/>
      <c r="D10" s="67"/>
      <c r="E10" s="67"/>
      <c r="F10" s="67"/>
      <c r="G10" s="67"/>
      <c r="H10" s="67"/>
      <c r="I10" s="67"/>
      <c r="J10" s="67"/>
      <c r="L10" s="74" t="s">
        <v>111</v>
      </c>
      <c r="M10" s="74"/>
      <c r="N10" s="74"/>
      <c r="O10" s="74"/>
      <c r="P10" s="74"/>
      <c r="Q10" s="11"/>
      <c r="R10" s="11"/>
    </row>
    <row r="11" spans="1:18" ht="34.200000000000003" customHeight="1" x14ac:dyDescent="0.2">
      <c r="L11" s="74"/>
      <c r="M11" s="74"/>
      <c r="N11" s="74"/>
      <c r="O11" s="74"/>
      <c r="P11" s="74"/>
    </row>
    <row r="12" spans="1:18" ht="12" customHeight="1" thickBot="1" x14ac:dyDescent="0.25">
      <c r="L12" s="7"/>
      <c r="M12" s="7"/>
      <c r="N12" s="7"/>
      <c r="O12" s="12" t="s">
        <v>155</v>
      </c>
      <c r="P12" s="12" t="s">
        <v>156</v>
      </c>
    </row>
    <row r="13" spans="1:18" ht="24" customHeight="1" x14ac:dyDescent="0.2">
      <c r="L13" s="69" t="s">
        <v>17</v>
      </c>
      <c r="M13" s="60"/>
      <c r="N13" s="72" t="s">
        <v>3</v>
      </c>
      <c r="O13" s="71" t="s">
        <v>1</v>
      </c>
      <c r="P13" s="71"/>
    </row>
    <row r="14" spans="1:18" ht="12" customHeight="1" x14ac:dyDescent="0.2">
      <c r="L14" s="70"/>
      <c r="M14" s="61"/>
      <c r="N14" s="73"/>
      <c r="O14" s="63" t="s">
        <v>157</v>
      </c>
      <c r="P14" s="61" t="s">
        <v>158</v>
      </c>
    </row>
    <row r="15" spans="1:18" ht="12" customHeight="1" x14ac:dyDescent="0.2"/>
    <row r="16" spans="1:18" ht="12" customHeight="1" x14ac:dyDescent="0.2">
      <c r="L16" s="10" t="s">
        <v>0</v>
      </c>
      <c r="M16" s="10"/>
      <c r="N16" s="43">
        <v>100</v>
      </c>
      <c r="O16" s="28">
        <v>91.657458563535911</v>
      </c>
      <c r="P16" s="28">
        <v>8.3425414364640886</v>
      </c>
    </row>
    <row r="17" spans="11:16" ht="12" customHeight="1" x14ac:dyDescent="0.2">
      <c r="N17" s="29"/>
      <c r="O17" s="28"/>
      <c r="P17" s="28"/>
    </row>
    <row r="18" spans="11:16" ht="12" customHeight="1" x14ac:dyDescent="0.25">
      <c r="K18" s="64"/>
      <c r="L18" s="2" t="s">
        <v>30</v>
      </c>
      <c r="N18" s="29">
        <v>3.5359116022099446</v>
      </c>
      <c r="O18" s="29">
        <v>2.7071823204419889</v>
      </c>
      <c r="P18" s="29">
        <v>0.82872928176795579</v>
      </c>
    </row>
    <row r="19" spans="11:16" ht="12" customHeight="1" x14ac:dyDescent="0.25">
      <c r="K19" s="64"/>
      <c r="L19" s="2" t="s">
        <v>7</v>
      </c>
      <c r="N19" s="29">
        <v>31.49171270718232</v>
      </c>
      <c r="O19" s="29">
        <v>29.005524861878452</v>
      </c>
      <c r="P19" s="29">
        <v>2.4861878453038675</v>
      </c>
    </row>
    <row r="20" spans="11:16" ht="12" customHeight="1" x14ac:dyDescent="0.25">
      <c r="K20" s="64"/>
      <c r="L20" s="2" t="s">
        <v>8</v>
      </c>
      <c r="N20" s="29">
        <v>64.972375690607734</v>
      </c>
      <c r="O20" s="29">
        <v>59.944751381215468</v>
      </c>
      <c r="P20" s="29">
        <v>5.027624309392265</v>
      </c>
    </row>
    <row r="21" spans="11:16" ht="12" customHeight="1" thickBot="1" x14ac:dyDescent="0.25">
      <c r="L21" s="7"/>
      <c r="M21" s="7"/>
      <c r="N21" s="7"/>
      <c r="O21" s="7"/>
      <c r="P21" s="7"/>
    </row>
    <row r="22" spans="11:16" ht="12" customHeight="1" x14ac:dyDescent="0.2"/>
    <row r="23" spans="11:16" ht="12" customHeight="1" x14ac:dyDescent="0.2">
      <c r="L23" s="68" t="s">
        <v>149</v>
      </c>
      <c r="M23" s="68"/>
      <c r="N23" s="68"/>
      <c r="O23" s="68"/>
      <c r="P23" s="68"/>
    </row>
    <row r="24" spans="11:16" ht="12" customHeight="1" x14ac:dyDescent="0.2">
      <c r="L24" s="68"/>
      <c r="M24" s="68"/>
      <c r="N24" s="68"/>
      <c r="O24" s="68"/>
      <c r="P24" s="68"/>
    </row>
    <row r="25" spans="11:16" ht="12" customHeight="1" x14ac:dyDescent="0.2"/>
    <row r="26" spans="11:16" ht="12" customHeight="1" x14ac:dyDescent="0.2"/>
    <row r="27" spans="11:16" ht="12" customHeight="1" x14ac:dyDescent="0.2"/>
    <row r="28" spans="11:16" ht="12" customHeight="1" x14ac:dyDescent="0.2"/>
    <row r="29" spans="11:16" ht="12" customHeight="1" x14ac:dyDescent="0.2"/>
    <row r="30" spans="11:16" ht="12" customHeight="1" x14ac:dyDescent="0.2"/>
    <row r="31" spans="11:16" ht="12" customHeight="1" x14ac:dyDescent="0.2"/>
    <row r="32" spans="11:16" ht="12" customHeight="1" x14ac:dyDescent="0.2"/>
    <row r="33" spans="1:10" ht="12" customHeight="1" x14ac:dyDescent="0.2">
      <c r="A33" s="75" t="s">
        <v>149</v>
      </c>
      <c r="B33" s="75"/>
      <c r="C33" s="75"/>
      <c r="D33" s="75"/>
      <c r="E33" s="75"/>
      <c r="F33" s="75"/>
      <c r="G33" s="75"/>
      <c r="H33" s="75"/>
      <c r="I33" s="75"/>
      <c r="J33" s="75"/>
    </row>
    <row r="34" spans="1:10" ht="12" customHeight="1" x14ac:dyDescent="0.2"/>
  </sheetData>
  <mergeCells count="9">
    <mergeCell ref="L23:P24"/>
    <mergeCell ref="A33:J33"/>
    <mergeCell ref="A8:J8"/>
    <mergeCell ref="A9:J10"/>
    <mergeCell ref="L9:P9"/>
    <mergeCell ref="L10:P11"/>
    <mergeCell ref="L13:L14"/>
    <mergeCell ref="N13:N14"/>
    <mergeCell ref="O13:P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aae4f70-44b2-46ab-acc6-49e43969ccf0">
      <Terms xmlns="http://schemas.microsoft.com/office/infopath/2007/PartnerControls"/>
    </lcf76f155ced4ddcb4097134ff3c332f>
    <TaxCatchAll xmlns="7463e6f2-4cf7-4f37-8a7b-859c1e512b3c" xsi:nil="true"/>
    <SharedWithUsers xmlns="7463e6f2-4cf7-4f37-8a7b-859c1e512b3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B04490BE24F5142AC6FB2C7EBFFAE92" ma:contentTypeVersion="18" ma:contentTypeDescription="Crear nuevo documento." ma:contentTypeScope="" ma:versionID="c2fbb82c473939422315fd50fafa3e59">
  <xsd:schema xmlns:xsd="http://www.w3.org/2001/XMLSchema" xmlns:xs="http://www.w3.org/2001/XMLSchema" xmlns:p="http://schemas.microsoft.com/office/2006/metadata/properties" xmlns:ns2="9aae4f70-44b2-46ab-acc6-49e43969ccf0" xmlns:ns3="7463e6f2-4cf7-4f37-8a7b-859c1e512b3c" targetNamespace="http://schemas.microsoft.com/office/2006/metadata/properties" ma:root="true" ma:fieldsID="31ae65c2d46d89f57a6ab8ae22514b56" ns2:_="" ns3:_="">
    <xsd:import namespace="9aae4f70-44b2-46ab-acc6-49e43969ccf0"/>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ae4f70-44b2-46ab-acc6-49e43969cc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b5fe629f-dcd0-4f79-bd36-f65a702dfa8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03534a47-c999-4e0c-be1f-c40a0b9fe6e0}" ma:internalName="TaxCatchAll" ma:showField="CatchAllData" ma:web="7463e6f2-4cf7-4f37-8a7b-859c1e512b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37A2C7-7412-45BC-9C23-3C34810C45C4}">
  <ds:schemaRefs>
    <ds:schemaRef ds:uri="http://www.w3.org/XML/1998/namespace"/>
    <ds:schemaRef ds:uri="187a8166-46a9-44cb-a9c9-c1ad23006c03"/>
    <ds:schemaRef ds:uri="http://purl.org/dc/terms/"/>
    <ds:schemaRef ds:uri="5037b0f4-b25a-4913-b48c-55721565ad02"/>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0509694E-7E82-4A78-B647-73019CB0D3F7}">
  <ds:schemaRefs>
    <ds:schemaRef ds:uri="http://schemas.microsoft.com/sharepoint/v3/contenttype/forms"/>
  </ds:schemaRefs>
</ds:datastoreItem>
</file>

<file path=customXml/itemProps3.xml><?xml version="1.0" encoding="utf-8"?>
<ds:datastoreItem xmlns:ds="http://schemas.openxmlformats.org/officeDocument/2006/customXml" ds:itemID="{8A650CE6-A813-4D52-B2FE-F4A92F6F726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Portada</vt:lpstr>
      <vt:lpstr>Índice</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RODEA PAREDES FERNANDO</dc:creator>
  <cp:lastModifiedBy>CRUCES AGUILAR KARINA BERENICE</cp:lastModifiedBy>
  <cp:lastPrinted>2023-08-18T16:23:33Z</cp:lastPrinted>
  <dcterms:created xsi:type="dcterms:W3CDTF">2015-06-05T18:19:34Z</dcterms:created>
  <dcterms:modified xsi:type="dcterms:W3CDTF">2024-11-26T16:02:16Z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0x0101009B04490BE24F5142AC6FB2C7EBFFAE92</vt:lpwstr>
  </property>
  <property fmtid="{D5CDD505-2E9C-101B-9397-08002B2CF9AE}" pid="3" name="MediaServiceImageTags">
    <vt:lpwstr/>
  </property>
  <property fmtid="{D5CDD505-2E9C-101B-9397-08002B2CF9AE}" pid="4" name="Order">
    <vt:r8>95044200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