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4/Repositorio/PAAAS INE/Morelos/"/>
    </mc:Choice>
  </mc:AlternateContent>
  <xr:revisionPtr revIDLastSave="2" documentId="13_ncr:1_{DED100DE-610A-4D16-A115-B6164E5EF390}" xr6:coauthVersionLast="47" xr6:coauthVersionMax="47" xr10:uidLastSave="{42F5A576-B0BB-445B-8694-8F127707E15C}"/>
  <bookViews>
    <workbookView xWindow="-110" yWindow="-110" windowWidth="19420" windowHeight="11500" xr2:uid="{979455BA-0754-495E-B9C6-A0A2D3A3EEFC}"/>
  </bookViews>
  <sheets>
    <sheet name="OCTUBRE" sheetId="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OCTUBRE!$A$6:$S$45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OCTUBRE!$6:$6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07" i="4" l="1"/>
  <c r="S207" i="4"/>
  <c r="S175" i="4"/>
  <c r="R175" i="4" s="1"/>
  <c r="S174" i="4"/>
  <c r="R174" i="4"/>
  <c r="S173" i="4"/>
  <c r="R173" i="4"/>
  <c r="S172" i="4"/>
  <c r="R172" i="4"/>
  <c r="S171" i="4"/>
  <c r="R171" i="4"/>
  <c r="S170" i="4"/>
  <c r="R170" i="4"/>
  <c r="S169" i="4"/>
  <c r="R169" i="4"/>
  <c r="S168" i="4"/>
  <c r="R168" i="4"/>
  <c r="S167" i="4"/>
  <c r="R167" i="4"/>
  <c r="S166" i="4"/>
  <c r="R166" i="4"/>
  <c r="S165" i="4"/>
  <c r="R165" i="4"/>
  <c r="S164" i="4"/>
  <c r="R164" i="4"/>
  <c r="S163" i="4"/>
  <c r="R163" i="4"/>
  <c r="S162" i="4"/>
  <c r="R162" i="4"/>
  <c r="S161" i="4"/>
  <c r="R161" i="4"/>
  <c r="S160" i="4"/>
  <c r="R160" i="4"/>
  <c r="S159" i="4"/>
  <c r="R159" i="4"/>
  <c r="S158" i="4"/>
  <c r="R158" i="4"/>
  <c r="S157" i="4"/>
  <c r="R157" i="4"/>
  <c r="S156" i="4"/>
  <c r="R156" i="4"/>
  <c r="S155" i="4"/>
  <c r="R155" i="4"/>
  <c r="S154" i="4"/>
  <c r="R154" i="4"/>
  <c r="S153" i="4"/>
  <c r="R153" i="4"/>
  <c r="S152" i="4"/>
  <c r="R152" i="4"/>
  <c r="S151" i="4"/>
  <c r="R151" i="4"/>
  <c r="S150" i="4"/>
  <c r="R150" i="4"/>
  <c r="S149" i="4"/>
  <c r="R149" i="4"/>
  <c r="S148" i="4"/>
  <c r="R148" i="4"/>
  <c r="S147" i="4"/>
  <c r="R147" i="4"/>
  <c r="S146" i="4"/>
  <c r="R146" i="4"/>
  <c r="P176" i="4"/>
  <c r="P177" i="4"/>
  <c r="P178" i="4"/>
  <c r="P179" i="4"/>
  <c r="S193" i="4" l="1"/>
  <c r="S190" i="4"/>
  <c r="P185" i="4"/>
  <c r="P184" i="4"/>
  <c r="P183" i="4"/>
  <c r="P182" i="4"/>
  <c r="P181" i="4"/>
  <c r="P180" i="4"/>
  <c r="S145" i="4" l="1"/>
  <c r="R145" i="4"/>
  <c r="S144" i="4"/>
  <c r="R144" i="4"/>
  <c r="S143" i="4"/>
  <c r="R143" i="4"/>
  <c r="S142" i="4"/>
  <c r="R142" i="4"/>
  <c r="S141" i="4"/>
  <c r="R141" i="4"/>
  <c r="S140" i="4"/>
  <c r="R140" i="4"/>
  <c r="S139" i="4"/>
  <c r="R139" i="4"/>
  <c r="S138" i="4"/>
  <c r="R138" i="4"/>
  <c r="S137" i="4"/>
  <c r="R137" i="4"/>
  <c r="S136" i="4"/>
  <c r="R136" i="4"/>
  <c r="S135" i="4"/>
  <c r="R135" i="4"/>
  <c r="S134" i="4"/>
  <c r="R134" i="4"/>
  <c r="S133" i="4"/>
  <c r="R133" i="4"/>
  <c r="S132" i="4"/>
  <c r="R132" i="4"/>
  <c r="S131" i="4"/>
  <c r="R131" i="4"/>
  <c r="S130" i="4"/>
  <c r="R130" i="4"/>
  <c r="S129" i="4"/>
  <c r="R129" i="4"/>
  <c r="S128" i="4"/>
  <c r="R128" i="4"/>
  <c r="S127" i="4"/>
  <c r="R127" i="4"/>
  <c r="S126" i="4"/>
  <c r="R126" i="4"/>
  <c r="S125" i="4"/>
  <c r="R125" i="4"/>
  <c r="R124" i="4" l="1"/>
  <c r="S124" i="4" s="1"/>
  <c r="R123" i="4"/>
  <c r="S123" i="4" s="1"/>
  <c r="R122" i="4"/>
  <c r="S122" i="4" s="1"/>
  <c r="R121" i="4"/>
  <c r="S121" i="4" s="1"/>
  <c r="R120" i="4"/>
  <c r="S120" i="4" s="1"/>
  <c r="S119" i="4"/>
  <c r="R119" i="4"/>
  <c r="S118" i="4"/>
  <c r="R118" i="4"/>
  <c r="S117" i="4"/>
  <c r="R117" i="4"/>
  <c r="S116" i="4"/>
  <c r="R116" i="4"/>
  <c r="S115" i="4"/>
  <c r="R115" i="4"/>
  <c r="S114" i="4"/>
  <c r="R114" i="4"/>
  <c r="S113" i="4"/>
  <c r="R113" i="4"/>
  <c r="S112" i="4"/>
  <c r="R112" i="4"/>
  <c r="S111" i="4"/>
  <c r="R111" i="4"/>
  <c r="S110" i="4"/>
  <c r="R110" i="4"/>
  <c r="S109" i="4"/>
  <c r="R109" i="4"/>
  <c r="R108" i="4"/>
  <c r="S108" i="4" s="1"/>
  <c r="S107" i="4"/>
  <c r="R107" i="4"/>
  <c r="R106" i="4"/>
  <c r="S106" i="4" s="1"/>
  <c r="R105" i="4"/>
  <c r="S105" i="4" s="1"/>
  <c r="R104" i="4"/>
  <c r="S104" i="4" s="1"/>
  <c r="R103" i="4"/>
  <c r="S103" i="4" s="1"/>
  <c r="R102" i="4"/>
  <c r="S102" i="4" s="1"/>
  <c r="R101" i="4"/>
  <c r="S101" i="4" s="1"/>
  <c r="R100" i="4"/>
  <c r="S100" i="4" s="1"/>
  <c r="R99" i="4"/>
  <c r="S99" i="4" s="1"/>
  <c r="R98" i="4"/>
  <c r="S98" i="4" s="1"/>
  <c r="R97" i="4"/>
  <c r="S97" i="4" s="1"/>
  <c r="S96" i="4"/>
  <c r="R95" i="4"/>
  <c r="S95" i="4" s="1"/>
  <c r="R94" i="4"/>
  <c r="S94" i="4" l="1"/>
</calcChain>
</file>

<file path=xl/sharedStrings.xml><?xml version="1.0" encoding="utf-8"?>
<sst xmlns="http://schemas.openxmlformats.org/spreadsheetml/2006/main" count="2855" uniqueCount="457">
  <si>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</si>
  <si>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</si>
  <si>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</si>
  <si>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</si>
  <si>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</si>
  <si>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</si>
  <si>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</si>
  <si>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</si>
  <si>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</si>
  <si>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</si>
  <si>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</si>
  <si>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</si>
  <si>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</si>
  <si>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</si>
  <si>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</si>
  <si>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</si>
  <si>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</si>
  <si>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</si>
  <si>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</si>
  <si>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</si>
  <si>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</si>
  <si>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</si>
  <si>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</si>
  <si>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N/A</t>
  </si>
  <si>
    <t>Adjudicación Directa</t>
  </si>
  <si>
    <t>Junta Local Ejecutiva</t>
  </si>
  <si>
    <t>MS00</t>
  </si>
  <si>
    <t>Pieza</t>
  </si>
  <si>
    <t>21101</t>
  </si>
  <si>
    <t>Programa Anual de Adquisiciones, Arrendamientos y Servicios del INE  2024(PAAASINE)</t>
  </si>
  <si>
    <t>R005</t>
  </si>
  <si>
    <t>B00MO02</t>
  </si>
  <si>
    <t>B00PE02</t>
  </si>
  <si>
    <t>BOLIGRAFO PUNTO MEDIANO</t>
  </si>
  <si>
    <t>FOLDER T/CARTA</t>
  </si>
  <si>
    <t>BOLIGRAFO ENERGEL DX AZUL PUNTO FINO</t>
  </si>
  <si>
    <t>BOLIGRAFO ENERGEL DX NEGRO PUNTO FINO</t>
  </si>
  <si>
    <t>FOLDER T/OFICIO</t>
  </si>
  <si>
    <t>MARCATEXTO AMARILLO</t>
  </si>
  <si>
    <t>PAÑUELOS KLEENEX C/100 hjs.</t>
  </si>
  <si>
    <t>PAPEL BOND T/CARTA 500 hjs.</t>
  </si>
  <si>
    <t>PASTA O CUBIERTA PARA ENGARGOLAR T/C</t>
  </si>
  <si>
    <t>REGISTRADOR  LEFORT T/CARTA</t>
  </si>
  <si>
    <t>SEPARADOR BLANCO T/CARTA C/8 PZAS.</t>
  </si>
  <si>
    <t>GARRAFON  DE AGUA 20 LTS</t>
  </si>
  <si>
    <t>DISPERSION ELECTRONICA DE COMBUSTIBLE PARA SERVICIOS PUBLICOS</t>
  </si>
  <si>
    <t>21100013-0004</t>
  </si>
  <si>
    <t>21100058-0002</t>
  </si>
  <si>
    <t>21101001-0104</t>
  </si>
  <si>
    <t>21101001-0239</t>
  </si>
  <si>
    <t>21100058-0003</t>
  </si>
  <si>
    <t>21100013-0025</t>
  </si>
  <si>
    <t>21100083-0001</t>
  </si>
  <si>
    <t>21100087-0013</t>
  </si>
  <si>
    <t>21101001-0169</t>
  </si>
  <si>
    <t>21100023-0002</t>
  </si>
  <si>
    <t>21100120-0008</t>
  </si>
  <si>
    <t>22104001-0154</t>
  </si>
  <si>
    <t>26102001-0019</t>
  </si>
  <si>
    <t>MATERIAL ELECTRICO Y ELECTRONICO</t>
  </si>
  <si>
    <t>PRODUCTOS ALIMENTICIOS PARA EL PERSONAL EN LAS INSTALACIONES DE LAS DEPENDENCIAS Y ENTIDADES</t>
  </si>
  <si>
    <t>ARRENDAMIENTO DE MAQUINARIA Y EQUIPO</t>
  </si>
  <si>
    <t>MATERIALES Y UTILES DE OFICINA</t>
  </si>
  <si>
    <t>COMBUSTIBLES, LUBRICANTES Y ADITIVOS PARA VEHICULOS TERRESTRES, AEREOS, MARITIMOS, LACUSTRES Y FLUVIALES DESTINADOS A SERVICIOS PUBLICOS Y LA OPERACION DE PROGRAMAS PUBLICOS</t>
  </si>
  <si>
    <t>SUBCONTRATACION DE SERVICIOS CON TERCEROS</t>
  </si>
  <si>
    <t>MANTENIMIENTO Y CONSERVACION DE MAQUINARIA Y EQUIPO</t>
  </si>
  <si>
    <t>ARRENDAMIENTO DE EDIFICIOS Y LOCALES</t>
  </si>
  <si>
    <t>SERVICIOS DE LAVANDERIA, LIMPIEZA E HIGIENE</t>
  </si>
  <si>
    <t>MONTO</t>
  </si>
  <si>
    <t>CAJA</t>
  </si>
  <si>
    <t>PAQUETE</t>
  </si>
  <si>
    <t>JUEGO</t>
  </si>
  <si>
    <t>PESOS</t>
  </si>
  <si>
    <t>BLUSA CASUAL MANGA LARGA</t>
  </si>
  <si>
    <t>BLUSA CASUAL MANGA CORTA</t>
  </si>
  <si>
    <t>PLAYERA TIPO POLO</t>
  </si>
  <si>
    <t>CHALECO PARA DAMA</t>
  </si>
  <si>
    <t>27101001-0009</t>
  </si>
  <si>
    <t>27101001-0008</t>
  </si>
  <si>
    <t>27100013-0005</t>
  </si>
  <si>
    <t>27101001-0025</t>
  </si>
  <si>
    <t>B00PE01</t>
  </si>
  <si>
    <t>VESTUARIO Y UNIFORMES</t>
  </si>
  <si>
    <t>35501</t>
  </si>
  <si>
    <t>MANTENIMIENTO Y CONSERVACION DE VEHICULOS TERRESTRES, AEREOS, MARITIMOS, LACUSTRES Y FLUVIALES</t>
  </si>
  <si>
    <t>22104</t>
  </si>
  <si>
    <t>32601</t>
  </si>
  <si>
    <t>OCTUBRE</t>
  </si>
  <si>
    <t>27100009-0002</t>
  </si>
  <si>
    <t>27100003-0001</t>
  </si>
  <si>
    <t>22106001-0003</t>
  </si>
  <si>
    <t>22103001-0003</t>
  </si>
  <si>
    <t>22104001-0075</t>
  </si>
  <si>
    <t>21600010-0001</t>
  </si>
  <si>
    <t>21600022-0004</t>
  </si>
  <si>
    <t>21600012-0003</t>
  </si>
  <si>
    <t>21601001-0011</t>
  </si>
  <si>
    <t>21600017-0002</t>
  </si>
  <si>
    <t>21600022-0009</t>
  </si>
  <si>
    <t>21600024-0006</t>
  </si>
  <si>
    <t>21600007-0003</t>
  </si>
  <si>
    <t>21601001-0026</t>
  </si>
  <si>
    <t>21601001-0013</t>
  </si>
  <si>
    <t>21601001-0018</t>
  </si>
  <si>
    <t>21600008-0004</t>
  </si>
  <si>
    <t>21100087-0015</t>
  </si>
  <si>
    <t>21100087-0021</t>
  </si>
  <si>
    <t>21100127-0003</t>
  </si>
  <si>
    <t>21101001-0219</t>
  </si>
  <si>
    <t>29400013-0033</t>
  </si>
  <si>
    <t>21101001-0230</t>
  </si>
  <si>
    <t>21100032-0002</t>
  </si>
  <si>
    <t>21101001-0009</t>
  </si>
  <si>
    <t>21100033-0029</t>
  </si>
  <si>
    <t>21100036-0001</t>
  </si>
  <si>
    <t>21100134-0003</t>
  </si>
  <si>
    <t>21100105-0002</t>
  </si>
  <si>
    <t>21100074-0013</t>
  </si>
  <si>
    <t>21100013-0026</t>
  </si>
  <si>
    <t>21100013-0027</t>
  </si>
  <si>
    <t>21100104-0001</t>
  </si>
  <si>
    <t>21101001-0389</t>
  </si>
  <si>
    <t>21100006-0008</t>
  </si>
  <si>
    <t>21100114-0008</t>
  </si>
  <si>
    <t>21100083-0008</t>
  </si>
  <si>
    <t>21100036-0008</t>
  </si>
  <si>
    <t>21100036-0010</t>
  </si>
  <si>
    <t>21101001-0384</t>
  </si>
  <si>
    <t>21101001-0376</t>
  </si>
  <si>
    <t>21400008-0001</t>
  </si>
  <si>
    <t>24601001-0381</t>
  </si>
  <si>
    <t>24601001-0026</t>
  </si>
  <si>
    <t>27200005-0003</t>
  </si>
  <si>
    <t>27200007-0006</t>
  </si>
  <si>
    <t>29401001-0063</t>
  </si>
  <si>
    <t>29401001-0005</t>
  </si>
  <si>
    <t>29400015-0005</t>
  </si>
  <si>
    <t>29400001-0001</t>
  </si>
  <si>
    <t>CHAMARRA</t>
  </si>
  <si>
    <t>GORRA</t>
  </si>
  <si>
    <t>ALIMENTOS</t>
  </si>
  <si>
    <t>AJAX AMONIA</t>
  </si>
  <si>
    <t>JABON DETERGENTE EN POLVO  1 kg.</t>
  </si>
  <si>
    <t>ESCOBA DE PLASTICO TIPO  CEPILLO</t>
  </si>
  <si>
    <t>ACIDO MURIATICO</t>
  </si>
  <si>
    <t>FIBRA VERDE SCOTCH - BRITE</t>
  </si>
  <si>
    <t>JABON LIQUIDO P/UTENCILIOS DE COCINA</t>
  </si>
  <si>
    <t>LIMPIADOR SARRICIDA 1 LITRO</t>
  </si>
  <si>
    <t>DESINFECTANTE LIMPIADOR  (FABULOSO)</t>
  </si>
  <si>
    <t>TOALLA DE MICROFIBRA</t>
  </si>
  <si>
    <t>PAPEL HIGIENICO</t>
  </si>
  <si>
    <t>PAPEL TOALLA  EN ROLLO</t>
  </si>
  <si>
    <t>DESODORANTE AMBIENTAL (AEROSOL)</t>
  </si>
  <si>
    <t>SERVICIO DE MANTENIMIENTO PREVENTIVO REALIZADOS A LOS AIRES ACONDICIONADOS UBICADOS EN LA VOCALIA DE ORGANIZACION Y EL DEPARTAMENTO DE RECURSOS FINANCIEROS DE ESTA JUNTA LOCAL EJECUTIVA.</t>
  </si>
  <si>
    <t>COMISION POR SUMINISTRO DE COMBUSTIBLE A TRAVES DE TARJETAS ELECTRONICAS PARA EL PARQUE VEHICULAR DE LA JUNTA LOCAL EJECUTIVA PROYECTO ETIQUETADO MEDIANTE PEDIDO NO. 8572825 CORRESPONDIENTE AL MES OCTUBRE DE 2024</t>
  </si>
  <si>
    <t>SERVICIO DE LAVADO DE LOS VEHICULOS EMPLEADOS EN EL DESARROLLO DE LAS ACTIVIDADES DE LAS DIFERENTES AREAS DE LA JUNTA LOCAL EJECUTIVA.</t>
  </si>
  <si>
    <t>PAPEL BOND T/CARTA C/5000 hjs.</t>
  </si>
  <si>
    <t>PAPEL BOND T/OFICIO  C/500 hjs.</t>
  </si>
  <si>
    <t>TIJERA DEL  # 6</t>
  </si>
  <si>
    <t>PROTECTOR DE HOJA T/O</t>
  </si>
  <si>
    <t>MEMORIA USB DE 32 GB</t>
  </si>
  <si>
    <t>ARRENDAMIENTO DE EQUIPOS DE FOTOCOPIADO EN LAS OFICINAS DE LA JUNTA LOCAL EJECUTIVA CORRESPONDIENTE AL MES DE SEPTIEMBRE DE 2024.</t>
  </si>
  <si>
    <t>CARPETA EN CURPIEL</t>
  </si>
  <si>
    <t>CHINCHES</t>
  </si>
  <si>
    <t>CINTA ADHESIVA</t>
  </si>
  <si>
    <t>CINTA MAGICA 24 X 65</t>
  </si>
  <si>
    <t>CLIP ESTANDAR # 1</t>
  </si>
  <si>
    <t>GUIA ALFABETICA T/CARTA</t>
  </si>
  <si>
    <t>PORTAMINAS y/o LAPICERO 0.5 m.m. (METAL)</t>
  </si>
  <si>
    <t>LAPIZ</t>
  </si>
  <si>
    <t>MARCATEXTO AZUL</t>
  </si>
  <si>
    <t>MARCATEXTO NARANJA</t>
  </si>
  <si>
    <t>PORTA LAPIZ</t>
  </si>
  <si>
    <t>PROTECTOR DE HOJAS T/C</t>
  </si>
  <si>
    <t>RAFIA</t>
  </si>
  <si>
    <t>REGLA DE PLASTICO  30 cm.</t>
  </si>
  <si>
    <t>SERVILLETAS DESECHABLES 250 PiezaS</t>
  </si>
  <si>
    <t>SUJETADOR DE DOCUMENTOS PRES. CHICO</t>
  </si>
  <si>
    <t>SUJETADOR DE DOCUMENTOS PRES. MEDIANO</t>
  </si>
  <si>
    <t>TIJERAS DE PUNTA ROMA</t>
  </si>
  <si>
    <t>VASOS DE CARTON</t>
  </si>
  <si>
    <t>LIMPIADOR P/COMPONENTES DE COMPUTO</t>
  </si>
  <si>
    <t>CINCHOS DE PLASTICO</t>
  </si>
  <si>
    <t>GRAPA DE PLASTICO</t>
  </si>
  <si>
    <t>FAJA DE SEGURIDAD ELASTICA CON TIRANTES</t>
  </si>
  <si>
    <t>GUANTES DE CARNAZA PARA TRABAJOS GENERALES</t>
  </si>
  <si>
    <t>DISCO DURO EXTERNO DE 1T - GASTO</t>
  </si>
  <si>
    <t>CABLE USB</t>
  </si>
  <si>
    <t>TAPETE PARA MOUSE (RATON)</t>
  </si>
  <si>
    <t>AUDIFONOS P/COMPUTADORA T/DIADEMA</t>
  </si>
  <si>
    <t>SUMINISTRO DE POLEA Y CABLE TENSOR ENGRASADO DE BALEROS NIVELACION DE POLEA PARA SERVICIO DE ENGRASADO CON CAMBIO DE 4 SUJETADORES DE AMARRA CABLE DE 13 MILIMETROS DEL ELEVADOR QUE SE ENCUENTRA EN LAS OFICINAS DE LA JLE.</t>
  </si>
  <si>
    <t>ARRENDAMIENTO DEL INMUEBLE EMPLEADO PARA EL RESGUARDO DEL ARCHIVO INSTITUCIONAL SEPTIEMBRE 2024</t>
  </si>
  <si>
    <t>SERVICIO DE LIMPIEZA EN LAS OFICINAS DE LA JUNTA LOCAL EJECUTIVA CORRESPONDIENTE AL MES DE SEPTIEMBRE DE 2024</t>
  </si>
  <si>
    <t>SERVICIO DE VIGILANCIA EN LAS OFICINAS DE LA JUNTA LOCAL EJECUTIVA CORRESPONDIENTE AL MES DE SEPTIEMBRE 2024.</t>
  </si>
  <si>
    <t>PAR</t>
  </si>
  <si>
    <t>R11091H</t>
  </si>
  <si>
    <t>R003</t>
  </si>
  <si>
    <t>D15031H</t>
  </si>
  <si>
    <t>PRODUCTOS ALIMENTICIOS PARA EL PERSONAL DERIVADO DE ACTIVIDADES EXTRAORDINARIAS</t>
  </si>
  <si>
    <t>PRODUCTOS ALIMENTICIOS PARA EL PERSONAL QUE REALIZA LABORES EN CAMPO O DE SUPERVISION</t>
  </si>
  <si>
    <t>MATERIAL DE LIMPIEZA</t>
  </si>
  <si>
    <t>MANTENIMIENTO Y CONSERVACION DE MOBILIARIO Y EQUIPO DE ADMINISTRACION</t>
  </si>
  <si>
    <t>26102</t>
  </si>
  <si>
    <t>29401</t>
  </si>
  <si>
    <t>REFACCIONES Y ACCESORIOS PARA EQUIPO DE CÓMPUTO Y TELECOMUNICACIONES</t>
  </si>
  <si>
    <t>MATERIALES Y ÚTILES CONSUMIBLES PARA EL PROCESAMIENTO EN EQUIPOS Y BIENES INFORMÁTICOS</t>
  </si>
  <si>
    <t>24601</t>
  </si>
  <si>
    <t>27201</t>
  </si>
  <si>
    <t>PRENDAS DE PROTECCION PERSONAL</t>
  </si>
  <si>
    <t>MS01</t>
  </si>
  <si>
    <t>Arrendamiento de edificios y locales</t>
  </si>
  <si>
    <t>-</t>
  </si>
  <si>
    <t>ARRENDAMIENTO DEL INMUEBLE OCUPADO POR LA 01 JUNTA DISTRITAL EJECUTIVA EN EL MES DE AGOSTO 2024</t>
  </si>
  <si>
    <t>01-2024</t>
  </si>
  <si>
    <t>Servicio</t>
  </si>
  <si>
    <t>Adjudicación directa</t>
  </si>
  <si>
    <t>RETENCIONES ARRENDAMIENTO DEL INMUEBLE OCUPADO POR LA 01 JUNTA DISTRITAL EJECUTIVA EN EL MES DE AGOSTO 2024</t>
  </si>
  <si>
    <t>R009</t>
  </si>
  <si>
    <t>067</t>
  </si>
  <si>
    <t>Servicios de telecomunicaciones</t>
  </si>
  <si>
    <t>SERVICIO DE TELEVISION RESTRINGIDA CEVEM</t>
  </si>
  <si>
    <t>No aplica</t>
  </si>
  <si>
    <t>088</t>
  </si>
  <si>
    <t>ARRENDAMIENTO DEL MES DE SEPTIEMBRE 2024 DEL MODULO DE ATENCION CIUDADANA DE LA 01 JUNTA DISTRITAL EJECUTIVA</t>
  </si>
  <si>
    <t>02-2024</t>
  </si>
  <si>
    <t>B16AM01</t>
  </si>
  <si>
    <t>Mantenimiento y conservación de maquinaria y equipo</t>
  </si>
  <si>
    <t xml:space="preserve"> SERVICIO DE RECARGA A EXTINTORES CO2 Y PQS</t>
  </si>
  <si>
    <t>Productos alimenticios para el personal en las instalaciones de las Unidades Responsables</t>
  </si>
  <si>
    <t>Pesos</t>
  </si>
  <si>
    <t>Servicios de vigilancia</t>
  </si>
  <si>
    <t>SERVICIO DE VIGILANCIA PARA LA 01 JUNTA DISTRITAL EJECUTIVA</t>
  </si>
  <si>
    <t>INE/SERVS/JLE-MOR/01/2023</t>
  </si>
  <si>
    <t>Licitación publica</t>
  </si>
  <si>
    <t xml:space="preserve">RETENCIONES SERVICIO DE VIGILANCIA </t>
  </si>
  <si>
    <t>Servicios de lavandería, limpieza e higiene</t>
  </si>
  <si>
    <t>SERVICIO DE LIMPIEZA DE LA 01 JUNTA DISTRITAL EJECUTIVA, MES DE SEPTIEMBRE DE 2024, 2 ELEMENTOS</t>
  </si>
  <si>
    <t>INE/SERVS/JLE-MOR/02/2023</t>
  </si>
  <si>
    <t>SERVICIO DE LIMPIEZA DEL MODULO DE ATENCION CIUDADANA 170151, MES DE SEPTIEMBRE 2024</t>
  </si>
  <si>
    <t>Servicios de jardinería y fumigación</t>
  </si>
  <si>
    <t>SERVICIO DE FUMIGACION A LAS INTALACIONES DE LA 01 JDE</t>
  </si>
  <si>
    <t>044</t>
  </si>
  <si>
    <t>D15081H</t>
  </si>
  <si>
    <t>Materiales y útiles para el procesamiento en equipos y bienes informáticos</t>
  </si>
  <si>
    <t>21401001-0396</t>
  </si>
  <si>
    <t>TONER IMPRESORA BROTHER TN 720</t>
  </si>
  <si>
    <t>Arrendamiento de maquinaria y equipo</t>
  </si>
  <si>
    <t>SERVICIO DE COPIADO E IMPRESIÓN PARA LA 01 JUNTA DISTRITAL EJECUTIVA, CORRESPONDIENTE AL MES DE SEPTIEMBRE 2024</t>
  </si>
  <si>
    <t>INE/SERVS/JLE-MOR/03/2023</t>
  </si>
  <si>
    <t>Invitación a  tres personas</t>
  </si>
  <si>
    <t>SERVICIO DE COPIADO E IMPRESIÓN PARA LA 01 JUNTA DISTRITAL EJECUTIVA, CORRESPONDIENTE AL MES DE AGOSTO 2024</t>
  </si>
  <si>
    <t>Mantenimiento y conservación de mobiliario y equipo de
administración</t>
  </si>
  <si>
    <t>MANTENIMIENTO A CAMARAS DE VIDEOVIGILANCIA EN LAS INSTALACIONES DE LA 01 JDE</t>
  </si>
  <si>
    <t>Material de limpieza</t>
  </si>
  <si>
    <t>Caja</t>
  </si>
  <si>
    <t>21601001-0017</t>
  </si>
  <si>
    <t>TOALLA INTERDOBLADA</t>
  </si>
  <si>
    <t>21600006-0022</t>
  </si>
  <si>
    <t>BOLSA DE PLASTICO P/BASURA 90X1.20</t>
  </si>
  <si>
    <t>Kilogramo</t>
  </si>
  <si>
    <t>21601001-0002</t>
  </si>
  <si>
    <t>CLORO</t>
  </si>
  <si>
    <t>21600008-0009</t>
  </si>
  <si>
    <t>PASTILLA DESODORANTE</t>
  </si>
  <si>
    <t>21600022-0011</t>
  </si>
  <si>
    <t>JABON P/MANOS  ( SHAMPOO )</t>
  </si>
  <si>
    <t xml:space="preserve">Refacciones y accesorios menores de mobiliario y equipo de administración, educacional y recreativo </t>
  </si>
  <si>
    <t>29301001-0282</t>
  </si>
  <si>
    <t>LIMPIADORA DE CRISTAL WV PLUS DE KARCHER</t>
  </si>
  <si>
    <t>Refacciones y accesorios para equipo de cómputo y
telecomunicaciones</t>
  </si>
  <si>
    <t>29400015-0004</t>
  </si>
  <si>
    <t>MOUSE OPTICO</t>
  </si>
  <si>
    <t>29401001-0052</t>
  </si>
  <si>
    <t>HUB - GASTO</t>
  </si>
  <si>
    <t>MS02</t>
  </si>
  <si>
    <t xml:space="preserve">Material de limpieza </t>
  </si>
  <si>
    <t>21601001-0116</t>
  </si>
  <si>
    <t>TRAPO DE MICROFIBRA</t>
  </si>
  <si>
    <t>NO APLICA</t>
  </si>
  <si>
    <t>PIEZA</t>
  </si>
  <si>
    <t>ADJUDICACIÓN DIRECTA</t>
  </si>
  <si>
    <t>DESINFECTANTE LIMPIADOR (FABULOSO)</t>
  </si>
  <si>
    <t xml:space="preserve"> 21600008-0003</t>
  </si>
  <si>
    <t>AROMATIZANTE EN AMBIENTE EN SPRAY GLADE</t>
  </si>
  <si>
    <t>216000006-0022</t>
  </si>
  <si>
    <t>BOLSA DE PLASTICO P/BASURA 90X120</t>
  </si>
  <si>
    <t>KILOGRAMO</t>
  </si>
  <si>
    <t xml:space="preserve">Plaguicidas, abonos y fertilizantes
</t>
  </si>
  <si>
    <t>25200001-0001</t>
  </si>
  <si>
    <t>INSECTICIDA</t>
  </si>
  <si>
    <t xml:space="preserve">Materiales y útiles de oficina </t>
  </si>
  <si>
    <t>21101001-0086</t>
  </si>
  <si>
    <t>FOLDER T/C</t>
  </si>
  <si>
    <t>PAPEL BOND T/CARTA 500 HJS</t>
  </si>
  <si>
    <t>REGISTRADOR LEFORT T/CARTA</t>
  </si>
  <si>
    <t>21100033-0013</t>
  </si>
  <si>
    <t>CINTA DIUREX 18 X 33</t>
  </si>
  <si>
    <t>21100033-0033</t>
  </si>
  <si>
    <t>CINTA MASKING TAPE 18 X 50</t>
  </si>
  <si>
    <t>21101001-0080</t>
  </si>
  <si>
    <t>PAPEL BOND T/C COLOR</t>
  </si>
  <si>
    <t>21100033-0008</t>
  </si>
  <si>
    <t>CINTA DE DOS CARAS</t>
  </si>
  <si>
    <t>21100013-0005</t>
  </si>
  <si>
    <t>BOLIGRAFO TINTA AZUL</t>
  </si>
  <si>
    <t>21100101-0001</t>
  </si>
  <si>
    <t>PORTA CLIPS</t>
  </si>
  <si>
    <t>045</t>
  </si>
  <si>
    <t>R11051H</t>
  </si>
  <si>
    <t xml:space="preserve">Combustibles, lubricantes y aditivos para vehículos terrestres, aéreos, marítimos, lacustres y fluviales destinados a servicios públicos y la operación de programas públicos
</t>
  </si>
  <si>
    <t>SERVICIO</t>
  </si>
  <si>
    <t>SERVICIO DE DISPERSION DE COMBUSTIBLE</t>
  </si>
  <si>
    <t xml:space="preserve"> INE_SERVS_JLE_MOR_05_2023</t>
  </si>
  <si>
    <t>SERVICIOS</t>
  </si>
  <si>
    <t>R11081H</t>
  </si>
  <si>
    <t xml:space="preserve"> Subcontratación de servicios con terceros </t>
  </si>
  <si>
    <t>COMISION POR PEDIDO</t>
  </si>
  <si>
    <t xml:space="preserve"> Vestuario y uniformes</t>
  </si>
  <si>
    <t>27100013-0004</t>
  </si>
  <si>
    <t>PLAYERA</t>
  </si>
  <si>
    <t>21100091-0001</t>
  </si>
  <si>
    <t>PEGAMENTO ADHESIVO T/LAPIZ</t>
  </si>
  <si>
    <t>21100081-0111</t>
  </si>
  <si>
    <t>PAPEL TERMICO</t>
  </si>
  <si>
    <t>ROLLO</t>
  </si>
  <si>
    <t>MS04</t>
  </si>
  <si>
    <t>21600032-0002</t>
  </si>
  <si>
    <t>TRAPEADOR TIPO MECHUDO</t>
  </si>
  <si>
    <t>NA</t>
  </si>
  <si>
    <t>ADJUDICACION DIRECTA</t>
  </si>
  <si>
    <t>21601001-0004</t>
  </si>
  <si>
    <t>CUBETA</t>
  </si>
  <si>
    <t>21600013-0007</t>
  </si>
  <si>
    <t>CEPILLO P/W.C.</t>
  </si>
  <si>
    <t>21601001-0085</t>
  </si>
  <si>
    <t>BOTE DE BASURA</t>
  </si>
  <si>
    <t>B00CA01</t>
  </si>
  <si>
    <t xml:space="preserve">Combustibles, lubricantes y aditivos para vehículos terrestres, aéreos, marítimos, lacustres y fluviales destinados a servicios públicos y la operación de programas públicos </t>
  </si>
  <si>
    <t>INE/SERVS/JLE-MOR/05/2023</t>
  </si>
  <si>
    <t>Combustibles, lubricantes y aditivos para vehículos, terrestres, aéreos, marítimos, lacustres y fluviales destinados a servicios administrativos.</t>
  </si>
  <si>
    <t>26103001-0031</t>
  </si>
  <si>
    <t>DISPERSION ELECTRONICA DE COMBUSTIBLE PARA SERVICIOS ADMINISTRATIVOS</t>
  </si>
  <si>
    <t>Arrendamiento De Edificios Y Locales</t>
  </si>
  <si>
    <t>RENTA DEL INMUEBLE DE LA 04 JUNTA DISTRITAL EJECUTIVA.</t>
  </si>
  <si>
    <t>01/2022</t>
  </si>
  <si>
    <t>ARRENDAMIENTO</t>
  </si>
  <si>
    <t>ARRE</t>
  </si>
  <si>
    <t>RENTA DEL INMUEBLE DE LOS MODULO DE ATENCION CIUDADANA 170451</t>
  </si>
  <si>
    <t>02/2022</t>
  </si>
  <si>
    <t xml:space="preserve">SERVICIO DE FOTOCOPIADO </t>
  </si>
  <si>
    <t>Serv</t>
  </si>
  <si>
    <t>INVITACION A CUANDO MENOS TRES PERSONAS</t>
  </si>
  <si>
    <t>Servicios De Vigilancia</t>
  </si>
  <si>
    <t>SERVICIO DE VIGILANCIA DE LAS INSTALACIONES DE LA 04 JUNTA DISTRITAL EJECUTIVA.</t>
  </si>
  <si>
    <t>SERVICIO DE VIGILANCIA DE INSTALACIONES DEL MAC 170451.</t>
  </si>
  <si>
    <t>Subcontratación de Servicios con Terceros</t>
  </si>
  <si>
    <t>COMISIONES POR DISPERSION DE MONEDERO ELECTRICO DE COMBUSTIBLE</t>
  </si>
  <si>
    <t>Servicios De Lavandería, Limpieza E Higiene</t>
  </si>
  <si>
    <t>SERVICIO DE LIMPIEZA 04 JUNTA DISTRITAL EJECUTIVA.</t>
  </si>
  <si>
    <t>SERVICIO DE LIMPIEZA DE LAS INSTALACIONES DEL MAC 170451.</t>
  </si>
  <si>
    <t>MS05</t>
  </si>
  <si>
    <t>Combustibles, lubricantes y aditivos para vehículos terrestres, aéreos, marítimos, lacustres y fluviales destinados a servicios públicos y la operación de programas públicos</t>
  </si>
  <si>
    <t>COMPRA MENOR</t>
  </si>
  <si>
    <t>33901</t>
  </si>
  <si>
    <t xml:space="preserve">Subcontratación de servicios con terceros </t>
  </si>
  <si>
    <t>COMISION</t>
  </si>
  <si>
    <t>21100068-0001</t>
  </si>
  <si>
    <t>IMPRESION DE HOJAS</t>
  </si>
  <si>
    <t>33801</t>
  </si>
  <si>
    <t>SERVICIO DE VIGILANCIA EN LAS OFICINAS DE LA 05 JUNTA DISTRITAL EJECUTIVA CORRESPONDIENTE AL MES DE SEPTIEMBRE 2024</t>
  </si>
  <si>
    <t>ANUAL</t>
  </si>
  <si>
    <t>LICITACION PUBLICA</t>
  </si>
  <si>
    <t>31301</t>
  </si>
  <si>
    <t>Servicio de agua</t>
  </si>
  <si>
    <t>SUMINISTRO DEL SERVICIO DE AGUA POTABLE EN LAS OFICINAS DE LA 05 JUNTA DISTRITAL EJECUTIVA EN MORELOS DEL MES DE SEPTIEMBRE 2024</t>
  </si>
  <si>
    <t>32201</t>
  </si>
  <si>
    <t>SERVICIO DE ARRENDAMIENTO DEL INMUEBLE QUE OCUPA LA 05 JUNTA DISTRITAL EJECUTIVA CORRESPONDIENTE AL MES DE SEPTIEMBRE DE 2024</t>
  </si>
  <si>
    <t>INE/JDE05/001/2021</t>
  </si>
  <si>
    <t>SERVICIO DE FOTOCOPIADO CORRESPONDIENTE DE DE SEPTIEMBRE 2024 DE LA 05 JDE</t>
  </si>
  <si>
    <t>35801</t>
  </si>
  <si>
    <t>SERVICIO DE LIMPIEZA DE LAS OFICINAS DE LA JDE 05 CORRESPONDIENTE AL MES DE SEPTIEMBRE DE 2024, CON 2 ELEMENTOS.</t>
  </si>
  <si>
    <t>35201</t>
  </si>
  <si>
    <t>Mantenimiento y conservación de mobiliario y equipo de 
administración</t>
  </si>
  <si>
    <t>SERVICIO DE MANTEMIENTO A EQUPOS DE ADMINISTRACION DE LA 05 JDE</t>
  </si>
  <si>
    <t>36101</t>
  </si>
  <si>
    <t>Difusión de mensajes sobre programas y actividades 
Institucionales</t>
  </si>
  <si>
    <t>SERVICIO DE IMPRESIÓN DE IMAGEN INSTITUCIONAL EN GORRAS Y PLAYERAS SUBLIMIADAS PARA LA CONSULTA INFANTIL Y JUVENIL 2024</t>
  </si>
  <si>
    <t>TOTAL</t>
  </si>
  <si>
    <t>* El precio unitario con IVA esta redondeado.</t>
  </si>
  <si>
    <t>Subdelegaciones</t>
  </si>
  <si>
    <t>INE/ARREND/JLE-MOR/01/2024</t>
  </si>
  <si>
    <t>INE/SERVS/JLEMOR/02/2023</t>
  </si>
  <si>
    <t>INE/SERVS/JLEMOR/01/2023</t>
  </si>
  <si>
    <t>Invitación a cuando menos  tres personas</t>
  </si>
  <si>
    <t>MS03</t>
  </si>
  <si>
    <t>PAGO DE SERVICIO DE ARRENDAMIENTO DEL INMUEBLE QUE OCUPAN LAS OFICINAS DE LA 03 JUNTA DISTRITAL EJECUTIVA, CORRESPONDIENTE AL MES DE SEPTIEMBRE DE 2024</t>
  </si>
  <si>
    <t>INE/JDE03/MOR/01/2024</t>
  </si>
  <si>
    <t>SERVICIO DE VIGILANCIA DE LAS OFICINAS QUE UTILIZA LA JUNTA DISTRITAL EJECUTIVA, CORRESPONDIENTE AL MES DE SEPTIEMBRE DE 2024</t>
  </si>
  <si>
    <t>Invitación a Cuando menos 3</t>
  </si>
  <si>
    <t>PAGO DE SERVICIO DE ARRENDAMIENTO DE FOCOCOPIADO DEL MES DE SEPTIEMBRE DE 2024</t>
  </si>
  <si>
    <t>PAGO DEL SERVICIO DE LIMPIEZA DEL INMUEBLE QUE OCUPA LAS OFICINAS DE LA 03 JUNTA DISTRITAL EJECUTIVA, CORRESPONDIENTE AL MES DE SEPTIEMBRE DE 2024</t>
  </si>
  <si>
    <t>Licitacón Pública Nacional</t>
  </si>
  <si>
    <t xml:space="preserve">Servicio y mantenimiento al parque vehicular </t>
  </si>
  <si>
    <t>SERVICIO DE SUMINISTRO Y CAMBIO DE KIT DE EMBRAGUE Y BALATAS DELANTERAS AL VEHICULO OFICIAL MARCA NISSAN TIIDA, MODELO 2010, PLACAS DE CIRCULACIÓN PZE-431-B.</t>
  </si>
  <si>
    <t>Combustibles, lubricantes y aditivos para vehículos
terrestres, aéreos, marítimos, lacustres y fluviales destinados a
servicios públicos y la operación de programas públicos</t>
  </si>
  <si>
    <t>DISPERSIÓN ELÉCTRONICA DE COMBUSTIBLE PARA ACTIVIDADES OPERATIVAS Y ACTIVIDADES PROPIAS DEL PROCESO ELECTORAL FEDERAL 2023-2024</t>
  </si>
  <si>
    <t>Comisión por suministro de combustible</t>
  </si>
  <si>
    <t>046</t>
  </si>
  <si>
    <t>22106</t>
  </si>
  <si>
    <t>Alimentos</t>
  </si>
  <si>
    <t>REEMBOLSO DE ALIMENTOS, DERIVADO DE COMISION OFICIAL A LAS INSTALACIONES DE LA JUNTA LOCAL EJECUTIVA PARA TRATAR ASUNTOS RELACIONADOS CON LA ELABORACIÓN DEL ANTEPROYECTO DE PRESUPUESTO 2025.</t>
  </si>
  <si>
    <t>Material eléctrico y electrónico</t>
  </si>
  <si>
    <t>24600010-0011</t>
  </si>
  <si>
    <t>REEMBOLSO POR COMPRA DE CABLE DISPLAYPORT DE 2 MTS PARA LA VOCALÍA EJECUTIVA DE ESTA 03 JUNTA DISTRITAL EJECUTIVA EN MORELOS.</t>
  </si>
  <si>
    <t>Compra menor</t>
  </si>
  <si>
    <t>Productos alimenticios para el personal en las
instalaciones de las Unidades Responsables</t>
  </si>
  <si>
    <t>REEMBOLSO POR COMPRA DE GARRAFONES DE AGUA PURIFICADA PARA CONSUMO DEL PERSONAL DE LA 03 JUNTA DISTRITAL EJECUTIVA</t>
  </si>
  <si>
    <t>39202</t>
  </si>
  <si>
    <t>Otros impuestos y derechos</t>
  </si>
  <si>
    <t>REEMBOLSO DE CASETA DE PEAJES Y COMBUSTIBLE, DERIVADO DE COMISIÓN A LA JUNTA LOCAL EJECUTIVA EN CUERNAVACA, MORELOS EL DÍA 04 DE OCTUBRE DE 2024. (VEHICULO VERSA, PLACAS DMK 952 F)</t>
  </si>
  <si>
    <t>25201</t>
  </si>
  <si>
    <t>Plaguicidas, abonos y fertilizantes</t>
  </si>
  <si>
    <t>COMPRA DE INSECTICIDA CASA Y JARDIN SPRAY 400 ML PARA ACTIVIDADES DE LA VOCALÍA DE ORGANIZACIÓN ELECTORAL Y DE JUNTA DISTRITAL</t>
  </si>
  <si>
    <t>R002</t>
  </si>
  <si>
    <t>043</t>
  </si>
  <si>
    <t>F13331H</t>
  </si>
  <si>
    <t>24600025-0003</t>
  </si>
  <si>
    <t>COMPRA DE FOCO PARA LAS ACTIVIDADES DE CONTEO, SELLADO Y AGRUPAMIENTO DE BOLETAS ELECTORALES Y DISTRIBUCION DE DOCUMENTACION ELECTORAL A PMDC</t>
  </si>
  <si>
    <t>21601</t>
  </si>
  <si>
    <t>Materiales y útiles de limpieza</t>
  </si>
  <si>
    <t>21600006-0005</t>
  </si>
  <si>
    <t>BOLSA DE PLASTICO P/BASURA 30 X 54 CM</t>
  </si>
  <si>
    <t>21601001-0122</t>
  </si>
  <si>
    <t>BOLSA DE PLASTICO P/BASURA 60 X 90 CM.</t>
  </si>
  <si>
    <t>21601001-0063</t>
  </si>
  <si>
    <t>BOLSA BIODEGRADABLE 90 X 120 CM</t>
  </si>
  <si>
    <t>21600010-0004</t>
  </si>
  <si>
    <t>DETERGENTE EN POLVO</t>
  </si>
  <si>
    <t>Materiales y útiles de oficina</t>
  </si>
  <si>
    <t>COMPRA DE CINTA ADHESIVA PARA ACTIVIDADES DE LAS ÁREAS DE LA 03 JUNTA DISTRITAL EJECUTIVA EN MORELOS</t>
  </si>
  <si>
    <t>21101001-0165</t>
  </si>
  <si>
    <t>COMPRA DE CINTA MAGICA PARA ACTIVIDADES DE LAS ÁREAS DE LA 03 JUNTA DISTRITAL EJECUTIVA EN MORELOS</t>
  </si>
  <si>
    <t>COMPRA DE CINTA MASKING 18 X 50 PARA ACTIVIDADES DE LAS ÁREAS DE LA 03 JUNTA DISTRITAL EJECUTIVA EN MORELOS</t>
  </si>
  <si>
    <t>21100014-0002</t>
  </si>
  <si>
    <t>COMPRA DE BORRADOR PARA ACTIVIDADES DE LAS ÁREAS DE LA 03 JUNTA DISTRITAL EJECUTIVA EN MORELOS</t>
  </si>
  <si>
    <t>COMPRA DE FOLDER T/CARTA PARA ACTIVIDADES DE LAS ÁREAS DE LA 03 JUNTA DISTRITAL EJECUTIVA EN MORELOS</t>
  </si>
  <si>
    <t>21101001-0350</t>
  </si>
  <si>
    <t>COMPRA DE CORDON PORTAGAFETE PARA ACTIVIDADES DE LAS ÁREAS DE LA 03 JUNTA DISTRITAL EJECUTIVA EN MORELOS</t>
  </si>
  <si>
    <t>21401</t>
  </si>
  <si>
    <t>Materiales y útiles de impresión</t>
  </si>
  <si>
    <t>21400013-0367</t>
  </si>
  <si>
    <t>TONER PARA IMPRESORA H.P. LASER JET CC364A</t>
  </si>
  <si>
    <t>Junta Distrital Ejecutiva 05</t>
  </si>
  <si>
    <t>Junta Distrital Ejecutiva 04</t>
  </si>
  <si>
    <t>Junta Distrital Ejecutiva 03</t>
  </si>
  <si>
    <t>Junta Distrital Ejecutiva 02</t>
  </si>
  <si>
    <t>Junta Distrital Ejecutiva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</si>
</sst>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166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2" fillId="0" borderId="0" xfId="7" applyFont="1" applyAlignment="1">
      <alignment horizontal="center"/>
    </xf>
    <xf numFmtId="0" fontId="12" fillId="0" borderId="0" xfId="7" applyFont="1"/>
    <xf numFmtId="0" fontId="12" fillId="0" borderId="0" xfId="7" applyFont="1" applyAlignment="1">
      <alignment horizontal="right"/>
    </xf>
    <xf numFmtId="4" fontId="12" fillId="0" borderId="0" xfId="7" applyNumberFormat="1" applyFont="1"/>
    <xf numFmtId="0" fontId="6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8" fillId="0" borderId="6" xfId="0" applyFont="1" applyBorder="1"/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6" applyFont="1" applyBorder="1" applyAlignment="1" applyProtection="1">
      <alignment horizontal="center" vertical="center"/>
      <protection locked="0"/>
    </xf>
    <xf numFmtId="1" fontId="6" fillId="0" borderId="6" xfId="4" applyNumberFormat="1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6" xfId="6" applyFont="1" applyBorder="1" applyAlignment="1">
      <alignment horizontal="center" vertical="center"/>
    </xf>
    <xf numFmtId="43" fontId="6" fillId="0" borderId="6" xfId="4" applyNumberFormat="1" applyFont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Border="1" applyAlignment="1">
      <alignment horizontal="right" vertical="center"/>
    </xf>
    <xf numFmtId="3" fontId="6" fillId="0" borderId="6" xfId="2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43" fontId="6" fillId="0" borderId="8" xfId="4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2" fontId="6" fillId="0" borderId="6" xfId="6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/>
    </xf>
    <xf numFmtId="2" fontId="6" fillId="0" borderId="8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4" fontId="6" fillId="0" borderId="6" xfId="0" applyNumberFormat="1" applyFont="1" applyBorder="1" applyAlignment="1">
      <alignment vertical="center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/>
    </xf>
    <xf numFmtId="0" fontId="11" fillId="0" borderId="6" xfId="0" applyFont="1" applyBorder="1" applyAlignment="1">
      <alignment vertical="top" wrapText="1"/>
    </xf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1" fontId="6" fillId="0" borderId="6" xfId="4" applyNumberFormat="1" applyFont="1" applyBorder="1" applyAlignment="1">
      <alignment horizontal="left" vertical="center" wrapText="1"/>
    </xf>
    <xf numFmtId="0" fontId="8" fillId="0" borderId="6" xfId="0" applyFont="1" applyBorder="1" applyAlignment="1">
      <alignment vertical="center"/>
    </xf>
    <xf numFmtId="3" fontId="9" fillId="0" borderId="6" xfId="2" applyNumberFormat="1" applyFont="1" applyBorder="1" applyAlignment="1">
      <alignment horizontal="left" vertical="center" wrapText="1"/>
    </xf>
    <xf numFmtId="3" fontId="9" fillId="0" borderId="6" xfId="2" applyNumberFormat="1" applyFont="1" applyBorder="1" applyAlignment="1">
      <alignment vertical="center" wrapText="1"/>
    </xf>
    <xf numFmtId="4" fontId="9" fillId="0" borderId="6" xfId="2" applyNumberFormat="1" applyFont="1" applyBorder="1" applyAlignment="1">
      <alignment vertical="center" wrapText="1"/>
    </xf>
    <xf numFmtId="2" fontId="9" fillId="0" borderId="6" xfId="2" applyNumberFormat="1" applyFont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3" fillId="0" borderId="0" xfId="2" applyFont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13" fillId="0" borderId="6" xfId="2" applyFont="1" applyBorder="1" applyAlignment="1">
      <alignment horizontal="center" vertical="center" wrapText="1"/>
    </xf>
    <xf numFmtId="49" fontId="13" fillId="0" borderId="6" xfId="2" applyNumberFormat="1" applyFont="1" applyBorder="1" applyAlignment="1">
      <alignment horizontal="center" vertical="center" wrapText="1"/>
    </xf>
    <xf numFmtId="49" fontId="14" fillId="0" borderId="6" xfId="2" applyNumberFormat="1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 wrapText="1"/>
    </xf>
    <xf numFmtId="1" fontId="10" fillId="0" borderId="6" xfId="4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/>
    </xf>
    <xf numFmtId="3" fontId="14" fillId="0" borderId="6" xfId="2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3" fontId="14" fillId="0" borderId="6" xfId="2" applyNumberFormat="1" applyFont="1" applyBorder="1" applyAlignment="1">
      <alignment vertical="center" wrapText="1"/>
    </xf>
    <xf numFmtId="44" fontId="7" fillId="0" borderId="4" xfId="10" applyFont="1" applyFill="1" applyBorder="1" applyAlignment="1">
      <alignment vertical="center"/>
    </xf>
    <xf numFmtId="0" fontId="15" fillId="0" borderId="6" xfId="0" applyFont="1" applyBorder="1" applyAlignment="1">
      <alignment vertical="center" wrapText="1"/>
    </xf>
    <xf numFmtId="4" fontId="14" fillId="0" borderId="6" xfId="2" applyNumberFormat="1" applyFont="1" applyBorder="1" applyAlignment="1">
      <alignment vertical="center" wrapText="1"/>
    </xf>
    <xf numFmtId="4" fontId="14" fillId="0" borderId="6" xfId="2" applyNumberFormat="1" applyFont="1" applyBorder="1" applyAlignment="1">
      <alignment horizontal="right" vertical="center"/>
    </xf>
    <xf numFmtId="49" fontId="14" fillId="0" borderId="6" xfId="2" quotePrefix="1" applyNumberFormat="1" applyFont="1" applyBorder="1" applyAlignment="1">
      <alignment horizontal="center" vertical="center" wrapText="1"/>
    </xf>
    <xf numFmtId="49" fontId="14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0" fillId="0" borderId="6" xfId="8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/>
    </xf>
    <xf numFmtId="3" fontId="14" fillId="0" borderId="6" xfId="2" applyNumberFormat="1" applyFont="1" applyBorder="1" applyAlignment="1">
      <alignment horizontal="center" vertical="center" wrapText="1"/>
    </xf>
    <xf numFmtId="3" fontId="10" fillId="0" borderId="6" xfId="8" applyNumberFormat="1" applyFont="1" applyBorder="1" applyAlignment="1">
      <alignment horizontal="center" vertical="center" wrapText="1"/>
    </xf>
    <xf numFmtId="44" fontId="16" fillId="0" borderId="6" xfId="1" applyFont="1" applyFill="1" applyBorder="1" applyAlignment="1">
      <alignment horizontal="center" vertical="center"/>
    </xf>
    <xf numFmtId="44" fontId="17" fillId="0" borderId="6" xfId="1" applyFont="1" applyFill="1" applyBorder="1" applyAlignment="1">
      <alignment vertical="center"/>
    </xf>
    <xf numFmtId="44" fontId="6" fillId="0" borderId="0" xfId="2" applyNumberFormat="1" applyFont="1" applyAlignment="1">
      <alignment horizontal="center" vertical="center" wrapText="1"/>
    </xf>
    <xf numFmtId="0" fontId="13" fillId="0" borderId="6" xfId="0" applyFont="1" applyBorder="1" applyAlignment="1">
      <alignment wrapText="1"/>
    </xf>
    <xf numFmtId="0" fontId="13" fillId="0" borderId="6" xfId="0" applyFont="1" applyBorder="1" applyAlignment="1">
      <alignment horizontal="left" wrapText="1"/>
    </xf>
    <xf numFmtId="1" fontId="6" fillId="0" borderId="6" xfId="2" applyNumberFormat="1" applyFont="1" applyBorder="1" applyAlignment="1">
      <alignment horizontal="center" wrapText="1"/>
    </xf>
    <xf numFmtId="1" fontId="6" fillId="0" borderId="6" xfId="0" applyNumberFormat="1" applyFont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6" xfId="0" quotePrefix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1" fillId="0" borderId="6" xfId="3" applyNumberFormat="1" applyBorder="1"/>
    <xf numFmtId="0" fontId="0" fillId="0" borderId="6" xfId="0" applyBorder="1"/>
    <xf numFmtId="0" fontId="0" fillId="0" borderId="6" xfId="0" applyBorder="1" applyAlignment="1">
      <alignment wrapText="1"/>
    </xf>
    <xf numFmtId="1" fontId="9" fillId="0" borderId="6" xfId="2" applyNumberFormat="1" applyFont="1" applyBorder="1" applyAlignment="1">
      <alignment horizontal="center" wrapText="1"/>
    </xf>
    <xf numFmtId="1" fontId="6" fillId="0" borderId="6" xfId="4" applyNumberFormat="1" applyFont="1" applyBorder="1" applyAlignment="1">
      <alignment horizontal="center" wrapText="1"/>
    </xf>
    <xf numFmtId="4" fontId="9" fillId="0" borderId="6" xfId="2" applyNumberFormat="1" applyFont="1" applyBorder="1" applyAlignment="1">
      <alignment horizontal="right" wrapText="1"/>
    </xf>
    <xf numFmtId="1" fontId="9" fillId="0" borderId="6" xfId="2" applyNumberFormat="1" applyFont="1" applyBorder="1" applyAlignment="1">
      <alignment wrapText="1"/>
    </xf>
    <xf numFmtId="1" fontId="6" fillId="0" borderId="6" xfId="0" applyNumberFormat="1" applyFont="1" applyBorder="1" applyAlignment="1">
      <alignment wrapText="1"/>
    </xf>
    <xf numFmtId="1" fontId="0" fillId="0" borderId="6" xfId="0" applyNumberFormat="1" applyBorder="1"/>
    <xf numFmtId="1" fontId="1" fillId="0" borderId="6" xfId="3" applyNumberFormat="1" applyBorder="1" applyAlignment="1">
      <alignment wrapText="1"/>
    </xf>
    <xf numFmtId="4" fontId="0" fillId="0" borderId="6" xfId="0" applyNumberFormat="1" applyBorder="1"/>
    <xf numFmtId="1" fontId="8" fillId="0" borderId="6" xfId="0" applyNumberFormat="1" applyFont="1" applyBorder="1" applyAlignment="1">
      <alignment horizontal="center"/>
    </xf>
    <xf numFmtId="1" fontId="8" fillId="0" borderId="6" xfId="0" quotePrefix="1" applyNumberFormat="1" applyFont="1" applyBorder="1" applyAlignment="1">
      <alignment horizontal="center"/>
    </xf>
    <xf numFmtId="1" fontId="11" fillId="0" borderId="6" xfId="0" applyNumberFormat="1" applyFont="1" applyBorder="1" applyAlignment="1">
      <alignment horizontal="left" wrapText="1"/>
    </xf>
    <xf numFmtId="1" fontId="6" fillId="0" borderId="6" xfId="4" applyNumberFormat="1" applyFont="1" applyBorder="1" applyAlignment="1">
      <alignment horizontal="left" wrapText="1"/>
    </xf>
    <xf numFmtId="1" fontId="9" fillId="0" borderId="6" xfId="2" applyNumberFormat="1" applyFont="1" applyBorder="1" applyAlignment="1">
      <alignment horizontal="left" wrapText="1"/>
    </xf>
    <xf numFmtId="1" fontId="8" fillId="0" borderId="6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horizontal="center" wrapText="1"/>
    </xf>
    <xf numFmtId="1" fontId="8" fillId="0" borderId="6" xfId="0" applyNumberFormat="1" applyFont="1" applyBorder="1" applyAlignment="1">
      <alignment horizontal="left" wrapText="1"/>
    </xf>
    <xf numFmtId="0" fontId="0" fillId="0" borderId="9" xfId="0" applyBorder="1"/>
    <xf numFmtId="1" fontId="0" fillId="0" borderId="6" xfId="0" applyNumberFormat="1" applyBorder="1" applyAlignment="1">
      <alignment wrapText="1"/>
    </xf>
    <xf numFmtId="1" fontId="6" fillId="0" borderId="6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wrapText="1"/>
    </xf>
    <xf numFmtId="49" fontId="6" fillId="3" borderId="6" xfId="2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left" vertical="center" wrapText="1"/>
    </xf>
    <xf numFmtId="0" fontId="5" fillId="3" borderId="6" xfId="9" applyFill="1" applyBorder="1"/>
    <xf numFmtId="49" fontId="9" fillId="3" borderId="6" xfId="2" applyNumberFormat="1" applyFont="1" applyFill="1" applyBorder="1" applyAlignment="1">
      <alignment vertical="center" wrapText="1"/>
    </xf>
    <xf numFmtId="49" fontId="6" fillId="3" borderId="6" xfId="4" applyNumberFormat="1" applyFont="1" applyFill="1" applyBorder="1" applyAlignment="1">
      <alignment horizontal="center" vertical="center" wrapText="1"/>
    </xf>
    <xf numFmtId="0" fontId="6" fillId="3" borderId="6" xfId="9" applyFont="1" applyFill="1" applyBorder="1"/>
    <xf numFmtId="0" fontId="8" fillId="3" borderId="6" xfId="0" applyFont="1" applyFill="1" applyBorder="1"/>
    <xf numFmtId="2" fontId="6" fillId="3" borderId="6" xfId="2" applyNumberFormat="1" applyFont="1" applyFill="1" applyBorder="1" applyAlignment="1">
      <alignment horizontal="center" vertical="center" wrapText="1"/>
    </xf>
    <xf numFmtId="0" fontId="5" fillId="3" borderId="6" xfId="9" applyFill="1" applyBorder="1" applyAlignment="1">
      <alignment wrapText="1"/>
    </xf>
    <xf numFmtId="0" fontId="6" fillId="3" borderId="6" xfId="9" applyFont="1" applyFill="1" applyBorder="1" applyAlignment="1">
      <alignment wrapText="1"/>
    </xf>
    <xf numFmtId="0" fontId="8" fillId="3" borderId="6" xfId="0" applyFont="1" applyFill="1" applyBorder="1" applyAlignment="1">
      <alignment wrapText="1"/>
    </xf>
    <xf numFmtId="4" fontId="2" fillId="2" borderId="4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" fontId="1" fillId="0" borderId="0" xfId="2" applyNumberFormat="1"/>
    <xf numFmtId="41" fontId="1" fillId="0" borderId="0" xfId="2" applyNumberFormat="1" applyAlignment="1">
      <alignment horizontal="left"/>
    </xf>
    <xf numFmtId="2" fontId="6" fillId="0" borderId="6" xfId="6" applyNumberFormat="1" applyFont="1" applyBorder="1" applyAlignment="1">
      <alignment horizontal="right" vertical="center"/>
    </xf>
    <xf numFmtId="0" fontId="6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 wrapText="1"/>
    </xf>
    <xf numFmtId="1" fontId="6" fillId="0" borderId="6" xfId="4" applyNumberFormat="1" applyFont="1" applyBorder="1" applyAlignment="1">
      <alignment horizontal="center" vertical="top" wrapText="1"/>
    </xf>
    <xf numFmtId="4" fontId="6" fillId="0" borderId="6" xfId="0" applyNumberFormat="1" applyFont="1" applyBorder="1" applyAlignment="1">
      <alignment horizontal="right" vertical="top"/>
    </xf>
    <xf numFmtId="3" fontId="6" fillId="0" borderId="6" xfId="4" applyNumberFormat="1" applyFont="1" applyBorder="1" applyAlignment="1">
      <alignment horizontal="center" vertical="top" wrapText="1"/>
    </xf>
    <xf numFmtId="43" fontId="6" fillId="0" borderId="6" xfId="5" applyNumberFormat="1" applyFont="1" applyFill="1" applyBorder="1" applyAlignment="1">
      <alignment horizontal="right" vertical="top" wrapText="1"/>
    </xf>
    <xf numFmtId="0" fontId="8" fillId="0" borderId="0" xfId="2" applyFont="1" applyAlignment="1">
      <alignment horizontal="center" wrapText="1"/>
    </xf>
    <xf numFmtId="3" fontId="6" fillId="0" borderId="6" xfId="2" applyNumberFormat="1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0" fontId="11" fillId="0" borderId="6" xfId="4" applyFont="1" applyBorder="1" applyAlignment="1">
      <alignment vertical="center" wrapText="1"/>
    </xf>
    <xf numFmtId="49" fontId="6" fillId="0" borderId="6" xfId="0" applyNumberFormat="1" applyFont="1" applyBorder="1" applyAlignment="1">
      <alignment horizontal="center" vertical="top" wrapText="1"/>
    </xf>
    <xf numFmtId="0" fontId="6" fillId="0" borderId="6" xfId="9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1" fontId="2" fillId="2" borderId="10" xfId="4" applyNumberFormat="1" applyFont="1" applyFill="1" applyBorder="1" applyAlignment="1">
      <alignment horizontal="center" vertical="center" wrapText="1"/>
    </xf>
    <xf numFmtId="1" fontId="2" fillId="2" borderId="11" xfId="4" applyNumberFormat="1" applyFont="1" applyFill="1" applyBorder="1" applyAlignment="1">
      <alignment horizontal="center" vertical="center" wrapText="1"/>
    </xf>
    <xf numFmtId="1" fontId="2" fillId="2" borderId="12" xfId="4" applyNumberFormat="1" applyFont="1" applyFill="1" applyBorder="1" applyAlignment="1">
      <alignment horizontal="center" vertical="center" wrapText="1"/>
    </xf>
    <xf numFmtId="1" fontId="2" fillId="2" borderId="13" xfId="4" applyNumberFormat="1" applyFont="1" applyFill="1" applyBorder="1" applyAlignment="1">
      <alignment horizontal="center" vertical="center" wrapText="1"/>
    </xf>
    <xf numFmtId="1" fontId="2" fillId="2" borderId="14" xfId="4" applyNumberFormat="1" applyFont="1" applyFill="1" applyBorder="1" applyAlignment="1">
      <alignment horizontal="center" vertical="center" wrapText="1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173243</xdr:colOff>
      <xdr:row>0</xdr:row>
      <xdr:rowOff>179070</xdr:rowOff>
    </xdr:from>
    <xdr:to>
      <xdr:col>2</xdr:col>
      <xdr:colOff>34290</xdr:colOff>
      <xdr:row>3</xdr:row>
      <xdr:rowOff>311150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5995467-ABF8-40BF-B7FA-EE89E9F7A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3243" y="179070"/>
          <a:ext cx="1988297" cy="8305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0C9E5-0EDE-4C94-92A7-88F3794DBF19}">
  <dimension ref="A3:W210"/>
  <sheetViews>
    <sheetView tabSelected="1" zoomScaleNormal="100" workbookViewId="0">
      <pane ySplit="6" topLeftCell="A201" activePane="bottomLeft" state="frozen"/>
      <selection pane="bottomLeft" activeCell="E2" sqref="E2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1.54296875" style="8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3" spans="1:19" ht="26" x14ac:dyDescent="0.6">
      <c r="A3" s="160" t="s">
        <v>29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</row>
    <row r="4" spans="1:19" ht="26" x14ac:dyDescent="0.6">
      <c r="A4" s="69"/>
      <c r="B4" s="69"/>
      <c r="C4" s="69"/>
      <c r="D4" s="69"/>
      <c r="E4" s="69"/>
      <c r="F4" s="69"/>
      <c r="G4" s="69"/>
      <c r="H4" s="69"/>
      <c r="I4" s="3"/>
      <c r="J4" s="4"/>
      <c r="K4" s="5"/>
      <c r="L4" s="69"/>
      <c r="M4" s="69"/>
      <c r="N4" s="69"/>
      <c r="O4" s="69"/>
      <c r="P4" s="6"/>
      <c r="Q4" s="4"/>
      <c r="R4" s="7"/>
    </row>
    <row r="5" spans="1:19" ht="15" thickBot="1" x14ac:dyDescent="0.4"/>
    <row r="6" spans="1:19" s="22" customFormat="1" ht="56.25" customHeight="1" thickBot="1" x14ac:dyDescent="0.4">
      <c r="A6" s="12" t="s">
        <v>0</v>
      </c>
      <c r="B6" s="13" t="s">
        <v>1</v>
      </c>
      <c r="C6" s="13" t="s">
        <v>2</v>
      </c>
      <c r="D6" s="13" t="s">
        <v>3</v>
      </c>
      <c r="E6" s="13" t="s">
        <v>4</v>
      </c>
      <c r="F6" s="13" t="s">
        <v>5</v>
      </c>
      <c r="G6" s="13" t="s">
        <v>6</v>
      </c>
      <c r="H6" s="14" t="s">
        <v>7</v>
      </c>
      <c r="I6" s="15" t="s">
        <v>8</v>
      </c>
      <c r="J6" s="15" t="s">
        <v>9</v>
      </c>
      <c r="K6" s="16" t="s">
        <v>10</v>
      </c>
      <c r="L6" s="14" t="s">
        <v>11</v>
      </c>
      <c r="M6" s="14" t="s">
        <v>12</v>
      </c>
      <c r="N6" s="14" t="s">
        <v>13</v>
      </c>
      <c r="O6" s="17" t="s">
        <v>14</v>
      </c>
      <c r="P6" s="18" t="s">
        <v>15</v>
      </c>
      <c r="Q6" s="19" t="s">
        <v>16</v>
      </c>
      <c r="R6" s="20" t="s">
        <v>17</v>
      </c>
      <c r="S6" s="21" t="s">
        <v>87</v>
      </c>
    </row>
    <row r="7" spans="1:19" s="27" customFormat="1" ht="44.25" customHeight="1" x14ac:dyDescent="0.35">
      <c r="A7" s="70" t="s">
        <v>18</v>
      </c>
      <c r="B7" s="32" t="s">
        <v>25</v>
      </c>
      <c r="C7" s="32" t="s">
        <v>26</v>
      </c>
      <c r="D7" s="33" t="s">
        <v>19</v>
      </c>
      <c r="E7" s="34" t="s">
        <v>30</v>
      </c>
      <c r="F7" s="34">
        <v>88</v>
      </c>
      <c r="G7" s="35" t="s">
        <v>195</v>
      </c>
      <c r="H7" s="35">
        <v>27101</v>
      </c>
      <c r="I7" s="47" t="s">
        <v>82</v>
      </c>
      <c r="J7" s="36" t="s">
        <v>77</v>
      </c>
      <c r="K7" s="43" t="s">
        <v>73</v>
      </c>
      <c r="L7" s="36" t="s">
        <v>23</v>
      </c>
      <c r="M7" s="37" t="s">
        <v>23</v>
      </c>
      <c r="N7" s="47" t="s">
        <v>27</v>
      </c>
      <c r="O7" s="38">
        <v>4</v>
      </c>
      <c r="P7" s="39">
        <v>1508</v>
      </c>
      <c r="Q7" s="42" t="s">
        <v>24</v>
      </c>
      <c r="R7" s="40">
        <v>1508</v>
      </c>
      <c r="S7" s="41">
        <v>1508</v>
      </c>
    </row>
    <row r="8" spans="1:19" s="27" customFormat="1" ht="44.25" customHeight="1" x14ac:dyDescent="0.35">
      <c r="A8" s="70" t="s">
        <v>18</v>
      </c>
      <c r="B8" s="32" t="s">
        <v>25</v>
      </c>
      <c r="C8" s="32" t="s">
        <v>26</v>
      </c>
      <c r="D8" s="33" t="s">
        <v>19</v>
      </c>
      <c r="E8" s="34" t="s">
        <v>30</v>
      </c>
      <c r="F8" s="34">
        <v>88</v>
      </c>
      <c r="G8" s="35" t="s">
        <v>195</v>
      </c>
      <c r="H8" s="35">
        <v>27101</v>
      </c>
      <c r="I8" s="47" t="s">
        <v>82</v>
      </c>
      <c r="J8" s="36" t="s">
        <v>78</v>
      </c>
      <c r="K8" s="43" t="s">
        <v>74</v>
      </c>
      <c r="L8" s="36" t="s">
        <v>23</v>
      </c>
      <c r="M8" s="37" t="s">
        <v>23</v>
      </c>
      <c r="N8" s="47" t="s">
        <v>27</v>
      </c>
      <c r="O8" s="38">
        <v>8</v>
      </c>
      <c r="P8" s="39">
        <v>2784</v>
      </c>
      <c r="Q8" s="42" t="s">
        <v>24</v>
      </c>
      <c r="R8" s="40">
        <v>2784</v>
      </c>
      <c r="S8" s="41">
        <v>2784</v>
      </c>
    </row>
    <row r="9" spans="1:19" s="27" customFormat="1" ht="44.25" customHeight="1" x14ac:dyDescent="0.35">
      <c r="A9" s="70" t="s">
        <v>18</v>
      </c>
      <c r="B9" s="32" t="s">
        <v>25</v>
      </c>
      <c r="C9" s="32" t="s">
        <v>26</v>
      </c>
      <c r="D9" s="33" t="s">
        <v>19</v>
      </c>
      <c r="E9" s="34" t="s">
        <v>30</v>
      </c>
      <c r="F9" s="34">
        <v>88</v>
      </c>
      <c r="G9" s="35" t="s">
        <v>195</v>
      </c>
      <c r="H9" s="35">
        <v>27101</v>
      </c>
      <c r="I9" s="47" t="s">
        <v>82</v>
      </c>
      <c r="J9" s="36" t="s">
        <v>79</v>
      </c>
      <c r="K9" s="43" t="s">
        <v>75</v>
      </c>
      <c r="L9" s="36" t="s">
        <v>23</v>
      </c>
      <c r="M9" s="37" t="s">
        <v>23</v>
      </c>
      <c r="N9" s="47" t="s">
        <v>27</v>
      </c>
      <c r="O9" s="38">
        <v>8</v>
      </c>
      <c r="P9" s="39">
        <v>2227.1999999999998</v>
      </c>
      <c r="Q9" s="42" t="s">
        <v>24</v>
      </c>
      <c r="R9" s="40">
        <v>2227.1999999999998</v>
      </c>
      <c r="S9" s="41">
        <v>2227.1999999999998</v>
      </c>
    </row>
    <row r="10" spans="1:19" s="27" customFormat="1" ht="44.25" customHeight="1" x14ac:dyDescent="0.35">
      <c r="A10" s="70" t="s">
        <v>18</v>
      </c>
      <c r="B10" s="32" t="s">
        <v>25</v>
      </c>
      <c r="C10" s="32" t="s">
        <v>26</v>
      </c>
      <c r="D10" s="33" t="s">
        <v>19</v>
      </c>
      <c r="E10" s="34" t="s">
        <v>30</v>
      </c>
      <c r="F10" s="34">
        <v>88</v>
      </c>
      <c r="G10" s="35" t="s">
        <v>195</v>
      </c>
      <c r="H10" s="35">
        <v>27101</v>
      </c>
      <c r="I10" s="47" t="s">
        <v>82</v>
      </c>
      <c r="J10" s="36" t="s">
        <v>80</v>
      </c>
      <c r="K10" s="43" t="s">
        <v>76</v>
      </c>
      <c r="L10" s="36" t="s">
        <v>23</v>
      </c>
      <c r="M10" s="37" t="s">
        <v>23</v>
      </c>
      <c r="N10" s="47" t="s">
        <v>27</v>
      </c>
      <c r="O10" s="38">
        <v>4</v>
      </c>
      <c r="P10" s="39">
        <v>1972</v>
      </c>
      <c r="Q10" s="42" t="s">
        <v>24</v>
      </c>
      <c r="R10" s="40">
        <v>1972</v>
      </c>
      <c r="S10" s="41">
        <v>1972</v>
      </c>
    </row>
    <row r="11" spans="1:19" s="27" customFormat="1" ht="44.25" customHeight="1" x14ac:dyDescent="0.35">
      <c r="A11" s="70" t="s">
        <v>18</v>
      </c>
      <c r="B11" s="32" t="s">
        <v>25</v>
      </c>
      <c r="C11" s="32" t="s">
        <v>26</v>
      </c>
      <c r="D11" s="33" t="s">
        <v>19</v>
      </c>
      <c r="E11" s="34" t="s">
        <v>30</v>
      </c>
      <c r="F11" s="34">
        <v>88</v>
      </c>
      <c r="G11" s="35" t="s">
        <v>195</v>
      </c>
      <c r="H11" s="35">
        <v>27101</v>
      </c>
      <c r="I11" s="47" t="s">
        <v>82</v>
      </c>
      <c r="J11" s="36" t="s">
        <v>88</v>
      </c>
      <c r="K11" s="43" t="s">
        <v>138</v>
      </c>
      <c r="L11" s="36" t="s">
        <v>23</v>
      </c>
      <c r="M11" s="37" t="s">
        <v>23</v>
      </c>
      <c r="N11" s="47" t="s">
        <v>27</v>
      </c>
      <c r="O11" s="38">
        <v>4</v>
      </c>
      <c r="P11" s="39">
        <v>2097.2800000000002</v>
      </c>
      <c r="Q11" s="42" t="s">
        <v>24</v>
      </c>
      <c r="R11" s="40">
        <v>2097.2800000000002</v>
      </c>
      <c r="S11" s="41">
        <v>2097.2800000000002</v>
      </c>
    </row>
    <row r="12" spans="1:19" s="27" customFormat="1" ht="26" x14ac:dyDescent="0.35">
      <c r="A12" s="70" t="s">
        <v>18</v>
      </c>
      <c r="B12" s="32" t="s">
        <v>25</v>
      </c>
      <c r="C12" s="32" t="s">
        <v>26</v>
      </c>
      <c r="D12" s="33" t="s">
        <v>19</v>
      </c>
      <c r="E12" s="34" t="s">
        <v>30</v>
      </c>
      <c r="F12" s="34">
        <v>88</v>
      </c>
      <c r="G12" s="35" t="s">
        <v>195</v>
      </c>
      <c r="H12" s="35">
        <v>27101</v>
      </c>
      <c r="I12" s="47" t="s">
        <v>82</v>
      </c>
      <c r="J12" s="36" t="s">
        <v>89</v>
      </c>
      <c r="K12" s="60" t="s">
        <v>139</v>
      </c>
      <c r="L12" s="36" t="s">
        <v>23</v>
      </c>
      <c r="M12" s="37" t="s">
        <v>23</v>
      </c>
      <c r="N12" s="47" t="s">
        <v>27</v>
      </c>
      <c r="O12" s="38">
        <v>4</v>
      </c>
      <c r="P12" s="145">
        <v>301.60000000000002</v>
      </c>
      <c r="Q12" s="42" t="s">
        <v>24</v>
      </c>
      <c r="R12" s="40">
        <v>301.60000000000002</v>
      </c>
      <c r="S12" s="40">
        <v>301.60000000000002</v>
      </c>
    </row>
    <row r="13" spans="1:19" s="27" customFormat="1" ht="39" x14ac:dyDescent="0.35">
      <c r="A13" s="70" t="s">
        <v>18</v>
      </c>
      <c r="B13" s="32" t="s">
        <v>25</v>
      </c>
      <c r="C13" s="32" t="s">
        <v>26</v>
      </c>
      <c r="D13" s="33" t="s">
        <v>19</v>
      </c>
      <c r="E13" s="34" t="s">
        <v>196</v>
      </c>
      <c r="F13" s="34">
        <v>44</v>
      </c>
      <c r="G13" s="35" t="s">
        <v>197</v>
      </c>
      <c r="H13" s="35">
        <v>22106</v>
      </c>
      <c r="I13" s="47" t="s">
        <v>198</v>
      </c>
      <c r="J13" s="36" t="s">
        <v>90</v>
      </c>
      <c r="K13" s="47" t="s">
        <v>140</v>
      </c>
      <c r="L13" s="36" t="s">
        <v>23</v>
      </c>
      <c r="M13" s="37" t="s">
        <v>23</v>
      </c>
      <c r="N13" s="47" t="s">
        <v>72</v>
      </c>
      <c r="O13" s="38">
        <v>35000</v>
      </c>
      <c r="P13" s="39">
        <v>35000</v>
      </c>
      <c r="Q13" s="42" t="s">
        <v>24</v>
      </c>
      <c r="R13" s="40">
        <v>35000</v>
      </c>
      <c r="S13" s="40">
        <v>35000</v>
      </c>
    </row>
    <row r="14" spans="1:19" s="27" customFormat="1" ht="44.25" customHeight="1" x14ac:dyDescent="0.35">
      <c r="A14" s="70" t="s">
        <v>18</v>
      </c>
      <c r="B14" s="32" t="s">
        <v>25</v>
      </c>
      <c r="C14" s="32" t="s">
        <v>26</v>
      </c>
      <c r="D14" s="33" t="s">
        <v>19</v>
      </c>
      <c r="E14" s="34" t="s">
        <v>20</v>
      </c>
      <c r="F14" s="34" t="s">
        <v>19</v>
      </c>
      <c r="G14" s="35" t="s">
        <v>21</v>
      </c>
      <c r="H14" s="35">
        <v>22103</v>
      </c>
      <c r="I14" s="47" t="s">
        <v>199</v>
      </c>
      <c r="J14" s="36" t="s">
        <v>91</v>
      </c>
      <c r="K14" s="47" t="s">
        <v>140</v>
      </c>
      <c r="L14" s="36" t="s">
        <v>23</v>
      </c>
      <c r="M14" s="37" t="s">
        <v>23</v>
      </c>
      <c r="N14" s="47" t="s">
        <v>72</v>
      </c>
      <c r="O14" s="38">
        <v>11172</v>
      </c>
      <c r="P14" s="39">
        <v>11172</v>
      </c>
      <c r="Q14" s="42" t="s">
        <v>24</v>
      </c>
      <c r="R14" s="40">
        <v>11172</v>
      </c>
      <c r="S14" s="40">
        <v>11172</v>
      </c>
    </row>
    <row r="15" spans="1:19" s="27" customFormat="1" ht="44.25" customHeight="1" x14ac:dyDescent="0.35">
      <c r="A15" s="70" t="s">
        <v>18</v>
      </c>
      <c r="B15" s="32" t="s">
        <v>25</v>
      </c>
      <c r="C15" s="32" t="s">
        <v>26</v>
      </c>
      <c r="D15" s="33" t="s">
        <v>19</v>
      </c>
      <c r="E15" s="34" t="s">
        <v>20</v>
      </c>
      <c r="F15" s="34" t="s">
        <v>19</v>
      </c>
      <c r="G15" s="35" t="s">
        <v>21</v>
      </c>
      <c r="H15" s="35">
        <v>21601</v>
      </c>
      <c r="I15" s="47" t="s">
        <v>200</v>
      </c>
      <c r="J15" s="58" t="s">
        <v>92</v>
      </c>
      <c r="K15" s="49" t="s">
        <v>140</v>
      </c>
      <c r="L15" s="36" t="s">
        <v>23</v>
      </c>
      <c r="M15" s="37" t="s">
        <v>23</v>
      </c>
      <c r="N15" s="49" t="s">
        <v>72</v>
      </c>
      <c r="O15" s="46">
        <v>3030</v>
      </c>
      <c r="P15" s="45">
        <v>3030</v>
      </c>
      <c r="Q15" s="42" t="s">
        <v>24</v>
      </c>
      <c r="R15" s="40">
        <v>3030</v>
      </c>
      <c r="S15" s="40">
        <v>3030</v>
      </c>
    </row>
    <row r="16" spans="1:19" s="27" customFormat="1" ht="44.25" customHeight="1" x14ac:dyDescent="0.35">
      <c r="A16" s="70" t="s">
        <v>18</v>
      </c>
      <c r="B16" s="32" t="s">
        <v>25</v>
      </c>
      <c r="C16" s="32" t="s">
        <v>26</v>
      </c>
      <c r="D16" s="33" t="s">
        <v>19</v>
      </c>
      <c r="E16" s="34" t="s">
        <v>20</v>
      </c>
      <c r="F16" s="34" t="s">
        <v>19</v>
      </c>
      <c r="G16" s="35" t="s">
        <v>21</v>
      </c>
      <c r="H16" s="35">
        <v>21601</v>
      </c>
      <c r="I16" s="47" t="s">
        <v>200</v>
      </c>
      <c r="J16" s="36" t="s">
        <v>93</v>
      </c>
      <c r="K16" s="47" t="s">
        <v>141</v>
      </c>
      <c r="L16" s="36" t="s">
        <v>23</v>
      </c>
      <c r="M16" s="37" t="s">
        <v>23</v>
      </c>
      <c r="N16" s="47" t="s">
        <v>27</v>
      </c>
      <c r="O16" s="38">
        <v>15</v>
      </c>
      <c r="P16" s="39">
        <v>1078.8</v>
      </c>
      <c r="Q16" s="42" t="s">
        <v>24</v>
      </c>
      <c r="R16" s="40">
        <v>1078.8</v>
      </c>
      <c r="S16" s="40">
        <v>1078.8</v>
      </c>
    </row>
    <row r="17" spans="1:23" s="27" customFormat="1" ht="44.25" customHeight="1" x14ac:dyDescent="0.35">
      <c r="A17" s="70" t="s">
        <v>18</v>
      </c>
      <c r="B17" s="32" t="s">
        <v>25</v>
      </c>
      <c r="C17" s="32" t="s">
        <v>26</v>
      </c>
      <c r="D17" s="33" t="s">
        <v>19</v>
      </c>
      <c r="E17" s="34" t="s">
        <v>20</v>
      </c>
      <c r="F17" s="34" t="s">
        <v>19</v>
      </c>
      <c r="G17" s="35" t="s">
        <v>21</v>
      </c>
      <c r="H17" s="35">
        <v>21601</v>
      </c>
      <c r="I17" s="47" t="s">
        <v>200</v>
      </c>
      <c r="J17" s="36" t="s">
        <v>94</v>
      </c>
      <c r="K17" s="47" t="s">
        <v>142</v>
      </c>
      <c r="L17" s="36" t="s">
        <v>23</v>
      </c>
      <c r="M17" s="37" t="s">
        <v>23</v>
      </c>
      <c r="N17" s="47" t="s">
        <v>27</v>
      </c>
      <c r="O17" s="38">
        <v>30</v>
      </c>
      <c r="P17" s="39">
        <v>1944.6</v>
      </c>
      <c r="Q17" s="42" t="s">
        <v>24</v>
      </c>
      <c r="R17" s="40">
        <v>1944.6</v>
      </c>
      <c r="S17" s="40">
        <v>1944.6</v>
      </c>
    </row>
    <row r="18" spans="1:23" s="28" customFormat="1" ht="35.15" customHeight="1" x14ac:dyDescent="0.35">
      <c r="A18" s="70" t="s">
        <v>18</v>
      </c>
      <c r="B18" s="32" t="s">
        <v>25</v>
      </c>
      <c r="C18" s="32" t="s">
        <v>26</v>
      </c>
      <c r="D18" s="33" t="s">
        <v>19</v>
      </c>
      <c r="E18" s="34" t="s">
        <v>20</v>
      </c>
      <c r="F18" s="34" t="s">
        <v>19</v>
      </c>
      <c r="G18" s="35" t="s">
        <v>21</v>
      </c>
      <c r="H18" s="35">
        <v>21601</v>
      </c>
      <c r="I18" s="47" t="s">
        <v>200</v>
      </c>
      <c r="J18" s="62" t="s">
        <v>95</v>
      </c>
      <c r="K18" s="47" t="s">
        <v>143</v>
      </c>
      <c r="L18" s="36" t="s">
        <v>23</v>
      </c>
      <c r="M18" s="37" t="s">
        <v>23</v>
      </c>
      <c r="N18" s="63" t="s">
        <v>27</v>
      </c>
      <c r="O18" s="64">
        <v>9</v>
      </c>
      <c r="P18" s="65">
        <v>501.21</v>
      </c>
      <c r="Q18" s="42" t="s">
        <v>24</v>
      </c>
      <c r="R18" s="65">
        <v>501.21</v>
      </c>
      <c r="S18" s="65">
        <v>501.21</v>
      </c>
      <c r="U18" s="29"/>
      <c r="V18" s="29"/>
      <c r="W18" s="30"/>
    </row>
    <row r="19" spans="1:23" s="28" customFormat="1" ht="35.15" customHeight="1" x14ac:dyDescent="0.35">
      <c r="A19" s="70" t="s">
        <v>18</v>
      </c>
      <c r="B19" s="32" t="s">
        <v>25</v>
      </c>
      <c r="C19" s="32" t="s">
        <v>26</v>
      </c>
      <c r="D19" s="33" t="s">
        <v>19</v>
      </c>
      <c r="E19" s="34" t="s">
        <v>20</v>
      </c>
      <c r="F19" s="34" t="s">
        <v>19</v>
      </c>
      <c r="G19" s="35" t="s">
        <v>21</v>
      </c>
      <c r="H19" s="35">
        <v>21601</v>
      </c>
      <c r="I19" s="47" t="s">
        <v>200</v>
      </c>
      <c r="J19" s="62" t="s">
        <v>96</v>
      </c>
      <c r="K19" s="47" t="s">
        <v>144</v>
      </c>
      <c r="L19" s="36" t="s">
        <v>23</v>
      </c>
      <c r="M19" s="37" t="s">
        <v>23</v>
      </c>
      <c r="N19" s="63" t="s">
        <v>27</v>
      </c>
      <c r="O19" s="66">
        <v>10</v>
      </c>
      <c r="P19" s="65">
        <v>434.8</v>
      </c>
      <c r="Q19" s="42" t="s">
        <v>24</v>
      </c>
      <c r="R19" s="65">
        <v>434.8</v>
      </c>
      <c r="S19" s="65">
        <v>434.8</v>
      </c>
      <c r="U19" s="29"/>
      <c r="V19" s="29"/>
      <c r="W19" s="30"/>
    </row>
    <row r="20" spans="1:23" s="27" customFormat="1" ht="44.25" customHeight="1" x14ac:dyDescent="0.35">
      <c r="A20" s="70" t="s">
        <v>18</v>
      </c>
      <c r="B20" s="32" t="s">
        <v>25</v>
      </c>
      <c r="C20" s="32" t="s">
        <v>26</v>
      </c>
      <c r="D20" s="33" t="s">
        <v>19</v>
      </c>
      <c r="E20" s="34" t="s">
        <v>20</v>
      </c>
      <c r="F20" s="34" t="s">
        <v>19</v>
      </c>
      <c r="G20" s="35" t="s">
        <v>21</v>
      </c>
      <c r="H20" s="35">
        <v>21601</v>
      </c>
      <c r="I20" s="47" t="s">
        <v>200</v>
      </c>
      <c r="J20" s="67" t="s">
        <v>97</v>
      </c>
      <c r="K20" s="43" t="s">
        <v>145</v>
      </c>
      <c r="L20" s="36" t="s">
        <v>23</v>
      </c>
      <c r="M20" s="37" t="s">
        <v>23</v>
      </c>
      <c r="N20" s="49" t="s">
        <v>27</v>
      </c>
      <c r="O20" s="50">
        <v>18</v>
      </c>
      <c r="P20" s="45">
        <v>584.64</v>
      </c>
      <c r="Q20" s="42" t="s">
        <v>24</v>
      </c>
      <c r="R20" s="40">
        <v>584.64</v>
      </c>
      <c r="S20" s="41">
        <v>584.64</v>
      </c>
    </row>
    <row r="21" spans="1:23" s="27" customFormat="1" ht="44.25" customHeight="1" x14ac:dyDescent="0.35">
      <c r="A21" s="70" t="s">
        <v>18</v>
      </c>
      <c r="B21" s="32" t="s">
        <v>25</v>
      </c>
      <c r="C21" s="32" t="s">
        <v>26</v>
      </c>
      <c r="D21" s="33" t="s">
        <v>19</v>
      </c>
      <c r="E21" s="34" t="s">
        <v>20</v>
      </c>
      <c r="F21" s="34" t="s">
        <v>19</v>
      </c>
      <c r="G21" s="35" t="s">
        <v>21</v>
      </c>
      <c r="H21" s="35">
        <v>21601</v>
      </c>
      <c r="I21" s="47" t="s">
        <v>200</v>
      </c>
      <c r="J21" s="58" t="s">
        <v>98</v>
      </c>
      <c r="K21" s="49" t="s">
        <v>146</v>
      </c>
      <c r="L21" s="36" t="s">
        <v>23</v>
      </c>
      <c r="M21" s="37" t="s">
        <v>23</v>
      </c>
      <c r="N21" s="44" t="s">
        <v>27</v>
      </c>
      <c r="O21" s="46">
        <v>12</v>
      </c>
      <c r="P21" s="45">
        <v>765.6</v>
      </c>
      <c r="Q21" s="42" t="s">
        <v>24</v>
      </c>
      <c r="R21" s="40">
        <v>765.6</v>
      </c>
      <c r="S21" s="40">
        <v>765.6</v>
      </c>
    </row>
    <row r="22" spans="1:23" s="27" customFormat="1" ht="44.25" customHeight="1" x14ac:dyDescent="0.35">
      <c r="A22" s="70" t="s">
        <v>18</v>
      </c>
      <c r="B22" s="32" t="s">
        <v>25</v>
      </c>
      <c r="C22" s="32" t="s">
        <v>26</v>
      </c>
      <c r="D22" s="33" t="s">
        <v>19</v>
      </c>
      <c r="E22" s="34" t="s">
        <v>20</v>
      </c>
      <c r="F22" s="34" t="s">
        <v>19</v>
      </c>
      <c r="G22" s="35" t="s">
        <v>21</v>
      </c>
      <c r="H22" s="35">
        <v>21601</v>
      </c>
      <c r="I22" s="47" t="s">
        <v>200</v>
      </c>
      <c r="J22" s="58" t="s">
        <v>99</v>
      </c>
      <c r="K22" s="49" t="s">
        <v>147</v>
      </c>
      <c r="L22" s="36" t="s">
        <v>23</v>
      </c>
      <c r="M22" s="37" t="s">
        <v>23</v>
      </c>
      <c r="N22" s="44" t="s">
        <v>27</v>
      </c>
      <c r="O22" s="46">
        <v>5</v>
      </c>
      <c r="P22" s="45">
        <v>417.65</v>
      </c>
      <c r="Q22" s="42" t="s">
        <v>24</v>
      </c>
      <c r="R22" s="40">
        <v>417.65</v>
      </c>
      <c r="S22" s="40">
        <v>417.65</v>
      </c>
    </row>
    <row r="23" spans="1:23" s="27" customFormat="1" ht="44.25" customHeight="1" x14ac:dyDescent="0.35">
      <c r="A23" s="70" t="s">
        <v>18</v>
      </c>
      <c r="B23" s="32" t="s">
        <v>25</v>
      </c>
      <c r="C23" s="32" t="s">
        <v>26</v>
      </c>
      <c r="D23" s="33" t="s">
        <v>19</v>
      </c>
      <c r="E23" s="34" t="s">
        <v>20</v>
      </c>
      <c r="F23" s="34" t="s">
        <v>19</v>
      </c>
      <c r="G23" s="35" t="s">
        <v>21</v>
      </c>
      <c r="H23" s="35">
        <v>21601</v>
      </c>
      <c r="I23" s="47" t="s">
        <v>200</v>
      </c>
      <c r="J23" s="58" t="s">
        <v>100</v>
      </c>
      <c r="K23" s="49" t="s">
        <v>148</v>
      </c>
      <c r="L23" s="36" t="s">
        <v>23</v>
      </c>
      <c r="M23" s="37" t="s">
        <v>23</v>
      </c>
      <c r="N23" s="44" t="s">
        <v>27</v>
      </c>
      <c r="O23" s="46">
        <v>12</v>
      </c>
      <c r="P23" s="45">
        <v>320.39999999999998</v>
      </c>
      <c r="Q23" s="42" t="s">
        <v>24</v>
      </c>
      <c r="R23" s="40">
        <v>320.39999999999998</v>
      </c>
      <c r="S23" s="40">
        <v>320.39999999999998</v>
      </c>
    </row>
    <row r="24" spans="1:23" s="27" customFormat="1" ht="44.25" customHeight="1" x14ac:dyDescent="0.35">
      <c r="A24" s="70" t="s">
        <v>18</v>
      </c>
      <c r="B24" s="32" t="s">
        <v>25</v>
      </c>
      <c r="C24" s="32" t="s">
        <v>26</v>
      </c>
      <c r="D24" s="33" t="s">
        <v>19</v>
      </c>
      <c r="E24" s="34" t="s">
        <v>20</v>
      </c>
      <c r="F24" s="34" t="s">
        <v>19</v>
      </c>
      <c r="G24" s="35" t="s">
        <v>21</v>
      </c>
      <c r="H24" s="35">
        <v>21601</v>
      </c>
      <c r="I24" s="47" t="s">
        <v>200</v>
      </c>
      <c r="J24" s="58" t="s">
        <v>101</v>
      </c>
      <c r="K24" s="49" t="s">
        <v>149</v>
      </c>
      <c r="L24" s="36" t="s">
        <v>23</v>
      </c>
      <c r="M24" s="37" t="s">
        <v>23</v>
      </c>
      <c r="N24" s="44" t="s">
        <v>27</v>
      </c>
      <c r="O24" s="46">
        <v>36</v>
      </c>
      <c r="P24" s="45">
        <v>1544.76</v>
      </c>
      <c r="Q24" s="42" t="s">
        <v>24</v>
      </c>
      <c r="R24" s="40">
        <v>1544.76</v>
      </c>
      <c r="S24" s="40">
        <v>1544.76</v>
      </c>
    </row>
    <row r="25" spans="1:23" s="27" customFormat="1" ht="44.25" customHeight="1" x14ac:dyDescent="0.35">
      <c r="A25" s="70" t="s">
        <v>18</v>
      </c>
      <c r="B25" s="32" t="s">
        <v>25</v>
      </c>
      <c r="C25" s="32" t="s">
        <v>26</v>
      </c>
      <c r="D25" s="33" t="s">
        <v>19</v>
      </c>
      <c r="E25" s="34" t="s">
        <v>20</v>
      </c>
      <c r="F25" s="34" t="s">
        <v>19</v>
      </c>
      <c r="G25" s="35" t="s">
        <v>21</v>
      </c>
      <c r="H25" s="35">
        <v>21601</v>
      </c>
      <c r="I25" s="47" t="s">
        <v>200</v>
      </c>
      <c r="J25" s="36" t="s">
        <v>102</v>
      </c>
      <c r="K25" s="47" t="s">
        <v>150</v>
      </c>
      <c r="L25" s="36" t="s">
        <v>23</v>
      </c>
      <c r="M25" s="37" t="s">
        <v>23</v>
      </c>
      <c r="N25" s="37" t="s">
        <v>69</v>
      </c>
      <c r="O25" s="38">
        <v>15</v>
      </c>
      <c r="P25" s="39">
        <v>6124.8</v>
      </c>
      <c r="Q25" s="42" t="s">
        <v>24</v>
      </c>
      <c r="R25" s="40">
        <v>6124.8</v>
      </c>
      <c r="S25" s="40">
        <v>6124.8</v>
      </c>
    </row>
    <row r="26" spans="1:23" s="27" customFormat="1" ht="44.25" customHeight="1" x14ac:dyDescent="0.35">
      <c r="A26" s="70" t="s">
        <v>18</v>
      </c>
      <c r="B26" s="32" t="s">
        <v>25</v>
      </c>
      <c r="C26" s="32" t="s">
        <v>26</v>
      </c>
      <c r="D26" s="33" t="s">
        <v>19</v>
      </c>
      <c r="E26" s="34" t="s">
        <v>20</v>
      </c>
      <c r="F26" s="34" t="s">
        <v>19</v>
      </c>
      <c r="G26" s="35" t="s">
        <v>21</v>
      </c>
      <c r="H26" s="35">
        <v>21601</v>
      </c>
      <c r="I26" s="47" t="s">
        <v>200</v>
      </c>
      <c r="J26" s="52" t="s">
        <v>103</v>
      </c>
      <c r="K26" s="59" t="s">
        <v>151</v>
      </c>
      <c r="L26" s="36" t="s">
        <v>23</v>
      </c>
      <c r="M26" s="37" t="s">
        <v>23</v>
      </c>
      <c r="N26" s="53" t="s">
        <v>27</v>
      </c>
      <c r="O26" s="54">
        <v>72</v>
      </c>
      <c r="P26" s="55">
        <v>4982.3999999999996</v>
      </c>
      <c r="Q26" s="42" t="s">
        <v>24</v>
      </c>
      <c r="R26" s="40">
        <v>4982.3999999999996</v>
      </c>
      <c r="S26" s="40">
        <v>4982.3999999999996</v>
      </c>
    </row>
    <row r="27" spans="1:23" s="27" customFormat="1" ht="44.25" customHeight="1" x14ac:dyDescent="0.35">
      <c r="A27" s="70" t="s">
        <v>18</v>
      </c>
      <c r="B27" s="32" t="s">
        <v>25</v>
      </c>
      <c r="C27" s="32" t="s">
        <v>26</v>
      </c>
      <c r="D27" s="33" t="s">
        <v>19</v>
      </c>
      <c r="E27" s="34" t="s">
        <v>20</v>
      </c>
      <c r="F27" s="34" t="s">
        <v>19</v>
      </c>
      <c r="G27" s="35" t="s">
        <v>21</v>
      </c>
      <c r="H27" s="35">
        <v>21601</v>
      </c>
      <c r="I27" s="47" t="s">
        <v>200</v>
      </c>
      <c r="J27" s="52" t="s">
        <v>104</v>
      </c>
      <c r="K27" s="56" t="s">
        <v>152</v>
      </c>
      <c r="L27" s="36" t="s">
        <v>23</v>
      </c>
      <c r="M27" s="37" t="s">
        <v>23</v>
      </c>
      <c r="N27" s="57" t="s">
        <v>27</v>
      </c>
      <c r="O27" s="54">
        <v>15</v>
      </c>
      <c r="P27" s="57">
        <v>1305</v>
      </c>
      <c r="Q27" s="42" t="s">
        <v>24</v>
      </c>
      <c r="R27" s="40">
        <v>1305</v>
      </c>
      <c r="S27" s="41">
        <v>1305</v>
      </c>
    </row>
    <row r="28" spans="1:23" s="27" customFormat="1" ht="44.25" customHeight="1" x14ac:dyDescent="0.35">
      <c r="A28" s="70" t="s">
        <v>18</v>
      </c>
      <c r="B28" s="32" t="s">
        <v>25</v>
      </c>
      <c r="C28" s="32" t="s">
        <v>26</v>
      </c>
      <c r="D28" s="33" t="s">
        <v>19</v>
      </c>
      <c r="E28" s="34" t="s">
        <v>20</v>
      </c>
      <c r="F28" s="34" t="s">
        <v>19</v>
      </c>
      <c r="G28" s="35" t="s">
        <v>21</v>
      </c>
      <c r="H28" s="35">
        <v>35201</v>
      </c>
      <c r="I28" s="47" t="s">
        <v>201</v>
      </c>
      <c r="J28" s="36"/>
      <c r="K28" s="47" t="s">
        <v>153</v>
      </c>
      <c r="L28" s="36" t="s">
        <v>23</v>
      </c>
      <c r="M28" s="37" t="s">
        <v>23</v>
      </c>
      <c r="N28" s="68" t="s">
        <v>68</v>
      </c>
      <c r="O28" s="38">
        <v>4000</v>
      </c>
      <c r="P28" s="39">
        <v>4000</v>
      </c>
      <c r="Q28" s="42" t="s">
        <v>24</v>
      </c>
      <c r="R28" s="40">
        <v>4000</v>
      </c>
      <c r="S28" s="41">
        <v>4000</v>
      </c>
    </row>
    <row r="29" spans="1:23" s="27" customFormat="1" ht="44.25" customHeight="1" x14ac:dyDescent="0.35">
      <c r="A29" s="70" t="s">
        <v>18</v>
      </c>
      <c r="B29" s="32" t="s">
        <v>25</v>
      </c>
      <c r="C29" s="32" t="s">
        <v>26</v>
      </c>
      <c r="D29" s="33" t="s">
        <v>19</v>
      </c>
      <c r="E29" s="34" t="s">
        <v>20</v>
      </c>
      <c r="F29" s="34" t="s">
        <v>19</v>
      </c>
      <c r="G29" s="35" t="s">
        <v>21</v>
      </c>
      <c r="H29" s="35">
        <v>26102</v>
      </c>
      <c r="I29" s="47" t="s">
        <v>63</v>
      </c>
      <c r="J29" s="36" t="s">
        <v>58</v>
      </c>
      <c r="K29" s="47" t="s">
        <v>45</v>
      </c>
      <c r="L29" s="36" t="s">
        <v>338</v>
      </c>
      <c r="M29" s="37" t="s">
        <v>310</v>
      </c>
      <c r="N29" s="68" t="s">
        <v>72</v>
      </c>
      <c r="O29" s="38">
        <v>48526.8</v>
      </c>
      <c r="P29" s="39">
        <v>48526.8</v>
      </c>
      <c r="Q29" s="42" t="s">
        <v>24</v>
      </c>
      <c r="R29" s="40">
        <v>48526.8</v>
      </c>
      <c r="S29" s="41">
        <v>48526.8</v>
      </c>
    </row>
    <row r="30" spans="1:23" s="27" customFormat="1" ht="44.25" customHeight="1" x14ac:dyDescent="0.35">
      <c r="A30" s="70" t="s">
        <v>18</v>
      </c>
      <c r="B30" s="32" t="s">
        <v>25</v>
      </c>
      <c r="C30" s="32" t="s">
        <v>26</v>
      </c>
      <c r="D30" s="33" t="s">
        <v>19</v>
      </c>
      <c r="E30" s="34" t="s">
        <v>30</v>
      </c>
      <c r="F30" s="34">
        <v>45</v>
      </c>
      <c r="G30" s="35" t="s">
        <v>32</v>
      </c>
      <c r="H30" s="35">
        <v>26102</v>
      </c>
      <c r="I30" s="47" t="s">
        <v>63</v>
      </c>
      <c r="J30" s="36" t="s">
        <v>58</v>
      </c>
      <c r="K30" s="47" t="s">
        <v>45</v>
      </c>
      <c r="L30" s="36" t="s">
        <v>338</v>
      </c>
      <c r="M30" s="37" t="s">
        <v>310</v>
      </c>
      <c r="N30" s="68" t="s">
        <v>72</v>
      </c>
      <c r="O30" s="38">
        <v>2000</v>
      </c>
      <c r="P30" s="39">
        <v>2000</v>
      </c>
      <c r="Q30" s="42" t="s">
        <v>24</v>
      </c>
      <c r="R30" s="40">
        <v>2000</v>
      </c>
      <c r="S30" s="41">
        <v>2000</v>
      </c>
    </row>
    <row r="31" spans="1:23" s="27" customFormat="1" ht="44.25" customHeight="1" x14ac:dyDescent="0.35">
      <c r="A31" s="70" t="s">
        <v>18</v>
      </c>
      <c r="B31" s="32" t="s">
        <v>25</v>
      </c>
      <c r="C31" s="32" t="s">
        <v>26</v>
      </c>
      <c r="D31" s="33" t="s">
        <v>19</v>
      </c>
      <c r="E31" s="34" t="s">
        <v>20</v>
      </c>
      <c r="F31" s="34" t="s">
        <v>19</v>
      </c>
      <c r="G31" s="35" t="s">
        <v>21</v>
      </c>
      <c r="H31" s="35">
        <v>33901</v>
      </c>
      <c r="I31" s="47" t="s">
        <v>64</v>
      </c>
      <c r="J31" s="36"/>
      <c r="K31" s="47" t="s">
        <v>154</v>
      </c>
      <c r="L31" s="36" t="s">
        <v>338</v>
      </c>
      <c r="M31" s="37" t="s">
        <v>310</v>
      </c>
      <c r="N31" s="68" t="s">
        <v>68</v>
      </c>
      <c r="O31" s="38">
        <v>357</v>
      </c>
      <c r="P31" s="39">
        <v>357</v>
      </c>
      <c r="Q31" s="42" t="s">
        <v>24</v>
      </c>
      <c r="R31" s="40">
        <v>357</v>
      </c>
      <c r="S31" s="41">
        <v>357</v>
      </c>
    </row>
    <row r="32" spans="1:23" s="27" customFormat="1" ht="44.25" customHeight="1" x14ac:dyDescent="0.35">
      <c r="A32" s="70" t="s">
        <v>18</v>
      </c>
      <c r="B32" s="32" t="s">
        <v>25</v>
      </c>
      <c r="C32" s="32" t="s">
        <v>26</v>
      </c>
      <c r="D32" s="33" t="s">
        <v>19</v>
      </c>
      <c r="E32" s="34" t="s">
        <v>196</v>
      </c>
      <c r="F32" s="34">
        <v>44</v>
      </c>
      <c r="G32" s="35" t="s">
        <v>197</v>
      </c>
      <c r="H32" s="51" t="s">
        <v>202</v>
      </c>
      <c r="I32" s="47" t="s">
        <v>63</v>
      </c>
      <c r="J32" s="36" t="s">
        <v>58</v>
      </c>
      <c r="K32" s="47" t="s">
        <v>45</v>
      </c>
      <c r="L32" s="36" t="s">
        <v>338</v>
      </c>
      <c r="M32" s="37" t="s">
        <v>310</v>
      </c>
      <c r="N32" s="68" t="s">
        <v>72</v>
      </c>
      <c r="O32" s="38">
        <v>473.2</v>
      </c>
      <c r="P32" s="39">
        <v>473.2</v>
      </c>
      <c r="Q32" s="42" t="s">
        <v>24</v>
      </c>
      <c r="R32" s="40">
        <v>473.2</v>
      </c>
      <c r="S32" s="41">
        <v>473.2</v>
      </c>
    </row>
    <row r="33" spans="1:21" s="27" customFormat="1" ht="44.25" customHeight="1" x14ac:dyDescent="0.35">
      <c r="A33" s="70" t="s">
        <v>18</v>
      </c>
      <c r="B33" s="32" t="s">
        <v>25</v>
      </c>
      <c r="C33" s="32" t="s">
        <v>26</v>
      </c>
      <c r="D33" s="33" t="s">
        <v>19</v>
      </c>
      <c r="E33" s="34" t="s">
        <v>20</v>
      </c>
      <c r="F33" s="34" t="s">
        <v>19</v>
      </c>
      <c r="G33" s="35" t="s">
        <v>21</v>
      </c>
      <c r="H33" s="51" t="s">
        <v>83</v>
      </c>
      <c r="I33" s="47" t="s">
        <v>84</v>
      </c>
      <c r="J33" s="36"/>
      <c r="K33" s="47" t="s">
        <v>155</v>
      </c>
      <c r="L33" s="36" t="s">
        <v>23</v>
      </c>
      <c r="M33" s="37" t="s">
        <v>23</v>
      </c>
      <c r="N33" s="68" t="s">
        <v>68</v>
      </c>
      <c r="O33" s="38">
        <v>1350</v>
      </c>
      <c r="P33" s="39">
        <v>1350</v>
      </c>
      <c r="Q33" s="42" t="s">
        <v>24</v>
      </c>
      <c r="R33" s="40">
        <v>1350</v>
      </c>
      <c r="S33" s="41">
        <v>1350</v>
      </c>
    </row>
    <row r="34" spans="1:21" s="27" customFormat="1" ht="44.25" customHeight="1" x14ac:dyDescent="0.35">
      <c r="A34" s="70" t="s">
        <v>18</v>
      </c>
      <c r="B34" s="32" t="s">
        <v>25</v>
      </c>
      <c r="C34" s="32" t="s">
        <v>26</v>
      </c>
      <c r="D34" s="33" t="s">
        <v>19</v>
      </c>
      <c r="E34" s="34" t="s">
        <v>20</v>
      </c>
      <c r="F34" s="34" t="s">
        <v>19</v>
      </c>
      <c r="G34" s="35" t="s">
        <v>21</v>
      </c>
      <c r="H34" s="51" t="s">
        <v>28</v>
      </c>
      <c r="I34" s="47" t="s">
        <v>62</v>
      </c>
      <c r="J34" s="36" t="s">
        <v>105</v>
      </c>
      <c r="K34" s="47" t="s">
        <v>156</v>
      </c>
      <c r="L34" s="36" t="s">
        <v>23</v>
      </c>
      <c r="M34" s="37" t="s">
        <v>23</v>
      </c>
      <c r="N34" s="68" t="s">
        <v>69</v>
      </c>
      <c r="O34" s="38">
        <v>1</v>
      </c>
      <c r="P34" s="39">
        <v>825</v>
      </c>
      <c r="Q34" s="42" t="s">
        <v>24</v>
      </c>
      <c r="R34" s="40">
        <v>825</v>
      </c>
      <c r="S34" s="41">
        <v>825</v>
      </c>
    </row>
    <row r="35" spans="1:21" s="27" customFormat="1" ht="44.25" customHeight="1" x14ac:dyDescent="0.35">
      <c r="A35" s="70" t="s">
        <v>18</v>
      </c>
      <c r="B35" s="32" t="s">
        <v>25</v>
      </c>
      <c r="C35" s="32" t="s">
        <v>26</v>
      </c>
      <c r="D35" s="33" t="s">
        <v>19</v>
      </c>
      <c r="E35" s="34" t="s">
        <v>20</v>
      </c>
      <c r="F35" s="34" t="s">
        <v>19</v>
      </c>
      <c r="G35" s="35" t="s">
        <v>21</v>
      </c>
      <c r="H35" s="51" t="s">
        <v>28</v>
      </c>
      <c r="I35" s="47" t="s">
        <v>62</v>
      </c>
      <c r="J35" s="36" t="s">
        <v>53</v>
      </c>
      <c r="K35" s="47" t="s">
        <v>40</v>
      </c>
      <c r="L35" s="36" t="s">
        <v>23</v>
      </c>
      <c r="M35" s="37" t="s">
        <v>23</v>
      </c>
      <c r="N35" s="68" t="s">
        <v>70</v>
      </c>
      <c r="O35" s="38">
        <v>2</v>
      </c>
      <c r="P35" s="39">
        <v>157.82</v>
      </c>
      <c r="Q35" s="42" t="s">
        <v>24</v>
      </c>
      <c r="R35" s="40">
        <v>157.82</v>
      </c>
      <c r="S35" s="41">
        <v>157.82</v>
      </c>
    </row>
    <row r="36" spans="1:21" s="27" customFormat="1" ht="44.25" customHeight="1" x14ac:dyDescent="0.35">
      <c r="A36" s="70" t="s">
        <v>18</v>
      </c>
      <c r="B36" s="32" t="s">
        <v>25</v>
      </c>
      <c r="C36" s="32" t="s">
        <v>26</v>
      </c>
      <c r="D36" s="33" t="s">
        <v>19</v>
      </c>
      <c r="E36" s="34" t="s">
        <v>20</v>
      </c>
      <c r="F36" s="34" t="s">
        <v>19</v>
      </c>
      <c r="G36" s="35" t="s">
        <v>21</v>
      </c>
      <c r="H36" s="51" t="s">
        <v>28</v>
      </c>
      <c r="I36" s="47" t="s">
        <v>62</v>
      </c>
      <c r="J36" s="36" t="s">
        <v>106</v>
      </c>
      <c r="K36" s="47" t="s">
        <v>157</v>
      </c>
      <c r="L36" s="36" t="s">
        <v>23</v>
      </c>
      <c r="M36" s="37" t="s">
        <v>23</v>
      </c>
      <c r="N36" s="68" t="s">
        <v>70</v>
      </c>
      <c r="O36" s="38">
        <v>3</v>
      </c>
      <c r="P36" s="39">
        <v>318.02999999999997</v>
      </c>
      <c r="Q36" s="42" t="s">
        <v>24</v>
      </c>
      <c r="R36" s="40">
        <v>318.02999999999997</v>
      </c>
      <c r="S36" s="41">
        <v>318.02999999999997</v>
      </c>
    </row>
    <row r="37" spans="1:21" s="27" customFormat="1" ht="44.25" customHeight="1" x14ac:dyDescent="0.35">
      <c r="A37" s="70" t="s">
        <v>18</v>
      </c>
      <c r="B37" s="32" t="s">
        <v>25</v>
      </c>
      <c r="C37" s="32" t="s">
        <v>26</v>
      </c>
      <c r="D37" s="33" t="s">
        <v>19</v>
      </c>
      <c r="E37" s="34" t="s">
        <v>20</v>
      </c>
      <c r="F37" s="34" t="s">
        <v>19</v>
      </c>
      <c r="G37" s="35" t="s">
        <v>21</v>
      </c>
      <c r="H37" s="51" t="s">
        <v>28</v>
      </c>
      <c r="I37" s="47" t="s">
        <v>62</v>
      </c>
      <c r="J37" s="36" t="s">
        <v>107</v>
      </c>
      <c r="K37" s="47" t="s">
        <v>158</v>
      </c>
      <c r="L37" s="36" t="s">
        <v>23</v>
      </c>
      <c r="M37" s="37" t="s">
        <v>23</v>
      </c>
      <c r="N37" s="68" t="s">
        <v>27</v>
      </c>
      <c r="O37" s="38">
        <v>10</v>
      </c>
      <c r="P37" s="39">
        <v>1587.9</v>
      </c>
      <c r="Q37" s="42" t="s">
        <v>24</v>
      </c>
      <c r="R37" s="40">
        <v>1587.9</v>
      </c>
      <c r="S37" s="41">
        <v>1587.9</v>
      </c>
    </row>
    <row r="38" spans="1:21" s="27" customFormat="1" ht="44.25" customHeight="1" x14ac:dyDescent="0.3">
      <c r="A38" s="70" t="s">
        <v>18</v>
      </c>
      <c r="B38" s="32" t="s">
        <v>25</v>
      </c>
      <c r="C38" s="32" t="s">
        <v>26</v>
      </c>
      <c r="D38" s="33" t="s">
        <v>19</v>
      </c>
      <c r="E38" s="34" t="s">
        <v>20</v>
      </c>
      <c r="F38" s="34" t="s">
        <v>19</v>
      </c>
      <c r="G38" s="35" t="s">
        <v>21</v>
      </c>
      <c r="H38" s="51" t="s">
        <v>28</v>
      </c>
      <c r="I38" s="47" t="s">
        <v>62</v>
      </c>
      <c r="J38" s="36" t="s">
        <v>108</v>
      </c>
      <c r="K38" s="34" t="s">
        <v>159</v>
      </c>
      <c r="L38" s="36" t="s">
        <v>23</v>
      </c>
      <c r="M38" s="37" t="s">
        <v>23</v>
      </c>
      <c r="N38" s="31" t="s">
        <v>70</v>
      </c>
      <c r="O38" s="38">
        <v>2</v>
      </c>
      <c r="P38" s="39">
        <v>474.72</v>
      </c>
      <c r="Q38" s="42" t="s">
        <v>24</v>
      </c>
      <c r="R38" s="40">
        <v>474.72</v>
      </c>
      <c r="S38" s="41">
        <v>474.72</v>
      </c>
    </row>
    <row r="39" spans="1:21" s="27" customFormat="1" ht="44.25" customHeight="1" x14ac:dyDescent="0.3">
      <c r="A39" s="70" t="s">
        <v>18</v>
      </c>
      <c r="B39" s="32" t="s">
        <v>25</v>
      </c>
      <c r="C39" s="32" t="s">
        <v>26</v>
      </c>
      <c r="D39" s="33" t="s">
        <v>19</v>
      </c>
      <c r="E39" s="34" t="s">
        <v>20</v>
      </c>
      <c r="F39" s="34" t="s">
        <v>19</v>
      </c>
      <c r="G39" s="35" t="s">
        <v>21</v>
      </c>
      <c r="H39" s="51" t="s">
        <v>203</v>
      </c>
      <c r="I39" s="47" t="s">
        <v>204</v>
      </c>
      <c r="J39" s="36" t="s">
        <v>109</v>
      </c>
      <c r="K39" s="34" t="s">
        <v>160</v>
      </c>
      <c r="L39" s="36" t="s">
        <v>23</v>
      </c>
      <c r="M39" s="37" t="s">
        <v>23</v>
      </c>
      <c r="N39" s="31" t="s">
        <v>27</v>
      </c>
      <c r="O39" s="38">
        <v>15</v>
      </c>
      <c r="P39" s="39">
        <v>1061.57</v>
      </c>
      <c r="Q39" s="42" t="s">
        <v>24</v>
      </c>
      <c r="R39" s="40">
        <v>1061.57</v>
      </c>
      <c r="S39" s="41">
        <v>1061.57</v>
      </c>
    </row>
    <row r="40" spans="1:21" s="27" customFormat="1" ht="44.25" customHeight="1" x14ac:dyDescent="0.3">
      <c r="A40" s="70" t="s">
        <v>18</v>
      </c>
      <c r="B40" s="32" t="s">
        <v>25</v>
      </c>
      <c r="C40" s="32" t="s">
        <v>26</v>
      </c>
      <c r="D40" s="33" t="s">
        <v>19</v>
      </c>
      <c r="E40" s="34" t="s">
        <v>20</v>
      </c>
      <c r="F40" s="34" t="s">
        <v>19</v>
      </c>
      <c r="G40" s="35" t="s">
        <v>21</v>
      </c>
      <c r="H40" s="51" t="s">
        <v>86</v>
      </c>
      <c r="I40" s="47" t="s">
        <v>61</v>
      </c>
      <c r="J40" s="36"/>
      <c r="K40" s="34" t="s">
        <v>161</v>
      </c>
      <c r="L40" s="36" t="s">
        <v>248</v>
      </c>
      <c r="M40" s="37" t="s">
        <v>310</v>
      </c>
      <c r="N40" s="31" t="s">
        <v>68</v>
      </c>
      <c r="O40" s="38">
        <v>4176.34</v>
      </c>
      <c r="P40" s="39">
        <v>4176.34</v>
      </c>
      <c r="Q40" s="42" t="s">
        <v>24</v>
      </c>
      <c r="R40" s="40">
        <v>4176.34</v>
      </c>
      <c r="S40" s="41">
        <v>4176.34</v>
      </c>
    </row>
    <row r="41" spans="1:21" s="27" customFormat="1" ht="44.25" customHeight="1" x14ac:dyDescent="0.35">
      <c r="A41" s="70" t="s">
        <v>18</v>
      </c>
      <c r="B41" s="32" t="s">
        <v>25</v>
      </c>
      <c r="C41" s="32" t="s">
        <v>26</v>
      </c>
      <c r="D41" s="33" t="s">
        <v>19</v>
      </c>
      <c r="E41" s="34" t="s">
        <v>20</v>
      </c>
      <c r="F41" s="34" t="s">
        <v>19</v>
      </c>
      <c r="G41" s="35" t="s">
        <v>21</v>
      </c>
      <c r="H41" s="51" t="s">
        <v>85</v>
      </c>
      <c r="I41" s="47" t="s">
        <v>60</v>
      </c>
      <c r="J41" s="36" t="s">
        <v>57</v>
      </c>
      <c r="K41" s="34" t="s">
        <v>44</v>
      </c>
      <c r="L41" s="36" t="s">
        <v>23</v>
      </c>
      <c r="M41" s="37" t="s">
        <v>23</v>
      </c>
      <c r="N41" s="47" t="s">
        <v>27</v>
      </c>
      <c r="O41" s="38">
        <v>77</v>
      </c>
      <c r="P41" s="39">
        <v>2233</v>
      </c>
      <c r="Q41" s="42" t="s">
        <v>24</v>
      </c>
      <c r="R41" s="40">
        <v>2233</v>
      </c>
      <c r="S41" s="41">
        <v>2233</v>
      </c>
    </row>
    <row r="42" spans="1:21" s="27" customFormat="1" ht="44.25" customHeight="1" x14ac:dyDescent="0.35">
      <c r="A42" s="70" t="s">
        <v>18</v>
      </c>
      <c r="B42" s="32" t="s">
        <v>25</v>
      </c>
      <c r="C42" s="32" t="s">
        <v>26</v>
      </c>
      <c r="D42" s="33" t="s">
        <v>19</v>
      </c>
      <c r="E42" s="34" t="s">
        <v>20</v>
      </c>
      <c r="F42" s="34" t="s">
        <v>19</v>
      </c>
      <c r="G42" s="35" t="s">
        <v>21</v>
      </c>
      <c r="H42" s="51" t="s">
        <v>28</v>
      </c>
      <c r="I42" s="47" t="s">
        <v>62</v>
      </c>
      <c r="J42" s="36" t="s">
        <v>110</v>
      </c>
      <c r="K42" s="34" t="s">
        <v>162</v>
      </c>
      <c r="L42" s="36" t="s">
        <v>23</v>
      </c>
      <c r="M42" s="37" t="s">
        <v>23</v>
      </c>
      <c r="N42" s="47" t="s">
        <v>27</v>
      </c>
      <c r="O42" s="38">
        <v>6</v>
      </c>
      <c r="P42" s="39">
        <v>17260.8</v>
      </c>
      <c r="Q42" s="42" t="s">
        <v>24</v>
      </c>
      <c r="R42" s="40">
        <v>17260.8</v>
      </c>
      <c r="S42" s="41">
        <v>17260.8</v>
      </c>
    </row>
    <row r="43" spans="1:21" s="27" customFormat="1" ht="44.25" customHeight="1" x14ac:dyDescent="0.35">
      <c r="A43" s="70" t="s">
        <v>18</v>
      </c>
      <c r="B43" s="32" t="s">
        <v>25</v>
      </c>
      <c r="C43" s="32" t="s">
        <v>26</v>
      </c>
      <c r="D43" s="33" t="s">
        <v>19</v>
      </c>
      <c r="E43" s="34" t="s">
        <v>20</v>
      </c>
      <c r="F43" s="34" t="s">
        <v>19</v>
      </c>
      <c r="G43" s="35" t="s">
        <v>21</v>
      </c>
      <c r="H43" s="51" t="s">
        <v>28</v>
      </c>
      <c r="I43" s="47" t="s">
        <v>62</v>
      </c>
      <c r="J43" s="36" t="s">
        <v>48</v>
      </c>
      <c r="K43" s="34" t="s">
        <v>35</v>
      </c>
      <c r="L43" s="36" t="s">
        <v>23</v>
      </c>
      <c r="M43" s="37" t="s">
        <v>23</v>
      </c>
      <c r="N43" s="47" t="s">
        <v>27</v>
      </c>
      <c r="O43" s="38">
        <v>30</v>
      </c>
      <c r="P43" s="39">
        <v>1156.8</v>
      </c>
      <c r="Q43" s="42" t="s">
        <v>24</v>
      </c>
      <c r="R43" s="40">
        <v>1156.8</v>
      </c>
      <c r="S43" s="41">
        <v>1156.8</v>
      </c>
    </row>
    <row r="44" spans="1:21" s="27" customFormat="1" ht="44.25" customHeight="1" x14ac:dyDescent="0.35">
      <c r="A44" s="70" t="s">
        <v>18</v>
      </c>
      <c r="B44" s="32" t="s">
        <v>25</v>
      </c>
      <c r="C44" s="32" t="s">
        <v>26</v>
      </c>
      <c r="D44" s="33" t="s">
        <v>19</v>
      </c>
      <c r="E44" s="34" t="s">
        <v>20</v>
      </c>
      <c r="F44" s="34" t="s">
        <v>19</v>
      </c>
      <c r="G44" s="35" t="s">
        <v>21</v>
      </c>
      <c r="H44" s="51" t="s">
        <v>28</v>
      </c>
      <c r="I44" s="47" t="s">
        <v>62</v>
      </c>
      <c r="J44" s="36" t="s">
        <v>49</v>
      </c>
      <c r="K44" s="34" t="s">
        <v>36</v>
      </c>
      <c r="L44" s="36" t="s">
        <v>23</v>
      </c>
      <c r="M44" s="37" t="s">
        <v>23</v>
      </c>
      <c r="N44" s="47" t="s">
        <v>27</v>
      </c>
      <c r="O44" s="38">
        <v>5</v>
      </c>
      <c r="P44" s="39">
        <v>116.55</v>
      </c>
      <c r="Q44" s="42" t="s">
        <v>24</v>
      </c>
      <c r="R44" s="40">
        <v>116.55</v>
      </c>
      <c r="S44" s="41">
        <v>116.55</v>
      </c>
    </row>
    <row r="45" spans="1:21" s="27" customFormat="1" ht="44.25" customHeight="1" x14ac:dyDescent="0.35">
      <c r="A45" s="70" t="s">
        <v>18</v>
      </c>
      <c r="B45" s="32" t="s">
        <v>25</v>
      </c>
      <c r="C45" s="32" t="s">
        <v>26</v>
      </c>
      <c r="D45" s="33" t="s">
        <v>19</v>
      </c>
      <c r="E45" s="34" t="s">
        <v>20</v>
      </c>
      <c r="F45" s="34" t="s">
        <v>19</v>
      </c>
      <c r="G45" s="35" t="s">
        <v>21</v>
      </c>
      <c r="H45" s="51" t="s">
        <v>28</v>
      </c>
      <c r="I45" s="47" t="s">
        <v>62</v>
      </c>
      <c r="J45" s="36" t="s">
        <v>46</v>
      </c>
      <c r="K45" s="34" t="s">
        <v>33</v>
      </c>
      <c r="L45" s="36" t="s">
        <v>23</v>
      </c>
      <c r="M45" s="37" t="s">
        <v>23</v>
      </c>
      <c r="N45" s="47" t="s">
        <v>27</v>
      </c>
      <c r="O45" s="38">
        <v>24</v>
      </c>
      <c r="P45" s="39">
        <v>87.36</v>
      </c>
      <c r="Q45" s="42" t="s">
        <v>24</v>
      </c>
      <c r="R45" s="40">
        <v>87.36</v>
      </c>
      <c r="S45" s="41">
        <v>87.36</v>
      </c>
    </row>
    <row r="46" spans="1:21" ht="26" x14ac:dyDescent="0.35">
      <c r="A46" s="70" t="s">
        <v>18</v>
      </c>
      <c r="B46" s="32" t="s">
        <v>25</v>
      </c>
      <c r="C46" s="32" t="s">
        <v>26</v>
      </c>
      <c r="D46" s="33" t="s">
        <v>19</v>
      </c>
      <c r="E46" s="34" t="s">
        <v>20</v>
      </c>
      <c r="F46" s="34" t="s">
        <v>19</v>
      </c>
      <c r="G46" s="35" t="s">
        <v>21</v>
      </c>
      <c r="H46" s="51" t="s">
        <v>28</v>
      </c>
      <c r="I46" s="47" t="s">
        <v>62</v>
      </c>
      <c r="J46" s="36" t="s">
        <v>111</v>
      </c>
      <c r="K46" s="34" t="s">
        <v>163</v>
      </c>
      <c r="L46" s="36" t="s">
        <v>23</v>
      </c>
      <c r="M46" s="37" t="s">
        <v>23</v>
      </c>
      <c r="N46" s="47" t="s">
        <v>69</v>
      </c>
      <c r="O46" s="38">
        <v>2</v>
      </c>
      <c r="P46" s="39">
        <v>45.86</v>
      </c>
      <c r="Q46" s="42" t="s">
        <v>24</v>
      </c>
      <c r="R46" s="40">
        <v>45.86</v>
      </c>
      <c r="S46" s="41">
        <v>45.86</v>
      </c>
    </row>
    <row r="47" spans="1:21" ht="26" x14ac:dyDescent="0.35">
      <c r="A47" s="70" t="s">
        <v>18</v>
      </c>
      <c r="B47" s="32" t="s">
        <v>25</v>
      </c>
      <c r="C47" s="32" t="s">
        <v>26</v>
      </c>
      <c r="D47" s="33" t="s">
        <v>19</v>
      </c>
      <c r="E47" s="34" t="s">
        <v>20</v>
      </c>
      <c r="F47" s="34" t="s">
        <v>19</v>
      </c>
      <c r="G47" s="35" t="s">
        <v>21</v>
      </c>
      <c r="H47" s="51" t="s">
        <v>28</v>
      </c>
      <c r="I47" s="47" t="s">
        <v>62</v>
      </c>
      <c r="J47" s="36" t="s">
        <v>112</v>
      </c>
      <c r="K47" s="43" t="s">
        <v>164</v>
      </c>
      <c r="L47" s="36" t="s">
        <v>23</v>
      </c>
      <c r="M47" s="37" t="s">
        <v>23</v>
      </c>
      <c r="N47" s="47" t="s">
        <v>27</v>
      </c>
      <c r="O47" s="38">
        <v>10</v>
      </c>
      <c r="P47" s="39">
        <v>132</v>
      </c>
      <c r="Q47" s="42" t="s">
        <v>24</v>
      </c>
      <c r="R47" s="40">
        <v>132</v>
      </c>
      <c r="S47" s="41">
        <v>132</v>
      </c>
    </row>
    <row r="48" spans="1:21" s="24" customFormat="1" ht="22.25" customHeight="1" x14ac:dyDescent="0.3">
      <c r="A48" s="70" t="s">
        <v>18</v>
      </c>
      <c r="B48" s="32" t="s">
        <v>25</v>
      </c>
      <c r="C48" s="32" t="s">
        <v>26</v>
      </c>
      <c r="D48" s="33" t="s">
        <v>19</v>
      </c>
      <c r="E48" s="34" t="s">
        <v>20</v>
      </c>
      <c r="F48" s="34" t="s">
        <v>19</v>
      </c>
      <c r="G48" s="35" t="s">
        <v>21</v>
      </c>
      <c r="H48" s="51" t="s">
        <v>28</v>
      </c>
      <c r="I48" s="47" t="s">
        <v>62</v>
      </c>
      <c r="J48" s="36" t="s">
        <v>113</v>
      </c>
      <c r="K48" s="43" t="s">
        <v>165</v>
      </c>
      <c r="L48" s="36" t="s">
        <v>23</v>
      </c>
      <c r="M48" s="37" t="s">
        <v>23</v>
      </c>
      <c r="N48" s="47" t="s">
        <v>27</v>
      </c>
      <c r="O48" s="38">
        <v>5</v>
      </c>
      <c r="P48" s="39">
        <v>275</v>
      </c>
      <c r="Q48" s="42" t="s">
        <v>24</v>
      </c>
      <c r="R48" s="40">
        <v>275</v>
      </c>
      <c r="S48" s="41">
        <v>275</v>
      </c>
      <c r="U48" s="26"/>
    </row>
    <row r="49" spans="1:19" ht="26" x14ac:dyDescent="0.35">
      <c r="A49" s="70" t="s">
        <v>18</v>
      </c>
      <c r="B49" s="32" t="s">
        <v>25</v>
      </c>
      <c r="C49" s="32" t="s">
        <v>26</v>
      </c>
      <c r="D49" s="33" t="s">
        <v>19</v>
      </c>
      <c r="E49" s="34" t="s">
        <v>20</v>
      </c>
      <c r="F49" s="34" t="s">
        <v>19</v>
      </c>
      <c r="G49" s="35" t="s">
        <v>21</v>
      </c>
      <c r="H49" s="51" t="s">
        <v>28</v>
      </c>
      <c r="I49" s="47" t="s">
        <v>62</v>
      </c>
      <c r="J49" s="36" t="s">
        <v>114</v>
      </c>
      <c r="K49" s="43" t="s">
        <v>166</v>
      </c>
      <c r="L49" s="36" t="s">
        <v>23</v>
      </c>
      <c r="M49" s="37" t="s">
        <v>23</v>
      </c>
      <c r="N49" s="47" t="s">
        <v>69</v>
      </c>
      <c r="O49" s="38">
        <v>20</v>
      </c>
      <c r="P49" s="39">
        <v>245.4</v>
      </c>
      <c r="Q49" s="42" t="s">
        <v>24</v>
      </c>
      <c r="R49" s="40">
        <v>245.4</v>
      </c>
      <c r="S49" s="41">
        <v>245.4</v>
      </c>
    </row>
    <row r="50" spans="1:19" ht="26" x14ac:dyDescent="0.35">
      <c r="A50" s="70" t="s">
        <v>18</v>
      </c>
      <c r="B50" s="32" t="s">
        <v>25</v>
      </c>
      <c r="C50" s="32" t="s">
        <v>26</v>
      </c>
      <c r="D50" s="33" t="s">
        <v>19</v>
      </c>
      <c r="E50" s="34" t="s">
        <v>20</v>
      </c>
      <c r="F50" s="34" t="s">
        <v>19</v>
      </c>
      <c r="G50" s="35" t="s">
        <v>21</v>
      </c>
      <c r="H50" s="51" t="s">
        <v>28</v>
      </c>
      <c r="I50" s="47" t="s">
        <v>62</v>
      </c>
      <c r="J50" s="36" t="s">
        <v>47</v>
      </c>
      <c r="K50" s="43" t="s">
        <v>34</v>
      </c>
      <c r="L50" s="36" t="s">
        <v>23</v>
      </c>
      <c r="M50" s="37" t="s">
        <v>23</v>
      </c>
      <c r="N50" s="47" t="s">
        <v>27</v>
      </c>
      <c r="O50" s="38">
        <v>200</v>
      </c>
      <c r="P50" s="39">
        <v>474</v>
      </c>
      <c r="Q50" s="42" t="s">
        <v>24</v>
      </c>
      <c r="R50" s="40">
        <v>474</v>
      </c>
      <c r="S50" s="41">
        <v>474</v>
      </c>
    </row>
    <row r="51" spans="1:19" ht="26" x14ac:dyDescent="0.35">
      <c r="A51" s="70" t="s">
        <v>18</v>
      </c>
      <c r="B51" s="32" t="s">
        <v>25</v>
      </c>
      <c r="C51" s="32" t="s">
        <v>26</v>
      </c>
      <c r="D51" s="33" t="s">
        <v>19</v>
      </c>
      <c r="E51" s="34" t="s">
        <v>20</v>
      </c>
      <c r="F51" s="34" t="s">
        <v>19</v>
      </c>
      <c r="G51" s="35" t="s">
        <v>21</v>
      </c>
      <c r="H51" s="51" t="s">
        <v>28</v>
      </c>
      <c r="I51" s="47" t="s">
        <v>62</v>
      </c>
      <c r="J51" s="36" t="s">
        <v>50</v>
      </c>
      <c r="K51" s="43" t="s">
        <v>37</v>
      </c>
      <c r="L51" s="36" t="s">
        <v>23</v>
      </c>
      <c r="M51" s="37" t="s">
        <v>23</v>
      </c>
      <c r="N51" s="47" t="s">
        <v>27</v>
      </c>
      <c r="O51" s="38">
        <v>200</v>
      </c>
      <c r="P51" s="39">
        <v>570</v>
      </c>
      <c r="Q51" s="42" t="s">
        <v>24</v>
      </c>
      <c r="R51" s="40">
        <v>570</v>
      </c>
      <c r="S51" s="41">
        <v>570</v>
      </c>
    </row>
    <row r="52" spans="1:19" ht="26" x14ac:dyDescent="0.35">
      <c r="A52" s="70" t="s">
        <v>18</v>
      </c>
      <c r="B52" s="32" t="s">
        <v>25</v>
      </c>
      <c r="C52" s="32" t="s">
        <v>26</v>
      </c>
      <c r="D52" s="33" t="s">
        <v>19</v>
      </c>
      <c r="E52" s="34" t="s">
        <v>20</v>
      </c>
      <c r="F52" s="34" t="s">
        <v>19</v>
      </c>
      <c r="G52" s="35" t="s">
        <v>21</v>
      </c>
      <c r="H52" s="51" t="s">
        <v>28</v>
      </c>
      <c r="I52" s="47" t="s">
        <v>62</v>
      </c>
      <c r="J52" s="36" t="s">
        <v>115</v>
      </c>
      <c r="K52" s="60" t="s">
        <v>167</v>
      </c>
      <c r="L52" s="36" t="s">
        <v>23</v>
      </c>
      <c r="M52" s="37" t="s">
        <v>23</v>
      </c>
      <c r="N52" s="47" t="s">
        <v>71</v>
      </c>
      <c r="O52" s="38">
        <v>2</v>
      </c>
      <c r="P52" s="48">
        <v>299.22000000000003</v>
      </c>
      <c r="Q52" s="42" t="s">
        <v>24</v>
      </c>
      <c r="R52" s="40">
        <v>299.22000000000003</v>
      </c>
      <c r="S52" s="40">
        <v>299.22000000000003</v>
      </c>
    </row>
    <row r="53" spans="1:19" ht="26" x14ac:dyDescent="0.35">
      <c r="A53" s="70" t="s">
        <v>18</v>
      </c>
      <c r="B53" s="32" t="s">
        <v>25</v>
      </c>
      <c r="C53" s="32" t="s">
        <v>26</v>
      </c>
      <c r="D53" s="33" t="s">
        <v>19</v>
      </c>
      <c r="E53" s="34" t="s">
        <v>20</v>
      </c>
      <c r="F53" s="34" t="s">
        <v>19</v>
      </c>
      <c r="G53" s="35" t="s">
        <v>21</v>
      </c>
      <c r="H53" s="51" t="s">
        <v>28</v>
      </c>
      <c r="I53" s="47" t="s">
        <v>62</v>
      </c>
      <c r="J53" s="36" t="s">
        <v>116</v>
      </c>
      <c r="K53" s="47" t="s">
        <v>168</v>
      </c>
      <c r="L53" s="36" t="s">
        <v>23</v>
      </c>
      <c r="M53" s="37" t="s">
        <v>23</v>
      </c>
      <c r="N53" s="47" t="s">
        <v>27</v>
      </c>
      <c r="O53" s="38">
        <v>12</v>
      </c>
      <c r="P53" s="39">
        <v>210.36</v>
      </c>
      <c r="Q53" s="42" t="s">
        <v>24</v>
      </c>
      <c r="R53" s="40">
        <v>210.36</v>
      </c>
      <c r="S53" s="40">
        <v>210.36</v>
      </c>
    </row>
    <row r="54" spans="1:19" ht="26" x14ac:dyDescent="0.35">
      <c r="A54" s="70" t="s">
        <v>18</v>
      </c>
      <c r="B54" s="32" t="s">
        <v>25</v>
      </c>
      <c r="C54" s="32" t="s">
        <v>26</v>
      </c>
      <c r="D54" s="33" t="s">
        <v>19</v>
      </c>
      <c r="E54" s="34" t="s">
        <v>20</v>
      </c>
      <c r="F54" s="34" t="s">
        <v>19</v>
      </c>
      <c r="G54" s="35" t="s">
        <v>21</v>
      </c>
      <c r="H54" s="51" t="s">
        <v>28</v>
      </c>
      <c r="I54" s="47" t="s">
        <v>62</v>
      </c>
      <c r="J54" s="36" t="s">
        <v>117</v>
      </c>
      <c r="K54" s="47" t="s">
        <v>169</v>
      </c>
      <c r="L54" s="36" t="s">
        <v>23</v>
      </c>
      <c r="M54" s="37" t="s">
        <v>23</v>
      </c>
      <c r="N54" s="47" t="s">
        <v>27</v>
      </c>
      <c r="O54" s="38">
        <v>50</v>
      </c>
      <c r="P54" s="39">
        <v>165.5</v>
      </c>
      <c r="Q54" s="42" t="s">
        <v>24</v>
      </c>
      <c r="R54" s="40">
        <v>165.5</v>
      </c>
      <c r="S54" s="40">
        <v>165.5</v>
      </c>
    </row>
    <row r="55" spans="1:19" ht="26" x14ac:dyDescent="0.35">
      <c r="A55" s="70" t="s">
        <v>18</v>
      </c>
      <c r="B55" s="32" t="s">
        <v>25</v>
      </c>
      <c r="C55" s="32" t="s">
        <v>26</v>
      </c>
      <c r="D55" s="33" t="s">
        <v>19</v>
      </c>
      <c r="E55" s="34" t="s">
        <v>20</v>
      </c>
      <c r="F55" s="34" t="s">
        <v>19</v>
      </c>
      <c r="G55" s="35" t="s">
        <v>21</v>
      </c>
      <c r="H55" s="51" t="s">
        <v>28</v>
      </c>
      <c r="I55" s="47" t="s">
        <v>62</v>
      </c>
      <c r="J55" s="58" t="s">
        <v>51</v>
      </c>
      <c r="K55" s="49" t="s">
        <v>38</v>
      </c>
      <c r="L55" s="36" t="s">
        <v>23</v>
      </c>
      <c r="M55" s="37" t="s">
        <v>23</v>
      </c>
      <c r="N55" s="49" t="s">
        <v>27</v>
      </c>
      <c r="O55" s="46">
        <v>4</v>
      </c>
      <c r="P55" s="45">
        <v>48.64</v>
      </c>
      <c r="Q55" s="42" t="s">
        <v>24</v>
      </c>
      <c r="R55" s="40">
        <v>48.64</v>
      </c>
      <c r="S55" s="40">
        <v>48.64</v>
      </c>
    </row>
    <row r="56" spans="1:19" ht="26" x14ac:dyDescent="0.35">
      <c r="A56" s="70" t="s">
        <v>18</v>
      </c>
      <c r="B56" s="32" t="s">
        <v>25</v>
      </c>
      <c r="C56" s="32" t="s">
        <v>26</v>
      </c>
      <c r="D56" s="33" t="s">
        <v>19</v>
      </c>
      <c r="E56" s="34" t="s">
        <v>20</v>
      </c>
      <c r="F56" s="34" t="s">
        <v>19</v>
      </c>
      <c r="G56" s="35" t="s">
        <v>21</v>
      </c>
      <c r="H56" s="51" t="s">
        <v>28</v>
      </c>
      <c r="I56" s="47" t="s">
        <v>62</v>
      </c>
      <c r="J56" s="36" t="s">
        <v>118</v>
      </c>
      <c r="K56" s="47" t="s">
        <v>170</v>
      </c>
      <c r="L56" s="36" t="s">
        <v>23</v>
      </c>
      <c r="M56" s="37" t="s">
        <v>23</v>
      </c>
      <c r="N56" s="47" t="s">
        <v>27</v>
      </c>
      <c r="O56" s="38">
        <v>4</v>
      </c>
      <c r="P56" s="39">
        <v>48.64</v>
      </c>
      <c r="Q56" s="42" t="s">
        <v>24</v>
      </c>
      <c r="R56" s="40">
        <v>48.64</v>
      </c>
      <c r="S56" s="40">
        <v>48.64</v>
      </c>
    </row>
    <row r="57" spans="1:19" ht="26" x14ac:dyDescent="0.35">
      <c r="A57" s="70" t="s">
        <v>18</v>
      </c>
      <c r="B57" s="32" t="s">
        <v>25</v>
      </c>
      <c r="C57" s="32" t="s">
        <v>26</v>
      </c>
      <c r="D57" s="33" t="s">
        <v>19</v>
      </c>
      <c r="E57" s="34" t="s">
        <v>20</v>
      </c>
      <c r="F57" s="34" t="s">
        <v>19</v>
      </c>
      <c r="G57" s="35" t="s">
        <v>21</v>
      </c>
      <c r="H57" s="51" t="s">
        <v>28</v>
      </c>
      <c r="I57" s="47" t="s">
        <v>62</v>
      </c>
      <c r="J57" s="36" t="s">
        <v>119</v>
      </c>
      <c r="K57" s="47" t="s">
        <v>171</v>
      </c>
      <c r="L57" s="36" t="s">
        <v>23</v>
      </c>
      <c r="M57" s="37" t="s">
        <v>23</v>
      </c>
      <c r="N57" s="47" t="s">
        <v>27</v>
      </c>
      <c r="O57" s="38">
        <v>4</v>
      </c>
      <c r="P57" s="39">
        <v>48.64</v>
      </c>
      <c r="Q57" s="42" t="s">
        <v>24</v>
      </c>
      <c r="R57" s="40">
        <v>48.64</v>
      </c>
      <c r="S57" s="40">
        <v>48.64</v>
      </c>
    </row>
    <row r="58" spans="1:19" ht="26" x14ac:dyDescent="0.35">
      <c r="A58" s="70" t="s">
        <v>18</v>
      </c>
      <c r="B58" s="32" t="s">
        <v>25</v>
      </c>
      <c r="C58" s="32" t="s">
        <v>26</v>
      </c>
      <c r="D58" s="33" t="s">
        <v>19</v>
      </c>
      <c r="E58" s="34" t="s">
        <v>20</v>
      </c>
      <c r="F58" s="34" t="s">
        <v>19</v>
      </c>
      <c r="G58" s="35" t="s">
        <v>21</v>
      </c>
      <c r="H58" s="51" t="s">
        <v>28</v>
      </c>
      <c r="I58" s="47" t="s">
        <v>62</v>
      </c>
      <c r="J58" s="62" t="s">
        <v>53</v>
      </c>
      <c r="K58" s="47" t="s">
        <v>40</v>
      </c>
      <c r="L58" s="36" t="s">
        <v>23</v>
      </c>
      <c r="M58" s="37" t="s">
        <v>23</v>
      </c>
      <c r="N58" s="63" t="s">
        <v>70</v>
      </c>
      <c r="O58" s="64">
        <v>50</v>
      </c>
      <c r="P58" s="65">
        <v>3895.5</v>
      </c>
      <c r="Q58" s="42" t="s">
        <v>24</v>
      </c>
      <c r="R58" s="65">
        <v>3895.5</v>
      </c>
      <c r="S58" s="65">
        <v>3895.5</v>
      </c>
    </row>
    <row r="59" spans="1:19" ht="26" x14ac:dyDescent="0.35">
      <c r="A59" s="70" t="s">
        <v>18</v>
      </c>
      <c r="B59" s="32" t="s">
        <v>25</v>
      </c>
      <c r="C59" s="32" t="s">
        <v>26</v>
      </c>
      <c r="D59" s="33" t="s">
        <v>19</v>
      </c>
      <c r="E59" s="34" t="s">
        <v>20</v>
      </c>
      <c r="F59" s="34" t="s">
        <v>19</v>
      </c>
      <c r="G59" s="35" t="s">
        <v>21</v>
      </c>
      <c r="H59" s="51" t="s">
        <v>28</v>
      </c>
      <c r="I59" s="47" t="s">
        <v>62</v>
      </c>
      <c r="J59" s="62" t="s">
        <v>54</v>
      </c>
      <c r="K59" s="47" t="s">
        <v>41</v>
      </c>
      <c r="L59" s="36" t="s">
        <v>23</v>
      </c>
      <c r="M59" s="37" t="s">
        <v>23</v>
      </c>
      <c r="N59" s="63" t="s">
        <v>71</v>
      </c>
      <c r="O59" s="66">
        <v>25</v>
      </c>
      <c r="P59" s="65">
        <v>141</v>
      </c>
      <c r="Q59" s="42" t="s">
        <v>24</v>
      </c>
      <c r="R59" s="65">
        <v>141</v>
      </c>
      <c r="S59" s="65">
        <v>141</v>
      </c>
    </row>
    <row r="60" spans="1:19" ht="26" x14ac:dyDescent="0.35">
      <c r="A60" s="70" t="s">
        <v>18</v>
      </c>
      <c r="B60" s="32" t="s">
        <v>25</v>
      </c>
      <c r="C60" s="32" t="s">
        <v>26</v>
      </c>
      <c r="D60" s="33" t="s">
        <v>19</v>
      </c>
      <c r="E60" s="34" t="s">
        <v>20</v>
      </c>
      <c r="F60" s="34" t="s">
        <v>19</v>
      </c>
      <c r="G60" s="35" t="s">
        <v>21</v>
      </c>
      <c r="H60" s="51" t="s">
        <v>28</v>
      </c>
      <c r="I60" s="47" t="s">
        <v>62</v>
      </c>
      <c r="J60" s="67" t="s">
        <v>54</v>
      </c>
      <c r="K60" s="43" t="s">
        <v>41</v>
      </c>
      <c r="L60" s="36" t="s">
        <v>23</v>
      </c>
      <c r="M60" s="37" t="s">
        <v>23</v>
      </c>
      <c r="N60" s="49" t="s">
        <v>71</v>
      </c>
      <c r="O60" s="50">
        <v>50</v>
      </c>
      <c r="P60" s="45">
        <v>282</v>
      </c>
      <c r="Q60" s="42" t="s">
        <v>24</v>
      </c>
      <c r="R60" s="40">
        <v>282</v>
      </c>
      <c r="S60" s="41">
        <v>282</v>
      </c>
    </row>
    <row r="61" spans="1:19" ht="26" x14ac:dyDescent="0.35">
      <c r="A61" s="70" t="s">
        <v>18</v>
      </c>
      <c r="B61" s="32" t="s">
        <v>25</v>
      </c>
      <c r="C61" s="32" t="s">
        <v>26</v>
      </c>
      <c r="D61" s="33" t="s">
        <v>19</v>
      </c>
      <c r="E61" s="34" t="s">
        <v>20</v>
      </c>
      <c r="F61" s="34" t="s">
        <v>19</v>
      </c>
      <c r="G61" s="35" t="s">
        <v>21</v>
      </c>
      <c r="H61" s="51" t="s">
        <v>28</v>
      </c>
      <c r="I61" s="47" t="s">
        <v>62</v>
      </c>
      <c r="J61" s="58" t="s">
        <v>120</v>
      </c>
      <c r="K61" s="49" t="s">
        <v>172</v>
      </c>
      <c r="L61" s="36" t="s">
        <v>23</v>
      </c>
      <c r="M61" s="37" t="s">
        <v>23</v>
      </c>
      <c r="N61" s="44" t="s">
        <v>27</v>
      </c>
      <c r="O61" s="46">
        <v>2</v>
      </c>
      <c r="P61" s="45">
        <v>38.22</v>
      </c>
      <c r="Q61" s="42" t="s">
        <v>24</v>
      </c>
      <c r="R61" s="40">
        <v>38.22</v>
      </c>
      <c r="S61" s="40">
        <v>38.22</v>
      </c>
    </row>
    <row r="62" spans="1:19" ht="26" x14ac:dyDescent="0.35">
      <c r="A62" s="70" t="s">
        <v>18</v>
      </c>
      <c r="B62" s="32" t="s">
        <v>25</v>
      </c>
      <c r="C62" s="32" t="s">
        <v>26</v>
      </c>
      <c r="D62" s="33" t="s">
        <v>19</v>
      </c>
      <c r="E62" s="34" t="s">
        <v>20</v>
      </c>
      <c r="F62" s="34" t="s">
        <v>19</v>
      </c>
      <c r="G62" s="35" t="s">
        <v>21</v>
      </c>
      <c r="H62" s="51" t="s">
        <v>28</v>
      </c>
      <c r="I62" s="47" t="s">
        <v>62</v>
      </c>
      <c r="J62" s="58" t="s">
        <v>108</v>
      </c>
      <c r="K62" s="49" t="s">
        <v>159</v>
      </c>
      <c r="L62" s="36" t="s">
        <v>23</v>
      </c>
      <c r="M62" s="37" t="s">
        <v>23</v>
      </c>
      <c r="N62" s="44" t="s">
        <v>70</v>
      </c>
      <c r="O62" s="46">
        <v>5</v>
      </c>
      <c r="P62" s="45">
        <v>1186.8</v>
      </c>
      <c r="Q62" s="42" t="s">
        <v>24</v>
      </c>
      <c r="R62" s="40">
        <v>1186.8</v>
      </c>
      <c r="S62" s="40">
        <v>1186.8</v>
      </c>
    </row>
    <row r="63" spans="1:19" ht="26" x14ac:dyDescent="0.35">
      <c r="A63" s="70" t="s">
        <v>18</v>
      </c>
      <c r="B63" s="32" t="s">
        <v>25</v>
      </c>
      <c r="C63" s="32" t="s">
        <v>26</v>
      </c>
      <c r="D63" s="33" t="s">
        <v>19</v>
      </c>
      <c r="E63" s="34" t="s">
        <v>20</v>
      </c>
      <c r="F63" s="34" t="s">
        <v>19</v>
      </c>
      <c r="G63" s="35" t="s">
        <v>21</v>
      </c>
      <c r="H63" s="51" t="s">
        <v>28</v>
      </c>
      <c r="I63" s="47" t="s">
        <v>62</v>
      </c>
      <c r="J63" s="58" t="s">
        <v>121</v>
      </c>
      <c r="K63" s="49" t="s">
        <v>173</v>
      </c>
      <c r="L63" s="36" t="s">
        <v>23</v>
      </c>
      <c r="M63" s="37" t="s">
        <v>23</v>
      </c>
      <c r="N63" s="44" t="s">
        <v>70</v>
      </c>
      <c r="O63" s="46">
        <v>3</v>
      </c>
      <c r="P63" s="45">
        <v>237.9</v>
      </c>
      <c r="Q63" s="42" t="s">
        <v>24</v>
      </c>
      <c r="R63" s="40">
        <v>237.9</v>
      </c>
      <c r="S63" s="40">
        <v>237.9</v>
      </c>
    </row>
    <row r="64" spans="1:19" ht="26" x14ac:dyDescent="0.35">
      <c r="A64" s="70" t="s">
        <v>18</v>
      </c>
      <c r="B64" s="32" t="s">
        <v>25</v>
      </c>
      <c r="C64" s="32" t="s">
        <v>26</v>
      </c>
      <c r="D64" s="33" t="s">
        <v>19</v>
      </c>
      <c r="E64" s="34" t="s">
        <v>20</v>
      </c>
      <c r="F64" s="34" t="s">
        <v>19</v>
      </c>
      <c r="G64" s="35" t="s">
        <v>21</v>
      </c>
      <c r="H64" s="51" t="s">
        <v>28</v>
      </c>
      <c r="I64" s="47" t="s">
        <v>62</v>
      </c>
      <c r="J64" s="58" t="s">
        <v>122</v>
      </c>
      <c r="K64" s="49" t="s">
        <v>174</v>
      </c>
      <c r="L64" s="36" t="s">
        <v>23</v>
      </c>
      <c r="M64" s="37" t="s">
        <v>23</v>
      </c>
      <c r="N64" s="44" t="s">
        <v>27</v>
      </c>
      <c r="O64" s="46">
        <v>2</v>
      </c>
      <c r="P64" s="45">
        <v>329.34</v>
      </c>
      <c r="Q64" s="42" t="s">
        <v>24</v>
      </c>
      <c r="R64" s="40">
        <v>329.34</v>
      </c>
      <c r="S64" s="40">
        <v>329.34</v>
      </c>
    </row>
    <row r="65" spans="1:19" ht="26" x14ac:dyDescent="0.35">
      <c r="A65" s="70" t="s">
        <v>18</v>
      </c>
      <c r="B65" s="32" t="s">
        <v>25</v>
      </c>
      <c r="C65" s="32" t="s">
        <v>26</v>
      </c>
      <c r="D65" s="33" t="s">
        <v>19</v>
      </c>
      <c r="E65" s="34" t="s">
        <v>20</v>
      </c>
      <c r="F65" s="34" t="s">
        <v>19</v>
      </c>
      <c r="G65" s="35" t="s">
        <v>21</v>
      </c>
      <c r="H65" s="51" t="s">
        <v>28</v>
      </c>
      <c r="I65" s="47" t="s">
        <v>62</v>
      </c>
      <c r="J65" s="36" t="s">
        <v>55</v>
      </c>
      <c r="K65" s="47" t="s">
        <v>42</v>
      </c>
      <c r="L65" s="36" t="s">
        <v>23</v>
      </c>
      <c r="M65" s="37" t="s">
        <v>23</v>
      </c>
      <c r="N65" s="37" t="s">
        <v>27</v>
      </c>
      <c r="O65" s="38">
        <v>20</v>
      </c>
      <c r="P65" s="39">
        <v>810</v>
      </c>
      <c r="Q65" s="42" t="s">
        <v>24</v>
      </c>
      <c r="R65" s="40">
        <v>810</v>
      </c>
      <c r="S65" s="40">
        <v>810</v>
      </c>
    </row>
    <row r="66" spans="1:19" ht="26" x14ac:dyDescent="0.35">
      <c r="A66" s="70" t="s">
        <v>18</v>
      </c>
      <c r="B66" s="32" t="s">
        <v>25</v>
      </c>
      <c r="C66" s="32" t="s">
        <v>26</v>
      </c>
      <c r="D66" s="33" t="s">
        <v>19</v>
      </c>
      <c r="E66" s="34" t="s">
        <v>20</v>
      </c>
      <c r="F66" s="34" t="s">
        <v>19</v>
      </c>
      <c r="G66" s="35" t="s">
        <v>21</v>
      </c>
      <c r="H66" s="51" t="s">
        <v>28</v>
      </c>
      <c r="I66" s="47" t="s">
        <v>62</v>
      </c>
      <c r="J66" s="52" t="s">
        <v>123</v>
      </c>
      <c r="K66" s="59" t="s">
        <v>175</v>
      </c>
      <c r="L66" s="36" t="s">
        <v>23</v>
      </c>
      <c r="M66" s="37" t="s">
        <v>23</v>
      </c>
      <c r="N66" s="53" t="s">
        <v>27</v>
      </c>
      <c r="O66" s="54">
        <v>5</v>
      </c>
      <c r="P66" s="55">
        <v>21.7</v>
      </c>
      <c r="Q66" s="42" t="s">
        <v>24</v>
      </c>
      <c r="R66" s="40">
        <v>21.7</v>
      </c>
      <c r="S66" s="40">
        <v>21.7</v>
      </c>
    </row>
    <row r="67" spans="1:19" ht="26" x14ac:dyDescent="0.35">
      <c r="A67" s="70" t="s">
        <v>18</v>
      </c>
      <c r="B67" s="32" t="s">
        <v>25</v>
      </c>
      <c r="C67" s="32" t="s">
        <v>26</v>
      </c>
      <c r="D67" s="33" t="s">
        <v>19</v>
      </c>
      <c r="E67" s="34" t="s">
        <v>20</v>
      </c>
      <c r="F67" s="34" t="s">
        <v>19</v>
      </c>
      <c r="G67" s="35" t="s">
        <v>21</v>
      </c>
      <c r="H67" s="51" t="s">
        <v>28</v>
      </c>
      <c r="I67" s="47" t="s">
        <v>62</v>
      </c>
      <c r="J67" s="52" t="s">
        <v>56</v>
      </c>
      <c r="K67" s="56" t="s">
        <v>43</v>
      </c>
      <c r="L67" s="36" t="s">
        <v>23</v>
      </c>
      <c r="M67" s="37" t="s">
        <v>23</v>
      </c>
      <c r="N67" s="57" t="s">
        <v>71</v>
      </c>
      <c r="O67" s="54">
        <v>10</v>
      </c>
      <c r="P67" s="57">
        <v>429.5</v>
      </c>
      <c r="Q67" s="42" t="s">
        <v>24</v>
      </c>
      <c r="R67" s="40">
        <v>429.5</v>
      </c>
      <c r="S67" s="41">
        <v>429.5</v>
      </c>
    </row>
    <row r="68" spans="1:19" ht="26" x14ac:dyDescent="0.35">
      <c r="A68" s="70" t="s">
        <v>18</v>
      </c>
      <c r="B68" s="32" t="s">
        <v>25</v>
      </c>
      <c r="C68" s="32" t="s">
        <v>26</v>
      </c>
      <c r="D68" s="33" t="s">
        <v>19</v>
      </c>
      <c r="E68" s="34" t="s">
        <v>20</v>
      </c>
      <c r="F68" s="34" t="s">
        <v>19</v>
      </c>
      <c r="G68" s="35" t="s">
        <v>21</v>
      </c>
      <c r="H68" s="51" t="s">
        <v>28</v>
      </c>
      <c r="I68" s="47" t="s">
        <v>62</v>
      </c>
      <c r="J68" s="36" t="s">
        <v>124</v>
      </c>
      <c r="K68" s="47" t="s">
        <v>176</v>
      </c>
      <c r="L68" s="36" t="s">
        <v>23</v>
      </c>
      <c r="M68" s="37" t="s">
        <v>23</v>
      </c>
      <c r="N68" s="68" t="s">
        <v>70</v>
      </c>
      <c r="O68" s="38">
        <v>24</v>
      </c>
      <c r="P68" s="39">
        <v>1272.48</v>
      </c>
      <c r="Q68" s="42" t="s">
        <v>24</v>
      </c>
      <c r="R68" s="40">
        <v>1272.48</v>
      </c>
      <c r="S68" s="41">
        <v>1272.48</v>
      </c>
    </row>
    <row r="69" spans="1:19" ht="26" x14ac:dyDescent="0.35">
      <c r="A69" s="70" t="s">
        <v>18</v>
      </c>
      <c r="B69" s="32" t="s">
        <v>25</v>
      </c>
      <c r="C69" s="32" t="s">
        <v>26</v>
      </c>
      <c r="D69" s="33" t="s">
        <v>19</v>
      </c>
      <c r="E69" s="34" t="s">
        <v>20</v>
      </c>
      <c r="F69" s="34" t="s">
        <v>19</v>
      </c>
      <c r="G69" s="35" t="s">
        <v>21</v>
      </c>
      <c r="H69" s="51" t="s">
        <v>28</v>
      </c>
      <c r="I69" s="47" t="s">
        <v>62</v>
      </c>
      <c r="J69" s="36" t="s">
        <v>125</v>
      </c>
      <c r="K69" s="47" t="s">
        <v>177</v>
      </c>
      <c r="L69" s="36" t="s">
        <v>23</v>
      </c>
      <c r="M69" s="37" t="s">
        <v>23</v>
      </c>
      <c r="N69" s="68" t="s">
        <v>27</v>
      </c>
      <c r="O69" s="38">
        <v>20</v>
      </c>
      <c r="P69" s="39">
        <v>283.60000000000002</v>
      </c>
      <c r="Q69" s="42" t="s">
        <v>24</v>
      </c>
      <c r="R69" s="40">
        <v>283.60000000000002</v>
      </c>
      <c r="S69" s="41">
        <v>283.60000000000002</v>
      </c>
    </row>
    <row r="70" spans="1:19" ht="26" x14ac:dyDescent="0.35">
      <c r="A70" s="70" t="s">
        <v>18</v>
      </c>
      <c r="B70" s="32" t="s">
        <v>25</v>
      </c>
      <c r="C70" s="32" t="s">
        <v>26</v>
      </c>
      <c r="D70" s="33" t="s">
        <v>19</v>
      </c>
      <c r="E70" s="34" t="s">
        <v>20</v>
      </c>
      <c r="F70" s="34" t="s">
        <v>19</v>
      </c>
      <c r="G70" s="35" t="s">
        <v>21</v>
      </c>
      <c r="H70" s="51" t="s">
        <v>28</v>
      </c>
      <c r="I70" s="47" t="s">
        <v>62</v>
      </c>
      <c r="J70" s="36" t="s">
        <v>126</v>
      </c>
      <c r="K70" s="47" t="s">
        <v>178</v>
      </c>
      <c r="L70" s="36" t="s">
        <v>23</v>
      </c>
      <c r="M70" s="37" t="s">
        <v>23</v>
      </c>
      <c r="N70" s="68" t="s">
        <v>27</v>
      </c>
      <c r="O70" s="38">
        <v>10</v>
      </c>
      <c r="P70" s="39">
        <v>348.7</v>
      </c>
      <c r="Q70" s="42" t="s">
        <v>24</v>
      </c>
      <c r="R70" s="40">
        <v>348.7</v>
      </c>
      <c r="S70" s="41">
        <v>348.7</v>
      </c>
    </row>
    <row r="71" spans="1:19" ht="26" x14ac:dyDescent="0.35">
      <c r="A71" s="70" t="s">
        <v>18</v>
      </c>
      <c r="B71" s="32" t="s">
        <v>25</v>
      </c>
      <c r="C71" s="32" t="s">
        <v>26</v>
      </c>
      <c r="D71" s="33" t="s">
        <v>19</v>
      </c>
      <c r="E71" s="34" t="s">
        <v>20</v>
      </c>
      <c r="F71" s="34" t="s">
        <v>19</v>
      </c>
      <c r="G71" s="35" t="s">
        <v>21</v>
      </c>
      <c r="H71" s="51" t="s">
        <v>28</v>
      </c>
      <c r="I71" s="47" t="s">
        <v>62</v>
      </c>
      <c r="J71" s="62" t="s">
        <v>127</v>
      </c>
      <c r="K71" s="47" t="s">
        <v>179</v>
      </c>
      <c r="L71" s="36" t="s">
        <v>23</v>
      </c>
      <c r="M71" s="37" t="s">
        <v>23</v>
      </c>
      <c r="N71" s="63" t="s">
        <v>27</v>
      </c>
      <c r="O71" s="64">
        <v>6</v>
      </c>
      <c r="P71" s="65">
        <v>952.68</v>
      </c>
      <c r="Q71" s="42" t="s">
        <v>24</v>
      </c>
      <c r="R71" s="65">
        <v>952.68</v>
      </c>
      <c r="S71" s="65">
        <v>952.68</v>
      </c>
    </row>
    <row r="72" spans="1:19" ht="26" x14ac:dyDescent="0.35">
      <c r="A72" s="70" t="s">
        <v>18</v>
      </c>
      <c r="B72" s="32" t="s">
        <v>25</v>
      </c>
      <c r="C72" s="32" t="s">
        <v>26</v>
      </c>
      <c r="D72" s="33" t="s">
        <v>19</v>
      </c>
      <c r="E72" s="34" t="s">
        <v>20</v>
      </c>
      <c r="F72" s="34" t="s">
        <v>19</v>
      </c>
      <c r="G72" s="35" t="s">
        <v>21</v>
      </c>
      <c r="H72" s="51" t="s">
        <v>28</v>
      </c>
      <c r="I72" s="47" t="s">
        <v>62</v>
      </c>
      <c r="J72" s="62" t="s">
        <v>128</v>
      </c>
      <c r="K72" s="47" t="s">
        <v>180</v>
      </c>
      <c r="L72" s="36" t="s">
        <v>23</v>
      </c>
      <c r="M72" s="37" t="s">
        <v>23</v>
      </c>
      <c r="N72" s="63" t="s">
        <v>70</v>
      </c>
      <c r="O72" s="66">
        <v>10</v>
      </c>
      <c r="P72" s="65">
        <v>1725.5</v>
      </c>
      <c r="Q72" s="42" t="s">
        <v>24</v>
      </c>
      <c r="R72" s="65">
        <v>1725.5</v>
      </c>
      <c r="S72" s="65">
        <v>1725.5</v>
      </c>
    </row>
    <row r="73" spans="1:19" ht="26" x14ac:dyDescent="0.35">
      <c r="A73" s="70" t="s">
        <v>18</v>
      </c>
      <c r="B73" s="32" t="s">
        <v>25</v>
      </c>
      <c r="C73" s="32" t="s">
        <v>26</v>
      </c>
      <c r="D73" s="33" t="s">
        <v>19</v>
      </c>
      <c r="E73" s="34" t="s">
        <v>20</v>
      </c>
      <c r="F73" s="34" t="s">
        <v>19</v>
      </c>
      <c r="G73" s="35" t="s">
        <v>21</v>
      </c>
      <c r="H73" s="51" t="s">
        <v>28</v>
      </c>
      <c r="I73" s="47" t="s">
        <v>62</v>
      </c>
      <c r="J73" s="67" t="s">
        <v>52</v>
      </c>
      <c r="K73" s="43" t="s">
        <v>39</v>
      </c>
      <c r="L73" s="36" t="s">
        <v>23</v>
      </c>
      <c r="M73" s="37" t="s">
        <v>23</v>
      </c>
      <c r="N73" s="49" t="s">
        <v>69</v>
      </c>
      <c r="O73" s="50">
        <v>72</v>
      </c>
      <c r="P73" s="45">
        <v>1836</v>
      </c>
      <c r="Q73" s="42" t="s">
        <v>24</v>
      </c>
      <c r="R73" s="40">
        <v>1836</v>
      </c>
      <c r="S73" s="41">
        <v>1836</v>
      </c>
    </row>
    <row r="74" spans="1:19" ht="26" x14ac:dyDescent="0.35">
      <c r="A74" s="70" t="s">
        <v>18</v>
      </c>
      <c r="B74" s="32" t="s">
        <v>25</v>
      </c>
      <c r="C74" s="32" t="s">
        <v>26</v>
      </c>
      <c r="D74" s="33" t="s">
        <v>19</v>
      </c>
      <c r="E74" s="34" t="s">
        <v>20</v>
      </c>
      <c r="F74" s="34" t="s">
        <v>19</v>
      </c>
      <c r="G74" s="35" t="s">
        <v>21</v>
      </c>
      <c r="H74" s="51" t="s">
        <v>28</v>
      </c>
      <c r="I74" s="47" t="s">
        <v>62</v>
      </c>
      <c r="J74" s="58" t="s">
        <v>129</v>
      </c>
      <c r="K74" s="49" t="s">
        <v>181</v>
      </c>
      <c r="L74" s="36" t="s">
        <v>23</v>
      </c>
      <c r="M74" s="37" t="s">
        <v>23</v>
      </c>
      <c r="N74" s="44" t="s">
        <v>27</v>
      </c>
      <c r="O74" s="46">
        <v>16</v>
      </c>
      <c r="P74" s="45">
        <v>705.44</v>
      </c>
      <c r="Q74" s="42" t="s">
        <v>24</v>
      </c>
      <c r="R74" s="40">
        <v>705.44</v>
      </c>
      <c r="S74" s="40">
        <v>705.44</v>
      </c>
    </row>
    <row r="75" spans="1:19" ht="52" x14ac:dyDescent="0.35">
      <c r="A75" s="70" t="s">
        <v>18</v>
      </c>
      <c r="B75" s="32" t="s">
        <v>25</v>
      </c>
      <c r="C75" s="32" t="s">
        <v>26</v>
      </c>
      <c r="D75" s="33" t="s">
        <v>19</v>
      </c>
      <c r="E75" s="34" t="s">
        <v>30</v>
      </c>
      <c r="F75" s="34">
        <v>45</v>
      </c>
      <c r="G75" s="35" t="s">
        <v>81</v>
      </c>
      <c r="H75" s="35">
        <v>21401</v>
      </c>
      <c r="I75" s="47" t="s">
        <v>205</v>
      </c>
      <c r="J75" s="58" t="s">
        <v>129</v>
      </c>
      <c r="K75" s="49" t="s">
        <v>181</v>
      </c>
      <c r="L75" s="36" t="s">
        <v>23</v>
      </c>
      <c r="M75" s="37" t="s">
        <v>23</v>
      </c>
      <c r="N75" s="44" t="s">
        <v>27</v>
      </c>
      <c r="O75" s="46">
        <v>21</v>
      </c>
      <c r="P75" s="45">
        <v>954.45</v>
      </c>
      <c r="Q75" s="42" t="s">
        <v>24</v>
      </c>
      <c r="R75" s="40">
        <v>954.45</v>
      </c>
      <c r="S75" s="40">
        <v>954.45</v>
      </c>
    </row>
    <row r="76" spans="1:19" ht="52" x14ac:dyDescent="0.35">
      <c r="A76" s="70" t="s">
        <v>18</v>
      </c>
      <c r="B76" s="32" t="s">
        <v>25</v>
      </c>
      <c r="C76" s="32" t="s">
        <v>26</v>
      </c>
      <c r="D76" s="33" t="s">
        <v>19</v>
      </c>
      <c r="E76" s="34" t="s">
        <v>30</v>
      </c>
      <c r="F76" s="34">
        <v>88</v>
      </c>
      <c r="G76" s="35" t="s">
        <v>31</v>
      </c>
      <c r="H76" s="35">
        <v>21401</v>
      </c>
      <c r="I76" s="47" t="s">
        <v>205</v>
      </c>
      <c r="J76" s="58" t="s">
        <v>129</v>
      </c>
      <c r="K76" s="49" t="s">
        <v>181</v>
      </c>
      <c r="L76" s="36" t="s">
        <v>23</v>
      </c>
      <c r="M76" s="37" t="s">
        <v>23</v>
      </c>
      <c r="N76" s="44" t="s">
        <v>27</v>
      </c>
      <c r="O76" s="46">
        <v>1</v>
      </c>
      <c r="P76" s="45">
        <v>45.55</v>
      </c>
      <c r="Q76" s="42" t="s">
        <v>24</v>
      </c>
      <c r="R76" s="40">
        <v>45.55</v>
      </c>
      <c r="S76" s="40">
        <v>45.55</v>
      </c>
    </row>
    <row r="77" spans="1:19" ht="52" x14ac:dyDescent="0.35">
      <c r="A77" s="70" t="s">
        <v>18</v>
      </c>
      <c r="B77" s="32" t="s">
        <v>25</v>
      </c>
      <c r="C77" s="32" t="s">
        <v>26</v>
      </c>
      <c r="D77" s="33" t="s">
        <v>19</v>
      </c>
      <c r="E77" s="34" t="s">
        <v>30</v>
      </c>
      <c r="F77" s="34">
        <v>88</v>
      </c>
      <c r="G77" s="35" t="s">
        <v>31</v>
      </c>
      <c r="H77" s="35">
        <v>21401</v>
      </c>
      <c r="I77" s="47" t="s">
        <v>205</v>
      </c>
      <c r="J77" s="58" t="s">
        <v>101</v>
      </c>
      <c r="K77" s="49" t="s">
        <v>149</v>
      </c>
      <c r="L77" s="36" t="s">
        <v>23</v>
      </c>
      <c r="M77" s="37" t="s">
        <v>23</v>
      </c>
      <c r="N77" s="44" t="s">
        <v>27</v>
      </c>
      <c r="O77" s="46">
        <v>1</v>
      </c>
      <c r="P77" s="45">
        <v>520.34</v>
      </c>
      <c r="Q77" s="42" t="s">
        <v>24</v>
      </c>
      <c r="R77" s="40">
        <v>520.34</v>
      </c>
      <c r="S77" s="40">
        <v>520.34</v>
      </c>
    </row>
    <row r="78" spans="1:19" ht="26" x14ac:dyDescent="0.35">
      <c r="A78" s="70" t="s">
        <v>18</v>
      </c>
      <c r="B78" s="32" t="s">
        <v>25</v>
      </c>
      <c r="C78" s="32" t="s">
        <v>26</v>
      </c>
      <c r="D78" s="33" t="s">
        <v>19</v>
      </c>
      <c r="E78" s="34" t="s">
        <v>30</v>
      </c>
      <c r="F78" s="34">
        <v>45</v>
      </c>
      <c r="G78" s="35" t="s">
        <v>81</v>
      </c>
      <c r="H78" s="35">
        <v>21601</v>
      </c>
      <c r="I78" s="47" t="s">
        <v>200</v>
      </c>
      <c r="J78" s="36" t="s">
        <v>130</v>
      </c>
      <c r="K78" s="47" t="s">
        <v>182</v>
      </c>
      <c r="L78" s="36" t="s">
        <v>23</v>
      </c>
      <c r="M78" s="37" t="s">
        <v>23</v>
      </c>
      <c r="N78" s="37" t="s">
        <v>70</v>
      </c>
      <c r="O78" s="38">
        <v>5</v>
      </c>
      <c r="P78" s="39">
        <v>214.3</v>
      </c>
      <c r="Q78" s="42" t="s">
        <v>24</v>
      </c>
      <c r="R78" s="40">
        <v>214.3</v>
      </c>
      <c r="S78" s="40">
        <v>214.3</v>
      </c>
    </row>
    <row r="79" spans="1:19" ht="26" x14ac:dyDescent="0.35">
      <c r="A79" s="70" t="s">
        <v>18</v>
      </c>
      <c r="B79" s="32" t="s">
        <v>25</v>
      </c>
      <c r="C79" s="32" t="s">
        <v>26</v>
      </c>
      <c r="D79" s="33" t="s">
        <v>19</v>
      </c>
      <c r="E79" s="34" t="s">
        <v>30</v>
      </c>
      <c r="F79" s="34">
        <v>45</v>
      </c>
      <c r="G79" s="35" t="s">
        <v>81</v>
      </c>
      <c r="H79" s="51" t="s">
        <v>206</v>
      </c>
      <c r="I79" s="47" t="s">
        <v>59</v>
      </c>
      <c r="J79" s="52" t="s">
        <v>131</v>
      </c>
      <c r="K79" s="59" t="s">
        <v>183</v>
      </c>
      <c r="L79" s="36" t="s">
        <v>23</v>
      </c>
      <c r="M79" s="37" t="s">
        <v>23</v>
      </c>
      <c r="N79" s="53" t="s">
        <v>27</v>
      </c>
      <c r="O79" s="54">
        <v>2</v>
      </c>
      <c r="P79" s="55">
        <v>53.96</v>
      </c>
      <c r="Q79" s="42" t="s">
        <v>24</v>
      </c>
      <c r="R79" s="40">
        <v>53.96</v>
      </c>
      <c r="S79" s="40">
        <v>53.96</v>
      </c>
    </row>
    <row r="80" spans="1:19" ht="26" x14ac:dyDescent="0.35">
      <c r="A80" s="70" t="s">
        <v>18</v>
      </c>
      <c r="B80" s="32" t="s">
        <v>25</v>
      </c>
      <c r="C80" s="32" t="s">
        <v>26</v>
      </c>
      <c r="D80" s="33" t="s">
        <v>19</v>
      </c>
      <c r="E80" s="34" t="s">
        <v>30</v>
      </c>
      <c r="F80" s="34">
        <v>45</v>
      </c>
      <c r="G80" s="35" t="s">
        <v>81</v>
      </c>
      <c r="H80" s="51" t="s">
        <v>207</v>
      </c>
      <c r="I80" s="47" t="s">
        <v>59</v>
      </c>
      <c r="J80" s="52" t="s">
        <v>132</v>
      </c>
      <c r="K80" s="56" t="s">
        <v>184</v>
      </c>
      <c r="L80" s="36" t="s">
        <v>23</v>
      </c>
      <c r="M80" s="37" t="s">
        <v>23</v>
      </c>
      <c r="N80" s="57" t="s">
        <v>27</v>
      </c>
      <c r="O80" s="54">
        <v>2</v>
      </c>
      <c r="P80" s="57">
        <v>615.96</v>
      </c>
      <c r="Q80" s="42" t="s">
        <v>24</v>
      </c>
      <c r="R80" s="40">
        <v>615.96</v>
      </c>
      <c r="S80" s="41">
        <v>615.96</v>
      </c>
    </row>
    <row r="81" spans="1:23" ht="26" x14ac:dyDescent="0.35">
      <c r="A81" s="70" t="s">
        <v>18</v>
      </c>
      <c r="B81" s="32" t="s">
        <v>25</v>
      </c>
      <c r="C81" s="32" t="s">
        <v>26</v>
      </c>
      <c r="D81" s="33" t="s">
        <v>19</v>
      </c>
      <c r="E81" s="34" t="s">
        <v>30</v>
      </c>
      <c r="F81" s="34">
        <v>45</v>
      </c>
      <c r="G81" s="35" t="s">
        <v>81</v>
      </c>
      <c r="H81" s="51" t="s">
        <v>207</v>
      </c>
      <c r="I81" s="47" t="s">
        <v>208</v>
      </c>
      <c r="J81" s="36" t="s">
        <v>133</v>
      </c>
      <c r="K81" s="47" t="s">
        <v>185</v>
      </c>
      <c r="L81" s="36" t="s">
        <v>23</v>
      </c>
      <c r="M81" s="37" t="s">
        <v>23</v>
      </c>
      <c r="N81" s="68" t="s">
        <v>194</v>
      </c>
      <c r="O81" s="38">
        <v>1</v>
      </c>
      <c r="P81" s="39">
        <v>235.48</v>
      </c>
      <c r="Q81" s="42" t="s">
        <v>24</v>
      </c>
      <c r="R81" s="40">
        <v>235.48</v>
      </c>
      <c r="S81" s="41">
        <v>235.48</v>
      </c>
    </row>
    <row r="82" spans="1:23" ht="26" x14ac:dyDescent="0.35">
      <c r="A82" s="70" t="s">
        <v>18</v>
      </c>
      <c r="B82" s="32" t="s">
        <v>25</v>
      </c>
      <c r="C82" s="32" t="s">
        <v>26</v>
      </c>
      <c r="D82" s="33" t="s">
        <v>19</v>
      </c>
      <c r="E82" s="34" t="s">
        <v>30</v>
      </c>
      <c r="F82" s="34">
        <v>45</v>
      </c>
      <c r="G82" s="35" t="s">
        <v>81</v>
      </c>
      <c r="H82" s="51" t="s">
        <v>207</v>
      </c>
      <c r="I82" s="47" t="s">
        <v>208</v>
      </c>
      <c r="J82" s="36" t="s">
        <v>133</v>
      </c>
      <c r="K82" s="47" t="s">
        <v>185</v>
      </c>
      <c r="L82" s="36" t="s">
        <v>23</v>
      </c>
      <c r="M82" s="37" t="s">
        <v>23</v>
      </c>
      <c r="N82" s="68" t="s">
        <v>194</v>
      </c>
      <c r="O82" s="38">
        <v>1</v>
      </c>
      <c r="P82" s="39">
        <v>254.04</v>
      </c>
      <c r="Q82" s="42" t="s">
        <v>24</v>
      </c>
      <c r="R82" s="40">
        <v>254.04</v>
      </c>
      <c r="S82" s="41">
        <v>254.04</v>
      </c>
    </row>
    <row r="83" spans="1:23" ht="39" x14ac:dyDescent="0.35">
      <c r="A83" s="70" t="s">
        <v>18</v>
      </c>
      <c r="B83" s="32" t="s">
        <v>25</v>
      </c>
      <c r="C83" s="32" t="s">
        <v>26</v>
      </c>
      <c r="D83" s="33" t="s">
        <v>19</v>
      </c>
      <c r="E83" s="34" t="s">
        <v>30</v>
      </c>
      <c r="F83" s="34">
        <v>45</v>
      </c>
      <c r="G83" s="35" t="s">
        <v>81</v>
      </c>
      <c r="H83" s="51" t="s">
        <v>203</v>
      </c>
      <c r="I83" s="47" t="s">
        <v>204</v>
      </c>
      <c r="J83" s="36" t="s">
        <v>134</v>
      </c>
      <c r="K83" s="47" t="s">
        <v>186</v>
      </c>
      <c r="L83" s="36" t="s">
        <v>23</v>
      </c>
      <c r="M83" s="37" t="s">
        <v>23</v>
      </c>
      <c r="N83" s="68" t="s">
        <v>27</v>
      </c>
      <c r="O83" s="38">
        <v>4</v>
      </c>
      <c r="P83" s="39">
        <v>3956.71</v>
      </c>
      <c r="Q83" s="42" t="s">
        <v>24</v>
      </c>
      <c r="R83" s="40">
        <v>3956.71</v>
      </c>
      <c r="S83" s="41">
        <v>3956.71</v>
      </c>
    </row>
    <row r="84" spans="1:23" ht="39" x14ac:dyDescent="0.35">
      <c r="A84" s="70" t="s">
        <v>18</v>
      </c>
      <c r="B84" s="32" t="s">
        <v>25</v>
      </c>
      <c r="C84" s="32" t="s">
        <v>26</v>
      </c>
      <c r="D84" s="33" t="s">
        <v>19</v>
      </c>
      <c r="E84" s="34" t="s">
        <v>30</v>
      </c>
      <c r="F84" s="34">
        <v>88</v>
      </c>
      <c r="G84" s="35" t="s">
        <v>31</v>
      </c>
      <c r="H84" s="51" t="s">
        <v>203</v>
      </c>
      <c r="I84" s="47" t="s">
        <v>204</v>
      </c>
      <c r="J84" s="52" t="s">
        <v>135</v>
      </c>
      <c r="K84" s="59" t="s">
        <v>187</v>
      </c>
      <c r="L84" s="36" t="s">
        <v>23</v>
      </c>
      <c r="M84" s="37" t="s">
        <v>23</v>
      </c>
      <c r="N84" s="53" t="s">
        <v>27</v>
      </c>
      <c r="O84" s="54">
        <v>10</v>
      </c>
      <c r="P84" s="55">
        <v>614.79999999999995</v>
      </c>
      <c r="Q84" s="42" t="s">
        <v>24</v>
      </c>
      <c r="R84" s="40">
        <v>614.79999999999995</v>
      </c>
      <c r="S84" s="40">
        <v>614.79999999999995</v>
      </c>
    </row>
    <row r="85" spans="1:23" ht="39" x14ac:dyDescent="0.35">
      <c r="A85" s="70" t="s">
        <v>18</v>
      </c>
      <c r="B85" s="32" t="s">
        <v>25</v>
      </c>
      <c r="C85" s="32" t="s">
        <v>26</v>
      </c>
      <c r="D85" s="33" t="s">
        <v>19</v>
      </c>
      <c r="E85" s="34" t="s">
        <v>30</v>
      </c>
      <c r="F85" s="34">
        <v>88</v>
      </c>
      <c r="G85" s="35" t="s">
        <v>31</v>
      </c>
      <c r="H85" s="51" t="s">
        <v>203</v>
      </c>
      <c r="I85" s="47" t="s">
        <v>204</v>
      </c>
      <c r="J85" s="52" t="s">
        <v>135</v>
      </c>
      <c r="K85" s="56" t="s">
        <v>187</v>
      </c>
      <c r="L85" s="36" t="s">
        <v>23</v>
      </c>
      <c r="M85" s="37" t="s">
        <v>23</v>
      </c>
      <c r="N85" s="57" t="s">
        <v>27</v>
      </c>
      <c r="O85" s="54">
        <v>25</v>
      </c>
      <c r="P85" s="57">
        <v>1414.95</v>
      </c>
      <c r="Q85" s="42" t="s">
        <v>24</v>
      </c>
      <c r="R85" s="40">
        <v>1414.95</v>
      </c>
      <c r="S85" s="41">
        <v>1414.95</v>
      </c>
    </row>
    <row r="86" spans="1:23" ht="39" x14ac:dyDescent="0.35">
      <c r="A86" s="70" t="s">
        <v>18</v>
      </c>
      <c r="B86" s="32" t="s">
        <v>25</v>
      </c>
      <c r="C86" s="32" t="s">
        <v>26</v>
      </c>
      <c r="D86" s="33" t="s">
        <v>19</v>
      </c>
      <c r="E86" s="34" t="s">
        <v>30</v>
      </c>
      <c r="F86" s="34">
        <v>88</v>
      </c>
      <c r="G86" s="35" t="s">
        <v>31</v>
      </c>
      <c r="H86" s="51" t="s">
        <v>203</v>
      </c>
      <c r="I86" s="47" t="s">
        <v>204</v>
      </c>
      <c r="J86" s="36" t="s">
        <v>136</v>
      </c>
      <c r="K86" s="47" t="s">
        <v>188</v>
      </c>
      <c r="L86" s="36" t="s">
        <v>23</v>
      </c>
      <c r="M86" s="37" t="s">
        <v>23</v>
      </c>
      <c r="N86" s="68" t="s">
        <v>27</v>
      </c>
      <c r="O86" s="38">
        <v>10</v>
      </c>
      <c r="P86" s="39">
        <v>596</v>
      </c>
      <c r="Q86" s="42" t="s">
        <v>24</v>
      </c>
      <c r="R86" s="40">
        <v>596</v>
      </c>
      <c r="S86" s="41">
        <v>596</v>
      </c>
    </row>
    <row r="87" spans="1:23" ht="39" x14ac:dyDescent="0.35">
      <c r="A87" s="70" t="s">
        <v>18</v>
      </c>
      <c r="B87" s="32" t="s">
        <v>25</v>
      </c>
      <c r="C87" s="32" t="s">
        <v>26</v>
      </c>
      <c r="D87" s="33" t="s">
        <v>19</v>
      </c>
      <c r="E87" s="34" t="s">
        <v>30</v>
      </c>
      <c r="F87" s="34">
        <v>88</v>
      </c>
      <c r="G87" s="35" t="s">
        <v>31</v>
      </c>
      <c r="H87" s="51" t="s">
        <v>203</v>
      </c>
      <c r="I87" s="47" t="s">
        <v>204</v>
      </c>
      <c r="J87" s="36" t="s">
        <v>137</v>
      </c>
      <c r="K87" s="47" t="s">
        <v>189</v>
      </c>
      <c r="L87" s="36" t="s">
        <v>23</v>
      </c>
      <c r="M87" s="37" t="s">
        <v>23</v>
      </c>
      <c r="N87" s="68" t="s">
        <v>27</v>
      </c>
      <c r="O87" s="38">
        <v>9</v>
      </c>
      <c r="P87" s="39">
        <v>2354.2199999999998</v>
      </c>
      <c r="Q87" s="42" t="s">
        <v>24</v>
      </c>
      <c r="R87" s="40">
        <v>2354.2199999999998</v>
      </c>
      <c r="S87" s="41">
        <v>2354.2199999999998</v>
      </c>
    </row>
    <row r="88" spans="1:23" ht="26" x14ac:dyDescent="0.35">
      <c r="A88" s="70" t="s">
        <v>18</v>
      </c>
      <c r="B88" s="32" t="s">
        <v>25</v>
      </c>
      <c r="C88" s="32" t="s">
        <v>26</v>
      </c>
      <c r="D88" s="33" t="s">
        <v>19</v>
      </c>
      <c r="E88" s="34" t="s">
        <v>30</v>
      </c>
      <c r="F88" s="34">
        <v>45</v>
      </c>
      <c r="G88" s="35" t="s">
        <v>81</v>
      </c>
      <c r="H88" s="51" t="s">
        <v>207</v>
      </c>
      <c r="I88" s="47" t="s">
        <v>208</v>
      </c>
      <c r="J88" s="36" t="s">
        <v>132</v>
      </c>
      <c r="K88" s="47" t="s">
        <v>184</v>
      </c>
      <c r="L88" s="36" t="s">
        <v>23</v>
      </c>
      <c r="M88" s="37" t="s">
        <v>23</v>
      </c>
      <c r="N88" s="68" t="s">
        <v>27</v>
      </c>
      <c r="O88" s="38">
        <v>2</v>
      </c>
      <c r="P88" s="39">
        <v>696</v>
      </c>
      <c r="Q88" s="42" t="s">
        <v>24</v>
      </c>
      <c r="R88" s="40">
        <v>696</v>
      </c>
      <c r="S88" s="41">
        <v>696</v>
      </c>
    </row>
    <row r="89" spans="1:23" ht="26" x14ac:dyDescent="0.35">
      <c r="A89" s="70" t="s">
        <v>18</v>
      </c>
      <c r="B89" s="32" t="s">
        <v>25</v>
      </c>
      <c r="C89" s="32" t="s">
        <v>26</v>
      </c>
      <c r="D89" s="33" t="s">
        <v>19</v>
      </c>
      <c r="E89" s="34" t="s">
        <v>20</v>
      </c>
      <c r="F89" s="34">
        <v>45</v>
      </c>
      <c r="G89" s="35" t="s">
        <v>81</v>
      </c>
      <c r="H89" s="51" t="s">
        <v>207</v>
      </c>
      <c r="I89" s="47" t="s">
        <v>208</v>
      </c>
      <c r="J89" s="62" t="s">
        <v>132</v>
      </c>
      <c r="K89" s="47" t="s">
        <v>184</v>
      </c>
      <c r="L89" s="36" t="s">
        <v>23</v>
      </c>
      <c r="M89" s="37" t="s">
        <v>23</v>
      </c>
      <c r="N89" s="63" t="s">
        <v>27</v>
      </c>
      <c r="O89" s="64">
        <v>1</v>
      </c>
      <c r="P89" s="65">
        <v>271.44</v>
      </c>
      <c r="Q89" s="42" t="s">
        <v>24</v>
      </c>
      <c r="R89" s="65">
        <v>271.44</v>
      </c>
      <c r="S89" s="65">
        <v>271.44</v>
      </c>
    </row>
    <row r="90" spans="1:23" ht="65" x14ac:dyDescent="0.35">
      <c r="A90" s="70" t="s">
        <v>18</v>
      </c>
      <c r="B90" s="32" t="s">
        <v>25</v>
      </c>
      <c r="C90" s="32" t="s">
        <v>26</v>
      </c>
      <c r="D90" s="33" t="s">
        <v>19</v>
      </c>
      <c r="E90" s="34" t="s">
        <v>20</v>
      </c>
      <c r="F90" s="34" t="s">
        <v>19</v>
      </c>
      <c r="G90" s="35" t="s">
        <v>22</v>
      </c>
      <c r="H90" s="61">
        <v>35701</v>
      </c>
      <c r="I90" s="47" t="s">
        <v>65</v>
      </c>
      <c r="J90" s="62"/>
      <c r="K90" s="47" t="s">
        <v>190</v>
      </c>
      <c r="L90" s="36" t="s">
        <v>23</v>
      </c>
      <c r="M90" s="37" t="s">
        <v>23</v>
      </c>
      <c r="N90" s="63" t="s">
        <v>68</v>
      </c>
      <c r="O90" s="66">
        <v>115900</v>
      </c>
      <c r="P90" s="65">
        <v>115900</v>
      </c>
      <c r="Q90" s="42" t="s">
        <v>24</v>
      </c>
      <c r="R90" s="65">
        <v>115900</v>
      </c>
      <c r="S90" s="65">
        <v>115900</v>
      </c>
    </row>
    <row r="91" spans="1:23" ht="26" x14ac:dyDescent="0.35">
      <c r="A91" s="70" t="s">
        <v>18</v>
      </c>
      <c r="B91" s="32" t="s">
        <v>25</v>
      </c>
      <c r="C91" s="32" t="s">
        <v>26</v>
      </c>
      <c r="D91" s="33" t="s">
        <v>19</v>
      </c>
      <c r="E91" s="34" t="s">
        <v>20</v>
      </c>
      <c r="F91" s="34" t="s">
        <v>19</v>
      </c>
      <c r="G91" s="35" t="s">
        <v>22</v>
      </c>
      <c r="H91" s="35">
        <v>32201</v>
      </c>
      <c r="I91" s="47" t="s">
        <v>66</v>
      </c>
      <c r="J91" s="67"/>
      <c r="K91" s="43" t="s">
        <v>191</v>
      </c>
      <c r="L91" s="36" t="s">
        <v>390</v>
      </c>
      <c r="M91" s="37" t="s">
        <v>345</v>
      </c>
      <c r="N91" s="49" t="s">
        <v>68</v>
      </c>
      <c r="O91" s="50">
        <v>30593.87</v>
      </c>
      <c r="P91" s="45">
        <v>30593.87</v>
      </c>
      <c r="Q91" s="42" t="s">
        <v>24</v>
      </c>
      <c r="R91" s="40">
        <v>30593.87</v>
      </c>
      <c r="S91" s="41">
        <v>30593.87</v>
      </c>
    </row>
    <row r="92" spans="1:23" ht="39" x14ac:dyDescent="0.35">
      <c r="A92" s="70" t="s">
        <v>18</v>
      </c>
      <c r="B92" s="32" t="s">
        <v>25</v>
      </c>
      <c r="C92" s="32" t="s">
        <v>26</v>
      </c>
      <c r="D92" s="33" t="s">
        <v>19</v>
      </c>
      <c r="E92" s="34" t="s">
        <v>20</v>
      </c>
      <c r="F92" s="34" t="s">
        <v>19</v>
      </c>
      <c r="G92" s="35" t="s">
        <v>22</v>
      </c>
      <c r="H92" s="35">
        <v>35801</v>
      </c>
      <c r="I92" s="47" t="s">
        <v>67</v>
      </c>
      <c r="J92" s="58"/>
      <c r="K92" s="49" t="s">
        <v>192</v>
      </c>
      <c r="L92" s="36" t="s">
        <v>391</v>
      </c>
      <c r="M92" s="37" t="s">
        <v>310</v>
      </c>
      <c r="N92" s="44" t="s">
        <v>68</v>
      </c>
      <c r="O92" s="46">
        <v>26700</v>
      </c>
      <c r="P92" s="45">
        <v>26700</v>
      </c>
      <c r="Q92" s="42" t="s">
        <v>393</v>
      </c>
      <c r="R92" s="40">
        <v>26700</v>
      </c>
      <c r="S92" s="40">
        <v>26700</v>
      </c>
    </row>
    <row r="93" spans="1:23" ht="39" x14ac:dyDescent="0.35">
      <c r="A93" s="70" t="s">
        <v>18</v>
      </c>
      <c r="B93" s="32" t="s">
        <v>25</v>
      </c>
      <c r="C93" s="32" t="s">
        <v>26</v>
      </c>
      <c r="D93" s="33" t="s">
        <v>19</v>
      </c>
      <c r="E93" s="34" t="s">
        <v>20</v>
      </c>
      <c r="F93" s="34" t="s">
        <v>19</v>
      </c>
      <c r="G93" s="35" t="s">
        <v>22</v>
      </c>
      <c r="H93" s="35">
        <v>35801</v>
      </c>
      <c r="I93" s="47" t="s">
        <v>67</v>
      </c>
      <c r="J93" s="58"/>
      <c r="K93" s="49" t="s">
        <v>193</v>
      </c>
      <c r="L93" s="36" t="s">
        <v>392</v>
      </c>
      <c r="M93" s="37" t="s">
        <v>310</v>
      </c>
      <c r="N93" s="44" t="s">
        <v>68</v>
      </c>
      <c r="O93" s="46">
        <v>27800</v>
      </c>
      <c r="P93" s="39">
        <v>27800</v>
      </c>
      <c r="Q93" s="42" t="s">
        <v>393</v>
      </c>
      <c r="R93" s="40">
        <v>27800</v>
      </c>
      <c r="S93" s="40">
        <v>27800</v>
      </c>
    </row>
    <row r="94" spans="1:23" s="28" customFormat="1" ht="35.15" customHeight="1" x14ac:dyDescent="0.35">
      <c r="A94" s="70" t="s">
        <v>389</v>
      </c>
      <c r="B94" s="32" t="s">
        <v>456</v>
      </c>
      <c r="C94" s="72" t="s">
        <v>209</v>
      </c>
      <c r="D94" s="73" t="s">
        <v>19</v>
      </c>
      <c r="E94" s="74" t="s">
        <v>20</v>
      </c>
      <c r="F94" s="73" t="s">
        <v>19</v>
      </c>
      <c r="G94" s="74" t="s">
        <v>22</v>
      </c>
      <c r="H94" s="75">
        <v>32201</v>
      </c>
      <c r="I94" s="76" t="s">
        <v>210</v>
      </c>
      <c r="J94" s="77" t="s">
        <v>211</v>
      </c>
      <c r="K94" s="76" t="s">
        <v>212</v>
      </c>
      <c r="L94" s="78" t="s">
        <v>213</v>
      </c>
      <c r="M94" s="78" t="s">
        <v>214</v>
      </c>
      <c r="N94" s="79" t="s">
        <v>214</v>
      </c>
      <c r="O94" s="80">
        <v>1</v>
      </c>
      <c r="P94" s="81">
        <v>55737.4</v>
      </c>
      <c r="Q94" s="82" t="s">
        <v>215</v>
      </c>
      <c r="R94" s="83">
        <f t="shared" ref="R94:R95" si="0">O94*P94</f>
        <v>55737.4</v>
      </c>
      <c r="S94" s="84">
        <f t="shared" ref="S94:S95" si="1">R94</f>
        <v>55737.4</v>
      </c>
      <c r="U94" s="29"/>
      <c r="V94" s="29"/>
      <c r="W94" s="30"/>
    </row>
    <row r="95" spans="1:23" s="28" customFormat="1" ht="35.15" customHeight="1" x14ac:dyDescent="0.35">
      <c r="A95" s="70" t="s">
        <v>389</v>
      </c>
      <c r="B95" s="32" t="s">
        <v>456</v>
      </c>
      <c r="C95" s="72" t="s">
        <v>209</v>
      </c>
      <c r="D95" s="73" t="s">
        <v>19</v>
      </c>
      <c r="E95" s="74" t="s">
        <v>20</v>
      </c>
      <c r="F95" s="73" t="s">
        <v>19</v>
      </c>
      <c r="G95" s="74" t="s">
        <v>22</v>
      </c>
      <c r="H95" s="75">
        <v>32201</v>
      </c>
      <c r="I95" s="76" t="s">
        <v>210</v>
      </c>
      <c r="J95" s="77" t="s">
        <v>211</v>
      </c>
      <c r="K95" s="76" t="s">
        <v>216</v>
      </c>
      <c r="L95" s="78" t="s">
        <v>213</v>
      </c>
      <c r="M95" s="78" t="s">
        <v>214</v>
      </c>
      <c r="N95" s="79" t="s">
        <v>214</v>
      </c>
      <c r="O95" s="80">
        <v>1</v>
      </c>
      <c r="P95" s="81">
        <v>12082.95</v>
      </c>
      <c r="Q95" s="82" t="s">
        <v>215</v>
      </c>
      <c r="R95" s="83">
        <f t="shared" si="0"/>
        <v>12082.95</v>
      </c>
      <c r="S95" s="84">
        <f t="shared" si="1"/>
        <v>12082.95</v>
      </c>
      <c r="U95" s="29"/>
      <c r="V95" s="29"/>
      <c r="W95" s="30"/>
    </row>
    <row r="96" spans="1:23" s="28" customFormat="1" ht="35.15" customHeight="1" x14ac:dyDescent="0.35">
      <c r="A96" s="70" t="s">
        <v>389</v>
      </c>
      <c r="B96" s="32" t="s">
        <v>456</v>
      </c>
      <c r="C96" s="72" t="s">
        <v>209</v>
      </c>
      <c r="D96" s="73" t="s">
        <v>19</v>
      </c>
      <c r="E96" s="74" t="s">
        <v>217</v>
      </c>
      <c r="F96" s="73" t="s">
        <v>218</v>
      </c>
      <c r="G96" s="74" t="s">
        <v>22</v>
      </c>
      <c r="H96" s="75">
        <v>31602</v>
      </c>
      <c r="I96" s="76" t="s">
        <v>219</v>
      </c>
      <c r="J96" s="77" t="s">
        <v>211</v>
      </c>
      <c r="K96" s="76" t="s">
        <v>220</v>
      </c>
      <c r="L96" s="78" t="s">
        <v>221</v>
      </c>
      <c r="M96" s="78" t="s">
        <v>221</v>
      </c>
      <c r="N96" s="79" t="s">
        <v>214</v>
      </c>
      <c r="O96" s="80">
        <v>1</v>
      </c>
      <c r="P96" s="81">
        <v>756</v>
      </c>
      <c r="Q96" s="82" t="s">
        <v>215</v>
      </c>
      <c r="R96" s="83">
        <v>756</v>
      </c>
      <c r="S96" s="84">
        <f t="shared" ref="S96" si="2">O96*R96</f>
        <v>756</v>
      </c>
      <c r="U96" s="29"/>
      <c r="V96" s="29"/>
      <c r="W96" s="30"/>
    </row>
    <row r="97" spans="1:23" s="28" customFormat="1" ht="35.15" customHeight="1" x14ac:dyDescent="0.35">
      <c r="A97" s="70" t="s">
        <v>389</v>
      </c>
      <c r="B97" s="32" t="s">
        <v>456</v>
      </c>
      <c r="C97" s="72" t="s">
        <v>209</v>
      </c>
      <c r="D97" s="73" t="s">
        <v>19</v>
      </c>
      <c r="E97" s="74" t="s">
        <v>30</v>
      </c>
      <c r="F97" s="73" t="s">
        <v>222</v>
      </c>
      <c r="G97" s="74" t="s">
        <v>31</v>
      </c>
      <c r="H97" s="75">
        <v>32201</v>
      </c>
      <c r="I97" s="76" t="s">
        <v>210</v>
      </c>
      <c r="J97" s="77" t="s">
        <v>211</v>
      </c>
      <c r="K97" s="76" t="s">
        <v>223</v>
      </c>
      <c r="L97" s="78" t="s">
        <v>224</v>
      </c>
      <c r="M97" s="78" t="s">
        <v>214</v>
      </c>
      <c r="N97" s="79" t="s">
        <v>214</v>
      </c>
      <c r="O97" s="80">
        <v>1</v>
      </c>
      <c r="P97" s="81">
        <v>50165</v>
      </c>
      <c r="Q97" s="82" t="s">
        <v>215</v>
      </c>
      <c r="R97" s="83">
        <f t="shared" ref="R97:R102" si="3">O97*P97</f>
        <v>50165</v>
      </c>
      <c r="S97" s="84">
        <f t="shared" ref="S97:S103" si="4">R97</f>
        <v>50165</v>
      </c>
      <c r="U97" s="29"/>
      <c r="V97" s="29"/>
      <c r="W97" s="30"/>
    </row>
    <row r="98" spans="1:23" s="28" customFormat="1" ht="35.15" customHeight="1" x14ac:dyDescent="0.35">
      <c r="A98" s="70" t="s">
        <v>389</v>
      </c>
      <c r="B98" s="32" t="s">
        <v>456</v>
      </c>
      <c r="C98" s="72" t="s">
        <v>209</v>
      </c>
      <c r="D98" s="73" t="s">
        <v>19</v>
      </c>
      <c r="E98" s="74" t="s">
        <v>30</v>
      </c>
      <c r="F98" s="73" t="s">
        <v>222</v>
      </c>
      <c r="G98" s="74" t="s">
        <v>225</v>
      </c>
      <c r="H98" s="75">
        <v>32201</v>
      </c>
      <c r="I98" s="76" t="s">
        <v>210</v>
      </c>
      <c r="J98" s="77" t="s">
        <v>211</v>
      </c>
      <c r="K98" s="76" t="s">
        <v>223</v>
      </c>
      <c r="L98" s="78" t="s">
        <v>224</v>
      </c>
      <c r="M98" s="78" t="s">
        <v>214</v>
      </c>
      <c r="N98" s="79" t="s">
        <v>214</v>
      </c>
      <c r="O98" s="80">
        <v>1</v>
      </c>
      <c r="P98" s="81">
        <v>36901.33</v>
      </c>
      <c r="Q98" s="82" t="s">
        <v>215</v>
      </c>
      <c r="R98" s="83">
        <f t="shared" si="3"/>
        <v>36901.33</v>
      </c>
      <c r="S98" s="84">
        <f t="shared" si="4"/>
        <v>36901.33</v>
      </c>
      <c r="U98" s="29"/>
      <c r="V98" s="29"/>
      <c r="W98" s="30"/>
    </row>
    <row r="99" spans="1:23" s="28" customFormat="1" ht="35.15" customHeight="1" x14ac:dyDescent="0.35">
      <c r="A99" s="70" t="s">
        <v>389</v>
      </c>
      <c r="B99" s="32" t="s">
        <v>456</v>
      </c>
      <c r="C99" s="72" t="s">
        <v>209</v>
      </c>
      <c r="D99" s="73" t="s">
        <v>19</v>
      </c>
      <c r="E99" s="74" t="s">
        <v>20</v>
      </c>
      <c r="F99" s="73" t="s">
        <v>19</v>
      </c>
      <c r="G99" s="74" t="s">
        <v>21</v>
      </c>
      <c r="H99" s="75">
        <v>35701</v>
      </c>
      <c r="I99" s="76" t="s">
        <v>226</v>
      </c>
      <c r="J99" s="77" t="s">
        <v>211</v>
      </c>
      <c r="K99" s="76" t="s">
        <v>227</v>
      </c>
      <c r="L99" s="78" t="s">
        <v>221</v>
      </c>
      <c r="M99" s="78" t="s">
        <v>221</v>
      </c>
      <c r="N99" s="79" t="s">
        <v>214</v>
      </c>
      <c r="O99" s="80">
        <v>1</v>
      </c>
      <c r="P99" s="81">
        <v>12371.82</v>
      </c>
      <c r="Q99" s="82" t="s">
        <v>215</v>
      </c>
      <c r="R99" s="83">
        <f t="shared" si="3"/>
        <v>12371.82</v>
      </c>
      <c r="S99" s="84">
        <f t="shared" si="4"/>
        <v>12371.82</v>
      </c>
      <c r="U99" s="29"/>
      <c r="V99" s="29"/>
      <c r="W99" s="30"/>
    </row>
    <row r="100" spans="1:23" s="28" customFormat="1" ht="35.15" customHeight="1" x14ac:dyDescent="0.35">
      <c r="A100" s="70" t="s">
        <v>389</v>
      </c>
      <c r="B100" s="32" t="s">
        <v>456</v>
      </c>
      <c r="C100" s="72" t="s">
        <v>209</v>
      </c>
      <c r="D100" s="73" t="s">
        <v>19</v>
      </c>
      <c r="E100" s="74" t="s">
        <v>20</v>
      </c>
      <c r="F100" s="73" t="s">
        <v>19</v>
      </c>
      <c r="G100" s="74" t="s">
        <v>21</v>
      </c>
      <c r="H100" s="75">
        <v>22104</v>
      </c>
      <c r="I100" s="76" t="s">
        <v>228</v>
      </c>
      <c r="J100" s="77" t="s">
        <v>92</v>
      </c>
      <c r="K100" s="76" t="s">
        <v>140</v>
      </c>
      <c r="L100" s="78" t="s">
        <v>221</v>
      </c>
      <c r="M100" s="78" t="s">
        <v>221</v>
      </c>
      <c r="N100" s="79" t="s">
        <v>229</v>
      </c>
      <c r="O100" s="80">
        <v>1</v>
      </c>
      <c r="P100" s="81">
        <v>192</v>
      </c>
      <c r="Q100" s="82" t="s">
        <v>215</v>
      </c>
      <c r="R100" s="83">
        <f t="shared" si="3"/>
        <v>192</v>
      </c>
      <c r="S100" s="84">
        <f t="shared" si="4"/>
        <v>192</v>
      </c>
      <c r="U100" s="29"/>
      <c r="V100" s="29"/>
      <c r="W100" s="30"/>
    </row>
    <row r="101" spans="1:23" s="28" customFormat="1" ht="35.15" customHeight="1" x14ac:dyDescent="0.35">
      <c r="A101" s="70" t="s">
        <v>389</v>
      </c>
      <c r="B101" s="32" t="s">
        <v>456</v>
      </c>
      <c r="C101" s="72" t="s">
        <v>209</v>
      </c>
      <c r="D101" s="73" t="s">
        <v>19</v>
      </c>
      <c r="E101" s="74" t="s">
        <v>20</v>
      </c>
      <c r="F101" s="73" t="s">
        <v>19</v>
      </c>
      <c r="G101" s="74" t="s">
        <v>22</v>
      </c>
      <c r="H101" s="75">
        <v>33801</v>
      </c>
      <c r="I101" s="76" t="s">
        <v>230</v>
      </c>
      <c r="J101" s="77" t="s">
        <v>211</v>
      </c>
      <c r="K101" s="76" t="s">
        <v>231</v>
      </c>
      <c r="L101" s="78" t="s">
        <v>232</v>
      </c>
      <c r="M101" s="78" t="s">
        <v>214</v>
      </c>
      <c r="N101" s="79" t="s">
        <v>214</v>
      </c>
      <c r="O101" s="80">
        <v>1</v>
      </c>
      <c r="P101" s="81">
        <v>29282.66</v>
      </c>
      <c r="Q101" s="82" t="s">
        <v>233</v>
      </c>
      <c r="R101" s="83">
        <f t="shared" si="3"/>
        <v>29282.66</v>
      </c>
      <c r="S101" s="84">
        <f t="shared" si="4"/>
        <v>29282.66</v>
      </c>
      <c r="U101" s="29"/>
      <c r="V101" s="29"/>
      <c r="W101" s="30"/>
    </row>
    <row r="102" spans="1:23" s="28" customFormat="1" ht="35.15" customHeight="1" x14ac:dyDescent="0.35">
      <c r="A102" s="70" t="s">
        <v>389</v>
      </c>
      <c r="B102" s="32" t="s">
        <v>456</v>
      </c>
      <c r="C102" s="72" t="s">
        <v>209</v>
      </c>
      <c r="D102" s="73" t="s">
        <v>19</v>
      </c>
      <c r="E102" s="74" t="s">
        <v>20</v>
      </c>
      <c r="F102" s="73" t="s">
        <v>19</v>
      </c>
      <c r="G102" s="74" t="s">
        <v>22</v>
      </c>
      <c r="H102" s="75">
        <v>33801</v>
      </c>
      <c r="I102" s="76" t="s">
        <v>230</v>
      </c>
      <c r="J102" s="77" t="s">
        <v>211</v>
      </c>
      <c r="K102" s="76" t="s">
        <v>234</v>
      </c>
      <c r="L102" s="78" t="s">
        <v>221</v>
      </c>
      <c r="M102" s="78" t="s">
        <v>214</v>
      </c>
      <c r="N102" s="79" t="s">
        <v>214</v>
      </c>
      <c r="O102" s="80">
        <v>1</v>
      </c>
      <c r="P102" s="81">
        <v>2965.34</v>
      </c>
      <c r="Q102" s="82" t="s">
        <v>215</v>
      </c>
      <c r="R102" s="83">
        <f t="shared" si="3"/>
        <v>2965.34</v>
      </c>
      <c r="S102" s="84">
        <f t="shared" si="4"/>
        <v>2965.34</v>
      </c>
      <c r="U102" s="29"/>
      <c r="V102" s="29"/>
      <c r="W102" s="30"/>
    </row>
    <row r="103" spans="1:23" s="28" customFormat="1" ht="35.15" customHeight="1" x14ac:dyDescent="0.35">
      <c r="A103" s="70" t="s">
        <v>389</v>
      </c>
      <c r="B103" s="32" t="s">
        <v>456</v>
      </c>
      <c r="C103" s="72" t="s">
        <v>209</v>
      </c>
      <c r="D103" s="73" t="s">
        <v>19</v>
      </c>
      <c r="E103" s="74" t="s">
        <v>20</v>
      </c>
      <c r="F103" s="73" t="s">
        <v>19</v>
      </c>
      <c r="G103" s="74" t="s">
        <v>22</v>
      </c>
      <c r="H103" s="75">
        <v>35801</v>
      </c>
      <c r="I103" s="76" t="s">
        <v>235</v>
      </c>
      <c r="J103" s="77" t="s">
        <v>211</v>
      </c>
      <c r="K103" s="76" t="s">
        <v>236</v>
      </c>
      <c r="L103" s="78" t="s">
        <v>237</v>
      </c>
      <c r="M103" s="78" t="s">
        <v>214</v>
      </c>
      <c r="N103" s="79" t="s">
        <v>214</v>
      </c>
      <c r="O103" s="80">
        <v>1</v>
      </c>
      <c r="P103" s="81">
        <v>20648</v>
      </c>
      <c r="Q103" s="82" t="s">
        <v>233</v>
      </c>
      <c r="R103" s="83">
        <f t="shared" ref="R103" si="5">P103*O103</f>
        <v>20648</v>
      </c>
      <c r="S103" s="84">
        <f t="shared" si="4"/>
        <v>20648</v>
      </c>
      <c r="U103" s="29"/>
      <c r="V103" s="29"/>
      <c r="W103" s="30"/>
    </row>
    <row r="104" spans="1:23" s="28" customFormat="1" ht="35.15" customHeight="1" x14ac:dyDescent="0.35">
      <c r="A104" s="70" t="s">
        <v>389</v>
      </c>
      <c r="B104" s="32" t="s">
        <v>456</v>
      </c>
      <c r="C104" s="72" t="s">
        <v>209</v>
      </c>
      <c r="D104" s="73" t="s">
        <v>19</v>
      </c>
      <c r="E104" s="74" t="s">
        <v>30</v>
      </c>
      <c r="F104" s="73" t="s">
        <v>222</v>
      </c>
      <c r="G104" s="74" t="s">
        <v>31</v>
      </c>
      <c r="H104" s="75">
        <v>35801</v>
      </c>
      <c r="I104" s="76" t="s">
        <v>235</v>
      </c>
      <c r="J104" s="77" t="s">
        <v>211</v>
      </c>
      <c r="K104" s="76" t="s">
        <v>238</v>
      </c>
      <c r="L104" s="78" t="s">
        <v>237</v>
      </c>
      <c r="M104" s="78" t="s">
        <v>214</v>
      </c>
      <c r="N104" s="79" t="s">
        <v>214</v>
      </c>
      <c r="O104" s="80">
        <v>1</v>
      </c>
      <c r="P104" s="81">
        <v>10324</v>
      </c>
      <c r="Q104" s="82" t="s">
        <v>233</v>
      </c>
      <c r="R104" s="83">
        <f t="shared" ref="R104:R124" si="6">O104*P104</f>
        <v>10324</v>
      </c>
      <c r="S104" s="84">
        <f>R104</f>
        <v>10324</v>
      </c>
      <c r="U104" s="29"/>
      <c r="V104" s="29"/>
      <c r="W104" s="30"/>
    </row>
    <row r="105" spans="1:23" s="28" customFormat="1" ht="35.15" customHeight="1" x14ac:dyDescent="0.35">
      <c r="A105" s="70" t="s">
        <v>389</v>
      </c>
      <c r="B105" s="32" t="s">
        <v>456</v>
      </c>
      <c r="C105" s="72" t="s">
        <v>209</v>
      </c>
      <c r="D105" s="73" t="s">
        <v>19</v>
      </c>
      <c r="E105" s="74" t="s">
        <v>20</v>
      </c>
      <c r="F105" s="73" t="s">
        <v>19</v>
      </c>
      <c r="G105" s="74" t="s">
        <v>21</v>
      </c>
      <c r="H105" s="75">
        <v>35901</v>
      </c>
      <c r="I105" s="76" t="s">
        <v>239</v>
      </c>
      <c r="J105" s="77" t="s">
        <v>211</v>
      </c>
      <c r="K105" s="76" t="s">
        <v>240</v>
      </c>
      <c r="L105" s="78" t="s">
        <v>221</v>
      </c>
      <c r="M105" s="78" t="s">
        <v>214</v>
      </c>
      <c r="N105" s="79" t="s">
        <v>214</v>
      </c>
      <c r="O105" s="80">
        <v>1</v>
      </c>
      <c r="P105" s="81">
        <v>1100</v>
      </c>
      <c r="Q105" s="82" t="s">
        <v>215</v>
      </c>
      <c r="R105" s="83">
        <f t="shared" si="6"/>
        <v>1100</v>
      </c>
      <c r="S105" s="84">
        <f>R105</f>
        <v>1100</v>
      </c>
      <c r="U105" s="29"/>
      <c r="V105" s="29"/>
      <c r="W105" s="30"/>
    </row>
    <row r="106" spans="1:23" s="28" customFormat="1" ht="35.15" customHeight="1" x14ac:dyDescent="0.35">
      <c r="A106" s="70" t="s">
        <v>389</v>
      </c>
      <c r="B106" s="32" t="s">
        <v>456</v>
      </c>
      <c r="C106" s="72" t="s">
        <v>209</v>
      </c>
      <c r="D106" s="73" t="s">
        <v>19</v>
      </c>
      <c r="E106" s="74" t="s">
        <v>196</v>
      </c>
      <c r="F106" s="73" t="s">
        <v>241</v>
      </c>
      <c r="G106" s="74" t="s">
        <v>242</v>
      </c>
      <c r="H106" s="75">
        <v>21401</v>
      </c>
      <c r="I106" s="76" t="s">
        <v>243</v>
      </c>
      <c r="J106" s="77" t="s">
        <v>244</v>
      </c>
      <c r="K106" s="76" t="s">
        <v>245</v>
      </c>
      <c r="L106" s="78" t="s">
        <v>221</v>
      </c>
      <c r="M106" s="78" t="s">
        <v>221</v>
      </c>
      <c r="N106" s="79" t="s">
        <v>27</v>
      </c>
      <c r="O106" s="80">
        <v>1</v>
      </c>
      <c r="P106" s="81">
        <v>2811.55</v>
      </c>
      <c r="Q106" s="82" t="s">
        <v>215</v>
      </c>
      <c r="R106" s="83">
        <f t="shared" si="6"/>
        <v>2811.55</v>
      </c>
      <c r="S106" s="84">
        <f>R106</f>
        <v>2811.55</v>
      </c>
      <c r="U106" s="29"/>
      <c r="V106" s="29"/>
      <c r="W106" s="30"/>
    </row>
    <row r="107" spans="1:23" s="28" customFormat="1" ht="35.15" customHeight="1" x14ac:dyDescent="0.35">
      <c r="A107" s="70" t="s">
        <v>389</v>
      </c>
      <c r="B107" s="32" t="s">
        <v>456</v>
      </c>
      <c r="C107" s="72" t="s">
        <v>209</v>
      </c>
      <c r="D107" s="73" t="s">
        <v>19</v>
      </c>
      <c r="E107" s="74" t="s">
        <v>20</v>
      </c>
      <c r="F107" s="73" t="s">
        <v>19</v>
      </c>
      <c r="G107" s="74" t="s">
        <v>21</v>
      </c>
      <c r="H107" s="75">
        <v>32601</v>
      </c>
      <c r="I107" s="76" t="s">
        <v>246</v>
      </c>
      <c r="J107" s="77" t="s">
        <v>211</v>
      </c>
      <c r="K107" s="76" t="s">
        <v>247</v>
      </c>
      <c r="L107" s="78" t="s">
        <v>248</v>
      </c>
      <c r="M107" s="78" t="s">
        <v>214</v>
      </c>
      <c r="N107" s="79" t="s">
        <v>214</v>
      </c>
      <c r="O107" s="80">
        <v>1</v>
      </c>
      <c r="P107" s="81">
        <v>1681.32</v>
      </c>
      <c r="Q107" s="82" t="s">
        <v>249</v>
      </c>
      <c r="R107" s="83">
        <f t="shared" si="6"/>
        <v>1681.32</v>
      </c>
      <c r="S107" s="84">
        <f t="shared" ref="S107" si="7">O107*P107</f>
        <v>1681.32</v>
      </c>
      <c r="U107" s="29"/>
      <c r="V107" s="29"/>
      <c r="W107" s="30"/>
    </row>
    <row r="108" spans="1:23" s="28" customFormat="1" ht="35.15" customHeight="1" x14ac:dyDescent="0.35">
      <c r="A108" s="70" t="s">
        <v>389</v>
      </c>
      <c r="B108" s="32" t="s">
        <v>456</v>
      </c>
      <c r="C108" s="72" t="s">
        <v>209</v>
      </c>
      <c r="D108" s="73" t="s">
        <v>19</v>
      </c>
      <c r="E108" s="74" t="s">
        <v>20</v>
      </c>
      <c r="F108" s="73" t="s">
        <v>19</v>
      </c>
      <c r="G108" s="74" t="s">
        <v>21</v>
      </c>
      <c r="H108" s="75">
        <v>22104</v>
      </c>
      <c r="I108" s="76" t="s">
        <v>228</v>
      </c>
      <c r="J108" s="77" t="s">
        <v>92</v>
      </c>
      <c r="K108" s="76" t="s">
        <v>140</v>
      </c>
      <c r="L108" s="78" t="s">
        <v>221</v>
      </c>
      <c r="M108" s="78" t="s">
        <v>221</v>
      </c>
      <c r="N108" s="79" t="s">
        <v>229</v>
      </c>
      <c r="O108" s="80">
        <v>1</v>
      </c>
      <c r="P108" s="81">
        <v>341</v>
      </c>
      <c r="Q108" s="82" t="s">
        <v>215</v>
      </c>
      <c r="R108" s="83">
        <f t="shared" si="6"/>
        <v>341</v>
      </c>
      <c r="S108" s="84">
        <f t="shared" ref="S108" si="8">R108</f>
        <v>341</v>
      </c>
      <c r="U108" s="29"/>
      <c r="V108" s="29"/>
      <c r="W108" s="30"/>
    </row>
    <row r="109" spans="1:23" s="28" customFormat="1" ht="35.15" customHeight="1" x14ac:dyDescent="0.35">
      <c r="A109" s="70" t="s">
        <v>389</v>
      </c>
      <c r="B109" s="32" t="s">
        <v>456</v>
      </c>
      <c r="C109" s="72" t="s">
        <v>209</v>
      </c>
      <c r="D109" s="73" t="s">
        <v>19</v>
      </c>
      <c r="E109" s="74" t="s">
        <v>20</v>
      </c>
      <c r="F109" s="73" t="s">
        <v>19</v>
      </c>
      <c r="G109" s="74" t="s">
        <v>21</v>
      </c>
      <c r="H109" s="75">
        <v>32601</v>
      </c>
      <c r="I109" s="76" t="s">
        <v>246</v>
      </c>
      <c r="J109" s="77" t="s">
        <v>211</v>
      </c>
      <c r="K109" s="76" t="s">
        <v>250</v>
      </c>
      <c r="L109" s="78" t="s">
        <v>248</v>
      </c>
      <c r="M109" s="78" t="s">
        <v>214</v>
      </c>
      <c r="N109" s="79" t="s">
        <v>214</v>
      </c>
      <c r="O109" s="80">
        <v>1</v>
      </c>
      <c r="P109" s="81">
        <v>2025.24</v>
      </c>
      <c r="Q109" s="82" t="s">
        <v>249</v>
      </c>
      <c r="R109" s="83">
        <f t="shared" si="6"/>
        <v>2025.24</v>
      </c>
      <c r="S109" s="84">
        <f t="shared" ref="S109:S119" si="9">O109*P109</f>
        <v>2025.24</v>
      </c>
      <c r="U109" s="29"/>
      <c r="V109" s="29"/>
      <c r="W109" s="30"/>
    </row>
    <row r="110" spans="1:23" s="28" customFormat="1" ht="35.15" customHeight="1" x14ac:dyDescent="0.35">
      <c r="A110" s="70" t="s">
        <v>389</v>
      </c>
      <c r="B110" s="32" t="s">
        <v>456</v>
      </c>
      <c r="C110" s="72" t="s">
        <v>209</v>
      </c>
      <c r="D110" s="73" t="s">
        <v>19</v>
      </c>
      <c r="E110" s="74" t="s">
        <v>20</v>
      </c>
      <c r="F110" s="73" t="s">
        <v>19</v>
      </c>
      <c r="G110" s="74" t="s">
        <v>21</v>
      </c>
      <c r="H110" s="75">
        <v>35201</v>
      </c>
      <c r="I110" s="76" t="s">
        <v>251</v>
      </c>
      <c r="J110" s="77" t="s">
        <v>211</v>
      </c>
      <c r="K110" s="76" t="s">
        <v>252</v>
      </c>
      <c r="L110" s="78" t="s">
        <v>221</v>
      </c>
      <c r="M110" s="78" t="s">
        <v>221</v>
      </c>
      <c r="N110" s="79" t="s">
        <v>214</v>
      </c>
      <c r="O110" s="80">
        <v>1</v>
      </c>
      <c r="P110" s="81">
        <v>3341.96</v>
      </c>
      <c r="Q110" s="82" t="s">
        <v>215</v>
      </c>
      <c r="R110" s="83">
        <f t="shared" si="6"/>
        <v>3341.96</v>
      </c>
      <c r="S110" s="84">
        <f t="shared" si="9"/>
        <v>3341.96</v>
      </c>
      <c r="U110" s="29"/>
      <c r="V110" s="29"/>
      <c r="W110" s="30"/>
    </row>
    <row r="111" spans="1:23" s="28" customFormat="1" ht="35.15" customHeight="1" x14ac:dyDescent="0.35">
      <c r="A111" s="70" t="s">
        <v>389</v>
      </c>
      <c r="B111" s="32" t="s">
        <v>456</v>
      </c>
      <c r="C111" s="72" t="s">
        <v>209</v>
      </c>
      <c r="D111" s="73" t="s">
        <v>19</v>
      </c>
      <c r="E111" s="74" t="s">
        <v>20</v>
      </c>
      <c r="F111" s="73" t="s">
        <v>19</v>
      </c>
      <c r="G111" s="74" t="s">
        <v>21</v>
      </c>
      <c r="H111" s="75">
        <v>21601</v>
      </c>
      <c r="I111" s="76" t="s">
        <v>253</v>
      </c>
      <c r="J111" s="77" t="s">
        <v>102</v>
      </c>
      <c r="K111" s="76" t="s">
        <v>150</v>
      </c>
      <c r="L111" s="78" t="s">
        <v>221</v>
      </c>
      <c r="M111" s="78" t="s">
        <v>221</v>
      </c>
      <c r="N111" s="80" t="s">
        <v>254</v>
      </c>
      <c r="O111" s="80">
        <v>12</v>
      </c>
      <c r="P111" s="81">
        <v>386.74</v>
      </c>
      <c r="Q111" s="82" t="s">
        <v>215</v>
      </c>
      <c r="R111" s="83">
        <f t="shared" si="6"/>
        <v>4640.88</v>
      </c>
      <c r="S111" s="84">
        <f>O111*P111</f>
        <v>4640.88</v>
      </c>
      <c r="U111" s="29"/>
      <c r="V111" s="29"/>
      <c r="W111" s="30"/>
    </row>
    <row r="112" spans="1:23" s="28" customFormat="1" ht="35.15" customHeight="1" x14ac:dyDescent="0.35">
      <c r="A112" s="70" t="s">
        <v>389</v>
      </c>
      <c r="B112" s="32" t="s">
        <v>456</v>
      </c>
      <c r="C112" s="72" t="s">
        <v>209</v>
      </c>
      <c r="D112" s="73" t="s">
        <v>19</v>
      </c>
      <c r="E112" s="74" t="s">
        <v>20</v>
      </c>
      <c r="F112" s="73" t="s">
        <v>19</v>
      </c>
      <c r="G112" s="74" t="s">
        <v>21</v>
      </c>
      <c r="H112" s="75">
        <v>21601</v>
      </c>
      <c r="I112" s="76" t="s">
        <v>253</v>
      </c>
      <c r="J112" s="77" t="s">
        <v>255</v>
      </c>
      <c r="K112" s="76" t="s">
        <v>256</v>
      </c>
      <c r="L112" s="78" t="s">
        <v>221</v>
      </c>
      <c r="M112" s="78" t="s">
        <v>221</v>
      </c>
      <c r="N112" s="80" t="s">
        <v>254</v>
      </c>
      <c r="O112" s="80">
        <v>12</v>
      </c>
      <c r="P112" s="81">
        <v>266.31</v>
      </c>
      <c r="Q112" s="82" t="s">
        <v>215</v>
      </c>
      <c r="R112" s="83">
        <f t="shared" si="6"/>
        <v>3195.7200000000003</v>
      </c>
      <c r="S112" s="84">
        <f t="shared" si="9"/>
        <v>3195.7200000000003</v>
      </c>
      <c r="U112" s="29"/>
      <c r="V112" s="29"/>
      <c r="W112" s="30"/>
    </row>
    <row r="113" spans="1:23" s="28" customFormat="1" ht="35.15" customHeight="1" x14ac:dyDescent="0.35">
      <c r="A113" s="70" t="s">
        <v>389</v>
      </c>
      <c r="B113" s="32" t="s">
        <v>456</v>
      </c>
      <c r="C113" s="72" t="s">
        <v>209</v>
      </c>
      <c r="D113" s="73" t="s">
        <v>19</v>
      </c>
      <c r="E113" s="74" t="s">
        <v>20</v>
      </c>
      <c r="F113" s="73" t="s">
        <v>19</v>
      </c>
      <c r="G113" s="74" t="s">
        <v>21</v>
      </c>
      <c r="H113" s="75">
        <v>21601</v>
      </c>
      <c r="I113" s="76" t="s">
        <v>253</v>
      </c>
      <c r="J113" s="77" t="s">
        <v>257</v>
      </c>
      <c r="K113" s="76" t="s">
        <v>258</v>
      </c>
      <c r="L113" s="78" t="s">
        <v>221</v>
      </c>
      <c r="M113" s="78" t="s">
        <v>221</v>
      </c>
      <c r="N113" s="80" t="s">
        <v>259</v>
      </c>
      <c r="O113" s="80">
        <v>4</v>
      </c>
      <c r="P113" s="81">
        <v>39.28</v>
      </c>
      <c r="Q113" s="82" t="s">
        <v>215</v>
      </c>
      <c r="R113" s="83">
        <f t="shared" si="6"/>
        <v>157.12</v>
      </c>
      <c r="S113" s="84">
        <f t="shared" si="9"/>
        <v>157.12</v>
      </c>
      <c r="U113" s="29"/>
      <c r="V113" s="29"/>
      <c r="W113" s="30"/>
    </row>
    <row r="114" spans="1:23" s="28" customFormat="1" ht="35.15" customHeight="1" x14ac:dyDescent="0.35">
      <c r="A114" s="70" t="s">
        <v>389</v>
      </c>
      <c r="B114" s="32" t="s">
        <v>456</v>
      </c>
      <c r="C114" s="72" t="s">
        <v>209</v>
      </c>
      <c r="D114" s="73" t="s">
        <v>19</v>
      </c>
      <c r="E114" s="74" t="s">
        <v>20</v>
      </c>
      <c r="F114" s="73" t="s">
        <v>19</v>
      </c>
      <c r="G114" s="74" t="s">
        <v>21</v>
      </c>
      <c r="H114" s="75">
        <v>21601</v>
      </c>
      <c r="I114" s="76" t="s">
        <v>253</v>
      </c>
      <c r="J114" s="77" t="s">
        <v>257</v>
      </c>
      <c r="K114" s="76" t="s">
        <v>258</v>
      </c>
      <c r="L114" s="78" t="s">
        <v>221</v>
      </c>
      <c r="M114" s="78" t="s">
        <v>221</v>
      </c>
      <c r="N114" s="80" t="s">
        <v>259</v>
      </c>
      <c r="O114" s="80">
        <v>1</v>
      </c>
      <c r="P114" s="81">
        <v>39.35</v>
      </c>
      <c r="Q114" s="82" t="s">
        <v>215</v>
      </c>
      <c r="R114" s="83">
        <f t="shared" si="6"/>
        <v>39.35</v>
      </c>
      <c r="S114" s="84">
        <f t="shared" si="9"/>
        <v>39.35</v>
      </c>
      <c r="U114" s="29"/>
      <c r="V114" s="29"/>
      <c r="W114" s="30"/>
    </row>
    <row r="115" spans="1:23" s="28" customFormat="1" ht="35.15" customHeight="1" x14ac:dyDescent="0.35">
      <c r="A115" s="70" t="s">
        <v>389</v>
      </c>
      <c r="B115" s="32" t="s">
        <v>456</v>
      </c>
      <c r="C115" s="72" t="s">
        <v>209</v>
      </c>
      <c r="D115" s="73" t="s">
        <v>19</v>
      </c>
      <c r="E115" s="74" t="s">
        <v>20</v>
      </c>
      <c r="F115" s="73" t="s">
        <v>19</v>
      </c>
      <c r="G115" s="74" t="s">
        <v>21</v>
      </c>
      <c r="H115" s="75">
        <v>21601</v>
      </c>
      <c r="I115" s="76" t="s">
        <v>253</v>
      </c>
      <c r="J115" s="77" t="s">
        <v>260</v>
      </c>
      <c r="K115" s="76" t="s">
        <v>261</v>
      </c>
      <c r="L115" s="78" t="s">
        <v>221</v>
      </c>
      <c r="M115" s="78" t="s">
        <v>221</v>
      </c>
      <c r="N115" s="80" t="s">
        <v>27</v>
      </c>
      <c r="O115" s="80">
        <v>5</v>
      </c>
      <c r="P115" s="81">
        <v>104.4</v>
      </c>
      <c r="Q115" s="82" t="s">
        <v>215</v>
      </c>
      <c r="R115" s="83">
        <f t="shared" si="6"/>
        <v>522</v>
      </c>
      <c r="S115" s="84">
        <f t="shared" si="9"/>
        <v>522</v>
      </c>
      <c r="U115" s="29"/>
      <c r="V115" s="29"/>
      <c r="W115" s="30"/>
    </row>
    <row r="116" spans="1:23" s="28" customFormat="1" ht="35.15" customHeight="1" x14ac:dyDescent="0.35">
      <c r="A116" s="70" t="s">
        <v>389</v>
      </c>
      <c r="B116" s="32" t="s">
        <v>456</v>
      </c>
      <c r="C116" s="72" t="s">
        <v>209</v>
      </c>
      <c r="D116" s="73" t="s">
        <v>19</v>
      </c>
      <c r="E116" s="74" t="s">
        <v>20</v>
      </c>
      <c r="F116" s="73" t="s">
        <v>19</v>
      </c>
      <c r="G116" s="74" t="s">
        <v>21</v>
      </c>
      <c r="H116" s="75">
        <v>21601</v>
      </c>
      <c r="I116" s="76" t="s">
        <v>253</v>
      </c>
      <c r="J116" s="77" t="s">
        <v>262</v>
      </c>
      <c r="K116" s="76" t="s">
        <v>263</v>
      </c>
      <c r="L116" s="78" t="s">
        <v>221</v>
      </c>
      <c r="M116" s="78" t="s">
        <v>221</v>
      </c>
      <c r="N116" s="80" t="s">
        <v>27</v>
      </c>
      <c r="O116" s="80">
        <v>60</v>
      </c>
      <c r="P116" s="81">
        <v>11.49</v>
      </c>
      <c r="Q116" s="82" t="s">
        <v>215</v>
      </c>
      <c r="R116" s="83">
        <f t="shared" si="6"/>
        <v>689.4</v>
      </c>
      <c r="S116" s="84">
        <f t="shared" si="9"/>
        <v>689.4</v>
      </c>
      <c r="U116" s="29"/>
      <c r="V116" s="29"/>
      <c r="W116" s="30"/>
    </row>
    <row r="117" spans="1:23" s="28" customFormat="1" ht="35.15" customHeight="1" x14ac:dyDescent="0.35">
      <c r="A117" s="70" t="s">
        <v>389</v>
      </c>
      <c r="B117" s="32" t="s">
        <v>456</v>
      </c>
      <c r="C117" s="72" t="s">
        <v>209</v>
      </c>
      <c r="D117" s="73" t="s">
        <v>19</v>
      </c>
      <c r="E117" s="74" t="s">
        <v>20</v>
      </c>
      <c r="F117" s="73" t="s">
        <v>19</v>
      </c>
      <c r="G117" s="74" t="s">
        <v>21</v>
      </c>
      <c r="H117" s="75">
        <v>21601</v>
      </c>
      <c r="I117" s="76" t="s">
        <v>253</v>
      </c>
      <c r="J117" s="77" t="s">
        <v>100</v>
      </c>
      <c r="K117" s="76" t="s">
        <v>148</v>
      </c>
      <c r="L117" s="78" t="s">
        <v>221</v>
      </c>
      <c r="M117" s="78" t="s">
        <v>221</v>
      </c>
      <c r="N117" s="80" t="s">
        <v>27</v>
      </c>
      <c r="O117" s="80">
        <v>72</v>
      </c>
      <c r="P117" s="81">
        <v>28.880000000000003</v>
      </c>
      <c r="Q117" s="82" t="s">
        <v>215</v>
      </c>
      <c r="R117" s="83">
        <f t="shared" si="6"/>
        <v>2079.36</v>
      </c>
      <c r="S117" s="84">
        <f t="shared" si="9"/>
        <v>2079.36</v>
      </c>
      <c r="U117" s="29"/>
      <c r="V117" s="29"/>
      <c r="W117" s="30"/>
    </row>
    <row r="118" spans="1:23" s="28" customFormat="1" ht="35.15" customHeight="1" x14ac:dyDescent="0.35">
      <c r="A118" s="70" t="s">
        <v>389</v>
      </c>
      <c r="B118" s="32" t="s">
        <v>456</v>
      </c>
      <c r="C118" s="72" t="s">
        <v>209</v>
      </c>
      <c r="D118" s="73" t="s">
        <v>19</v>
      </c>
      <c r="E118" s="74" t="s">
        <v>20</v>
      </c>
      <c r="F118" s="73" t="s">
        <v>19</v>
      </c>
      <c r="G118" s="74" t="s">
        <v>21</v>
      </c>
      <c r="H118" s="75">
        <v>21601</v>
      </c>
      <c r="I118" s="76" t="s">
        <v>253</v>
      </c>
      <c r="J118" s="77" t="s">
        <v>264</v>
      </c>
      <c r="K118" s="76" t="s">
        <v>265</v>
      </c>
      <c r="L118" s="78" t="s">
        <v>221</v>
      </c>
      <c r="M118" s="78" t="s">
        <v>221</v>
      </c>
      <c r="N118" s="80" t="s">
        <v>27</v>
      </c>
      <c r="O118" s="80">
        <v>2</v>
      </c>
      <c r="P118" s="81">
        <v>303.86</v>
      </c>
      <c r="Q118" s="82" t="s">
        <v>215</v>
      </c>
      <c r="R118" s="83">
        <f t="shared" si="6"/>
        <v>607.72</v>
      </c>
      <c r="S118" s="84">
        <f t="shared" si="9"/>
        <v>607.72</v>
      </c>
      <c r="U118" s="29"/>
      <c r="V118" s="29"/>
      <c r="W118" s="30"/>
    </row>
    <row r="119" spans="1:23" s="28" customFormat="1" ht="35.15" customHeight="1" x14ac:dyDescent="0.35">
      <c r="A119" s="70" t="s">
        <v>389</v>
      </c>
      <c r="B119" s="32" t="s">
        <v>456</v>
      </c>
      <c r="C119" s="72" t="s">
        <v>209</v>
      </c>
      <c r="D119" s="73" t="s">
        <v>19</v>
      </c>
      <c r="E119" s="74" t="s">
        <v>20</v>
      </c>
      <c r="F119" s="73" t="s">
        <v>19</v>
      </c>
      <c r="G119" s="74" t="s">
        <v>21</v>
      </c>
      <c r="H119" s="75">
        <v>21601</v>
      </c>
      <c r="I119" s="76" t="s">
        <v>253</v>
      </c>
      <c r="J119" s="77" t="s">
        <v>103</v>
      </c>
      <c r="K119" s="76" t="s">
        <v>151</v>
      </c>
      <c r="L119" s="78" t="s">
        <v>221</v>
      </c>
      <c r="M119" s="78" t="s">
        <v>221</v>
      </c>
      <c r="N119" s="80" t="s">
        <v>27</v>
      </c>
      <c r="O119" s="80">
        <v>1</v>
      </c>
      <c r="P119" s="81">
        <v>379.37</v>
      </c>
      <c r="Q119" s="82" t="s">
        <v>215</v>
      </c>
      <c r="R119" s="83">
        <f t="shared" si="6"/>
        <v>379.37</v>
      </c>
      <c r="S119" s="84">
        <f t="shared" si="9"/>
        <v>379.37</v>
      </c>
      <c r="U119" s="29"/>
      <c r="V119" s="29"/>
      <c r="W119" s="30"/>
    </row>
    <row r="120" spans="1:23" s="28" customFormat="1" ht="35.15" customHeight="1" x14ac:dyDescent="0.35">
      <c r="A120" s="70" t="s">
        <v>389</v>
      </c>
      <c r="B120" s="32" t="s">
        <v>456</v>
      </c>
      <c r="C120" s="72" t="s">
        <v>209</v>
      </c>
      <c r="D120" s="73" t="s">
        <v>19</v>
      </c>
      <c r="E120" s="74" t="s">
        <v>20</v>
      </c>
      <c r="F120" s="73" t="s">
        <v>19</v>
      </c>
      <c r="G120" s="74" t="s">
        <v>21</v>
      </c>
      <c r="H120" s="75">
        <v>22104</v>
      </c>
      <c r="I120" s="76" t="s">
        <v>228</v>
      </c>
      <c r="J120" s="77" t="s">
        <v>92</v>
      </c>
      <c r="K120" s="76" t="s">
        <v>140</v>
      </c>
      <c r="L120" s="78" t="s">
        <v>221</v>
      </c>
      <c r="M120" s="78" t="s">
        <v>221</v>
      </c>
      <c r="N120" s="79" t="s">
        <v>229</v>
      </c>
      <c r="O120" s="80">
        <v>1</v>
      </c>
      <c r="P120" s="81">
        <v>324</v>
      </c>
      <c r="Q120" s="82" t="s">
        <v>215</v>
      </c>
      <c r="R120" s="83">
        <f t="shared" si="6"/>
        <v>324</v>
      </c>
      <c r="S120" s="84">
        <f t="shared" ref="S120:S124" si="10">R120</f>
        <v>324</v>
      </c>
      <c r="U120" s="29"/>
      <c r="V120" s="29"/>
      <c r="W120" s="30"/>
    </row>
    <row r="121" spans="1:23" s="28" customFormat="1" ht="35.15" customHeight="1" x14ac:dyDescent="0.35">
      <c r="A121" s="70" t="s">
        <v>389</v>
      </c>
      <c r="B121" s="32" t="s">
        <v>456</v>
      </c>
      <c r="C121" s="72" t="s">
        <v>209</v>
      </c>
      <c r="D121" s="73" t="s">
        <v>19</v>
      </c>
      <c r="E121" s="74" t="s">
        <v>20</v>
      </c>
      <c r="F121" s="73" t="s">
        <v>19</v>
      </c>
      <c r="G121" s="74" t="s">
        <v>21</v>
      </c>
      <c r="H121" s="75">
        <v>29301</v>
      </c>
      <c r="I121" s="76" t="s">
        <v>266</v>
      </c>
      <c r="J121" s="77" t="s">
        <v>267</v>
      </c>
      <c r="K121" s="76" t="s">
        <v>268</v>
      </c>
      <c r="L121" s="78" t="s">
        <v>221</v>
      </c>
      <c r="M121" s="78" t="s">
        <v>221</v>
      </c>
      <c r="N121" s="80" t="s">
        <v>27</v>
      </c>
      <c r="O121" s="80">
        <v>26</v>
      </c>
      <c r="P121" s="81">
        <v>54.519999999999996</v>
      </c>
      <c r="Q121" s="82" t="s">
        <v>215</v>
      </c>
      <c r="R121" s="83">
        <f t="shared" si="6"/>
        <v>1417.52</v>
      </c>
      <c r="S121" s="84">
        <f t="shared" si="10"/>
        <v>1417.52</v>
      </c>
      <c r="U121" s="29"/>
      <c r="V121" s="29"/>
      <c r="W121" s="30"/>
    </row>
    <row r="122" spans="1:23" s="28" customFormat="1" ht="35.15" customHeight="1" x14ac:dyDescent="0.35">
      <c r="A122" s="70" t="s">
        <v>389</v>
      </c>
      <c r="B122" s="32" t="s">
        <v>456</v>
      </c>
      <c r="C122" s="72" t="s">
        <v>209</v>
      </c>
      <c r="D122" s="73" t="s">
        <v>19</v>
      </c>
      <c r="E122" s="74" t="s">
        <v>30</v>
      </c>
      <c r="F122" s="73" t="s">
        <v>222</v>
      </c>
      <c r="G122" s="74" t="s">
        <v>31</v>
      </c>
      <c r="H122" s="75">
        <v>29401</v>
      </c>
      <c r="I122" s="76" t="s">
        <v>269</v>
      </c>
      <c r="J122" s="77" t="s">
        <v>270</v>
      </c>
      <c r="K122" s="76" t="s">
        <v>271</v>
      </c>
      <c r="L122" s="78" t="s">
        <v>221</v>
      </c>
      <c r="M122" s="78" t="s">
        <v>221</v>
      </c>
      <c r="N122" s="80" t="s">
        <v>27</v>
      </c>
      <c r="O122" s="80">
        <v>6</v>
      </c>
      <c r="P122" s="81">
        <v>138.04</v>
      </c>
      <c r="Q122" s="82" t="s">
        <v>215</v>
      </c>
      <c r="R122" s="83">
        <f t="shared" si="6"/>
        <v>828.24</v>
      </c>
      <c r="S122" s="84">
        <f t="shared" si="10"/>
        <v>828.24</v>
      </c>
      <c r="U122" s="29"/>
      <c r="V122" s="29"/>
      <c r="W122" s="30"/>
    </row>
    <row r="123" spans="1:23" s="28" customFormat="1" ht="35.15" customHeight="1" x14ac:dyDescent="0.35">
      <c r="A123" s="70" t="s">
        <v>389</v>
      </c>
      <c r="B123" s="32" t="s">
        <v>456</v>
      </c>
      <c r="C123" s="72" t="s">
        <v>209</v>
      </c>
      <c r="D123" s="73" t="s">
        <v>19</v>
      </c>
      <c r="E123" s="74" t="s">
        <v>30</v>
      </c>
      <c r="F123" s="73" t="s">
        <v>222</v>
      </c>
      <c r="G123" s="74" t="s">
        <v>31</v>
      </c>
      <c r="H123" s="75">
        <v>29401</v>
      </c>
      <c r="I123" s="76" t="s">
        <v>269</v>
      </c>
      <c r="J123" s="77" t="s">
        <v>272</v>
      </c>
      <c r="K123" s="76" t="s">
        <v>273</v>
      </c>
      <c r="L123" s="78" t="s">
        <v>221</v>
      </c>
      <c r="M123" s="78" t="s">
        <v>221</v>
      </c>
      <c r="N123" s="80" t="s">
        <v>27</v>
      </c>
      <c r="O123" s="80">
        <v>6</v>
      </c>
      <c r="P123" s="81">
        <v>119.48</v>
      </c>
      <c r="Q123" s="82" t="s">
        <v>215</v>
      </c>
      <c r="R123" s="83">
        <f t="shared" si="6"/>
        <v>716.88</v>
      </c>
      <c r="S123" s="84">
        <f t="shared" si="10"/>
        <v>716.88</v>
      </c>
      <c r="U123" s="29"/>
      <c r="V123" s="29"/>
      <c r="W123" s="30"/>
    </row>
    <row r="124" spans="1:23" s="28" customFormat="1" ht="35.15" customHeight="1" x14ac:dyDescent="0.35">
      <c r="A124" s="70" t="s">
        <v>389</v>
      </c>
      <c r="B124" s="32" t="s">
        <v>456</v>
      </c>
      <c r="C124" s="72" t="s">
        <v>209</v>
      </c>
      <c r="D124" s="73" t="s">
        <v>19</v>
      </c>
      <c r="E124" s="74" t="s">
        <v>30</v>
      </c>
      <c r="F124" s="73" t="s">
        <v>222</v>
      </c>
      <c r="G124" s="74" t="s">
        <v>31</v>
      </c>
      <c r="H124" s="75">
        <v>29401</v>
      </c>
      <c r="I124" s="76" t="s">
        <v>269</v>
      </c>
      <c r="J124" s="77" t="s">
        <v>136</v>
      </c>
      <c r="K124" s="76" t="s">
        <v>188</v>
      </c>
      <c r="L124" s="78" t="s">
        <v>221</v>
      </c>
      <c r="M124" s="78" t="s">
        <v>221</v>
      </c>
      <c r="N124" s="80" t="s">
        <v>27</v>
      </c>
      <c r="O124" s="80">
        <v>6</v>
      </c>
      <c r="P124" s="81">
        <v>154.28</v>
      </c>
      <c r="Q124" s="82" t="s">
        <v>215</v>
      </c>
      <c r="R124" s="83">
        <f t="shared" si="6"/>
        <v>925.68000000000006</v>
      </c>
      <c r="S124" s="84">
        <f t="shared" si="10"/>
        <v>925.68000000000006</v>
      </c>
      <c r="U124" s="29"/>
      <c r="V124" s="29"/>
      <c r="W124" s="30"/>
    </row>
    <row r="125" spans="1:23" s="27" customFormat="1" ht="30.65" customHeight="1" x14ac:dyDescent="0.35">
      <c r="A125" s="70" t="s">
        <v>389</v>
      </c>
      <c r="B125" s="32" t="s">
        <v>455</v>
      </c>
      <c r="C125" s="71" t="s">
        <v>274</v>
      </c>
      <c r="D125" s="85" t="s">
        <v>19</v>
      </c>
      <c r="E125" s="74" t="s">
        <v>20</v>
      </c>
      <c r="F125" s="86" t="s">
        <v>19</v>
      </c>
      <c r="G125" s="74" t="s">
        <v>21</v>
      </c>
      <c r="H125" s="87">
        <v>21601</v>
      </c>
      <c r="I125" s="79" t="s">
        <v>275</v>
      </c>
      <c r="J125" s="77" t="s">
        <v>276</v>
      </c>
      <c r="K125" s="88" t="s">
        <v>277</v>
      </c>
      <c r="L125" s="89" t="s">
        <v>278</v>
      </c>
      <c r="M125" s="87" t="s">
        <v>278</v>
      </c>
      <c r="N125" s="90" t="s">
        <v>279</v>
      </c>
      <c r="O125" s="89">
        <v>5</v>
      </c>
      <c r="P125" s="91">
        <v>20.88</v>
      </c>
      <c r="Q125" s="80" t="s">
        <v>280</v>
      </c>
      <c r="R125" s="92">
        <f>O125*P125</f>
        <v>104.39999999999999</v>
      </c>
      <c r="S125" s="92">
        <f t="shared" ref="S125:S145" si="11">O125*P125</f>
        <v>104.39999999999999</v>
      </c>
      <c r="U125" s="93"/>
    </row>
    <row r="126" spans="1:23" s="27" customFormat="1" ht="26" x14ac:dyDescent="0.35">
      <c r="A126" s="70" t="s">
        <v>389</v>
      </c>
      <c r="B126" s="32" t="s">
        <v>455</v>
      </c>
      <c r="C126" s="71" t="s">
        <v>274</v>
      </c>
      <c r="D126" s="85" t="s">
        <v>19</v>
      </c>
      <c r="E126" s="74" t="s">
        <v>20</v>
      </c>
      <c r="F126" s="86" t="s">
        <v>19</v>
      </c>
      <c r="G126" s="74" t="s">
        <v>21</v>
      </c>
      <c r="H126" s="87">
        <v>21601</v>
      </c>
      <c r="I126" s="79" t="s">
        <v>275</v>
      </c>
      <c r="J126" s="77" t="s">
        <v>100</v>
      </c>
      <c r="K126" s="88" t="s">
        <v>281</v>
      </c>
      <c r="L126" s="89" t="s">
        <v>278</v>
      </c>
      <c r="M126" s="87" t="s">
        <v>278</v>
      </c>
      <c r="N126" s="90" t="s">
        <v>279</v>
      </c>
      <c r="O126" s="89">
        <v>3</v>
      </c>
      <c r="P126" s="91">
        <v>250.56</v>
      </c>
      <c r="Q126" s="80" t="s">
        <v>280</v>
      </c>
      <c r="R126" s="92">
        <f>O126*P126</f>
        <v>751.68000000000006</v>
      </c>
      <c r="S126" s="92">
        <f t="shared" si="11"/>
        <v>751.68000000000006</v>
      </c>
      <c r="U126" s="93"/>
    </row>
    <row r="127" spans="1:23" s="27" customFormat="1" ht="26" x14ac:dyDescent="0.35">
      <c r="A127" s="70" t="s">
        <v>389</v>
      </c>
      <c r="B127" s="32" t="s">
        <v>455</v>
      </c>
      <c r="C127" s="71" t="s">
        <v>274</v>
      </c>
      <c r="D127" s="85" t="s">
        <v>19</v>
      </c>
      <c r="E127" s="74" t="s">
        <v>20</v>
      </c>
      <c r="F127" s="86" t="s">
        <v>19</v>
      </c>
      <c r="G127" s="74" t="s">
        <v>21</v>
      </c>
      <c r="H127" s="87">
        <v>21601</v>
      </c>
      <c r="I127" s="76" t="s">
        <v>275</v>
      </c>
      <c r="J127" s="88" t="s">
        <v>282</v>
      </c>
      <c r="K127" s="88" t="s">
        <v>283</v>
      </c>
      <c r="L127" s="89" t="s">
        <v>278</v>
      </c>
      <c r="M127" s="87" t="s">
        <v>278</v>
      </c>
      <c r="N127" s="90" t="s">
        <v>279</v>
      </c>
      <c r="O127" s="89">
        <v>8</v>
      </c>
      <c r="P127" s="91">
        <v>66.7</v>
      </c>
      <c r="Q127" s="80" t="s">
        <v>280</v>
      </c>
      <c r="R127" s="92">
        <f>O127*P127</f>
        <v>533.6</v>
      </c>
      <c r="S127" s="92">
        <f t="shared" si="11"/>
        <v>533.6</v>
      </c>
      <c r="U127" s="93"/>
    </row>
    <row r="128" spans="1:23" s="27" customFormat="1" ht="26" x14ac:dyDescent="0.3">
      <c r="A128" s="70" t="s">
        <v>389</v>
      </c>
      <c r="B128" s="32" t="s">
        <v>455</v>
      </c>
      <c r="C128" s="71" t="s">
        <v>274</v>
      </c>
      <c r="D128" s="85" t="s">
        <v>19</v>
      </c>
      <c r="E128" s="74" t="s">
        <v>20</v>
      </c>
      <c r="F128" s="86" t="s">
        <v>19</v>
      </c>
      <c r="G128" s="74" t="s">
        <v>21</v>
      </c>
      <c r="H128" s="87">
        <v>21601</v>
      </c>
      <c r="I128" s="94" t="s">
        <v>275</v>
      </c>
      <c r="J128" s="77" t="s">
        <v>284</v>
      </c>
      <c r="K128" s="88" t="s">
        <v>285</v>
      </c>
      <c r="L128" s="89" t="s">
        <v>278</v>
      </c>
      <c r="M128" s="87" t="s">
        <v>278</v>
      </c>
      <c r="N128" s="90" t="s">
        <v>286</v>
      </c>
      <c r="O128" s="89">
        <v>2</v>
      </c>
      <c r="P128" s="91">
        <v>57.42</v>
      </c>
      <c r="Q128" s="80" t="s">
        <v>280</v>
      </c>
      <c r="R128" s="92">
        <f t="shared" ref="R128:R145" si="12">O128*P128</f>
        <v>114.84</v>
      </c>
      <c r="S128" s="92">
        <f t="shared" si="11"/>
        <v>114.84</v>
      </c>
      <c r="U128" s="93"/>
    </row>
    <row r="129" spans="1:21" s="27" customFormat="1" ht="26" x14ac:dyDescent="0.35">
      <c r="A129" s="70" t="s">
        <v>389</v>
      </c>
      <c r="B129" s="32" t="s">
        <v>455</v>
      </c>
      <c r="C129" s="71" t="s">
        <v>274</v>
      </c>
      <c r="D129" s="85" t="s">
        <v>19</v>
      </c>
      <c r="E129" s="74" t="s">
        <v>20</v>
      </c>
      <c r="F129" s="86" t="s">
        <v>19</v>
      </c>
      <c r="G129" s="74" t="s">
        <v>21</v>
      </c>
      <c r="H129" s="87">
        <v>25201</v>
      </c>
      <c r="I129" s="79" t="s">
        <v>287</v>
      </c>
      <c r="J129" s="77" t="s">
        <v>288</v>
      </c>
      <c r="K129" s="88" t="s">
        <v>289</v>
      </c>
      <c r="L129" s="89" t="s">
        <v>278</v>
      </c>
      <c r="M129" s="87" t="s">
        <v>278</v>
      </c>
      <c r="N129" s="90" t="s">
        <v>279</v>
      </c>
      <c r="O129" s="89">
        <v>8</v>
      </c>
      <c r="P129" s="91">
        <v>88.16</v>
      </c>
      <c r="Q129" s="80" t="s">
        <v>280</v>
      </c>
      <c r="R129" s="92">
        <f t="shared" si="12"/>
        <v>705.28</v>
      </c>
      <c r="S129" s="92">
        <f t="shared" si="11"/>
        <v>705.28</v>
      </c>
      <c r="U129" s="93"/>
    </row>
    <row r="130" spans="1:21" s="27" customFormat="1" ht="26" x14ac:dyDescent="0.3">
      <c r="A130" s="70" t="s">
        <v>389</v>
      </c>
      <c r="B130" s="32" t="s">
        <v>455</v>
      </c>
      <c r="C130" s="71" t="s">
        <v>274</v>
      </c>
      <c r="D130" s="85" t="s">
        <v>19</v>
      </c>
      <c r="E130" s="74" t="s">
        <v>20</v>
      </c>
      <c r="F130" s="86" t="s">
        <v>19</v>
      </c>
      <c r="G130" s="74" t="s">
        <v>21</v>
      </c>
      <c r="H130" s="87">
        <v>21101</v>
      </c>
      <c r="I130" s="94" t="s">
        <v>290</v>
      </c>
      <c r="J130" s="77" t="s">
        <v>291</v>
      </c>
      <c r="K130" s="88" t="s">
        <v>292</v>
      </c>
      <c r="L130" s="89" t="s">
        <v>278</v>
      </c>
      <c r="M130" s="87" t="s">
        <v>278</v>
      </c>
      <c r="N130" s="90" t="s">
        <v>70</v>
      </c>
      <c r="O130" s="89">
        <v>3</v>
      </c>
      <c r="P130" s="91">
        <v>201.63</v>
      </c>
      <c r="Q130" s="80" t="s">
        <v>280</v>
      </c>
      <c r="R130" s="92">
        <f t="shared" si="12"/>
        <v>604.89</v>
      </c>
      <c r="S130" s="92">
        <f t="shared" si="11"/>
        <v>604.89</v>
      </c>
      <c r="U130" s="93"/>
    </row>
    <row r="131" spans="1:21" s="27" customFormat="1" ht="26" x14ac:dyDescent="0.3">
      <c r="A131" s="70" t="s">
        <v>389</v>
      </c>
      <c r="B131" s="32" t="s">
        <v>455</v>
      </c>
      <c r="C131" s="71" t="s">
        <v>274</v>
      </c>
      <c r="D131" s="85" t="s">
        <v>19</v>
      </c>
      <c r="E131" s="74" t="s">
        <v>20</v>
      </c>
      <c r="F131" s="86" t="s">
        <v>19</v>
      </c>
      <c r="G131" s="74" t="s">
        <v>21</v>
      </c>
      <c r="H131" s="87">
        <v>21101</v>
      </c>
      <c r="I131" s="94" t="s">
        <v>290</v>
      </c>
      <c r="J131" s="77" t="s">
        <v>53</v>
      </c>
      <c r="K131" s="88" t="s">
        <v>293</v>
      </c>
      <c r="L131" s="89" t="s">
        <v>278</v>
      </c>
      <c r="M131" s="87" t="s">
        <v>278</v>
      </c>
      <c r="N131" s="90" t="s">
        <v>70</v>
      </c>
      <c r="O131" s="89">
        <v>5</v>
      </c>
      <c r="P131" s="91">
        <v>95.76</v>
      </c>
      <c r="Q131" s="80" t="s">
        <v>280</v>
      </c>
      <c r="R131" s="92">
        <f t="shared" si="12"/>
        <v>478.8</v>
      </c>
      <c r="S131" s="92">
        <f t="shared" si="11"/>
        <v>478.8</v>
      </c>
      <c r="U131" s="93"/>
    </row>
    <row r="132" spans="1:21" s="27" customFormat="1" ht="26" x14ac:dyDescent="0.3">
      <c r="A132" s="70" t="s">
        <v>389</v>
      </c>
      <c r="B132" s="32" t="s">
        <v>455</v>
      </c>
      <c r="C132" s="71" t="s">
        <v>274</v>
      </c>
      <c r="D132" s="85" t="s">
        <v>19</v>
      </c>
      <c r="E132" s="74" t="s">
        <v>20</v>
      </c>
      <c r="F132" s="86" t="s">
        <v>19</v>
      </c>
      <c r="G132" s="74" t="s">
        <v>21</v>
      </c>
      <c r="H132" s="87">
        <v>21101</v>
      </c>
      <c r="I132" s="94" t="s">
        <v>290</v>
      </c>
      <c r="J132" s="77" t="s">
        <v>55</v>
      </c>
      <c r="K132" s="88" t="s">
        <v>294</v>
      </c>
      <c r="L132" s="89" t="s">
        <v>278</v>
      </c>
      <c r="M132" s="87" t="s">
        <v>278</v>
      </c>
      <c r="N132" s="90" t="s">
        <v>279</v>
      </c>
      <c r="O132" s="89">
        <v>6</v>
      </c>
      <c r="P132" s="91">
        <v>58.17</v>
      </c>
      <c r="Q132" s="80" t="s">
        <v>280</v>
      </c>
      <c r="R132" s="92">
        <f t="shared" si="12"/>
        <v>349.02</v>
      </c>
      <c r="S132" s="92">
        <f t="shared" si="11"/>
        <v>349.02</v>
      </c>
      <c r="U132" s="93"/>
    </row>
    <row r="133" spans="1:21" s="27" customFormat="1" ht="26" x14ac:dyDescent="0.3">
      <c r="A133" s="70" t="s">
        <v>389</v>
      </c>
      <c r="B133" s="32" t="s">
        <v>455</v>
      </c>
      <c r="C133" s="71" t="s">
        <v>274</v>
      </c>
      <c r="D133" s="85" t="s">
        <v>19</v>
      </c>
      <c r="E133" s="74" t="s">
        <v>20</v>
      </c>
      <c r="F133" s="86" t="s">
        <v>19</v>
      </c>
      <c r="G133" s="74" t="s">
        <v>21</v>
      </c>
      <c r="H133" s="87">
        <v>21101</v>
      </c>
      <c r="I133" s="94" t="s">
        <v>290</v>
      </c>
      <c r="J133" s="77" t="s">
        <v>295</v>
      </c>
      <c r="K133" s="88" t="s">
        <v>296</v>
      </c>
      <c r="L133" s="89" t="s">
        <v>278</v>
      </c>
      <c r="M133" s="87" t="s">
        <v>278</v>
      </c>
      <c r="N133" s="90" t="s">
        <v>279</v>
      </c>
      <c r="O133" s="89">
        <v>8</v>
      </c>
      <c r="P133" s="91">
        <v>7.37</v>
      </c>
      <c r="Q133" s="80" t="s">
        <v>280</v>
      </c>
      <c r="R133" s="92">
        <f t="shared" si="12"/>
        <v>58.96</v>
      </c>
      <c r="S133" s="92">
        <f t="shared" si="11"/>
        <v>58.96</v>
      </c>
      <c r="U133" s="93"/>
    </row>
    <row r="134" spans="1:21" s="27" customFormat="1" ht="26" x14ac:dyDescent="0.3">
      <c r="A134" s="70" t="s">
        <v>389</v>
      </c>
      <c r="B134" s="32" t="s">
        <v>455</v>
      </c>
      <c r="C134" s="71" t="s">
        <v>274</v>
      </c>
      <c r="D134" s="85" t="s">
        <v>19</v>
      </c>
      <c r="E134" s="74" t="s">
        <v>20</v>
      </c>
      <c r="F134" s="86" t="s">
        <v>19</v>
      </c>
      <c r="G134" s="74" t="s">
        <v>21</v>
      </c>
      <c r="H134" s="87">
        <v>21101</v>
      </c>
      <c r="I134" s="94" t="s">
        <v>290</v>
      </c>
      <c r="J134" s="77" t="s">
        <v>297</v>
      </c>
      <c r="K134" s="88" t="s">
        <v>298</v>
      </c>
      <c r="L134" s="89" t="s">
        <v>278</v>
      </c>
      <c r="M134" s="87" t="s">
        <v>278</v>
      </c>
      <c r="N134" s="90" t="s">
        <v>279</v>
      </c>
      <c r="O134" s="89">
        <v>4</v>
      </c>
      <c r="P134" s="91">
        <v>17.41</v>
      </c>
      <c r="Q134" s="80" t="s">
        <v>280</v>
      </c>
      <c r="R134" s="92">
        <f t="shared" si="12"/>
        <v>69.64</v>
      </c>
      <c r="S134" s="92">
        <f t="shared" si="11"/>
        <v>69.64</v>
      </c>
      <c r="U134" s="93"/>
    </row>
    <row r="135" spans="1:21" s="27" customFormat="1" ht="26" x14ac:dyDescent="0.3">
      <c r="A135" s="70" t="s">
        <v>389</v>
      </c>
      <c r="B135" s="32" t="s">
        <v>455</v>
      </c>
      <c r="C135" s="71" t="s">
        <v>274</v>
      </c>
      <c r="D135" s="85" t="s">
        <v>19</v>
      </c>
      <c r="E135" s="74" t="s">
        <v>20</v>
      </c>
      <c r="F135" s="86" t="s">
        <v>19</v>
      </c>
      <c r="G135" s="74" t="s">
        <v>21</v>
      </c>
      <c r="H135" s="87">
        <v>21101</v>
      </c>
      <c r="I135" s="94" t="s">
        <v>290</v>
      </c>
      <c r="J135" s="77" t="s">
        <v>299</v>
      </c>
      <c r="K135" s="88" t="s">
        <v>300</v>
      </c>
      <c r="L135" s="89" t="s">
        <v>278</v>
      </c>
      <c r="M135" s="87" t="s">
        <v>278</v>
      </c>
      <c r="N135" s="90" t="s">
        <v>70</v>
      </c>
      <c r="O135" s="89">
        <v>2</v>
      </c>
      <c r="P135" s="91">
        <v>53.12</v>
      </c>
      <c r="Q135" s="80" t="s">
        <v>280</v>
      </c>
      <c r="R135" s="92">
        <f t="shared" si="12"/>
        <v>106.24</v>
      </c>
      <c r="S135" s="92">
        <f t="shared" si="11"/>
        <v>106.24</v>
      </c>
      <c r="U135" s="93"/>
    </row>
    <row r="136" spans="1:21" s="27" customFormat="1" ht="26" x14ac:dyDescent="0.3">
      <c r="A136" s="70" t="s">
        <v>389</v>
      </c>
      <c r="B136" s="32" t="s">
        <v>455</v>
      </c>
      <c r="C136" s="71" t="s">
        <v>274</v>
      </c>
      <c r="D136" s="85" t="s">
        <v>19</v>
      </c>
      <c r="E136" s="74" t="s">
        <v>20</v>
      </c>
      <c r="F136" s="86" t="s">
        <v>19</v>
      </c>
      <c r="G136" s="74" t="s">
        <v>21</v>
      </c>
      <c r="H136" s="87">
        <v>21101</v>
      </c>
      <c r="I136" s="94" t="s">
        <v>290</v>
      </c>
      <c r="J136" s="77" t="s">
        <v>301</v>
      </c>
      <c r="K136" s="88" t="s">
        <v>302</v>
      </c>
      <c r="L136" s="89" t="s">
        <v>278</v>
      </c>
      <c r="M136" s="87" t="s">
        <v>278</v>
      </c>
      <c r="N136" s="90" t="s">
        <v>279</v>
      </c>
      <c r="O136" s="89">
        <v>6</v>
      </c>
      <c r="P136" s="91">
        <v>46.98</v>
      </c>
      <c r="Q136" s="80" t="s">
        <v>280</v>
      </c>
      <c r="R136" s="92">
        <f t="shared" si="12"/>
        <v>281.88</v>
      </c>
      <c r="S136" s="92">
        <f t="shared" si="11"/>
        <v>281.88</v>
      </c>
      <c r="U136" s="93"/>
    </row>
    <row r="137" spans="1:21" s="27" customFormat="1" ht="26" x14ac:dyDescent="0.3">
      <c r="A137" s="70" t="s">
        <v>389</v>
      </c>
      <c r="B137" s="32" t="s">
        <v>455</v>
      </c>
      <c r="C137" s="71" t="s">
        <v>274</v>
      </c>
      <c r="D137" s="85" t="s">
        <v>19</v>
      </c>
      <c r="E137" s="74" t="s">
        <v>20</v>
      </c>
      <c r="F137" s="86" t="s">
        <v>19</v>
      </c>
      <c r="G137" s="74" t="s">
        <v>21</v>
      </c>
      <c r="H137" s="87">
        <v>21101</v>
      </c>
      <c r="I137" s="94" t="s">
        <v>290</v>
      </c>
      <c r="J137" s="77" t="s">
        <v>303</v>
      </c>
      <c r="K137" s="88" t="s">
        <v>304</v>
      </c>
      <c r="L137" s="89" t="s">
        <v>278</v>
      </c>
      <c r="M137" s="87" t="s">
        <v>278</v>
      </c>
      <c r="N137" s="90" t="s">
        <v>279</v>
      </c>
      <c r="O137" s="89">
        <v>36</v>
      </c>
      <c r="P137" s="91">
        <v>3.57</v>
      </c>
      <c r="Q137" s="80" t="s">
        <v>280</v>
      </c>
      <c r="R137" s="92">
        <f t="shared" si="12"/>
        <v>128.51999999999998</v>
      </c>
      <c r="S137" s="92">
        <f t="shared" si="11"/>
        <v>128.51999999999998</v>
      </c>
      <c r="U137" s="93"/>
    </row>
    <row r="138" spans="1:21" s="27" customFormat="1" ht="26" x14ac:dyDescent="0.3">
      <c r="A138" s="70" t="s">
        <v>389</v>
      </c>
      <c r="B138" s="32" t="s">
        <v>455</v>
      </c>
      <c r="C138" s="71" t="s">
        <v>274</v>
      </c>
      <c r="D138" s="85" t="s">
        <v>19</v>
      </c>
      <c r="E138" s="74" t="s">
        <v>20</v>
      </c>
      <c r="F138" s="86" t="s">
        <v>19</v>
      </c>
      <c r="G138" s="74" t="s">
        <v>21</v>
      </c>
      <c r="H138" s="87">
        <v>21101</v>
      </c>
      <c r="I138" s="94" t="s">
        <v>290</v>
      </c>
      <c r="J138" s="77" t="s">
        <v>305</v>
      </c>
      <c r="K138" s="88" t="s">
        <v>306</v>
      </c>
      <c r="L138" s="89" t="s">
        <v>278</v>
      </c>
      <c r="M138" s="87" t="s">
        <v>278</v>
      </c>
      <c r="N138" s="90" t="s">
        <v>279</v>
      </c>
      <c r="O138" s="89">
        <v>6</v>
      </c>
      <c r="P138" s="91">
        <v>25.03</v>
      </c>
      <c r="Q138" s="80" t="s">
        <v>280</v>
      </c>
      <c r="R138" s="92">
        <f t="shared" si="12"/>
        <v>150.18</v>
      </c>
      <c r="S138" s="92">
        <f t="shared" si="11"/>
        <v>150.18</v>
      </c>
      <c r="U138" s="93"/>
    </row>
    <row r="139" spans="1:21" s="27" customFormat="1" ht="71.400000000000006" customHeight="1" x14ac:dyDescent="0.3">
      <c r="A139" s="70" t="s">
        <v>389</v>
      </c>
      <c r="B139" s="32" t="s">
        <v>455</v>
      </c>
      <c r="C139" s="71" t="s">
        <v>274</v>
      </c>
      <c r="D139" s="85" t="s">
        <v>19</v>
      </c>
      <c r="E139" s="74" t="s">
        <v>30</v>
      </c>
      <c r="F139" s="86" t="s">
        <v>307</v>
      </c>
      <c r="G139" s="74" t="s">
        <v>308</v>
      </c>
      <c r="H139" s="87">
        <v>26102</v>
      </c>
      <c r="I139" s="95" t="s">
        <v>309</v>
      </c>
      <c r="J139" s="77" t="s">
        <v>310</v>
      </c>
      <c r="K139" s="88" t="s">
        <v>311</v>
      </c>
      <c r="L139" s="89" t="s">
        <v>312</v>
      </c>
      <c r="M139" s="87" t="s">
        <v>313</v>
      </c>
      <c r="N139" s="90" t="s">
        <v>310</v>
      </c>
      <c r="O139" s="89">
        <v>1</v>
      </c>
      <c r="P139" s="91">
        <v>2764</v>
      </c>
      <c r="Q139" s="80" t="s">
        <v>280</v>
      </c>
      <c r="R139" s="92">
        <f t="shared" si="12"/>
        <v>2764</v>
      </c>
      <c r="S139" s="92">
        <f t="shared" si="11"/>
        <v>2764</v>
      </c>
      <c r="U139" s="93"/>
    </row>
    <row r="140" spans="1:21" s="27" customFormat="1" ht="72" x14ac:dyDescent="0.3">
      <c r="A140" s="70" t="s">
        <v>389</v>
      </c>
      <c r="B140" s="32" t="s">
        <v>455</v>
      </c>
      <c r="C140" s="71" t="s">
        <v>274</v>
      </c>
      <c r="D140" s="85" t="s">
        <v>19</v>
      </c>
      <c r="E140" s="74" t="s">
        <v>30</v>
      </c>
      <c r="F140" s="86" t="s">
        <v>307</v>
      </c>
      <c r="G140" s="74" t="s">
        <v>314</v>
      </c>
      <c r="H140" s="87">
        <v>26102</v>
      </c>
      <c r="I140" s="95" t="s">
        <v>309</v>
      </c>
      <c r="J140" s="77" t="s">
        <v>310</v>
      </c>
      <c r="K140" s="88" t="s">
        <v>311</v>
      </c>
      <c r="L140" s="89" t="s">
        <v>312</v>
      </c>
      <c r="M140" s="87" t="s">
        <v>313</v>
      </c>
      <c r="N140" s="90" t="s">
        <v>310</v>
      </c>
      <c r="O140" s="89">
        <v>1</v>
      </c>
      <c r="P140" s="91">
        <v>2166</v>
      </c>
      <c r="Q140" s="80" t="s">
        <v>280</v>
      </c>
      <c r="R140" s="92">
        <f t="shared" si="12"/>
        <v>2166</v>
      </c>
      <c r="S140" s="92">
        <f t="shared" si="11"/>
        <v>2166</v>
      </c>
      <c r="U140" s="93"/>
    </row>
    <row r="141" spans="1:21" s="27" customFormat="1" ht="26" x14ac:dyDescent="0.3">
      <c r="A141" s="70" t="s">
        <v>389</v>
      </c>
      <c r="B141" s="32" t="s">
        <v>455</v>
      </c>
      <c r="C141" s="71" t="s">
        <v>274</v>
      </c>
      <c r="D141" s="85" t="s">
        <v>19</v>
      </c>
      <c r="E141" s="74" t="s">
        <v>20</v>
      </c>
      <c r="F141" s="86" t="s">
        <v>19</v>
      </c>
      <c r="G141" s="74" t="s">
        <v>21</v>
      </c>
      <c r="H141" s="87">
        <v>33901</v>
      </c>
      <c r="I141" s="95" t="s">
        <v>315</v>
      </c>
      <c r="J141" s="77" t="s">
        <v>310</v>
      </c>
      <c r="K141" s="88" t="s">
        <v>316</v>
      </c>
      <c r="L141" s="89" t="s">
        <v>278</v>
      </c>
      <c r="M141" s="87" t="s">
        <v>313</v>
      </c>
      <c r="N141" s="90" t="s">
        <v>310</v>
      </c>
      <c r="O141" s="89">
        <v>1</v>
      </c>
      <c r="P141" s="91">
        <v>51.47</v>
      </c>
      <c r="Q141" s="80" t="s">
        <v>280</v>
      </c>
      <c r="R141" s="92">
        <f t="shared" si="12"/>
        <v>51.47</v>
      </c>
      <c r="S141" s="92">
        <f t="shared" si="11"/>
        <v>51.47</v>
      </c>
      <c r="U141" s="93"/>
    </row>
    <row r="142" spans="1:21" s="27" customFormat="1" ht="26" x14ac:dyDescent="0.3">
      <c r="A142" s="70" t="s">
        <v>389</v>
      </c>
      <c r="B142" s="32" t="s">
        <v>455</v>
      </c>
      <c r="C142" s="71" t="s">
        <v>274</v>
      </c>
      <c r="D142" s="85" t="s">
        <v>19</v>
      </c>
      <c r="E142" s="74" t="s">
        <v>196</v>
      </c>
      <c r="F142" s="86" t="s">
        <v>241</v>
      </c>
      <c r="G142" s="74" t="s">
        <v>242</v>
      </c>
      <c r="H142" s="87">
        <v>27101</v>
      </c>
      <c r="I142" s="95" t="s">
        <v>317</v>
      </c>
      <c r="J142" s="77" t="s">
        <v>318</v>
      </c>
      <c r="K142" s="88" t="s">
        <v>319</v>
      </c>
      <c r="L142" s="89" t="s">
        <v>278</v>
      </c>
      <c r="M142" s="87" t="s">
        <v>278</v>
      </c>
      <c r="N142" s="90" t="s">
        <v>279</v>
      </c>
      <c r="O142" s="89">
        <v>20</v>
      </c>
      <c r="P142" s="91">
        <v>214.6</v>
      </c>
      <c r="Q142" s="80" t="s">
        <v>280</v>
      </c>
      <c r="R142" s="92">
        <f t="shared" si="12"/>
        <v>4292</v>
      </c>
      <c r="S142" s="92">
        <f t="shared" si="11"/>
        <v>4292</v>
      </c>
      <c r="U142" s="93"/>
    </row>
    <row r="143" spans="1:21" s="27" customFormat="1" ht="26" x14ac:dyDescent="0.3">
      <c r="A143" s="70" t="s">
        <v>389</v>
      </c>
      <c r="B143" s="32" t="s">
        <v>455</v>
      </c>
      <c r="C143" s="71" t="s">
        <v>274</v>
      </c>
      <c r="D143" s="85" t="s">
        <v>19</v>
      </c>
      <c r="E143" s="74" t="s">
        <v>20</v>
      </c>
      <c r="F143" s="86" t="s">
        <v>19</v>
      </c>
      <c r="G143" s="74" t="s">
        <v>21</v>
      </c>
      <c r="H143" s="87">
        <v>21101</v>
      </c>
      <c r="I143" s="94" t="s">
        <v>290</v>
      </c>
      <c r="J143" s="77" t="s">
        <v>299</v>
      </c>
      <c r="K143" s="88" t="s">
        <v>300</v>
      </c>
      <c r="L143" s="89" t="s">
        <v>278</v>
      </c>
      <c r="M143" s="87" t="s">
        <v>278</v>
      </c>
      <c r="N143" s="90" t="s">
        <v>70</v>
      </c>
      <c r="O143" s="89">
        <v>3</v>
      </c>
      <c r="P143" s="91">
        <v>51.8</v>
      </c>
      <c r="Q143" s="80" t="s">
        <v>280</v>
      </c>
      <c r="R143" s="92">
        <f t="shared" si="12"/>
        <v>155.39999999999998</v>
      </c>
      <c r="S143" s="92">
        <f t="shared" si="11"/>
        <v>155.39999999999998</v>
      </c>
      <c r="U143" s="93"/>
    </row>
    <row r="144" spans="1:21" s="27" customFormat="1" ht="26" x14ac:dyDescent="0.3">
      <c r="A144" s="70" t="s">
        <v>389</v>
      </c>
      <c r="B144" s="32" t="s">
        <v>455</v>
      </c>
      <c r="C144" s="71" t="s">
        <v>274</v>
      </c>
      <c r="D144" s="85" t="s">
        <v>19</v>
      </c>
      <c r="E144" s="74" t="s">
        <v>20</v>
      </c>
      <c r="F144" s="86" t="s">
        <v>19</v>
      </c>
      <c r="G144" s="74" t="s">
        <v>21</v>
      </c>
      <c r="H144" s="87">
        <v>21101</v>
      </c>
      <c r="I144" s="94" t="s">
        <v>290</v>
      </c>
      <c r="J144" s="77" t="s">
        <v>320</v>
      </c>
      <c r="K144" s="88" t="s">
        <v>321</v>
      </c>
      <c r="L144" s="89" t="s">
        <v>278</v>
      </c>
      <c r="M144" s="87" t="s">
        <v>278</v>
      </c>
      <c r="N144" s="90" t="s">
        <v>279</v>
      </c>
      <c r="O144" s="89">
        <v>5</v>
      </c>
      <c r="P144" s="91">
        <v>43.31</v>
      </c>
      <c r="Q144" s="80" t="s">
        <v>280</v>
      </c>
      <c r="R144" s="92">
        <f t="shared" si="12"/>
        <v>216.55</v>
      </c>
      <c r="S144" s="92">
        <f t="shared" si="11"/>
        <v>216.55</v>
      </c>
      <c r="U144" s="93"/>
    </row>
    <row r="145" spans="1:21" s="27" customFormat="1" ht="26" x14ac:dyDescent="0.3">
      <c r="A145" s="70" t="s">
        <v>389</v>
      </c>
      <c r="B145" s="32" t="s">
        <v>455</v>
      </c>
      <c r="C145" s="71" t="s">
        <v>274</v>
      </c>
      <c r="D145" s="85" t="s">
        <v>19</v>
      </c>
      <c r="E145" s="74" t="s">
        <v>20</v>
      </c>
      <c r="F145" s="86" t="s">
        <v>19</v>
      </c>
      <c r="G145" s="74" t="s">
        <v>21</v>
      </c>
      <c r="H145" s="87">
        <v>21101</v>
      </c>
      <c r="I145" s="94" t="s">
        <v>290</v>
      </c>
      <c r="J145" s="77" t="s">
        <v>322</v>
      </c>
      <c r="K145" s="88" t="s">
        <v>323</v>
      </c>
      <c r="L145" s="89" t="s">
        <v>278</v>
      </c>
      <c r="M145" s="87" t="s">
        <v>278</v>
      </c>
      <c r="N145" s="90" t="s">
        <v>324</v>
      </c>
      <c r="O145" s="89">
        <v>6</v>
      </c>
      <c r="P145" s="91">
        <v>26.85</v>
      </c>
      <c r="Q145" s="80" t="s">
        <v>280</v>
      </c>
      <c r="R145" s="92">
        <f t="shared" si="12"/>
        <v>161.10000000000002</v>
      </c>
      <c r="S145" s="92">
        <f t="shared" si="11"/>
        <v>161.10000000000002</v>
      </c>
      <c r="U145" s="93"/>
    </row>
    <row r="146" spans="1:21" s="154" customFormat="1" ht="52" x14ac:dyDescent="0.3">
      <c r="A146" s="70" t="s">
        <v>389</v>
      </c>
      <c r="B146" s="32" t="s">
        <v>454</v>
      </c>
      <c r="C146" s="147" t="s">
        <v>394</v>
      </c>
      <c r="D146" s="147" t="s">
        <v>19</v>
      </c>
      <c r="E146" s="148" t="s">
        <v>20</v>
      </c>
      <c r="F146" s="148" t="s">
        <v>19</v>
      </c>
      <c r="G146" s="148" t="s">
        <v>22</v>
      </c>
      <c r="H146" s="148" t="s">
        <v>375</v>
      </c>
      <c r="I146" s="147" t="s">
        <v>210</v>
      </c>
      <c r="J146" s="148" t="s">
        <v>214</v>
      </c>
      <c r="K146" s="147" t="s">
        <v>395</v>
      </c>
      <c r="L146" s="149" t="s">
        <v>396</v>
      </c>
      <c r="M146" s="150" t="s">
        <v>313</v>
      </c>
      <c r="N146" s="146" t="s">
        <v>68</v>
      </c>
      <c r="O146" s="146">
        <v>1</v>
      </c>
      <c r="P146" s="151">
        <v>46209.17</v>
      </c>
      <c r="Q146" s="152" t="s">
        <v>24</v>
      </c>
      <c r="R146" s="153">
        <f t="shared" ref="R146:R147" si="13">S146</f>
        <v>46209.17</v>
      </c>
      <c r="S146" s="153">
        <f t="shared" ref="S146:S147" si="14">P146*O146</f>
        <v>46209.17</v>
      </c>
    </row>
    <row r="147" spans="1:21" s="154" customFormat="1" ht="39" x14ac:dyDescent="0.3">
      <c r="A147" s="70" t="s">
        <v>389</v>
      </c>
      <c r="B147" s="32" t="s">
        <v>454</v>
      </c>
      <c r="C147" s="147" t="s">
        <v>394</v>
      </c>
      <c r="D147" s="147" t="s">
        <v>19</v>
      </c>
      <c r="E147" s="148" t="s">
        <v>20</v>
      </c>
      <c r="F147" s="148" t="s">
        <v>19</v>
      </c>
      <c r="G147" s="148" t="s">
        <v>22</v>
      </c>
      <c r="H147" s="148" t="s">
        <v>368</v>
      </c>
      <c r="I147" s="147" t="s">
        <v>230</v>
      </c>
      <c r="J147" s="148" t="s">
        <v>214</v>
      </c>
      <c r="K147" s="147" t="s">
        <v>397</v>
      </c>
      <c r="L147" s="155" t="s">
        <v>392</v>
      </c>
      <c r="M147" s="155" t="s">
        <v>313</v>
      </c>
      <c r="N147" s="146" t="s">
        <v>68</v>
      </c>
      <c r="O147" s="146">
        <v>1</v>
      </c>
      <c r="P147" s="151">
        <v>32248</v>
      </c>
      <c r="Q147" s="155" t="s">
        <v>398</v>
      </c>
      <c r="R147" s="153">
        <f t="shared" si="13"/>
        <v>32248</v>
      </c>
      <c r="S147" s="153">
        <f t="shared" si="14"/>
        <v>32248</v>
      </c>
    </row>
    <row r="148" spans="1:21" s="154" customFormat="1" ht="26" x14ac:dyDescent="0.3">
      <c r="A148" s="70" t="s">
        <v>389</v>
      </c>
      <c r="B148" s="32" t="s">
        <v>454</v>
      </c>
      <c r="C148" s="147" t="s">
        <v>394</v>
      </c>
      <c r="D148" s="147" t="s">
        <v>19</v>
      </c>
      <c r="E148" s="148" t="s">
        <v>20</v>
      </c>
      <c r="F148" s="148" t="s">
        <v>19</v>
      </c>
      <c r="G148" s="148" t="s">
        <v>21</v>
      </c>
      <c r="H148" s="148" t="s">
        <v>86</v>
      </c>
      <c r="I148" s="147" t="s">
        <v>246</v>
      </c>
      <c r="J148" s="148" t="s">
        <v>214</v>
      </c>
      <c r="K148" s="147" t="s">
        <v>399</v>
      </c>
      <c r="L148" s="149" t="s">
        <v>248</v>
      </c>
      <c r="M148" s="150" t="s">
        <v>313</v>
      </c>
      <c r="N148" s="146" t="s">
        <v>68</v>
      </c>
      <c r="O148" s="146">
        <v>1</v>
      </c>
      <c r="P148" s="151">
        <v>796.46</v>
      </c>
      <c r="Q148" s="155" t="s">
        <v>398</v>
      </c>
      <c r="R148" s="153">
        <f>S148</f>
        <v>796.46</v>
      </c>
      <c r="S148" s="153">
        <f>P148*O148</f>
        <v>796.46</v>
      </c>
    </row>
    <row r="149" spans="1:21" s="154" customFormat="1" ht="39" x14ac:dyDescent="0.3">
      <c r="A149" s="70" t="s">
        <v>389</v>
      </c>
      <c r="B149" s="32" t="s">
        <v>454</v>
      </c>
      <c r="C149" s="147" t="s">
        <v>394</v>
      </c>
      <c r="D149" s="147" t="s">
        <v>19</v>
      </c>
      <c r="E149" s="148" t="s">
        <v>20</v>
      </c>
      <c r="F149" s="148" t="s">
        <v>19</v>
      </c>
      <c r="G149" s="148" t="s">
        <v>22</v>
      </c>
      <c r="H149" s="148" t="s">
        <v>379</v>
      </c>
      <c r="I149" s="150" t="s">
        <v>235</v>
      </c>
      <c r="J149" s="156" t="s">
        <v>214</v>
      </c>
      <c r="K149" s="147" t="s">
        <v>400</v>
      </c>
      <c r="L149" s="149" t="s">
        <v>237</v>
      </c>
      <c r="M149" s="155" t="s">
        <v>313</v>
      </c>
      <c r="N149" s="146" t="s">
        <v>68</v>
      </c>
      <c r="O149" s="146">
        <v>1</v>
      </c>
      <c r="P149" s="151">
        <v>20648</v>
      </c>
      <c r="Q149" s="155" t="s">
        <v>401</v>
      </c>
      <c r="R149" s="153">
        <f>S149</f>
        <v>20648</v>
      </c>
      <c r="S149" s="153">
        <f>P149*O149</f>
        <v>20648</v>
      </c>
    </row>
    <row r="150" spans="1:21" s="154" customFormat="1" ht="39" x14ac:dyDescent="0.3">
      <c r="A150" s="70" t="s">
        <v>389</v>
      </c>
      <c r="B150" s="32" t="s">
        <v>454</v>
      </c>
      <c r="C150" s="147" t="s">
        <v>394</v>
      </c>
      <c r="D150" s="147" t="s">
        <v>19</v>
      </c>
      <c r="E150" s="148" t="s">
        <v>20</v>
      </c>
      <c r="F150" s="148" t="s">
        <v>19</v>
      </c>
      <c r="G150" s="148" t="s">
        <v>21</v>
      </c>
      <c r="H150" s="148" t="s">
        <v>83</v>
      </c>
      <c r="I150" s="150" t="s">
        <v>402</v>
      </c>
      <c r="J150" s="156" t="s">
        <v>278</v>
      </c>
      <c r="K150" s="157" t="s">
        <v>403</v>
      </c>
      <c r="L150" s="149" t="s">
        <v>278</v>
      </c>
      <c r="M150" s="155" t="s">
        <v>23</v>
      </c>
      <c r="N150" s="146" t="s">
        <v>310</v>
      </c>
      <c r="O150" s="146">
        <v>1</v>
      </c>
      <c r="P150" s="151">
        <v>7283.64</v>
      </c>
      <c r="Q150" s="155" t="s">
        <v>24</v>
      </c>
      <c r="R150" s="153">
        <f>S150</f>
        <v>7283.64</v>
      </c>
      <c r="S150" s="153">
        <f>P150*O150</f>
        <v>7283.64</v>
      </c>
    </row>
    <row r="151" spans="1:21" s="154" customFormat="1" ht="78" x14ac:dyDescent="0.3">
      <c r="A151" s="70" t="s">
        <v>389</v>
      </c>
      <c r="B151" s="32" t="s">
        <v>454</v>
      </c>
      <c r="C151" s="147" t="s">
        <v>394</v>
      </c>
      <c r="D151" s="147" t="s">
        <v>19</v>
      </c>
      <c r="E151" s="148" t="s">
        <v>196</v>
      </c>
      <c r="F151" s="148" t="s">
        <v>241</v>
      </c>
      <c r="G151" s="148" t="s">
        <v>242</v>
      </c>
      <c r="H151" s="158" t="s">
        <v>202</v>
      </c>
      <c r="I151" s="150" t="s">
        <v>404</v>
      </c>
      <c r="J151" s="156" t="s">
        <v>214</v>
      </c>
      <c r="K151" s="147" t="s">
        <v>405</v>
      </c>
      <c r="L151" s="149" t="s">
        <v>338</v>
      </c>
      <c r="M151" s="155" t="s">
        <v>313</v>
      </c>
      <c r="N151" s="146" t="s">
        <v>68</v>
      </c>
      <c r="O151" s="146">
        <v>1</v>
      </c>
      <c r="P151" s="151">
        <v>4158</v>
      </c>
      <c r="Q151" s="152" t="s">
        <v>398</v>
      </c>
      <c r="R151" s="153">
        <f t="shared" ref="R151:R157" si="15">S151</f>
        <v>4158</v>
      </c>
      <c r="S151" s="153">
        <f t="shared" ref="S151:S157" si="16">P151*O151</f>
        <v>4158</v>
      </c>
    </row>
    <row r="152" spans="1:21" s="154" customFormat="1" ht="78" x14ac:dyDescent="0.3">
      <c r="A152" s="70" t="s">
        <v>389</v>
      </c>
      <c r="B152" s="32" t="s">
        <v>454</v>
      </c>
      <c r="C152" s="147" t="s">
        <v>394</v>
      </c>
      <c r="D152" s="147" t="s">
        <v>19</v>
      </c>
      <c r="E152" s="148" t="s">
        <v>30</v>
      </c>
      <c r="F152" s="148" t="s">
        <v>307</v>
      </c>
      <c r="G152" s="148" t="s">
        <v>308</v>
      </c>
      <c r="H152" s="158" t="s">
        <v>202</v>
      </c>
      <c r="I152" s="150" t="s">
        <v>404</v>
      </c>
      <c r="J152" s="156" t="s">
        <v>214</v>
      </c>
      <c r="K152" s="147" t="s">
        <v>405</v>
      </c>
      <c r="L152" s="149" t="s">
        <v>338</v>
      </c>
      <c r="M152" s="155" t="s">
        <v>313</v>
      </c>
      <c r="N152" s="146" t="s">
        <v>68</v>
      </c>
      <c r="O152" s="146">
        <v>1</v>
      </c>
      <c r="P152" s="151">
        <v>1768</v>
      </c>
      <c r="Q152" s="152" t="s">
        <v>398</v>
      </c>
      <c r="R152" s="153">
        <f t="shared" si="15"/>
        <v>1768</v>
      </c>
      <c r="S152" s="153">
        <f t="shared" si="16"/>
        <v>1768</v>
      </c>
    </row>
    <row r="153" spans="1:21" s="154" customFormat="1" ht="78" x14ac:dyDescent="0.3">
      <c r="A153" s="70" t="s">
        <v>389</v>
      </c>
      <c r="B153" s="32" t="s">
        <v>454</v>
      </c>
      <c r="C153" s="147" t="s">
        <v>394</v>
      </c>
      <c r="D153" s="147" t="s">
        <v>19</v>
      </c>
      <c r="E153" s="148" t="s">
        <v>30</v>
      </c>
      <c r="F153" s="148" t="s">
        <v>307</v>
      </c>
      <c r="G153" s="148" t="s">
        <v>308</v>
      </c>
      <c r="H153" s="158" t="s">
        <v>202</v>
      </c>
      <c r="I153" s="150" t="s">
        <v>404</v>
      </c>
      <c r="J153" s="156" t="s">
        <v>214</v>
      </c>
      <c r="K153" s="147" t="s">
        <v>405</v>
      </c>
      <c r="L153" s="149" t="s">
        <v>338</v>
      </c>
      <c r="M153" s="155" t="s">
        <v>313</v>
      </c>
      <c r="N153" s="146" t="s">
        <v>68</v>
      </c>
      <c r="O153" s="146">
        <v>1</v>
      </c>
      <c r="P153" s="151">
        <v>3979</v>
      </c>
      <c r="Q153" s="152" t="s">
        <v>398</v>
      </c>
      <c r="R153" s="153">
        <f t="shared" si="15"/>
        <v>3979</v>
      </c>
      <c r="S153" s="153">
        <f t="shared" si="16"/>
        <v>3979</v>
      </c>
    </row>
    <row r="154" spans="1:21" s="154" customFormat="1" ht="78" x14ac:dyDescent="0.3">
      <c r="A154" s="70" t="s">
        <v>389</v>
      </c>
      <c r="B154" s="32" t="s">
        <v>454</v>
      </c>
      <c r="C154" s="147" t="s">
        <v>394</v>
      </c>
      <c r="D154" s="147" t="s">
        <v>19</v>
      </c>
      <c r="E154" s="148" t="s">
        <v>30</v>
      </c>
      <c r="F154" s="148" t="s">
        <v>222</v>
      </c>
      <c r="G154" s="148" t="s">
        <v>31</v>
      </c>
      <c r="H154" s="158" t="s">
        <v>202</v>
      </c>
      <c r="I154" s="150" t="s">
        <v>404</v>
      </c>
      <c r="J154" s="156" t="s">
        <v>214</v>
      </c>
      <c r="K154" s="147" t="s">
        <v>405</v>
      </c>
      <c r="L154" s="149" t="s">
        <v>338</v>
      </c>
      <c r="M154" s="155" t="s">
        <v>313</v>
      </c>
      <c r="N154" s="146" t="s">
        <v>68</v>
      </c>
      <c r="O154" s="146">
        <v>1</v>
      </c>
      <c r="P154" s="151">
        <v>3979</v>
      </c>
      <c r="Q154" s="152" t="s">
        <v>398</v>
      </c>
      <c r="R154" s="153">
        <f t="shared" si="15"/>
        <v>3979</v>
      </c>
      <c r="S154" s="153">
        <f t="shared" si="16"/>
        <v>3979</v>
      </c>
    </row>
    <row r="155" spans="1:21" s="154" customFormat="1" ht="39" x14ac:dyDescent="0.3">
      <c r="A155" s="70" t="s">
        <v>389</v>
      </c>
      <c r="B155" s="32" t="s">
        <v>454</v>
      </c>
      <c r="C155" s="147" t="s">
        <v>394</v>
      </c>
      <c r="D155" s="147" t="s">
        <v>19</v>
      </c>
      <c r="E155" s="148" t="s">
        <v>30</v>
      </c>
      <c r="F155" s="148" t="s">
        <v>222</v>
      </c>
      <c r="G155" s="148" t="s">
        <v>31</v>
      </c>
      <c r="H155" s="158" t="s">
        <v>363</v>
      </c>
      <c r="I155" s="150" t="s">
        <v>406</v>
      </c>
      <c r="J155" s="156" t="s">
        <v>214</v>
      </c>
      <c r="K155" s="147" t="s">
        <v>405</v>
      </c>
      <c r="L155" s="149" t="s">
        <v>338</v>
      </c>
      <c r="M155" s="155" t="s">
        <v>313</v>
      </c>
      <c r="N155" s="146" t="s">
        <v>68</v>
      </c>
      <c r="O155" s="146">
        <v>1</v>
      </c>
      <c r="P155" s="151">
        <v>103.41</v>
      </c>
      <c r="Q155" s="152" t="s">
        <v>398</v>
      </c>
      <c r="R155" s="153">
        <f t="shared" si="15"/>
        <v>103.41</v>
      </c>
      <c r="S155" s="153">
        <f t="shared" si="16"/>
        <v>103.41</v>
      </c>
    </row>
    <row r="156" spans="1:21" s="154" customFormat="1" ht="52" x14ac:dyDescent="0.3">
      <c r="A156" s="70" t="s">
        <v>389</v>
      </c>
      <c r="B156" s="32" t="s">
        <v>454</v>
      </c>
      <c r="C156" s="147" t="s">
        <v>394</v>
      </c>
      <c r="D156" s="147" t="s">
        <v>19</v>
      </c>
      <c r="E156" s="148" t="s">
        <v>20</v>
      </c>
      <c r="F156" s="148" t="s">
        <v>407</v>
      </c>
      <c r="G156" s="148" t="s">
        <v>21</v>
      </c>
      <c r="H156" s="148" t="s">
        <v>408</v>
      </c>
      <c r="I156" s="150" t="s">
        <v>409</v>
      </c>
      <c r="J156" s="156" t="s">
        <v>278</v>
      </c>
      <c r="K156" s="159" t="s">
        <v>410</v>
      </c>
      <c r="L156" s="149" t="s">
        <v>278</v>
      </c>
      <c r="M156" s="155" t="s">
        <v>310</v>
      </c>
      <c r="N156" s="146" t="s">
        <v>68</v>
      </c>
      <c r="O156" s="146">
        <v>1</v>
      </c>
      <c r="P156" s="151">
        <v>307</v>
      </c>
      <c r="Q156" s="152" t="s">
        <v>362</v>
      </c>
      <c r="R156" s="153">
        <f t="shared" si="15"/>
        <v>307</v>
      </c>
      <c r="S156" s="153">
        <f t="shared" si="16"/>
        <v>307</v>
      </c>
    </row>
    <row r="157" spans="1:21" s="154" customFormat="1" ht="39" x14ac:dyDescent="0.3">
      <c r="A157" s="70" t="s">
        <v>389</v>
      </c>
      <c r="B157" s="32" t="s">
        <v>454</v>
      </c>
      <c r="C157" s="147" t="s">
        <v>394</v>
      </c>
      <c r="D157" s="147" t="s">
        <v>19</v>
      </c>
      <c r="E157" s="148" t="s">
        <v>20</v>
      </c>
      <c r="F157" s="148" t="s">
        <v>19</v>
      </c>
      <c r="G157" s="148" t="s">
        <v>21</v>
      </c>
      <c r="H157" s="148" t="s">
        <v>206</v>
      </c>
      <c r="I157" s="150" t="s">
        <v>411</v>
      </c>
      <c r="J157" s="148" t="s">
        <v>412</v>
      </c>
      <c r="K157" s="159" t="s">
        <v>413</v>
      </c>
      <c r="L157" s="149" t="s">
        <v>23</v>
      </c>
      <c r="M157" s="155" t="s">
        <v>23</v>
      </c>
      <c r="N157" s="146" t="s">
        <v>279</v>
      </c>
      <c r="O157" s="146">
        <v>1</v>
      </c>
      <c r="P157" s="151">
        <v>349</v>
      </c>
      <c r="Q157" s="152" t="s">
        <v>414</v>
      </c>
      <c r="R157" s="153">
        <f t="shared" si="15"/>
        <v>349</v>
      </c>
      <c r="S157" s="153">
        <f t="shared" si="16"/>
        <v>349</v>
      </c>
    </row>
    <row r="158" spans="1:21" s="154" customFormat="1" ht="52" x14ac:dyDescent="0.3">
      <c r="A158" s="70" t="s">
        <v>389</v>
      </c>
      <c r="B158" s="32" t="s">
        <v>454</v>
      </c>
      <c r="C158" s="147" t="s">
        <v>394</v>
      </c>
      <c r="D158" s="147" t="s">
        <v>19</v>
      </c>
      <c r="E158" s="148" t="s">
        <v>20</v>
      </c>
      <c r="F158" s="148" t="s">
        <v>19</v>
      </c>
      <c r="G158" s="148" t="s">
        <v>21</v>
      </c>
      <c r="H158" s="148" t="s">
        <v>85</v>
      </c>
      <c r="I158" s="147" t="s">
        <v>415</v>
      </c>
      <c r="J158" s="148" t="s">
        <v>57</v>
      </c>
      <c r="K158" s="147" t="s">
        <v>416</v>
      </c>
      <c r="L158" s="149" t="s">
        <v>23</v>
      </c>
      <c r="M158" s="155" t="s">
        <v>23</v>
      </c>
      <c r="N158" s="146" t="s">
        <v>279</v>
      </c>
      <c r="O158" s="146">
        <v>13</v>
      </c>
      <c r="P158" s="151">
        <v>48</v>
      </c>
      <c r="Q158" s="152" t="s">
        <v>414</v>
      </c>
      <c r="R158" s="153">
        <f>S158</f>
        <v>624</v>
      </c>
      <c r="S158" s="153">
        <f>P158*O158</f>
        <v>624</v>
      </c>
    </row>
    <row r="159" spans="1:21" s="154" customFormat="1" ht="52" x14ac:dyDescent="0.3">
      <c r="A159" s="70" t="s">
        <v>389</v>
      </c>
      <c r="B159" s="32" t="s">
        <v>454</v>
      </c>
      <c r="C159" s="147" t="s">
        <v>394</v>
      </c>
      <c r="D159" s="147" t="s">
        <v>19</v>
      </c>
      <c r="E159" s="148" t="s">
        <v>20</v>
      </c>
      <c r="F159" s="148" t="s">
        <v>19</v>
      </c>
      <c r="G159" s="148" t="s">
        <v>21</v>
      </c>
      <c r="H159" s="158" t="s">
        <v>417</v>
      </c>
      <c r="I159" s="150" t="s">
        <v>418</v>
      </c>
      <c r="J159" s="156" t="s">
        <v>214</v>
      </c>
      <c r="K159" s="159" t="s">
        <v>419</v>
      </c>
      <c r="L159" s="149" t="s">
        <v>23</v>
      </c>
      <c r="M159" s="155" t="s">
        <v>23</v>
      </c>
      <c r="N159" s="146" t="s">
        <v>68</v>
      </c>
      <c r="O159" s="146">
        <v>1</v>
      </c>
      <c r="P159" s="151">
        <v>808</v>
      </c>
      <c r="Q159" s="152" t="s">
        <v>24</v>
      </c>
      <c r="R159" s="153">
        <f t="shared" ref="R159:R175" si="17">S159</f>
        <v>808</v>
      </c>
      <c r="S159" s="153">
        <f t="shared" ref="S159:S175" si="18">P159*O159</f>
        <v>808</v>
      </c>
    </row>
    <row r="160" spans="1:21" s="154" customFormat="1" ht="39" x14ac:dyDescent="0.3">
      <c r="A160" s="70" t="s">
        <v>389</v>
      </c>
      <c r="B160" s="32" t="s">
        <v>454</v>
      </c>
      <c r="C160" s="147" t="s">
        <v>394</v>
      </c>
      <c r="D160" s="147" t="s">
        <v>19</v>
      </c>
      <c r="E160" s="148" t="s">
        <v>20</v>
      </c>
      <c r="F160" s="148" t="s">
        <v>19</v>
      </c>
      <c r="G160" s="148" t="s">
        <v>21</v>
      </c>
      <c r="H160" s="148" t="s">
        <v>420</v>
      </c>
      <c r="I160" s="147" t="s">
        <v>421</v>
      </c>
      <c r="J160" s="148" t="s">
        <v>288</v>
      </c>
      <c r="K160" s="147" t="s">
        <v>422</v>
      </c>
      <c r="L160" s="149" t="s">
        <v>23</v>
      </c>
      <c r="M160" s="155" t="s">
        <v>23</v>
      </c>
      <c r="N160" s="146" t="s">
        <v>279</v>
      </c>
      <c r="O160" s="146">
        <v>10</v>
      </c>
      <c r="P160" s="151">
        <v>95</v>
      </c>
      <c r="Q160" s="152" t="s">
        <v>414</v>
      </c>
      <c r="R160" s="153">
        <f t="shared" si="17"/>
        <v>950</v>
      </c>
      <c r="S160" s="153">
        <f t="shared" si="18"/>
        <v>950</v>
      </c>
    </row>
    <row r="161" spans="1:19" s="154" customFormat="1" ht="39" x14ac:dyDescent="0.3">
      <c r="A161" s="70" t="s">
        <v>389</v>
      </c>
      <c r="B161" s="32" t="s">
        <v>454</v>
      </c>
      <c r="C161" s="147" t="s">
        <v>394</v>
      </c>
      <c r="D161" s="147" t="s">
        <v>19</v>
      </c>
      <c r="E161" s="148" t="s">
        <v>423</v>
      </c>
      <c r="F161" s="148" t="s">
        <v>424</v>
      </c>
      <c r="G161" s="148" t="s">
        <v>425</v>
      </c>
      <c r="H161" s="148" t="s">
        <v>206</v>
      </c>
      <c r="I161" s="150" t="s">
        <v>411</v>
      </c>
      <c r="J161" s="148" t="s">
        <v>426</v>
      </c>
      <c r="K161" s="147" t="s">
        <v>427</v>
      </c>
      <c r="L161" s="149" t="s">
        <v>23</v>
      </c>
      <c r="M161" s="155" t="s">
        <v>23</v>
      </c>
      <c r="N161" s="146" t="s">
        <v>279</v>
      </c>
      <c r="O161" s="146">
        <v>11</v>
      </c>
      <c r="P161" s="151">
        <v>115</v>
      </c>
      <c r="Q161" s="152" t="s">
        <v>414</v>
      </c>
      <c r="R161" s="153">
        <f t="shared" si="17"/>
        <v>1265</v>
      </c>
      <c r="S161" s="153">
        <f t="shared" si="18"/>
        <v>1265</v>
      </c>
    </row>
    <row r="162" spans="1:19" s="154" customFormat="1" ht="26" x14ac:dyDescent="0.3">
      <c r="A162" s="70" t="s">
        <v>389</v>
      </c>
      <c r="B162" s="32" t="s">
        <v>454</v>
      </c>
      <c r="C162" s="147" t="s">
        <v>394</v>
      </c>
      <c r="D162" s="147" t="s">
        <v>19</v>
      </c>
      <c r="E162" s="148" t="s">
        <v>423</v>
      </c>
      <c r="F162" s="148" t="s">
        <v>424</v>
      </c>
      <c r="G162" s="148" t="s">
        <v>425</v>
      </c>
      <c r="H162" s="148" t="s">
        <v>428</v>
      </c>
      <c r="I162" s="150" t="s">
        <v>429</v>
      </c>
      <c r="J162" s="31" t="s">
        <v>260</v>
      </c>
      <c r="K162" s="31" t="s">
        <v>261</v>
      </c>
      <c r="L162" s="149" t="s">
        <v>23</v>
      </c>
      <c r="M162" s="155" t="s">
        <v>23</v>
      </c>
      <c r="N162" s="31" t="s">
        <v>27</v>
      </c>
      <c r="O162" s="31">
        <v>80</v>
      </c>
      <c r="P162" s="151">
        <v>6.5</v>
      </c>
      <c r="Q162" s="152" t="s">
        <v>414</v>
      </c>
      <c r="R162" s="153">
        <f t="shared" si="17"/>
        <v>520</v>
      </c>
      <c r="S162" s="153">
        <f t="shared" si="18"/>
        <v>520</v>
      </c>
    </row>
    <row r="163" spans="1:19" s="154" customFormat="1" ht="26" x14ac:dyDescent="0.3">
      <c r="A163" s="70" t="s">
        <v>389</v>
      </c>
      <c r="B163" s="32" t="s">
        <v>454</v>
      </c>
      <c r="C163" s="147" t="s">
        <v>394</v>
      </c>
      <c r="D163" s="147" t="s">
        <v>19</v>
      </c>
      <c r="E163" s="148" t="s">
        <v>423</v>
      </c>
      <c r="F163" s="148" t="s">
        <v>424</v>
      </c>
      <c r="G163" s="148" t="s">
        <v>425</v>
      </c>
      <c r="H163" s="148" t="s">
        <v>428</v>
      </c>
      <c r="I163" s="150" t="s">
        <v>429</v>
      </c>
      <c r="J163" s="31" t="s">
        <v>264</v>
      </c>
      <c r="K163" s="31" t="s">
        <v>265</v>
      </c>
      <c r="L163" s="149" t="s">
        <v>23</v>
      </c>
      <c r="M163" s="155" t="s">
        <v>23</v>
      </c>
      <c r="N163" s="31" t="s">
        <v>27</v>
      </c>
      <c r="O163" s="31">
        <v>11</v>
      </c>
      <c r="P163" s="151">
        <v>100</v>
      </c>
      <c r="Q163" s="152" t="s">
        <v>414</v>
      </c>
      <c r="R163" s="153">
        <f t="shared" si="17"/>
        <v>1100</v>
      </c>
      <c r="S163" s="153">
        <f t="shared" si="18"/>
        <v>1100</v>
      </c>
    </row>
    <row r="164" spans="1:19" s="154" customFormat="1" ht="26" x14ac:dyDescent="0.3">
      <c r="A164" s="70" t="s">
        <v>389</v>
      </c>
      <c r="B164" s="32" t="s">
        <v>454</v>
      </c>
      <c r="C164" s="147" t="s">
        <v>394</v>
      </c>
      <c r="D164" s="147" t="s">
        <v>19</v>
      </c>
      <c r="E164" s="148" t="s">
        <v>423</v>
      </c>
      <c r="F164" s="148" t="s">
        <v>424</v>
      </c>
      <c r="G164" s="148" t="s">
        <v>425</v>
      </c>
      <c r="H164" s="148" t="s">
        <v>428</v>
      </c>
      <c r="I164" s="150" t="s">
        <v>429</v>
      </c>
      <c r="J164" s="31" t="s">
        <v>97</v>
      </c>
      <c r="K164" s="31" t="s">
        <v>145</v>
      </c>
      <c r="L164" s="149" t="s">
        <v>23</v>
      </c>
      <c r="M164" s="155" t="s">
        <v>23</v>
      </c>
      <c r="N164" s="31" t="s">
        <v>27</v>
      </c>
      <c r="O164" s="31">
        <v>1</v>
      </c>
      <c r="P164" s="151">
        <v>200</v>
      </c>
      <c r="Q164" s="152" t="s">
        <v>414</v>
      </c>
      <c r="R164" s="153">
        <f t="shared" si="17"/>
        <v>200</v>
      </c>
      <c r="S164" s="153">
        <f t="shared" si="18"/>
        <v>200</v>
      </c>
    </row>
    <row r="165" spans="1:19" s="154" customFormat="1" ht="26" x14ac:dyDescent="0.3">
      <c r="A165" s="70" t="s">
        <v>389</v>
      </c>
      <c r="B165" s="32" t="s">
        <v>454</v>
      </c>
      <c r="C165" s="147" t="s">
        <v>394</v>
      </c>
      <c r="D165" s="147" t="s">
        <v>19</v>
      </c>
      <c r="E165" s="148" t="s">
        <v>423</v>
      </c>
      <c r="F165" s="148" t="s">
        <v>424</v>
      </c>
      <c r="G165" s="148" t="s">
        <v>425</v>
      </c>
      <c r="H165" s="148" t="s">
        <v>428</v>
      </c>
      <c r="I165" s="150" t="s">
        <v>429</v>
      </c>
      <c r="J165" s="31" t="s">
        <v>430</v>
      </c>
      <c r="K165" s="31" t="s">
        <v>431</v>
      </c>
      <c r="L165" s="149" t="s">
        <v>23</v>
      </c>
      <c r="M165" s="155" t="s">
        <v>23</v>
      </c>
      <c r="N165" s="31" t="s">
        <v>27</v>
      </c>
      <c r="O165" s="31">
        <v>5</v>
      </c>
      <c r="P165" s="151">
        <v>80</v>
      </c>
      <c r="Q165" s="152" t="s">
        <v>414</v>
      </c>
      <c r="R165" s="153">
        <f t="shared" si="17"/>
        <v>400</v>
      </c>
      <c r="S165" s="153">
        <f t="shared" si="18"/>
        <v>400</v>
      </c>
    </row>
    <row r="166" spans="1:19" s="154" customFormat="1" ht="26" x14ac:dyDescent="0.3">
      <c r="A166" s="70" t="s">
        <v>389</v>
      </c>
      <c r="B166" s="32" t="s">
        <v>454</v>
      </c>
      <c r="C166" s="147" t="s">
        <v>394</v>
      </c>
      <c r="D166" s="147" t="s">
        <v>19</v>
      </c>
      <c r="E166" s="148" t="s">
        <v>423</v>
      </c>
      <c r="F166" s="148" t="s">
        <v>424</v>
      </c>
      <c r="G166" s="148" t="s">
        <v>425</v>
      </c>
      <c r="H166" s="148" t="s">
        <v>428</v>
      </c>
      <c r="I166" s="150" t="s">
        <v>429</v>
      </c>
      <c r="J166" s="31" t="s">
        <v>432</v>
      </c>
      <c r="K166" s="31" t="s">
        <v>433</v>
      </c>
      <c r="L166" s="149" t="s">
        <v>23</v>
      </c>
      <c r="M166" s="155" t="s">
        <v>23</v>
      </c>
      <c r="N166" s="31" t="s">
        <v>286</v>
      </c>
      <c r="O166" s="31">
        <v>10</v>
      </c>
      <c r="P166" s="151">
        <v>46</v>
      </c>
      <c r="Q166" s="152" t="s">
        <v>414</v>
      </c>
      <c r="R166" s="153">
        <f t="shared" si="17"/>
        <v>460</v>
      </c>
      <c r="S166" s="153">
        <f t="shared" si="18"/>
        <v>460</v>
      </c>
    </row>
    <row r="167" spans="1:19" s="154" customFormat="1" ht="26" x14ac:dyDescent="0.3">
      <c r="A167" s="70" t="s">
        <v>389</v>
      </c>
      <c r="B167" s="32" t="s">
        <v>454</v>
      </c>
      <c r="C167" s="147" t="s">
        <v>394</v>
      </c>
      <c r="D167" s="147" t="s">
        <v>19</v>
      </c>
      <c r="E167" s="148" t="s">
        <v>423</v>
      </c>
      <c r="F167" s="148" t="s">
        <v>424</v>
      </c>
      <c r="G167" s="148" t="s">
        <v>425</v>
      </c>
      <c r="H167" s="148" t="s">
        <v>428</v>
      </c>
      <c r="I167" s="150" t="s">
        <v>429</v>
      </c>
      <c r="J167" s="31" t="s">
        <v>434</v>
      </c>
      <c r="K167" s="31" t="s">
        <v>435</v>
      </c>
      <c r="L167" s="149" t="s">
        <v>23</v>
      </c>
      <c r="M167" s="155" t="s">
        <v>23</v>
      </c>
      <c r="N167" s="31" t="s">
        <v>286</v>
      </c>
      <c r="O167" s="31">
        <v>10</v>
      </c>
      <c r="P167" s="151">
        <v>46</v>
      </c>
      <c r="Q167" s="152" t="s">
        <v>414</v>
      </c>
      <c r="R167" s="153">
        <f t="shared" si="17"/>
        <v>460</v>
      </c>
      <c r="S167" s="153">
        <f t="shared" si="18"/>
        <v>460</v>
      </c>
    </row>
    <row r="168" spans="1:19" s="154" customFormat="1" ht="26" x14ac:dyDescent="0.3">
      <c r="A168" s="70" t="s">
        <v>389</v>
      </c>
      <c r="B168" s="32" t="s">
        <v>454</v>
      </c>
      <c r="C168" s="147" t="s">
        <v>394</v>
      </c>
      <c r="D168" s="147" t="s">
        <v>19</v>
      </c>
      <c r="E168" s="148" t="s">
        <v>20</v>
      </c>
      <c r="F168" s="148" t="s">
        <v>19</v>
      </c>
      <c r="G168" s="148" t="s">
        <v>21</v>
      </c>
      <c r="H168" s="148" t="s">
        <v>428</v>
      </c>
      <c r="I168" s="150" t="s">
        <v>429</v>
      </c>
      <c r="J168" s="31" t="s">
        <v>436</v>
      </c>
      <c r="K168" s="31" t="s">
        <v>437</v>
      </c>
      <c r="L168" s="149" t="s">
        <v>23</v>
      </c>
      <c r="M168" s="155" t="s">
        <v>23</v>
      </c>
      <c r="N168" s="31" t="s">
        <v>286</v>
      </c>
      <c r="O168" s="31">
        <v>10</v>
      </c>
      <c r="P168" s="151">
        <v>41</v>
      </c>
      <c r="Q168" s="152" t="s">
        <v>414</v>
      </c>
      <c r="R168" s="153">
        <f t="shared" si="17"/>
        <v>410</v>
      </c>
      <c r="S168" s="153">
        <f t="shared" si="18"/>
        <v>410</v>
      </c>
    </row>
    <row r="169" spans="1:19" s="154" customFormat="1" ht="26" x14ac:dyDescent="0.3">
      <c r="A169" s="70" t="s">
        <v>389</v>
      </c>
      <c r="B169" s="32" t="s">
        <v>454</v>
      </c>
      <c r="C169" s="147" t="s">
        <v>394</v>
      </c>
      <c r="D169" s="147" t="s">
        <v>19</v>
      </c>
      <c r="E169" s="148" t="s">
        <v>20</v>
      </c>
      <c r="F169" s="148" t="s">
        <v>19</v>
      </c>
      <c r="G169" s="148" t="s">
        <v>21</v>
      </c>
      <c r="H169" s="148" t="s">
        <v>28</v>
      </c>
      <c r="I169" s="150" t="s">
        <v>438</v>
      </c>
      <c r="J169" s="156" t="s">
        <v>112</v>
      </c>
      <c r="K169" s="147" t="s">
        <v>439</v>
      </c>
      <c r="L169" s="149" t="s">
        <v>23</v>
      </c>
      <c r="M169" s="155" t="s">
        <v>23</v>
      </c>
      <c r="N169" s="146" t="s">
        <v>279</v>
      </c>
      <c r="O169" s="146">
        <v>2</v>
      </c>
      <c r="P169" s="151">
        <v>85</v>
      </c>
      <c r="Q169" s="152" t="s">
        <v>414</v>
      </c>
      <c r="R169" s="153">
        <f t="shared" si="17"/>
        <v>170</v>
      </c>
      <c r="S169" s="153">
        <f t="shared" si="18"/>
        <v>170</v>
      </c>
    </row>
    <row r="170" spans="1:19" s="154" customFormat="1" ht="26" x14ac:dyDescent="0.3">
      <c r="A170" s="70" t="s">
        <v>389</v>
      </c>
      <c r="B170" s="32" t="s">
        <v>454</v>
      </c>
      <c r="C170" s="147" t="s">
        <v>394</v>
      </c>
      <c r="D170" s="147" t="s">
        <v>19</v>
      </c>
      <c r="E170" s="148" t="s">
        <v>20</v>
      </c>
      <c r="F170" s="148" t="s">
        <v>19</v>
      </c>
      <c r="G170" s="148" t="s">
        <v>21</v>
      </c>
      <c r="H170" s="148" t="s">
        <v>28</v>
      </c>
      <c r="I170" s="150" t="s">
        <v>438</v>
      </c>
      <c r="J170" s="156" t="s">
        <v>440</v>
      </c>
      <c r="K170" s="147" t="s">
        <v>441</v>
      </c>
      <c r="L170" s="149" t="s">
        <v>23</v>
      </c>
      <c r="M170" s="155" t="s">
        <v>23</v>
      </c>
      <c r="N170" s="146" t="s">
        <v>279</v>
      </c>
      <c r="O170" s="146">
        <v>8</v>
      </c>
      <c r="P170" s="151">
        <v>29</v>
      </c>
      <c r="Q170" s="152" t="s">
        <v>414</v>
      </c>
      <c r="R170" s="153">
        <f t="shared" si="17"/>
        <v>232</v>
      </c>
      <c r="S170" s="153">
        <f t="shared" si="18"/>
        <v>232</v>
      </c>
    </row>
    <row r="171" spans="1:19" s="154" customFormat="1" ht="39" x14ac:dyDescent="0.3">
      <c r="A171" s="70" t="s">
        <v>389</v>
      </c>
      <c r="B171" s="32" t="s">
        <v>454</v>
      </c>
      <c r="C171" s="147" t="s">
        <v>394</v>
      </c>
      <c r="D171" s="147" t="s">
        <v>19</v>
      </c>
      <c r="E171" s="148" t="s">
        <v>20</v>
      </c>
      <c r="F171" s="148" t="s">
        <v>19</v>
      </c>
      <c r="G171" s="148" t="s">
        <v>21</v>
      </c>
      <c r="H171" s="148" t="s">
        <v>28</v>
      </c>
      <c r="I171" s="150" t="s">
        <v>438</v>
      </c>
      <c r="J171" s="156" t="s">
        <v>297</v>
      </c>
      <c r="K171" s="147" t="s">
        <v>442</v>
      </c>
      <c r="L171" s="149" t="s">
        <v>23</v>
      </c>
      <c r="M171" s="155" t="s">
        <v>23</v>
      </c>
      <c r="N171" s="146" t="s">
        <v>279</v>
      </c>
      <c r="O171" s="146">
        <v>10</v>
      </c>
      <c r="P171" s="151">
        <v>32</v>
      </c>
      <c r="Q171" s="152" t="s">
        <v>414</v>
      </c>
      <c r="R171" s="153">
        <f t="shared" si="17"/>
        <v>320</v>
      </c>
      <c r="S171" s="153">
        <f t="shared" si="18"/>
        <v>320</v>
      </c>
    </row>
    <row r="172" spans="1:19" s="154" customFormat="1" ht="26" x14ac:dyDescent="0.3">
      <c r="A172" s="70" t="s">
        <v>389</v>
      </c>
      <c r="B172" s="32" t="s">
        <v>454</v>
      </c>
      <c r="C172" s="147" t="s">
        <v>394</v>
      </c>
      <c r="D172" s="147" t="s">
        <v>19</v>
      </c>
      <c r="E172" s="148" t="s">
        <v>20</v>
      </c>
      <c r="F172" s="148" t="s">
        <v>19</v>
      </c>
      <c r="G172" s="148" t="s">
        <v>21</v>
      </c>
      <c r="H172" s="148" t="s">
        <v>28</v>
      </c>
      <c r="I172" s="150" t="s">
        <v>438</v>
      </c>
      <c r="J172" s="156" t="s">
        <v>443</v>
      </c>
      <c r="K172" s="147" t="s">
        <v>444</v>
      </c>
      <c r="L172" s="149" t="s">
        <v>23</v>
      </c>
      <c r="M172" s="155" t="s">
        <v>23</v>
      </c>
      <c r="N172" s="146" t="s">
        <v>279</v>
      </c>
      <c r="O172" s="146">
        <v>20</v>
      </c>
      <c r="P172" s="151">
        <v>15</v>
      </c>
      <c r="Q172" s="152" t="s">
        <v>414</v>
      </c>
      <c r="R172" s="153">
        <f t="shared" si="17"/>
        <v>300</v>
      </c>
      <c r="S172" s="153">
        <f t="shared" si="18"/>
        <v>300</v>
      </c>
    </row>
    <row r="173" spans="1:19" s="154" customFormat="1" ht="26" x14ac:dyDescent="0.3">
      <c r="A173" s="70" t="s">
        <v>389</v>
      </c>
      <c r="B173" s="32" t="s">
        <v>454</v>
      </c>
      <c r="C173" s="147" t="s">
        <v>394</v>
      </c>
      <c r="D173" s="147" t="s">
        <v>19</v>
      </c>
      <c r="E173" s="148" t="s">
        <v>20</v>
      </c>
      <c r="F173" s="148" t="s">
        <v>19</v>
      </c>
      <c r="G173" s="148" t="s">
        <v>21</v>
      </c>
      <c r="H173" s="148" t="s">
        <v>28</v>
      </c>
      <c r="I173" s="150" t="s">
        <v>438</v>
      </c>
      <c r="J173" s="156" t="s">
        <v>47</v>
      </c>
      <c r="K173" s="147" t="s">
        <v>445</v>
      </c>
      <c r="L173" s="149" t="s">
        <v>23</v>
      </c>
      <c r="M173" s="155" t="s">
        <v>23</v>
      </c>
      <c r="N173" s="146" t="s">
        <v>279</v>
      </c>
      <c r="O173" s="146">
        <v>2</v>
      </c>
      <c r="P173" s="151">
        <v>229</v>
      </c>
      <c r="Q173" s="152" t="s">
        <v>414</v>
      </c>
      <c r="R173" s="153">
        <f t="shared" si="17"/>
        <v>458</v>
      </c>
      <c r="S173" s="153">
        <f t="shared" si="18"/>
        <v>458</v>
      </c>
    </row>
    <row r="174" spans="1:19" s="154" customFormat="1" ht="39" x14ac:dyDescent="0.3">
      <c r="A174" s="70" t="s">
        <v>389</v>
      </c>
      <c r="B174" s="32" t="s">
        <v>454</v>
      </c>
      <c r="C174" s="147" t="s">
        <v>394</v>
      </c>
      <c r="D174" s="147" t="s">
        <v>19</v>
      </c>
      <c r="E174" s="148" t="s">
        <v>20</v>
      </c>
      <c r="F174" s="148" t="s">
        <v>19</v>
      </c>
      <c r="G174" s="148" t="s">
        <v>21</v>
      </c>
      <c r="H174" s="148" t="s">
        <v>28</v>
      </c>
      <c r="I174" s="150" t="s">
        <v>438</v>
      </c>
      <c r="J174" s="156" t="s">
        <v>446</v>
      </c>
      <c r="K174" s="147" t="s">
        <v>447</v>
      </c>
      <c r="L174" s="149" t="s">
        <v>23</v>
      </c>
      <c r="M174" s="155" t="s">
        <v>23</v>
      </c>
      <c r="N174" s="146" t="s">
        <v>279</v>
      </c>
      <c r="O174" s="146">
        <v>10</v>
      </c>
      <c r="P174" s="151">
        <v>79</v>
      </c>
      <c r="Q174" s="152" t="s">
        <v>414</v>
      </c>
      <c r="R174" s="153">
        <f t="shared" si="17"/>
        <v>790</v>
      </c>
      <c r="S174" s="153">
        <f t="shared" si="18"/>
        <v>790</v>
      </c>
    </row>
    <row r="175" spans="1:19" s="154" customFormat="1" ht="26" x14ac:dyDescent="0.3">
      <c r="A175" s="70" t="s">
        <v>389</v>
      </c>
      <c r="B175" s="32" t="s">
        <v>454</v>
      </c>
      <c r="C175" s="147" t="s">
        <v>394</v>
      </c>
      <c r="D175" s="147" t="s">
        <v>19</v>
      </c>
      <c r="E175" s="148" t="s">
        <v>20</v>
      </c>
      <c r="F175" s="148" t="s">
        <v>19</v>
      </c>
      <c r="G175" s="148" t="s">
        <v>21</v>
      </c>
      <c r="H175" s="148" t="s">
        <v>448</v>
      </c>
      <c r="I175" s="150" t="s">
        <v>449</v>
      </c>
      <c r="J175" s="31" t="s">
        <v>450</v>
      </c>
      <c r="K175" s="31" t="s">
        <v>451</v>
      </c>
      <c r="L175" s="149" t="s">
        <v>23</v>
      </c>
      <c r="M175" s="155" t="s">
        <v>23</v>
      </c>
      <c r="N175" s="146" t="s">
        <v>279</v>
      </c>
      <c r="O175" s="146">
        <v>3</v>
      </c>
      <c r="P175" s="151">
        <v>599.96</v>
      </c>
      <c r="Q175" s="152" t="s">
        <v>362</v>
      </c>
      <c r="R175" s="153">
        <f t="shared" si="17"/>
        <v>1799.88</v>
      </c>
      <c r="S175" s="153">
        <f t="shared" si="18"/>
        <v>1799.88</v>
      </c>
    </row>
    <row r="176" spans="1:19" ht="26" x14ac:dyDescent="0.35">
      <c r="A176" s="70" t="s">
        <v>389</v>
      </c>
      <c r="B176" s="32" t="s">
        <v>453</v>
      </c>
      <c r="C176" s="96" t="s">
        <v>325</v>
      </c>
      <c r="D176" s="97" t="s">
        <v>19</v>
      </c>
      <c r="E176" s="98" t="s">
        <v>30</v>
      </c>
      <c r="F176" s="99" t="s">
        <v>222</v>
      </c>
      <c r="G176" s="98" t="s">
        <v>31</v>
      </c>
      <c r="H176" s="100">
        <v>21601</v>
      </c>
      <c r="I176" s="101" t="s">
        <v>253</v>
      </c>
      <c r="J176" s="102" t="s">
        <v>326</v>
      </c>
      <c r="K176" s="103" t="s">
        <v>327</v>
      </c>
      <c r="L176" s="104" t="s">
        <v>328</v>
      </c>
      <c r="M176" s="105" t="s">
        <v>328</v>
      </c>
      <c r="N176" s="102" t="s">
        <v>27</v>
      </c>
      <c r="O176" s="102">
        <v>2</v>
      </c>
      <c r="P176" s="106">
        <f>+S176/O176</f>
        <v>60</v>
      </c>
      <c r="Q176" s="107" t="s">
        <v>329</v>
      </c>
      <c r="R176" s="102">
        <v>120</v>
      </c>
      <c r="S176" s="102">
        <v>120</v>
      </c>
    </row>
    <row r="177" spans="1:19" ht="26" x14ac:dyDescent="0.35">
      <c r="A177" s="70" t="s">
        <v>389</v>
      </c>
      <c r="B177" s="32" t="s">
        <v>453</v>
      </c>
      <c r="C177" s="96" t="s">
        <v>325</v>
      </c>
      <c r="D177" s="97" t="s">
        <v>19</v>
      </c>
      <c r="E177" s="98" t="s">
        <v>30</v>
      </c>
      <c r="F177" s="99" t="s">
        <v>222</v>
      </c>
      <c r="G177" s="98" t="s">
        <v>31</v>
      </c>
      <c r="H177" s="100">
        <v>21601</v>
      </c>
      <c r="I177" s="101" t="s">
        <v>253</v>
      </c>
      <c r="J177" s="102" t="s">
        <v>102</v>
      </c>
      <c r="K177" s="103" t="s">
        <v>150</v>
      </c>
      <c r="L177" s="104" t="s">
        <v>328</v>
      </c>
      <c r="M177" s="105" t="s">
        <v>328</v>
      </c>
      <c r="N177" s="102" t="s">
        <v>69</v>
      </c>
      <c r="O177" s="102">
        <v>2</v>
      </c>
      <c r="P177" s="106">
        <f t="shared" ref="P177:P185" si="19">+S177/O177</f>
        <v>408</v>
      </c>
      <c r="Q177" s="107" t="s">
        <v>329</v>
      </c>
      <c r="R177" s="102">
        <v>816</v>
      </c>
      <c r="S177" s="102">
        <v>816</v>
      </c>
    </row>
    <row r="178" spans="1:19" ht="26" x14ac:dyDescent="0.35">
      <c r="A178" s="70" t="s">
        <v>389</v>
      </c>
      <c r="B178" s="32" t="s">
        <v>453</v>
      </c>
      <c r="C178" s="96" t="s">
        <v>325</v>
      </c>
      <c r="D178" s="97" t="s">
        <v>19</v>
      </c>
      <c r="E178" s="98" t="s">
        <v>30</v>
      </c>
      <c r="F178" s="99" t="s">
        <v>222</v>
      </c>
      <c r="G178" s="98" t="s">
        <v>31</v>
      </c>
      <c r="H178" s="100">
        <v>21601</v>
      </c>
      <c r="I178" s="101" t="s">
        <v>253</v>
      </c>
      <c r="J178" s="102" t="s">
        <v>330</v>
      </c>
      <c r="K178" s="103" t="s">
        <v>331</v>
      </c>
      <c r="L178" s="104" t="s">
        <v>328</v>
      </c>
      <c r="M178" s="105" t="s">
        <v>328</v>
      </c>
      <c r="N178" s="102" t="s">
        <v>27</v>
      </c>
      <c r="O178" s="102">
        <v>2</v>
      </c>
      <c r="P178" s="106">
        <f t="shared" si="19"/>
        <v>58</v>
      </c>
      <c r="Q178" s="107" t="s">
        <v>329</v>
      </c>
      <c r="R178" s="102">
        <v>116</v>
      </c>
      <c r="S178" s="102">
        <v>116</v>
      </c>
    </row>
    <row r="179" spans="1:19" ht="26" x14ac:dyDescent="0.35">
      <c r="A179" s="70" t="s">
        <v>389</v>
      </c>
      <c r="B179" s="32" t="s">
        <v>453</v>
      </c>
      <c r="C179" s="96" t="s">
        <v>325</v>
      </c>
      <c r="D179" s="97" t="s">
        <v>19</v>
      </c>
      <c r="E179" s="98" t="s">
        <v>30</v>
      </c>
      <c r="F179" s="99" t="s">
        <v>222</v>
      </c>
      <c r="G179" s="98" t="s">
        <v>31</v>
      </c>
      <c r="H179" s="100">
        <v>21601</v>
      </c>
      <c r="I179" s="101" t="s">
        <v>253</v>
      </c>
      <c r="J179" s="102" t="s">
        <v>264</v>
      </c>
      <c r="K179" s="103" t="s">
        <v>265</v>
      </c>
      <c r="L179" s="104" t="s">
        <v>328</v>
      </c>
      <c r="M179" s="105" t="s">
        <v>328</v>
      </c>
      <c r="N179" s="102" t="s">
        <v>27</v>
      </c>
      <c r="O179" s="102">
        <v>3</v>
      </c>
      <c r="P179" s="106">
        <f t="shared" si="19"/>
        <v>28</v>
      </c>
      <c r="Q179" s="107" t="s">
        <v>329</v>
      </c>
      <c r="R179" s="102">
        <v>84</v>
      </c>
      <c r="S179" s="102">
        <v>84</v>
      </c>
    </row>
    <row r="180" spans="1:19" ht="26" x14ac:dyDescent="0.35">
      <c r="A180" s="70" t="s">
        <v>389</v>
      </c>
      <c r="B180" s="32" t="s">
        <v>453</v>
      </c>
      <c r="C180" s="96" t="s">
        <v>325</v>
      </c>
      <c r="D180" s="97" t="s">
        <v>19</v>
      </c>
      <c r="E180" s="98" t="s">
        <v>30</v>
      </c>
      <c r="F180" s="99" t="s">
        <v>222</v>
      </c>
      <c r="G180" s="98" t="s">
        <v>31</v>
      </c>
      <c r="H180" s="100">
        <v>21601</v>
      </c>
      <c r="I180" s="101" t="s">
        <v>253</v>
      </c>
      <c r="J180" s="102" t="s">
        <v>332</v>
      </c>
      <c r="K180" s="103" t="s">
        <v>333</v>
      </c>
      <c r="L180" s="104" t="s">
        <v>328</v>
      </c>
      <c r="M180" s="105" t="s">
        <v>328</v>
      </c>
      <c r="N180" s="102" t="s">
        <v>27</v>
      </c>
      <c r="O180" s="102">
        <v>2</v>
      </c>
      <c r="P180" s="106">
        <f t="shared" si="19"/>
        <v>40</v>
      </c>
      <c r="Q180" s="107" t="s">
        <v>329</v>
      </c>
      <c r="R180" s="102">
        <v>80</v>
      </c>
      <c r="S180" s="102">
        <v>80</v>
      </c>
    </row>
    <row r="181" spans="1:19" ht="26" x14ac:dyDescent="0.35">
      <c r="A181" s="70" t="s">
        <v>389</v>
      </c>
      <c r="B181" s="32" t="s">
        <v>453</v>
      </c>
      <c r="C181" s="96" t="s">
        <v>325</v>
      </c>
      <c r="D181" s="97" t="s">
        <v>19</v>
      </c>
      <c r="E181" s="98" t="s">
        <v>30</v>
      </c>
      <c r="F181" s="99" t="s">
        <v>222</v>
      </c>
      <c r="G181" s="98" t="s">
        <v>31</v>
      </c>
      <c r="H181" s="100">
        <v>21601</v>
      </c>
      <c r="I181" s="101" t="s">
        <v>253</v>
      </c>
      <c r="J181" s="102" t="s">
        <v>334</v>
      </c>
      <c r="K181" s="103" t="s">
        <v>335</v>
      </c>
      <c r="L181" s="104" t="s">
        <v>328</v>
      </c>
      <c r="M181" s="105" t="s">
        <v>328</v>
      </c>
      <c r="N181" s="102" t="s">
        <v>27</v>
      </c>
      <c r="O181" s="102">
        <v>2</v>
      </c>
      <c r="P181" s="106">
        <f t="shared" si="19"/>
        <v>50</v>
      </c>
      <c r="Q181" s="107" t="s">
        <v>329</v>
      </c>
      <c r="R181" s="102">
        <v>100</v>
      </c>
      <c r="S181" s="102">
        <v>100</v>
      </c>
    </row>
    <row r="182" spans="1:19" ht="26" x14ac:dyDescent="0.35">
      <c r="A182" s="70" t="s">
        <v>389</v>
      </c>
      <c r="B182" s="32" t="s">
        <v>453</v>
      </c>
      <c r="C182" s="96" t="s">
        <v>325</v>
      </c>
      <c r="D182" s="97" t="s">
        <v>19</v>
      </c>
      <c r="E182" s="98" t="s">
        <v>30</v>
      </c>
      <c r="F182" s="99" t="s">
        <v>222</v>
      </c>
      <c r="G182" s="98" t="s">
        <v>31</v>
      </c>
      <c r="H182" s="100">
        <v>21601</v>
      </c>
      <c r="I182" s="101" t="s">
        <v>253</v>
      </c>
      <c r="J182" s="102" t="s">
        <v>262</v>
      </c>
      <c r="K182" s="103" t="s">
        <v>263</v>
      </c>
      <c r="L182" s="104" t="s">
        <v>328</v>
      </c>
      <c r="M182" s="105" t="s">
        <v>328</v>
      </c>
      <c r="N182" s="102" t="s">
        <v>27</v>
      </c>
      <c r="O182" s="102">
        <v>8</v>
      </c>
      <c r="P182" s="106">
        <f t="shared" si="19"/>
        <v>15</v>
      </c>
      <c r="Q182" s="107" t="s">
        <v>329</v>
      </c>
      <c r="R182" s="102">
        <v>120</v>
      </c>
      <c r="S182" s="102">
        <v>120</v>
      </c>
    </row>
    <row r="183" spans="1:19" ht="78.5" x14ac:dyDescent="0.35">
      <c r="A183" s="70" t="s">
        <v>389</v>
      </c>
      <c r="B183" s="32" t="s">
        <v>453</v>
      </c>
      <c r="C183" s="96" t="s">
        <v>325</v>
      </c>
      <c r="D183" s="97" t="s">
        <v>19</v>
      </c>
      <c r="E183" s="98" t="s">
        <v>30</v>
      </c>
      <c r="F183" s="99" t="s">
        <v>307</v>
      </c>
      <c r="G183" s="98" t="s">
        <v>336</v>
      </c>
      <c r="H183" s="98">
        <v>26102</v>
      </c>
      <c r="I183" s="108" t="s">
        <v>337</v>
      </c>
      <c r="J183" s="102" t="s">
        <v>58</v>
      </c>
      <c r="K183" s="103" t="s">
        <v>45</v>
      </c>
      <c r="L183" s="107" t="s">
        <v>338</v>
      </c>
      <c r="M183" s="105" t="s">
        <v>313</v>
      </c>
      <c r="N183" s="109" t="s">
        <v>72</v>
      </c>
      <c r="O183" s="102">
        <v>4129</v>
      </c>
      <c r="P183" s="106">
        <f t="shared" si="19"/>
        <v>1</v>
      </c>
      <c r="Q183" s="107" t="s">
        <v>329</v>
      </c>
      <c r="R183" s="102">
        <v>4129</v>
      </c>
      <c r="S183" s="102">
        <v>4129</v>
      </c>
    </row>
    <row r="184" spans="1:19" ht="78.5" x14ac:dyDescent="0.35">
      <c r="A184" s="70" t="s">
        <v>389</v>
      </c>
      <c r="B184" s="32" t="s">
        <v>453</v>
      </c>
      <c r="C184" s="96" t="s">
        <v>325</v>
      </c>
      <c r="D184" s="97" t="s">
        <v>19</v>
      </c>
      <c r="E184" s="98" t="s">
        <v>30</v>
      </c>
      <c r="F184" s="99" t="s">
        <v>222</v>
      </c>
      <c r="G184" s="98" t="s">
        <v>31</v>
      </c>
      <c r="H184" s="98">
        <v>26102</v>
      </c>
      <c r="I184" s="108" t="s">
        <v>337</v>
      </c>
      <c r="J184" s="102" t="s">
        <v>58</v>
      </c>
      <c r="K184" s="103" t="s">
        <v>45</v>
      </c>
      <c r="L184" s="107" t="s">
        <v>338</v>
      </c>
      <c r="M184" s="105" t="s">
        <v>313</v>
      </c>
      <c r="N184" s="109" t="s">
        <v>72</v>
      </c>
      <c r="O184" s="102">
        <v>7084</v>
      </c>
      <c r="P184" s="106">
        <f t="shared" si="19"/>
        <v>1</v>
      </c>
      <c r="Q184" s="107" t="s">
        <v>329</v>
      </c>
      <c r="R184" s="102">
        <v>7084</v>
      </c>
      <c r="S184" s="102">
        <v>7084</v>
      </c>
    </row>
    <row r="185" spans="1:19" ht="72.5" x14ac:dyDescent="0.35">
      <c r="A185" s="70" t="s">
        <v>389</v>
      </c>
      <c r="B185" s="32" t="s">
        <v>453</v>
      </c>
      <c r="C185" s="96" t="s">
        <v>325</v>
      </c>
      <c r="D185" s="97" t="s">
        <v>19</v>
      </c>
      <c r="E185" s="98" t="s">
        <v>20</v>
      </c>
      <c r="F185" s="99" t="s">
        <v>19</v>
      </c>
      <c r="G185" s="98" t="s">
        <v>21</v>
      </c>
      <c r="H185" s="100">
        <v>26103</v>
      </c>
      <c r="I185" s="110" t="s">
        <v>339</v>
      </c>
      <c r="J185" s="102" t="s">
        <v>340</v>
      </c>
      <c r="K185" s="103" t="s">
        <v>341</v>
      </c>
      <c r="L185" s="107" t="s">
        <v>338</v>
      </c>
      <c r="M185" s="105" t="s">
        <v>313</v>
      </c>
      <c r="N185" s="109" t="s">
        <v>72</v>
      </c>
      <c r="O185" s="109">
        <v>12000</v>
      </c>
      <c r="P185" s="106">
        <f t="shared" si="19"/>
        <v>1</v>
      </c>
      <c r="Q185" s="107" t="s">
        <v>329</v>
      </c>
      <c r="R185" s="111">
        <v>12000</v>
      </c>
      <c r="S185" s="111">
        <v>12000</v>
      </c>
    </row>
    <row r="186" spans="1:19" ht="26.5" x14ac:dyDescent="0.35">
      <c r="A186" s="70" t="s">
        <v>389</v>
      </c>
      <c r="B186" s="32" t="s">
        <v>453</v>
      </c>
      <c r="C186" s="96" t="s">
        <v>325</v>
      </c>
      <c r="D186" s="97" t="s">
        <v>19</v>
      </c>
      <c r="E186" s="112" t="s">
        <v>20</v>
      </c>
      <c r="F186" s="113" t="s">
        <v>19</v>
      </c>
      <c r="G186" s="104" t="s">
        <v>22</v>
      </c>
      <c r="H186" s="105">
        <v>32201</v>
      </c>
      <c r="I186" s="114" t="s">
        <v>342</v>
      </c>
      <c r="J186" s="115"/>
      <c r="K186" s="116" t="s">
        <v>343</v>
      </c>
      <c r="L186" s="104" t="s">
        <v>344</v>
      </c>
      <c r="M186" s="105" t="s">
        <v>345</v>
      </c>
      <c r="N186" s="105" t="s">
        <v>346</v>
      </c>
      <c r="O186" s="104">
        <v>1</v>
      </c>
      <c r="P186" s="106">
        <v>108470</v>
      </c>
      <c r="Q186" s="107" t="s">
        <v>329</v>
      </c>
      <c r="R186" s="106">
        <v>108470</v>
      </c>
      <c r="S186" s="106">
        <v>108470</v>
      </c>
    </row>
    <row r="187" spans="1:19" ht="26.5" x14ac:dyDescent="0.35">
      <c r="A187" s="70" t="s">
        <v>389</v>
      </c>
      <c r="B187" s="32" t="s">
        <v>453</v>
      </c>
      <c r="C187" s="96" t="s">
        <v>325</v>
      </c>
      <c r="D187" s="97" t="s">
        <v>19</v>
      </c>
      <c r="E187" s="112" t="s">
        <v>30</v>
      </c>
      <c r="F187" s="99" t="s">
        <v>222</v>
      </c>
      <c r="G187" s="96" t="s">
        <v>31</v>
      </c>
      <c r="H187" s="112">
        <v>32201</v>
      </c>
      <c r="I187" s="114" t="s">
        <v>342</v>
      </c>
      <c r="J187" s="117"/>
      <c r="K187" s="116" t="s">
        <v>347</v>
      </c>
      <c r="L187" s="104" t="s">
        <v>348</v>
      </c>
      <c r="M187" s="105" t="s">
        <v>345</v>
      </c>
      <c r="N187" s="118" t="s">
        <v>346</v>
      </c>
      <c r="O187" s="104">
        <v>1</v>
      </c>
      <c r="P187" s="106">
        <v>26609</v>
      </c>
      <c r="Q187" s="107" t="s">
        <v>329</v>
      </c>
      <c r="R187" s="106">
        <v>26609</v>
      </c>
      <c r="S187" s="106">
        <v>26609</v>
      </c>
    </row>
    <row r="188" spans="1:19" ht="26.5" x14ac:dyDescent="0.35">
      <c r="A188" s="70" t="s">
        <v>389</v>
      </c>
      <c r="B188" s="32" t="s">
        <v>453</v>
      </c>
      <c r="C188" s="96" t="s">
        <v>325</v>
      </c>
      <c r="D188" s="97" t="s">
        <v>19</v>
      </c>
      <c r="E188" s="100" t="s">
        <v>20</v>
      </c>
      <c r="F188" s="99" t="s">
        <v>19</v>
      </c>
      <c r="G188" s="100" t="s">
        <v>21</v>
      </c>
      <c r="H188" s="112">
        <v>32601</v>
      </c>
      <c r="I188" s="119" t="s">
        <v>246</v>
      </c>
      <c r="J188" s="115"/>
      <c r="K188" s="116" t="s">
        <v>349</v>
      </c>
      <c r="L188" s="107" t="s">
        <v>248</v>
      </c>
      <c r="M188" s="105" t="s">
        <v>313</v>
      </c>
      <c r="N188" s="105" t="s">
        <v>350</v>
      </c>
      <c r="O188" s="104">
        <v>1</v>
      </c>
      <c r="P188" s="111">
        <v>1819.38</v>
      </c>
      <c r="Q188" s="107" t="s">
        <v>351</v>
      </c>
      <c r="R188" s="111">
        <v>1819.38</v>
      </c>
      <c r="S188" s="111">
        <v>1819.38</v>
      </c>
    </row>
    <row r="189" spans="1:19" ht="26.5" x14ac:dyDescent="0.35">
      <c r="A189" s="70" t="s">
        <v>389</v>
      </c>
      <c r="B189" s="32" t="s">
        <v>453</v>
      </c>
      <c r="C189" s="96" t="s">
        <v>325</v>
      </c>
      <c r="D189" s="97" t="s">
        <v>19</v>
      </c>
      <c r="E189" s="112" t="s">
        <v>20</v>
      </c>
      <c r="F189" s="113" t="s">
        <v>19</v>
      </c>
      <c r="G189" s="104" t="s">
        <v>22</v>
      </c>
      <c r="H189" s="105">
        <v>33801</v>
      </c>
      <c r="I189" s="114" t="s">
        <v>352</v>
      </c>
      <c r="J189" s="115"/>
      <c r="K189" s="116" t="s">
        <v>353</v>
      </c>
      <c r="L189" s="107" t="s">
        <v>232</v>
      </c>
      <c r="M189" s="105" t="s">
        <v>313</v>
      </c>
      <c r="N189" s="105" t="s">
        <v>350</v>
      </c>
      <c r="O189" s="104">
        <v>1</v>
      </c>
      <c r="P189" s="106">
        <v>32248</v>
      </c>
      <c r="Q189" s="107" t="s">
        <v>351</v>
      </c>
      <c r="R189" s="106">
        <v>32248</v>
      </c>
      <c r="S189" s="106">
        <v>32248</v>
      </c>
    </row>
    <row r="190" spans="1:19" ht="29" x14ac:dyDescent="0.35">
      <c r="A190" s="70" t="s">
        <v>389</v>
      </c>
      <c r="B190" s="32" t="s">
        <v>453</v>
      </c>
      <c r="C190" s="96" t="s">
        <v>325</v>
      </c>
      <c r="D190" s="97" t="s">
        <v>19</v>
      </c>
      <c r="E190" s="100" t="s">
        <v>30</v>
      </c>
      <c r="F190" s="99" t="s">
        <v>222</v>
      </c>
      <c r="G190" s="120" t="s">
        <v>225</v>
      </c>
      <c r="H190" s="105">
        <v>33801</v>
      </c>
      <c r="I190" s="114" t="s">
        <v>352</v>
      </c>
      <c r="J190" s="115"/>
      <c r="K190" s="121" t="s">
        <v>354</v>
      </c>
      <c r="L190" s="107" t="s">
        <v>232</v>
      </c>
      <c r="M190" s="105" t="s">
        <v>313</v>
      </c>
      <c r="N190" s="105" t="s">
        <v>350</v>
      </c>
      <c r="O190" s="104">
        <v>1</v>
      </c>
      <c r="P190" s="106">
        <v>16124</v>
      </c>
      <c r="Q190" s="107" t="s">
        <v>351</v>
      </c>
      <c r="R190" s="106">
        <v>16124</v>
      </c>
      <c r="S190" s="106">
        <f>+O190*P190</f>
        <v>16124</v>
      </c>
    </row>
    <row r="191" spans="1:19" ht="26.5" x14ac:dyDescent="0.35">
      <c r="A191" s="70" t="s">
        <v>389</v>
      </c>
      <c r="B191" s="32" t="s">
        <v>453</v>
      </c>
      <c r="C191" s="96" t="s">
        <v>325</v>
      </c>
      <c r="D191" s="97" t="s">
        <v>19</v>
      </c>
      <c r="E191" s="112" t="s">
        <v>20</v>
      </c>
      <c r="F191" s="113" t="s">
        <v>19</v>
      </c>
      <c r="G191" s="112" t="s">
        <v>21</v>
      </c>
      <c r="H191" s="112">
        <v>33901</v>
      </c>
      <c r="I191" s="119" t="s">
        <v>355</v>
      </c>
      <c r="J191" s="115"/>
      <c r="K191" s="116" t="s">
        <v>356</v>
      </c>
      <c r="L191" s="107" t="s">
        <v>338</v>
      </c>
      <c r="M191" s="105" t="s">
        <v>313</v>
      </c>
      <c r="N191" s="105" t="s">
        <v>350</v>
      </c>
      <c r="O191" s="104">
        <v>1</v>
      </c>
      <c r="P191" s="106">
        <v>210.02</v>
      </c>
      <c r="Q191" s="107" t="s">
        <v>329</v>
      </c>
      <c r="R191" s="106">
        <v>210.02</v>
      </c>
      <c r="S191" s="106">
        <v>210.02</v>
      </c>
    </row>
    <row r="192" spans="1:19" ht="26.5" x14ac:dyDescent="0.35">
      <c r="A192" s="70" t="s">
        <v>389</v>
      </c>
      <c r="B192" s="32" t="s">
        <v>453</v>
      </c>
      <c r="C192" s="96" t="s">
        <v>325</v>
      </c>
      <c r="D192" s="97" t="s">
        <v>19</v>
      </c>
      <c r="E192" s="112" t="s">
        <v>20</v>
      </c>
      <c r="F192" s="113" t="s">
        <v>19</v>
      </c>
      <c r="G192" s="104" t="s">
        <v>22</v>
      </c>
      <c r="H192" s="105">
        <v>35801</v>
      </c>
      <c r="I192" s="114" t="s">
        <v>357</v>
      </c>
      <c r="J192" s="122"/>
      <c r="K192" s="123" t="s">
        <v>358</v>
      </c>
      <c r="L192" s="107" t="s">
        <v>237</v>
      </c>
      <c r="M192" s="105" t="s">
        <v>313</v>
      </c>
      <c r="N192" s="105" t="s">
        <v>350</v>
      </c>
      <c r="O192" s="104">
        <v>1</v>
      </c>
      <c r="P192" s="106">
        <v>20648</v>
      </c>
      <c r="Q192" s="107" t="s">
        <v>351</v>
      </c>
      <c r="R192" s="106">
        <v>20648</v>
      </c>
      <c r="S192" s="106">
        <v>20648</v>
      </c>
    </row>
    <row r="193" spans="1:19" ht="29" x14ac:dyDescent="0.35">
      <c r="A193" s="70" t="s">
        <v>389</v>
      </c>
      <c r="B193" s="32" t="s">
        <v>453</v>
      </c>
      <c r="C193" s="96" t="s">
        <v>325</v>
      </c>
      <c r="D193" s="97" t="s">
        <v>19</v>
      </c>
      <c r="E193" s="100" t="s">
        <v>30</v>
      </c>
      <c r="F193" s="99" t="s">
        <v>222</v>
      </c>
      <c r="G193" s="102" t="s">
        <v>225</v>
      </c>
      <c r="H193" s="105">
        <v>35801</v>
      </c>
      <c r="I193" s="114" t="s">
        <v>357</v>
      </c>
      <c r="J193" s="122"/>
      <c r="K193" s="121" t="s">
        <v>359</v>
      </c>
      <c r="L193" s="107" t="s">
        <v>237</v>
      </c>
      <c r="M193" s="105" t="s">
        <v>313</v>
      </c>
      <c r="N193" s="105" t="s">
        <v>350</v>
      </c>
      <c r="O193" s="104">
        <v>1</v>
      </c>
      <c r="P193" s="106">
        <v>10324</v>
      </c>
      <c r="Q193" s="107" t="s">
        <v>351</v>
      </c>
      <c r="R193" s="106">
        <v>10324</v>
      </c>
      <c r="S193" s="106">
        <f>+O193*P193</f>
        <v>10324</v>
      </c>
    </row>
    <row r="194" spans="1:19" s="27" customFormat="1" ht="27" customHeight="1" x14ac:dyDescent="0.3">
      <c r="A194" s="70" t="s">
        <v>389</v>
      </c>
      <c r="B194" s="32" t="s">
        <v>452</v>
      </c>
      <c r="C194" s="124" t="s">
        <v>360</v>
      </c>
      <c r="D194" s="124" t="s">
        <v>19</v>
      </c>
      <c r="E194" s="125" t="s">
        <v>196</v>
      </c>
      <c r="F194" s="125" t="s">
        <v>241</v>
      </c>
      <c r="G194" s="125" t="s">
        <v>242</v>
      </c>
      <c r="H194" s="125" t="s">
        <v>202</v>
      </c>
      <c r="I194" s="126" t="s">
        <v>361</v>
      </c>
      <c r="J194" s="127" t="s">
        <v>58</v>
      </c>
      <c r="K194" s="127" t="s">
        <v>45</v>
      </c>
      <c r="L194" s="128" t="s">
        <v>23</v>
      </c>
      <c r="M194" s="129" t="s">
        <v>23</v>
      </c>
      <c r="N194" s="130" t="s">
        <v>72</v>
      </c>
      <c r="O194" s="131">
        <v>1</v>
      </c>
      <c r="P194" s="131">
        <v>8906</v>
      </c>
      <c r="Q194" s="128" t="s">
        <v>362</v>
      </c>
      <c r="R194" s="132">
        <v>8906</v>
      </c>
      <c r="S194" s="132">
        <v>8906</v>
      </c>
    </row>
    <row r="195" spans="1:19" s="27" customFormat="1" ht="27" customHeight="1" x14ac:dyDescent="0.3">
      <c r="A195" s="70" t="s">
        <v>389</v>
      </c>
      <c r="B195" s="32" t="s">
        <v>452</v>
      </c>
      <c r="C195" s="124" t="s">
        <v>360</v>
      </c>
      <c r="D195" s="124" t="s">
        <v>19</v>
      </c>
      <c r="E195" s="125" t="s">
        <v>30</v>
      </c>
      <c r="F195" s="125" t="s">
        <v>222</v>
      </c>
      <c r="G195" s="125" t="s">
        <v>31</v>
      </c>
      <c r="H195" s="125" t="s">
        <v>202</v>
      </c>
      <c r="I195" s="126" t="s">
        <v>361</v>
      </c>
      <c r="J195" s="133" t="s">
        <v>58</v>
      </c>
      <c r="K195" s="133" t="s">
        <v>45</v>
      </c>
      <c r="L195" s="128" t="s">
        <v>23</v>
      </c>
      <c r="M195" s="129" t="s">
        <v>23</v>
      </c>
      <c r="N195" s="134" t="s">
        <v>72</v>
      </c>
      <c r="O195" s="135">
        <v>1</v>
      </c>
      <c r="P195" s="135">
        <v>3979</v>
      </c>
      <c r="Q195" s="128" t="s">
        <v>362</v>
      </c>
      <c r="R195" s="132">
        <v>3979</v>
      </c>
      <c r="S195" s="132">
        <v>3979</v>
      </c>
    </row>
    <row r="196" spans="1:19" s="27" customFormat="1" ht="27" customHeight="1" x14ac:dyDescent="0.3">
      <c r="A196" s="70" t="s">
        <v>389</v>
      </c>
      <c r="B196" s="32" t="s">
        <v>452</v>
      </c>
      <c r="C196" s="124" t="s">
        <v>360</v>
      </c>
      <c r="D196" s="124" t="s">
        <v>19</v>
      </c>
      <c r="E196" s="125" t="s">
        <v>30</v>
      </c>
      <c r="F196" s="125" t="s">
        <v>307</v>
      </c>
      <c r="G196" s="125" t="s">
        <v>308</v>
      </c>
      <c r="H196" s="125" t="s">
        <v>202</v>
      </c>
      <c r="I196" s="126" t="s">
        <v>361</v>
      </c>
      <c r="J196" s="133" t="s">
        <v>58</v>
      </c>
      <c r="K196" s="133" t="s">
        <v>45</v>
      </c>
      <c r="L196" s="128" t="s">
        <v>23</v>
      </c>
      <c r="M196" s="129" t="s">
        <v>23</v>
      </c>
      <c r="N196" s="134" t="s">
        <v>72</v>
      </c>
      <c r="O196" s="135">
        <v>1</v>
      </c>
      <c r="P196" s="135">
        <v>1768</v>
      </c>
      <c r="Q196" s="128" t="s">
        <v>362</v>
      </c>
      <c r="R196" s="132">
        <v>1768</v>
      </c>
      <c r="S196" s="132">
        <v>1768</v>
      </c>
    </row>
    <row r="197" spans="1:19" s="27" customFormat="1" ht="27" customHeight="1" x14ac:dyDescent="0.3">
      <c r="A197" s="70" t="s">
        <v>389</v>
      </c>
      <c r="B197" s="32" t="s">
        <v>452</v>
      </c>
      <c r="C197" s="124" t="s">
        <v>360</v>
      </c>
      <c r="D197" s="124" t="s">
        <v>19</v>
      </c>
      <c r="E197" s="125" t="s">
        <v>20</v>
      </c>
      <c r="F197" s="125" t="s">
        <v>19</v>
      </c>
      <c r="G197" s="125" t="s">
        <v>21</v>
      </c>
      <c r="H197" s="125" t="s">
        <v>363</v>
      </c>
      <c r="I197" s="126" t="s">
        <v>364</v>
      </c>
      <c r="J197" s="133"/>
      <c r="K197" s="133" t="s">
        <v>365</v>
      </c>
      <c r="L197" s="128" t="s">
        <v>23</v>
      </c>
      <c r="M197" s="129" t="s">
        <v>23</v>
      </c>
      <c r="N197" s="134" t="s">
        <v>72</v>
      </c>
      <c r="O197" s="135">
        <v>1</v>
      </c>
      <c r="P197" s="135">
        <v>118.98</v>
      </c>
      <c r="Q197" s="128" t="s">
        <v>362</v>
      </c>
      <c r="R197" s="132">
        <v>118.98</v>
      </c>
      <c r="S197" s="132">
        <v>118.98</v>
      </c>
    </row>
    <row r="198" spans="1:19" s="27" customFormat="1" ht="27" customHeight="1" x14ac:dyDescent="0.3">
      <c r="A198" s="70" t="s">
        <v>389</v>
      </c>
      <c r="B198" s="32" t="s">
        <v>452</v>
      </c>
      <c r="C198" s="124" t="s">
        <v>360</v>
      </c>
      <c r="D198" s="124" t="s">
        <v>19</v>
      </c>
      <c r="E198" s="125" t="s">
        <v>20</v>
      </c>
      <c r="F198" s="125" t="s">
        <v>19</v>
      </c>
      <c r="G198" s="125" t="s">
        <v>21</v>
      </c>
      <c r="H198" s="125" t="s">
        <v>28</v>
      </c>
      <c r="I198" s="126" t="s">
        <v>290</v>
      </c>
      <c r="J198" s="133" t="s">
        <v>366</v>
      </c>
      <c r="K198" s="133" t="s">
        <v>367</v>
      </c>
      <c r="L198" s="128" t="s">
        <v>23</v>
      </c>
      <c r="M198" s="129" t="s">
        <v>23</v>
      </c>
      <c r="N198" s="134" t="s">
        <v>72</v>
      </c>
      <c r="O198" s="135">
        <v>283.99</v>
      </c>
      <c r="P198" s="135">
        <v>1</v>
      </c>
      <c r="Q198" s="128" t="s">
        <v>362</v>
      </c>
      <c r="R198" s="132">
        <v>283.99</v>
      </c>
      <c r="S198" s="132">
        <v>283.99</v>
      </c>
    </row>
    <row r="199" spans="1:19" s="27" customFormat="1" ht="37.5" customHeight="1" x14ac:dyDescent="0.3">
      <c r="A199" s="70" t="s">
        <v>389</v>
      </c>
      <c r="B199" s="32" t="s">
        <v>452</v>
      </c>
      <c r="C199" s="124" t="s">
        <v>360</v>
      </c>
      <c r="D199" s="124" t="s">
        <v>19</v>
      </c>
      <c r="E199" s="125" t="s">
        <v>20</v>
      </c>
      <c r="F199" s="125" t="s">
        <v>19</v>
      </c>
      <c r="G199" s="125" t="s">
        <v>22</v>
      </c>
      <c r="H199" s="125" t="s">
        <v>368</v>
      </c>
      <c r="I199" s="126" t="s">
        <v>230</v>
      </c>
      <c r="J199" s="133"/>
      <c r="K199" s="133" t="s">
        <v>369</v>
      </c>
      <c r="L199" s="128" t="s">
        <v>232</v>
      </c>
      <c r="M199" s="129" t="s">
        <v>370</v>
      </c>
      <c r="N199" s="134" t="s">
        <v>310</v>
      </c>
      <c r="O199" s="135">
        <v>1</v>
      </c>
      <c r="P199" s="135">
        <v>32248</v>
      </c>
      <c r="Q199" s="128" t="s">
        <v>371</v>
      </c>
      <c r="R199" s="132">
        <v>32248</v>
      </c>
      <c r="S199" s="132">
        <v>32248</v>
      </c>
    </row>
    <row r="200" spans="1:19" s="27" customFormat="1" ht="40.5" customHeight="1" x14ac:dyDescent="0.3">
      <c r="A200" s="70" t="s">
        <v>389</v>
      </c>
      <c r="B200" s="32" t="s">
        <v>452</v>
      </c>
      <c r="C200" s="124" t="s">
        <v>360</v>
      </c>
      <c r="D200" s="124" t="s">
        <v>19</v>
      </c>
      <c r="E200" s="125" t="s">
        <v>20</v>
      </c>
      <c r="F200" s="125" t="s">
        <v>19</v>
      </c>
      <c r="G200" s="125" t="s">
        <v>22</v>
      </c>
      <c r="H200" s="125" t="s">
        <v>372</v>
      </c>
      <c r="I200" s="126" t="s">
        <v>373</v>
      </c>
      <c r="J200" s="133"/>
      <c r="K200" s="133" t="s">
        <v>374</v>
      </c>
      <c r="L200" s="128">
        <v>14575</v>
      </c>
      <c r="M200" s="129" t="s">
        <v>370</v>
      </c>
      <c r="N200" s="134" t="s">
        <v>310</v>
      </c>
      <c r="O200" s="135">
        <v>1</v>
      </c>
      <c r="P200" s="135">
        <v>466</v>
      </c>
      <c r="Q200" s="128" t="s">
        <v>329</v>
      </c>
      <c r="R200" s="132">
        <v>466</v>
      </c>
      <c r="S200" s="132">
        <v>466</v>
      </c>
    </row>
    <row r="201" spans="1:19" s="27" customFormat="1" ht="36.75" customHeight="1" x14ac:dyDescent="0.3">
      <c r="A201" s="70" t="s">
        <v>389</v>
      </c>
      <c r="B201" s="32" t="s">
        <v>452</v>
      </c>
      <c r="C201" s="124" t="s">
        <v>360</v>
      </c>
      <c r="D201" s="124" t="s">
        <v>19</v>
      </c>
      <c r="E201" s="125" t="s">
        <v>20</v>
      </c>
      <c r="F201" s="125" t="s">
        <v>19</v>
      </c>
      <c r="G201" s="125" t="s">
        <v>22</v>
      </c>
      <c r="H201" s="125" t="s">
        <v>375</v>
      </c>
      <c r="I201" s="126" t="s">
        <v>210</v>
      </c>
      <c r="J201" s="133"/>
      <c r="K201" s="133" t="s">
        <v>376</v>
      </c>
      <c r="L201" s="128" t="s">
        <v>377</v>
      </c>
      <c r="M201" s="129" t="s">
        <v>370</v>
      </c>
      <c r="N201" s="134" t="s">
        <v>310</v>
      </c>
      <c r="O201" s="135">
        <v>1</v>
      </c>
      <c r="P201" s="135">
        <v>52369.45</v>
      </c>
      <c r="Q201" s="128" t="s">
        <v>329</v>
      </c>
      <c r="R201" s="132">
        <v>52369.45</v>
      </c>
      <c r="S201" s="132">
        <v>52369.45</v>
      </c>
    </row>
    <row r="202" spans="1:19" s="27" customFormat="1" ht="27.65" customHeight="1" x14ac:dyDescent="0.3">
      <c r="A202" s="70" t="s">
        <v>389</v>
      </c>
      <c r="B202" s="32" t="s">
        <v>452</v>
      </c>
      <c r="C202" s="124" t="s">
        <v>360</v>
      </c>
      <c r="D202" s="124" t="s">
        <v>19</v>
      </c>
      <c r="E202" s="125" t="s">
        <v>20</v>
      </c>
      <c r="F202" s="125" t="s">
        <v>19</v>
      </c>
      <c r="G202" s="125" t="s">
        <v>21</v>
      </c>
      <c r="H202" s="125" t="s">
        <v>86</v>
      </c>
      <c r="I202" s="126" t="s">
        <v>246</v>
      </c>
      <c r="J202" s="133"/>
      <c r="K202" s="133" t="s">
        <v>378</v>
      </c>
      <c r="L202" s="128" t="s">
        <v>248</v>
      </c>
      <c r="M202" s="129" t="s">
        <v>370</v>
      </c>
      <c r="N202" s="134" t="s">
        <v>310</v>
      </c>
      <c r="O202" s="135">
        <v>1</v>
      </c>
      <c r="P202" s="135">
        <v>564.70000000000005</v>
      </c>
      <c r="Q202" s="128" t="s">
        <v>362</v>
      </c>
      <c r="R202" s="132">
        <v>564.70000000000005</v>
      </c>
      <c r="S202" s="132">
        <v>564.70000000000005</v>
      </c>
    </row>
    <row r="203" spans="1:19" s="27" customFormat="1" ht="27.65" customHeight="1" x14ac:dyDescent="0.3">
      <c r="A203" s="70" t="s">
        <v>389</v>
      </c>
      <c r="B203" s="32" t="s">
        <v>452</v>
      </c>
      <c r="C203" s="124" t="s">
        <v>360</v>
      </c>
      <c r="D203" s="124" t="s">
        <v>19</v>
      </c>
      <c r="E203" s="125" t="s">
        <v>20</v>
      </c>
      <c r="F203" s="125" t="s">
        <v>19</v>
      </c>
      <c r="G203" s="125" t="s">
        <v>22</v>
      </c>
      <c r="H203" s="125" t="s">
        <v>379</v>
      </c>
      <c r="I203" s="126" t="s">
        <v>235</v>
      </c>
      <c r="J203" s="133"/>
      <c r="K203" s="133" t="s">
        <v>380</v>
      </c>
      <c r="L203" s="128" t="s">
        <v>237</v>
      </c>
      <c r="M203" s="129" t="s">
        <v>370</v>
      </c>
      <c r="N203" s="134" t="s">
        <v>310</v>
      </c>
      <c r="O203" s="135">
        <v>1</v>
      </c>
      <c r="P203" s="135">
        <v>20648</v>
      </c>
      <c r="Q203" s="128" t="s">
        <v>371</v>
      </c>
      <c r="R203" s="132">
        <v>20648</v>
      </c>
      <c r="S203" s="132">
        <v>20648</v>
      </c>
    </row>
    <row r="204" spans="1:19" s="27" customFormat="1" ht="27.65" customHeight="1" x14ac:dyDescent="0.3">
      <c r="A204" s="70" t="s">
        <v>389</v>
      </c>
      <c r="B204" s="32" t="s">
        <v>452</v>
      </c>
      <c r="C204" s="124" t="s">
        <v>360</v>
      </c>
      <c r="D204" s="124" t="s">
        <v>19</v>
      </c>
      <c r="E204" s="125" t="s">
        <v>20</v>
      </c>
      <c r="F204" s="125" t="s">
        <v>19</v>
      </c>
      <c r="G204" s="125" t="s">
        <v>21</v>
      </c>
      <c r="H204" s="125" t="s">
        <v>381</v>
      </c>
      <c r="I204" s="126" t="s">
        <v>382</v>
      </c>
      <c r="J204" s="133"/>
      <c r="K204" s="133" t="s">
        <v>383</v>
      </c>
      <c r="L204" s="128" t="s">
        <v>23</v>
      </c>
      <c r="M204" s="129" t="s">
        <v>23</v>
      </c>
      <c r="N204" s="134" t="s">
        <v>23</v>
      </c>
      <c r="O204" s="135">
        <v>1</v>
      </c>
      <c r="P204" s="135">
        <v>5000</v>
      </c>
      <c r="Q204" s="128" t="s">
        <v>362</v>
      </c>
      <c r="R204" s="132">
        <v>5000</v>
      </c>
      <c r="S204" s="132">
        <v>5000</v>
      </c>
    </row>
    <row r="205" spans="1:19" s="27" customFormat="1" ht="27.65" customHeight="1" x14ac:dyDescent="0.3">
      <c r="A205" s="70" t="s">
        <v>389</v>
      </c>
      <c r="B205" s="32" t="s">
        <v>452</v>
      </c>
      <c r="C205" s="124" t="s">
        <v>360</v>
      </c>
      <c r="D205" s="124" t="s">
        <v>19</v>
      </c>
      <c r="E205" s="125" t="s">
        <v>196</v>
      </c>
      <c r="F205" s="125" t="s">
        <v>241</v>
      </c>
      <c r="G205" s="125" t="s">
        <v>242</v>
      </c>
      <c r="H205" s="125" t="s">
        <v>384</v>
      </c>
      <c r="I205" s="126" t="s">
        <v>385</v>
      </c>
      <c r="J205" s="133"/>
      <c r="K205" s="133" t="s">
        <v>386</v>
      </c>
      <c r="L205" s="128" t="s">
        <v>23</v>
      </c>
      <c r="M205" s="129" t="s">
        <v>23</v>
      </c>
      <c r="N205" s="134" t="s">
        <v>23</v>
      </c>
      <c r="O205" s="135">
        <v>1</v>
      </c>
      <c r="P205" s="135">
        <v>6305.76</v>
      </c>
      <c r="Q205" s="128" t="s">
        <v>362</v>
      </c>
      <c r="R205" s="132">
        <v>6305.76</v>
      </c>
      <c r="S205" s="132">
        <v>6305.76</v>
      </c>
    </row>
    <row r="207" spans="1:19" x14ac:dyDescent="0.35">
      <c r="A207" s="161" t="s">
        <v>387</v>
      </c>
      <c r="B207" s="162"/>
      <c r="C207" s="162"/>
      <c r="D207" s="162"/>
      <c r="E207" s="162"/>
      <c r="F207" s="162"/>
      <c r="G207" s="162"/>
      <c r="H207" s="163"/>
      <c r="I207" s="24"/>
      <c r="K207" s="23"/>
      <c r="L207" s="23"/>
      <c r="M207" s="24"/>
      <c r="N207" s="25"/>
      <c r="O207" s="24"/>
      <c r="P207" s="24"/>
      <c r="Q207" s="2"/>
      <c r="R207" s="136">
        <f>SUM(R7:R206)</f>
        <v>1177461.42</v>
      </c>
      <c r="S207" s="136">
        <f>SUM(S7:S206)</f>
        <v>1177461.42</v>
      </c>
    </row>
    <row r="208" spans="1:19" x14ac:dyDescent="0.35">
      <c r="A208" s="137"/>
      <c r="B208" s="137"/>
      <c r="C208" s="137"/>
      <c r="D208" s="137"/>
      <c r="E208" s="137"/>
      <c r="F208" s="137"/>
      <c r="G208" s="138"/>
      <c r="H208" s="139"/>
      <c r="I208" s="137"/>
      <c r="K208" s="140"/>
      <c r="L208" s="140"/>
      <c r="M208" s="137"/>
      <c r="N208" s="141"/>
      <c r="O208" s="137"/>
      <c r="P208" s="142"/>
      <c r="Q208" s="137"/>
      <c r="R208" s="143"/>
      <c r="S208" s="8"/>
    </row>
    <row r="209" spans="1:19" x14ac:dyDescent="0.35">
      <c r="A209" s="137"/>
      <c r="B209" s="137"/>
      <c r="C209" s="137"/>
      <c r="D209" s="137"/>
      <c r="E209" s="137"/>
      <c r="F209" s="137"/>
      <c r="G209" s="138"/>
      <c r="H209" s="139"/>
      <c r="I209" s="137"/>
      <c r="K209" s="140"/>
      <c r="L209" s="140"/>
      <c r="M209" s="137"/>
      <c r="N209" s="141"/>
      <c r="O209" s="137"/>
      <c r="P209" s="142"/>
      <c r="Q209" s="137"/>
      <c r="R209" s="143"/>
      <c r="S209" s="8"/>
    </row>
    <row r="210" spans="1:19" x14ac:dyDescent="0.35">
      <c r="A210" s="164" t="s">
        <v>388</v>
      </c>
      <c r="B210" s="165"/>
      <c r="C210" s="165"/>
      <c r="D210" s="165"/>
      <c r="E210" s="165"/>
      <c r="F210" s="165"/>
      <c r="G210" s="165"/>
      <c r="H210" s="139"/>
      <c r="I210" s="137"/>
      <c r="K210" s="140"/>
      <c r="L210" s="140"/>
      <c r="M210" s="137"/>
      <c r="N210" s="141"/>
      <c r="O210" s="137"/>
      <c r="P210" s="144"/>
      <c r="Q210" s="137"/>
      <c r="R210" s="143"/>
      <c r="S210" s="8"/>
    </row>
  </sheetData>
  <mergeCells count="3">
    <mergeCell ref="A3:R3"/>
    <mergeCell ref="A207:H207"/>
    <mergeCell ref="A210:G21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</vt:lpstr>
      <vt:lpstr>OCTUBRE!Títulos_a_imprimir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2025-03-05T17:01:04Z</dcterms:modified>
</cp:coreProperties>
</file>