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3" documentId="13_ncr:1_{FC876A3A-DB28-408A-A6A1-20A0672D834D}" xr6:coauthVersionLast="47" xr6:coauthVersionMax="47" xr10:uidLastSave="{E31B9CF1-3471-416A-9199-6894CCC70ED4}"/>
  <bookViews>
    <workbookView xWindow="-110" yWindow="-110" windowWidth="19420" windowHeight="11500" xr2:uid="{979455BA-0754-495E-B9C6-A0A2D3A3EEFC}"/>
  </bookViews>
  <sheets>
    <sheet name="SEPTIEMBRE 2024 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'SEPTIEMBRE 2024 '!$A$6:$S$28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'SEPTIEMBRE 2024 '!$6:$6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6" i="3" l="1"/>
  <c r="R96" i="3" s="1"/>
  <c r="S95" i="3"/>
  <c r="R95" i="3" s="1"/>
  <c r="S94" i="3"/>
  <c r="R94" i="3" s="1"/>
  <c r="S93" i="3"/>
  <c r="R93" i="3" s="1"/>
  <c r="S92" i="3"/>
  <c r="R92" i="3"/>
  <c r="S91" i="3"/>
  <c r="R91" i="3" s="1"/>
  <c r="S90" i="3"/>
  <c r="R90" i="3"/>
  <c r="S89" i="3"/>
  <c r="R89" i="3"/>
  <c r="S88" i="3"/>
  <c r="R88" i="3" s="1"/>
  <c r="S87" i="3"/>
  <c r="R87" i="3" s="1"/>
  <c r="S86" i="3"/>
  <c r="R86" i="3"/>
  <c r="S85" i="3"/>
  <c r="R85" i="3" s="1"/>
  <c r="S84" i="3"/>
  <c r="R84" i="3" s="1"/>
  <c r="S83" i="3"/>
  <c r="R83" i="3"/>
  <c r="S82" i="3"/>
  <c r="R82" i="3" s="1"/>
  <c r="S81" i="3"/>
  <c r="R81" i="3"/>
  <c r="S80" i="3"/>
  <c r="R80" i="3" s="1"/>
  <c r="S79" i="3"/>
  <c r="R79" i="3" s="1"/>
  <c r="S78" i="3"/>
  <c r="R78" i="3" s="1"/>
  <c r="S77" i="3"/>
  <c r="R77" i="3"/>
  <c r="S76" i="3"/>
  <c r="R76" i="3"/>
  <c r="S75" i="3"/>
  <c r="R75" i="3" s="1"/>
  <c r="S74" i="3"/>
  <c r="R74" i="3"/>
  <c r="S73" i="3"/>
  <c r="R73" i="3"/>
  <c r="S72" i="3"/>
  <c r="R72" i="3" s="1"/>
  <c r="S71" i="3"/>
  <c r="R71" i="3" s="1"/>
  <c r="S70" i="3"/>
  <c r="R70" i="3"/>
  <c r="S69" i="3"/>
  <c r="R69" i="3"/>
  <c r="S68" i="3"/>
  <c r="R68" i="3"/>
  <c r="S122" i="3" l="1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S67" i="3" l="1"/>
  <c r="R67" i="3"/>
  <c r="S66" i="3"/>
  <c r="R66" i="3"/>
  <c r="S65" i="3"/>
  <c r="R65" i="3"/>
  <c r="S64" i="3"/>
  <c r="R64" i="3"/>
  <c r="S63" i="3"/>
  <c r="R63" i="3"/>
  <c r="S62" i="3"/>
  <c r="R62" i="3"/>
  <c r="S61" i="3" l="1"/>
  <c r="R61" i="3"/>
  <c r="S60" i="3"/>
  <c r="R60" i="3"/>
  <c r="S59" i="3"/>
  <c r="R59" i="3"/>
  <c r="S58" i="3"/>
  <c r="R58" i="3"/>
  <c r="S57" i="3"/>
  <c r="R57" i="3"/>
  <c r="R56" i="3"/>
  <c r="S56" i="3" s="1"/>
  <c r="R55" i="3"/>
  <c r="S55" i="3" s="1"/>
  <c r="R54" i="3"/>
  <c r="S54" i="3" s="1"/>
  <c r="R53" i="3"/>
  <c r="S53" i="3" s="1"/>
  <c r="R52" i="3"/>
  <c r="S52" i="3" s="1"/>
  <c r="R51" i="3"/>
  <c r="S51" i="3" s="1"/>
  <c r="R50" i="3"/>
  <c r="S50" i="3" s="1"/>
  <c r="R49" i="3"/>
  <c r="S49" i="3" s="1"/>
  <c r="R48" i="3"/>
  <c r="S48" i="3" s="1"/>
  <c r="R47" i="3"/>
  <c r="S47" i="3" s="1"/>
  <c r="R46" i="3"/>
  <c r="S46" i="3" s="1"/>
  <c r="R45" i="3"/>
  <c r="S45" i="3" s="1"/>
  <c r="R44" i="3"/>
  <c r="S44" i="3" s="1"/>
  <c r="R43" i="3"/>
  <c r="S43" i="3" s="1"/>
  <c r="R42" i="3"/>
  <c r="S42" i="3" s="1"/>
  <c r="R41" i="3"/>
  <c r="S41" i="3" s="1"/>
  <c r="R40" i="3"/>
  <c r="S40" i="3" s="1"/>
  <c r="S39" i="3"/>
  <c r="S38" i="3"/>
  <c r="R37" i="3"/>
  <c r="S37" i="3" s="1"/>
  <c r="R36" i="3"/>
  <c r="R138" i="3" l="1"/>
  <c r="S36" i="3"/>
  <c r="S138" i="3" s="1"/>
</calcChain>
</file>

<file path=xl/sharedStrings.xml><?xml version="1.0" encoding="utf-8"?>
<sst xmlns="http://schemas.openxmlformats.org/spreadsheetml/2006/main" count="1868" uniqueCount="346">
  <si>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</si>
  <si>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</si>
  <si>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</si>
  <si>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</si>
  <si>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</si>
  <si>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</si>
  <si>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</si>
  <si>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</si>
  <si>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</si>
  <si>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</si>
  <si>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</si>
  <si>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</si>
  <si>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</si>
  <si>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</si>
  <si>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</si>
  <si>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</si>
  <si>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</si>
  <si>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</si>
  <si>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</si>
  <si>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</si>
  <si>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</si>
  <si>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</si>
  <si>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</si>
  <si>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N/A</t>
  </si>
  <si>
    <t>Adjudicación Directa</t>
  </si>
  <si>
    <t>Junta Local Ejecutiva</t>
  </si>
  <si>
    <t>MS00</t>
  </si>
  <si>
    <t>Pieza</t>
  </si>
  <si>
    <t>21101</t>
  </si>
  <si>
    <t>Programa Anual de Adquisiciones, Arrendamientos y Servicios del INE  2024(PAAASINE)</t>
  </si>
  <si>
    <t>MS01</t>
  </si>
  <si>
    <t>MS02</t>
  </si>
  <si>
    <t>MS03</t>
  </si>
  <si>
    <t>MS04</t>
  </si>
  <si>
    <t>MS05</t>
  </si>
  <si>
    <t>35701</t>
  </si>
  <si>
    <t>32201</t>
  </si>
  <si>
    <t>35801</t>
  </si>
  <si>
    <t>33801</t>
  </si>
  <si>
    <t>R005</t>
  </si>
  <si>
    <t>B00MO02</t>
  </si>
  <si>
    <t>GARRAFON  DE AGUA 20 LTS</t>
  </si>
  <si>
    <t>22104001-0154</t>
  </si>
  <si>
    <t>PRODUCTOS ALIMENTICIOS PARA EL PERSONAL EN LAS INSTALACIONES DE LAS DEPENDENCIAS Y ENTIDADES</t>
  </si>
  <si>
    <t>ARRENDAMIENTO DE MAQUINARIA Y EQUIPO</t>
  </si>
  <si>
    <t>MATERIALES Y UTILES DE OFICINA</t>
  </si>
  <si>
    <t>SERVICIO TELEFONICO CONVENCIONAL</t>
  </si>
  <si>
    <t>MANTENIMIENTO Y CONSERVACION DE MAQUINARIA Y EQUIPO</t>
  </si>
  <si>
    <t>ARRENDAMIENTO DE EDIFICIOS Y LOCALES</t>
  </si>
  <si>
    <t>SERVICIOS DE LAVANDERIA, LIMPIEZA E HIGIENE</t>
  </si>
  <si>
    <t>SERVICIOS DE VIGILANCIA</t>
  </si>
  <si>
    <t>MONTO</t>
  </si>
  <si>
    <t>PAQUETE</t>
  </si>
  <si>
    <t>SEPTIEMBRE</t>
  </si>
  <si>
    <t>SERVICIO TELEFONICO EMPLEADO EN EL MES DE JULIO 2024 FACTURADO EN EL MES DE AGOSTO 2024 DE LA JUNTA LOCAL EJECUTIVA</t>
  </si>
  <si>
    <t>SERVICIO TELEFONICO EMPLEADO EN EL MES DE JULIO 2024 FACTURADO EN EL MES DE AGOSTO 2024 DEL DISTRITO 01.</t>
  </si>
  <si>
    <t>SERVICIO TELEFONICO EMPLEADO EN EL MES DE JULIO 2024 FACTURADO EN EL MES DE AGOSTO 2024 DEL DISTRITO 02.</t>
  </si>
  <si>
    <t>SERVICIO TELEFONICO EMPLEADO EN EL MES DE JULIO 2024 FACTURADO EN EL MES DE AGOSTO 2024 DEL DISTRITO 03.</t>
  </si>
  <si>
    <t>SERVICIO TELEFONICO EMPLEADO EN EL MES DE JULIO 2024 FACTURADO EN EL MES DE AGOSTO 2024 DEL DISTRITO 04.</t>
  </si>
  <si>
    <t>SERVICIO TELEFONICO EMPLEADO EN EL MES DE JULIO 2024 FACTURADO EN EL MES DE AGOSTO 2024 DEL DISTRITO 05</t>
  </si>
  <si>
    <t>MINI SPLIT</t>
  </si>
  <si>
    <t>CAJA DE ARCHIVO MUERTO T/CARTA</t>
  </si>
  <si>
    <t>ETIQUETA ADHESIVA  31 X 67</t>
  </si>
  <si>
    <t>CAMISA CASUAL MANGA LARGA</t>
  </si>
  <si>
    <t>BLUSA CASUAL MANGA LARGA</t>
  </si>
  <si>
    <t>CAMISA CASUAL MANGA CORTA</t>
  </si>
  <si>
    <t>BLUSA CASUAL MANGA CORTA</t>
  </si>
  <si>
    <t>PLAYERA TIPO POLO</t>
  </si>
  <si>
    <t>CHALECO PARA HOMBRE</t>
  </si>
  <si>
    <t>CHALECO PARA DAMA</t>
  </si>
  <si>
    <t>SERVICIO DE LAVADO EN EL MES DE AGOSTO DE LOS VEHICULOS EMPLEADOS EN EL DESARROLLO DE LAS ACTIVIDADES DE LAS DIFERENTES AREAS DE LA JUNTA LOCAL EJECUTIVA</t>
  </si>
  <si>
    <t>AGUA PURIFICADA 500 ml.</t>
  </si>
  <si>
    <t>ARRENDAMIENTO DE EQUIPOS DE FOTOCOPIADO EN LAS OFICINAS DE LA JUNTA LOCAL EJECUTIVA CORRESPONDIENTE AL MES DE AGOSTO DE 2024.</t>
  </si>
  <si>
    <t>PAGO POR CONCLUSION DE LOS TRABAJOS DE MODERNIZACION DEL ELEVADOR QUE SE ENCUENTA UBICANDO DENTRO DEL EDIFICIO QUE OCUPA LA JUNTA LOCAL EJECUTIVA.</t>
  </si>
  <si>
    <t>SUSCRIPCIONES DE PERIODICOS Y/O REVISTAS</t>
  </si>
  <si>
    <t>ARRENDAMIENTO DEL INMUEBLE EMPLEADO PARA EL RESGUARDO DEL ARCHIVO INSTITUCIONAL AGOSTO 2024</t>
  </si>
  <si>
    <t>SERVICIO DE LIMPIEZA EN LAS OFICINAS DE LA JUNTA LOCAL EJECUTIVA CORRESPONDIENTE AL MES DE AGOSTO DE 2024.</t>
  </si>
  <si>
    <t>SERVICIO DE VIGILANCIA EN LAS OFICINAS DE LA JUNTA LOCAL EJECUTIVA CORRESPONDIENTE AL MES DE AGOSTO 2024.</t>
  </si>
  <si>
    <t>51901001-0074</t>
  </si>
  <si>
    <t>21100017-0002</t>
  </si>
  <si>
    <t>21100081-0033</t>
  </si>
  <si>
    <t>27101001-0011</t>
  </si>
  <si>
    <t>27101001-0009</t>
  </si>
  <si>
    <t>27101001-0010</t>
  </si>
  <si>
    <t>27101001-0008</t>
  </si>
  <si>
    <t>27100013-0005</t>
  </si>
  <si>
    <t>27101001-0026</t>
  </si>
  <si>
    <t>27101001-0025</t>
  </si>
  <si>
    <t>22104001-0087</t>
  </si>
  <si>
    <t>21501001-0002</t>
  </si>
  <si>
    <t>51901</t>
  </si>
  <si>
    <t>EQUIPO DE ADMINISTRACION</t>
  </si>
  <si>
    <t>R11051H</t>
  </si>
  <si>
    <t>B00PE01</t>
  </si>
  <si>
    <t>27101</t>
  </si>
  <si>
    <t>VESTUARIO Y UNIFORMES</t>
  </si>
  <si>
    <t>35501</t>
  </si>
  <si>
    <t>MANTENIMIENTO Y CONSERVACION DE VEHICULOS TERRESTRES, AEREOS, MARITIMOS, LACUSTRES Y FLUVIALES</t>
  </si>
  <si>
    <t>22104</t>
  </si>
  <si>
    <t>32601</t>
  </si>
  <si>
    <t>21501</t>
  </si>
  <si>
    <t>MATERIAL DE APOYO INFORMATIVO</t>
  </si>
  <si>
    <t>Servicio de agua</t>
  </si>
  <si>
    <t>-</t>
  </si>
  <si>
    <t>SERVICIO DE AGUA</t>
  </si>
  <si>
    <t>No aplica</t>
  </si>
  <si>
    <t>Servicio</t>
  </si>
  <si>
    <t>Adjudicación directa</t>
  </si>
  <si>
    <t>R009</t>
  </si>
  <si>
    <t>067</t>
  </si>
  <si>
    <t>Servicios de telecomunicaciones</t>
  </si>
  <si>
    <t>SERVICIO DE TELEVISION RESTRINGIDA CEVEM</t>
  </si>
  <si>
    <t xml:space="preserve">Mantenimiento y conservación de vehículos terrestres, aéreos, marítimos, lacustres y fluviales </t>
  </si>
  <si>
    <t>SERVICIO DE AFINACION, FILTRO DE GASOLINA, AIRE, ACEITE, ACEITE DE MOTOR, JGO BALATAS TRASERAS, RECTIFICADOR DE TAMBORES, CAMBIO DE BALATAS, NISSAN GRIS MODELO 2007 PLACAS NV4044B</t>
  </si>
  <si>
    <t>Arrendamiento de edificios y locales</t>
  </si>
  <si>
    <t>ARRENDAMIENTO DEL INMUEBLE OCUPADO POR LA 01 JUNTA DISTRITAL EJECUTIVA EN EL MES DE AGOSTO 2024</t>
  </si>
  <si>
    <t>01-2024</t>
  </si>
  <si>
    <t>RETENCIONES ARRENDAMIENTO DEL INMUEBLE OCUPADO POR LA 01 JUNTA DISTRITAL EJECUTIVA EN EL MES DE AGOSTO 2024</t>
  </si>
  <si>
    <t>088</t>
  </si>
  <si>
    <t>ARRENDAMIENTO DEL MES DE AGOSTO 2024 DEL MODULO DE ATENCION CIUDADANA DE LA 01 JUNTA DISTRITAL EJECUTIVA</t>
  </si>
  <si>
    <t>02-2024</t>
  </si>
  <si>
    <t>B16AM01</t>
  </si>
  <si>
    <t>Servicios de vigilancia</t>
  </si>
  <si>
    <t>SERVICIO DE VIGILANCIA PARA LA 01 JUNTA DISTRITAL EJECUTIVA, CORRESPONDIENTE AL MES DE AGOSTO 2024</t>
  </si>
  <si>
    <t>INE/SERVS/JLE-MOR/01/2023</t>
  </si>
  <si>
    <t>Licitación publica</t>
  </si>
  <si>
    <t xml:space="preserve">RETENCIONES SERVICIO DE VIGILANCIA </t>
  </si>
  <si>
    <t>Servicios de lavandería, limpieza e higiene</t>
  </si>
  <si>
    <t>SERVICIO DE LIMPIEZA DE LA 01 JUNTA DISTRITAL EJECUTIVA, MES DE AGOSTO DE 2024, 2 ELEMENTOS</t>
  </si>
  <si>
    <t>INE/SERVS/JLE-MOR/02/2023</t>
  </si>
  <si>
    <t>SERVICIO DE LIMPIEZA DEL MODULO DE ATENCION CIUDADANA 170151, MES DE AGOSTO 2024</t>
  </si>
  <si>
    <t>R003</t>
  </si>
  <si>
    <t>044</t>
  </si>
  <si>
    <t>D15081H</t>
  </si>
  <si>
    <t>Materiales y útiles de oficina</t>
  </si>
  <si>
    <t>21100087-0013</t>
  </si>
  <si>
    <t>PAPEL BOND T/CARTA 500 hjs.</t>
  </si>
  <si>
    <t>Paquete</t>
  </si>
  <si>
    <t>21101001-0086</t>
  </si>
  <si>
    <t>FOLDER T/C</t>
  </si>
  <si>
    <t>21100013-0002</t>
  </si>
  <si>
    <t>BOLIGRAFO (VARIOS)</t>
  </si>
  <si>
    <t>21100074-0013</t>
  </si>
  <si>
    <t>LAPIZ</t>
  </si>
  <si>
    <t>21100123-0003</t>
  </si>
  <si>
    <t>SOBRE BOLSA T/CARTA S/IMP. C/HILO</t>
  </si>
  <si>
    <t>21101001-0292</t>
  </si>
  <si>
    <t>PLUMON</t>
  </si>
  <si>
    <t>Caja</t>
  </si>
  <si>
    <t>21100074-0005</t>
  </si>
  <si>
    <t>CRAYON CERA (VARIOS)</t>
  </si>
  <si>
    <t>Refacciones y accesorios para equipo de cómputo y telecomunicaciones</t>
  </si>
  <si>
    <t>29401001-0078</t>
  </si>
  <si>
    <t>MEMORIA USB 64 GB</t>
  </si>
  <si>
    <t>Productos alimenticios para el personal en las instalaciones de las Unidades Responsables</t>
  </si>
  <si>
    <t>22104001-0075</t>
  </si>
  <si>
    <t>ALIMENTOS</t>
  </si>
  <si>
    <t>Pesos</t>
  </si>
  <si>
    <t>Arrendamiento de maquinaria y equipo</t>
  </si>
  <si>
    <t>SERVICIO DE COPIADO E IMPRESIÓN PARA LA 01 JUNTA DISTRITAL EJECUTIVA, CORRESPONDIENTE AL MES DE JULIO 2024</t>
  </si>
  <si>
    <t>INE/SERVS/JLE-MOR/03/2023</t>
  </si>
  <si>
    <t>Invitación a  tres personas</t>
  </si>
  <si>
    <t>22104001-0068</t>
  </si>
  <si>
    <t>SUMINISTRO DE AGUA EMBOTELLADA ( GARRAFON )</t>
  </si>
  <si>
    <t xml:space="preserve">Refacciones y accesorios menores de equipo de transporte </t>
  </si>
  <si>
    <t>29600002-0001</t>
  </si>
  <si>
    <t>ACUMULADOR PARA AUTOMOVIL</t>
  </si>
  <si>
    <t xml:space="preserve">Refacciones y accesorios para equipo de cómputo y telecomunicaciones </t>
  </si>
  <si>
    <t>29401001-0106</t>
  </si>
  <si>
    <t>DISCO DURO EXTERNO DE 2T - GASTO</t>
  </si>
  <si>
    <t>R002</t>
  </si>
  <si>
    <t>043</t>
  </si>
  <si>
    <t>F13301H</t>
  </si>
  <si>
    <t xml:space="preserve"> Otros servicios comerciales
</t>
  </si>
  <si>
    <t>SERVICIO</t>
  </si>
  <si>
    <t>SERVICIO DE FOTOCOPIADO</t>
  </si>
  <si>
    <t xml:space="preserve"> INE_SERVS_JLE_MOR_03_2023</t>
  </si>
  <si>
    <t>SERVICIOS</t>
  </si>
  <si>
    <t>ADJUDICACIÓN DIRECTA</t>
  </si>
  <si>
    <t>ARRENDAMIENTO DE FOTOCOPIADORAS</t>
  </si>
  <si>
    <t>F13341H</t>
  </si>
  <si>
    <t xml:space="preserve">Material de limpieza </t>
  </si>
  <si>
    <t>21601001-0122</t>
  </si>
  <si>
    <t>BOLSA DE PLASTICO P/BASURA 60X90 CM</t>
  </si>
  <si>
    <t>NO APLICA</t>
  </si>
  <si>
    <t>KILOGRAMO</t>
  </si>
  <si>
    <t>21600007-0003</t>
  </si>
  <si>
    <t>DESINFECTANTE LIMPIADOR (FABULOSO)</t>
  </si>
  <si>
    <t>PIEZA</t>
  </si>
  <si>
    <t>21601001-0018</t>
  </si>
  <si>
    <t>PAPEL TOALLA EN ROLLO</t>
  </si>
  <si>
    <t>21101001-0176</t>
  </si>
  <si>
    <t>NA</t>
  </si>
  <si>
    <t>CAJA</t>
  </si>
  <si>
    <t>ADJUDICACION DIRECTA</t>
  </si>
  <si>
    <t>21101001-0386</t>
  </si>
  <si>
    <t>SOBRE  MANILA T/OFICIO</t>
  </si>
  <si>
    <t>21101001-0256</t>
  </si>
  <si>
    <t>BOLIGRAFO PUNTO MEDIANO</t>
  </si>
  <si>
    <t>21100023-0002</t>
  </si>
  <si>
    <t>REGISTRADOR  LEFORT T/CARTA</t>
  </si>
  <si>
    <t>21100041-0055</t>
  </si>
  <si>
    <t>LIBRO DE REGISTRO T/FLORETE F/FRANC.</t>
  </si>
  <si>
    <t>21100041-0057</t>
  </si>
  <si>
    <t>LIBRO DE REGISTRO T/FLORETE F/ITALIANA</t>
  </si>
  <si>
    <t>045</t>
  </si>
  <si>
    <t>B00PE02</t>
  </si>
  <si>
    <t>21100087-0021</t>
  </si>
  <si>
    <t>PAPEL BOND T/OFICIO  C/500 hjs.</t>
  </si>
  <si>
    <t>B00CA01</t>
  </si>
  <si>
    <t>Materiales y útiles para el procesamiento en equipos y bienes informáticos</t>
  </si>
  <si>
    <t>21400008-0008</t>
  </si>
  <si>
    <t>LIMPIADORPARA MONITOR</t>
  </si>
  <si>
    <t>Material de limpieza</t>
  </si>
  <si>
    <t>21601001-0023</t>
  </si>
  <si>
    <t>CLORO</t>
  </si>
  <si>
    <t>21600008-0009</t>
  </si>
  <si>
    <t>PASTILLA DESODORANTE</t>
  </si>
  <si>
    <t>Productos alimenticiospara el personal en las instalaciones de las Unidades Responsables</t>
  </si>
  <si>
    <t>22104001-0131</t>
  </si>
  <si>
    <t>FRUTAS SECOS</t>
  </si>
  <si>
    <t>BOLSA</t>
  </si>
  <si>
    <t>22104001-0106</t>
  </si>
  <si>
    <t>NUEZ</t>
  </si>
  <si>
    <t>22104001-0105</t>
  </si>
  <si>
    <t>BOTANA</t>
  </si>
  <si>
    <t>22104001-0158</t>
  </si>
  <si>
    <t>GALLETAS</t>
  </si>
  <si>
    <t>Productos alimenticios para el personal derivado de actividades extraordinarias</t>
  </si>
  <si>
    <t>22106001-0003</t>
  </si>
  <si>
    <t>PESOS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</si>
  <si>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</si>
  <si>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</si>
  <si>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</si>
  <si>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INE/SERVS/JLE-MOR/05/2023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</si>
  <si>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</si>
  <si>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</si>
  <si>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</si>
  <si>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</si>
  <si>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</si>
  <si>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</si>
  <si>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</si>
  <si>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</si>
  <si>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</si>
  <si>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</si>
  <si>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Servicios De Vigilancia</t>
  </si>
  <si>
    <t>SERVICIO DE VIGILANCIA DE LAS INSTALACIONES DE LA 04 JUNTA DISTRITAL EJECUTIVA.</t>
  </si>
  <si>
    <t>Subcontratación de Servicios con Terceros</t>
  </si>
  <si>
    <t>COMISIONES POR DISPERSION DE MONEDERO ELECTRICO DE COMBUSTIBLE</t>
  </si>
  <si>
    <t>Servicios De Lavandería, Limpieza E Higiene</t>
  </si>
  <si>
    <t>SERVICIO DE LIMPIEZA DE LAS INSTALACIONES DE LA 04 JDE.</t>
  </si>
  <si>
    <t>SERVICIO DE VIGILANCIA DE INSTALACIONES DEL MAC 170451.</t>
  </si>
  <si>
    <t>SERVICIO DE LIMPIEZA DE LAS INSTALACIONES DEL MAC 170451.</t>
  </si>
  <si>
    <t xml:space="preserve">Materiales y útiles de oficina </t>
  </si>
  <si>
    <t>21100087-0015</t>
  </si>
  <si>
    <t>PAPEL BOND T/CARTA C/5000 hjs.</t>
  </si>
  <si>
    <t>COMPRA MENOR</t>
  </si>
  <si>
    <t>21401</t>
  </si>
  <si>
    <t>21401001-0042</t>
  </si>
  <si>
    <t>TORRE DE CD/DVD</t>
  </si>
  <si>
    <t>26102</t>
  </si>
  <si>
    <t>Combustibles, lubricantes y aditivos para vehículos terrestres, aéreos, marítimos, lacustres y fluviales destinados a servicios públicos y la operación de programas públicos</t>
  </si>
  <si>
    <t>33901</t>
  </si>
  <si>
    <t xml:space="preserve">Subcontratación de servicios con terceros </t>
  </si>
  <si>
    <t>COMISION</t>
  </si>
  <si>
    <t>LOTE</t>
  </si>
  <si>
    <t>SERVICIO DE ARRENDAMIENTO DEL INMUEBLE QUE OCUPA LA 05 JUNTA DISTRITAL EJECUTIVA CORRESPONDIENTE AL MES DE AGOSTO DE 2024</t>
  </si>
  <si>
    <t>INE/JDE05/001/2021</t>
  </si>
  <si>
    <t>ANUAL</t>
  </si>
  <si>
    <t>1</t>
  </si>
  <si>
    <t>SERVICIO DE FOTOCOPIADO CORRESPONDIENTE DE DE JULIO 2024 DE LA 05 JDE</t>
  </si>
  <si>
    <t>LICITACION PUBLICA</t>
  </si>
  <si>
    <t>35201</t>
  </si>
  <si>
    <t>Mantenimiento y conservación de mobiliario y equipo de 
administración</t>
  </si>
  <si>
    <t>SERVICIO DE MANTEMIENTO A EQUPOS DE ADMINISTRACION DE LA 05 JDE</t>
  </si>
  <si>
    <t>36101</t>
  </si>
  <si>
    <t>Difusión de mensajes sobre programas y actividades 
Institucionales</t>
  </si>
  <si>
    <t>SERVICIO DE IMPRESIÓN PARA CARTELES DE LA VRFE</t>
  </si>
  <si>
    <t>SERVICIO DE VIGILANCIA EN LAS OFICINAS DE LA 05 JUNTA DISTRITAL EJECUTIVA CORRESPONDIENTE AL MES DE AGOSTO2024</t>
  </si>
  <si>
    <t>31301</t>
  </si>
  <si>
    <t>SUMINISTRO DEL SERVICIO DE AGUA POTABLE EN LAS OFICINAS DE LA 05 JUNTA DISTRITAL EJECUTIVA EN MORELOS DEL MES DE AGOSTO 2024</t>
  </si>
  <si>
    <t>SERVICIO DE LIMPIEZA DE LAS OFICINAS DE LA JDE 05 CORRESPONDIENTE AL MES DE AGOSTO DE 2024, CON 2 ELEMENTOS.</t>
  </si>
  <si>
    <t>TOTAL</t>
  </si>
  <si>
    <t>* El precio unitario con IVA esta redondeado.</t>
  </si>
  <si>
    <t>Subdelegaciones</t>
  </si>
  <si>
    <t>PAGO DE SERVICIO DE ARRENDAMIENTO DEL INMUEBLE QUE OCUPAN LAS OFICINAS DE LA 03 JUNTA DISTRITAL EJECUTIVA, CORRESPONDIENTE AL MES DE AGOSTO DE 2024</t>
  </si>
  <si>
    <t>INE/JDE03/MOR/01/2024</t>
  </si>
  <si>
    <t>SERVICIO DE VIGILANCIA DE LAS OFICINAS QUE UTILIZA LA JUNTA DISTRITAL EJECUTIVA, CORRESPONDIENTE AL MES DE AGOSTO DE 2024</t>
  </si>
  <si>
    <t>INE/SERVS/JLEMOR/01/2023</t>
  </si>
  <si>
    <t>Invitación a Cuando menos 3</t>
  </si>
  <si>
    <t>PAGO DE SERVICIO DE ARRENDAMIENTO DE FOCOCOPIADO DEL MES DE AGOSTO DE 2024</t>
  </si>
  <si>
    <t>PAGO DEL SERVICIO DE LIMPIEZA DEL INMUEBLE QUE OCUPA LAS OFICINAS DE LA 03 JUNTA DISTRITAL EJECUTIVA, CORRESPONDIENTE AL MES DE AGOSTO DE 2024</t>
  </si>
  <si>
    <t>Licitacón Pública Nacional</t>
  </si>
  <si>
    <t>39202</t>
  </si>
  <si>
    <t>Otros impuestos y derechos</t>
  </si>
  <si>
    <t>REEMBOLSO DE GASTOS REALIZADOS POR PAGO DE SERVICIO DE VERIFICACION AMBIENTAL, AL VEHICULO OFICIAL CON PLACAS DE CIRCULACIÓN NV-8917-B.</t>
  </si>
  <si>
    <t>Compra menor</t>
  </si>
  <si>
    <t>24601</t>
  </si>
  <si>
    <t>Material eléctrico y electrónico</t>
  </si>
  <si>
    <t>24600025-0004</t>
  </si>
  <si>
    <t>COMPRA DE FOCOS DE 50 WATSS</t>
  </si>
  <si>
    <t>Productos alimenticios para el personal en las
instalaciones de las Unidades Responsables</t>
  </si>
  <si>
    <t>REEMBOLSO POR COMPRA DE QUINCE GARRAFONES DE AGUA PURIFICADA PARA CONSUMO DEL PERSONAL DE LA 03 JUNTA DISTRITAL EJECUTIVA</t>
  </si>
  <si>
    <t>D15031H</t>
  </si>
  <si>
    <t>Combustibles, lubricantes y aditivos para vehículos
terrestres, aéreos, marítimos, lacustres y fluviales destinados a
servicios públicos y la operación de programas públicos</t>
  </si>
  <si>
    <t>DISPERSIÓN ELECTRÓNICA DE COMBUSTIBLE PARA ACTIVIDADES DE LA VOCALÍA DEL REGISTRO FEDERAL DE ELECTORES Y DE JUNTA DISTRITAL</t>
  </si>
  <si>
    <t>Subcontratación de servicios con terceros</t>
  </si>
  <si>
    <t>21401001-0063</t>
  </si>
  <si>
    <t>COMPRA DE 12 LIMPIADORES DE PANTALLA EN SPRAY PARA LA VOCALIA DEL REGISTRO FEDERAL DE ELECTORES DE ESTA 03 JUNTA DISTRITAL EJECUTIVA EN MORELOS.</t>
  </si>
  <si>
    <t>21401001-0502</t>
  </si>
  <si>
    <t>TÓNER PARA IMPRESORA HP COLOR LASER JET M533 NP CF360X</t>
  </si>
  <si>
    <t>21100065-0001</t>
  </si>
  <si>
    <t>GRAPA STANDAR</t>
  </si>
  <si>
    <t>21100105-0003</t>
  </si>
  <si>
    <t>PORTAMINAS y/o LAPICERO 0.5 m.m. (PLASTIC</t>
  </si>
  <si>
    <t>21100111-0002</t>
  </si>
  <si>
    <t>MINAS ¾ PUNTILLAS 0.5 m.m.</t>
  </si>
  <si>
    <t>ESTUCHE</t>
  </si>
  <si>
    <t>21100127-0003</t>
  </si>
  <si>
    <t>TIJERA DEL  # 6</t>
  </si>
  <si>
    <t>21101001-0153</t>
  </si>
  <si>
    <t>SEPARADORES VARIOS</t>
  </si>
  <si>
    <t>21101001-0031</t>
  </si>
  <si>
    <t>MINI-BANDERA TIPO FLECHA</t>
  </si>
  <si>
    <t>21101001-0155</t>
  </si>
  <si>
    <t>SUJETADOR DE DOCUMENTOS PRES JUMBO</t>
  </si>
  <si>
    <t>21101001-0067</t>
  </si>
  <si>
    <t>SUJETADOR DE DOCUMENTOS T/G</t>
  </si>
  <si>
    <t>PAGO DEL SERVICIO DE AGUA POTABLE DE LA 03 JDE EN MORELOS, CORRESPONDIENTE AL BIMESTRE 04, JUL-AGO-2024.</t>
  </si>
  <si>
    <t>21101001-0127</t>
  </si>
  <si>
    <t>PAPEL BOND T/CARTA 75 GRS C/5000 H</t>
  </si>
  <si>
    <t>Servicio de mantenimiento a parque vehicular</t>
  </si>
  <si>
    <t>PAGO DE SUMINISTRO Y SERVICIO DE: BUJES DE PUENTE, MANTENIMIENTO A FRENOS DELANTEROS, CAMBIO DE ORQUILLAS, CAMBIO DE SOPORTES DE MOTOR, AL VEHICULO OFICIAL MARCA NISSAN TIIDA 2010, PLACAS PZE-431-B.</t>
  </si>
  <si>
    <t>21100132-0009</t>
  </si>
  <si>
    <t>PAPEL TERMICO</t>
  </si>
  <si>
    <t>Junta Distrital Ejecutiva 05</t>
  </si>
  <si>
    <t>Junta Distrital Ejecutiva 04</t>
  </si>
  <si>
    <t>Junta Distrital Ejecutiva 03</t>
  </si>
  <si>
    <t>Junta Distrital Ejecutiva 02</t>
  </si>
  <si>
    <t>Junta Distrital Ejecutiva 01</t>
  </si>
  <si>
    <t>INE/SERVS/JLEMOR/02/2023</t>
  </si>
  <si>
    <t>INE/ARREND/JLE-MOR/01/2024</t>
  </si>
  <si>
    <t>INE/SERVS/JLEMOR/03/2024</t>
  </si>
  <si>
    <t>Invitación a cuando menos  tres personas</t>
  </si>
  <si>
    <t>INE/110/2022</t>
  </si>
  <si>
    <t>PAGO POR AVANCES DE LOS TRABAJOS DE MODERNIZACION DEL ELEVADOR QUE SE ENCUENTA UBICANDO DENTRO DEL EDIFICIO QUE OCUPA LA JUNTA LOCAL EJECUTIVA.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</si>
</sst>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9" tint="0.3999755851924192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50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0" fillId="0" borderId="0" xfId="7" applyFont="1" applyAlignment="1">
      <alignment horizontal="center"/>
    </xf>
    <xf numFmtId="0" fontId="10" fillId="0" borderId="0" xfId="7" applyFont="1"/>
    <xf numFmtId="0" fontId="10" fillId="0" borderId="0" xfId="7" applyFont="1" applyAlignment="1">
      <alignment horizontal="right"/>
    </xf>
    <xf numFmtId="4" fontId="10" fillId="0" borderId="0" xfId="7" applyNumberFormat="1" applyFont="1"/>
    <xf numFmtId="0" fontId="6" fillId="0" borderId="0" xfId="2" applyFont="1" applyAlignment="1">
      <alignment horizontal="center" vertical="center" wrapText="1"/>
    </xf>
    <xf numFmtId="0" fontId="8" fillId="0" borderId="6" xfId="0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9" fillId="0" borderId="6" xfId="0" applyFont="1" applyBorder="1" applyAlignment="1">
      <alignment vertical="top"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11" fillId="0" borderId="6" xfId="2" applyFont="1" applyBorder="1" applyAlignment="1">
      <alignment horizontal="center" vertical="center" wrapText="1"/>
    </xf>
    <xf numFmtId="49" fontId="12" fillId="0" borderId="6" xfId="2" applyNumberFormat="1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1" fontId="13" fillId="0" borderId="6" xfId="4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/>
    </xf>
    <xf numFmtId="3" fontId="12" fillId="0" borderId="6" xfId="2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3" fontId="12" fillId="0" borderId="6" xfId="2" applyNumberFormat="1" applyFont="1" applyBorder="1" applyAlignment="1">
      <alignment vertical="center" wrapText="1"/>
    </xf>
    <xf numFmtId="44" fontId="7" fillId="0" borderId="4" xfId="10" applyFont="1" applyFill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4" fontId="12" fillId="0" borderId="6" xfId="2" applyNumberFormat="1" applyFont="1" applyBorder="1" applyAlignment="1">
      <alignment vertical="center" wrapText="1"/>
    </xf>
    <xf numFmtId="4" fontId="12" fillId="0" borderId="6" xfId="2" applyNumberFormat="1" applyFont="1" applyBorder="1" applyAlignment="1">
      <alignment horizontal="right" vertical="center"/>
    </xf>
    <xf numFmtId="0" fontId="13" fillId="0" borderId="0" xfId="2" applyFont="1" applyAlignment="1">
      <alignment horizontal="center" vertical="center" wrapText="1"/>
    </xf>
    <xf numFmtId="3" fontId="13" fillId="0" borderId="0" xfId="2" applyNumberFormat="1" applyFont="1" applyAlignment="1">
      <alignment horizontal="center" vertical="center" wrapText="1"/>
    </xf>
    <xf numFmtId="4" fontId="13" fillId="0" borderId="0" xfId="2" applyNumberFormat="1" applyFont="1" applyAlignment="1">
      <alignment horizontal="center" vertical="center" wrapText="1"/>
    </xf>
    <xf numFmtId="49" fontId="12" fillId="0" borderId="6" xfId="2" quotePrefix="1" applyNumberFormat="1" applyFont="1" applyBorder="1" applyAlignment="1">
      <alignment horizontal="center" vertical="center" wrapText="1"/>
    </xf>
    <xf numFmtId="49" fontId="12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3" fillId="0" borderId="6" xfId="8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/>
    </xf>
    <xf numFmtId="3" fontId="12" fillId="0" borderId="6" xfId="2" applyNumberFormat="1" applyFont="1" applyBorder="1" applyAlignment="1">
      <alignment horizontal="center" vertical="center" wrapText="1"/>
    </xf>
    <xf numFmtId="3" fontId="13" fillId="0" borderId="6" xfId="8" applyNumberFormat="1" applyFont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44" fontId="16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6" xfId="0" quotePrefix="1" applyFont="1" applyBorder="1" applyAlignment="1">
      <alignment horizontal="center"/>
    </xf>
    <xf numFmtId="1" fontId="8" fillId="0" borderId="6" xfId="0" applyNumberFormat="1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1" fontId="17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8" fillId="0" borderId="6" xfId="3" applyNumberFormat="1" applyFont="1" applyBorder="1" applyAlignment="1">
      <alignment horizontal="right"/>
    </xf>
    <xf numFmtId="1" fontId="17" fillId="0" borderId="6" xfId="2" applyNumberFormat="1" applyFont="1" applyBorder="1" applyAlignment="1">
      <alignment wrapText="1"/>
    </xf>
    <xf numFmtId="1" fontId="8" fillId="0" borderId="6" xfId="3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left" vertical="center" wrapText="1"/>
    </xf>
    <xf numFmtId="1" fontId="6" fillId="0" borderId="6" xfId="0" applyNumberFormat="1" applyFont="1" applyBorder="1" applyAlignment="1">
      <alignment horizontal="left" wrapText="1"/>
    </xf>
    <xf numFmtId="1" fontId="8" fillId="0" borderId="6" xfId="0" applyNumberFormat="1" applyFont="1" applyBorder="1"/>
    <xf numFmtId="1" fontId="8" fillId="0" borderId="6" xfId="0" applyNumberFormat="1" applyFont="1" applyBorder="1" applyAlignment="1">
      <alignment horizontal="center"/>
    </xf>
    <xf numFmtId="1" fontId="8" fillId="0" borderId="6" xfId="0" quotePrefix="1" applyNumberFormat="1" applyFont="1" applyBorder="1" applyAlignment="1">
      <alignment horizontal="center"/>
    </xf>
    <xf numFmtId="1" fontId="9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17" fillId="0" borderId="6" xfId="2" applyNumberFormat="1" applyFont="1" applyBorder="1" applyAlignment="1">
      <alignment horizontal="left" wrapText="1"/>
    </xf>
    <xf numFmtId="4" fontId="17" fillId="0" borderId="6" xfId="2" applyNumberFormat="1" applyFont="1" applyBorder="1" applyAlignment="1">
      <alignment horizontal="right" wrapText="1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4" fontId="8" fillId="0" borderId="6" xfId="0" applyNumberFormat="1" applyFont="1" applyBorder="1" applyAlignment="1">
      <alignment horizontal="right"/>
    </xf>
    <xf numFmtId="4" fontId="8" fillId="0" borderId="6" xfId="0" applyNumberFormat="1" applyFont="1" applyBorder="1"/>
    <xf numFmtId="1" fontId="6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wrapText="1"/>
    </xf>
    <xf numFmtId="0" fontId="0" fillId="0" borderId="9" xfId="0" applyBorder="1"/>
    <xf numFmtId="0" fontId="0" fillId="0" borderId="10" xfId="0" applyBorder="1"/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17" fillId="3" borderId="6" xfId="2" applyNumberFormat="1" applyFont="1" applyFill="1" applyBorder="1" applyAlignment="1">
      <alignment horizontal="left" vertical="center" wrapText="1"/>
    </xf>
    <xf numFmtId="0" fontId="6" fillId="3" borderId="6" xfId="9" applyFont="1" applyFill="1" applyBorder="1"/>
    <xf numFmtId="49" fontId="17" fillId="3" borderId="6" xfId="2" applyNumberFormat="1" applyFont="1" applyFill="1" applyBorder="1" applyAlignment="1">
      <alignment vertical="center" wrapText="1"/>
    </xf>
    <xf numFmtId="49" fontId="6" fillId="3" borderId="6" xfId="4" applyNumberFormat="1" applyFont="1" applyFill="1" applyBorder="1" applyAlignment="1">
      <alignment horizontal="center" vertical="center" wrapText="1"/>
    </xf>
    <xf numFmtId="0" fontId="8" fillId="3" borderId="6" xfId="0" applyFont="1" applyFill="1" applyBorder="1"/>
    <xf numFmtId="2" fontId="6" fillId="3" borderId="6" xfId="2" applyNumberFormat="1" applyFont="1" applyFill="1" applyBorder="1" applyAlignment="1">
      <alignment horizontal="center" vertical="center" wrapText="1"/>
    </xf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1" fontId="6" fillId="0" borderId="6" xfId="4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3" fontId="6" fillId="0" borderId="6" xfId="2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49" fontId="6" fillId="0" borderId="6" xfId="0" applyNumberFormat="1" applyFont="1" applyBorder="1" applyAlignment="1">
      <alignment horizontal="center" vertical="top" wrapText="1"/>
    </xf>
    <xf numFmtId="0" fontId="3" fillId="0" borderId="0" xfId="2" applyFont="1" applyAlignment="1">
      <alignment horizontal="center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2" fillId="2" borderId="15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189753</xdr:colOff>
      <xdr:row>0</xdr:row>
      <xdr:rowOff>124461</xdr:rowOff>
    </xdr:from>
    <xdr:to>
      <xdr:col>2</xdr:col>
      <xdr:colOff>292100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6BF1919-30FF-4F78-B3F6-3D7D3708A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53" y="124461"/>
          <a:ext cx="2229597" cy="7264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B894A-A3C5-4C30-93F8-58FF684E0C5B}">
  <dimension ref="A3:W141"/>
  <sheetViews>
    <sheetView tabSelected="1" zoomScaleNormal="100" workbookViewId="0">
      <pane ySplit="6" topLeftCell="A7" activePane="bottomLeft" state="frozen"/>
      <selection pane="bottomLeft" activeCell="D2" sqref="D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34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19" ht="26.4" customHeight="1" x14ac:dyDescent="0.6">
      <c r="A3" s="144" t="s">
        <v>29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</row>
    <row r="4" spans="1:19" ht="26" x14ac:dyDescent="0.6">
      <c r="A4" s="58"/>
      <c r="B4" s="58"/>
      <c r="C4" s="58"/>
      <c r="D4" s="58"/>
      <c r="E4" s="58"/>
      <c r="F4" s="58"/>
      <c r="G4" s="58"/>
      <c r="H4" s="58"/>
      <c r="I4" s="3"/>
      <c r="J4" s="4"/>
      <c r="K4" s="5"/>
      <c r="L4" s="58"/>
      <c r="M4" s="58"/>
      <c r="N4" s="58"/>
      <c r="O4" s="58"/>
      <c r="P4" s="6"/>
      <c r="Q4" s="4"/>
      <c r="R4" s="7"/>
    </row>
    <row r="5" spans="1:19" ht="15" thickBot="1" x14ac:dyDescent="0.4"/>
    <row r="6" spans="1:19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53</v>
      </c>
    </row>
    <row r="7" spans="1:19" s="27" customFormat="1" ht="44.25" customHeight="1" x14ac:dyDescent="0.35">
      <c r="A7" s="59" t="s">
        <v>18</v>
      </c>
      <c r="B7" s="29" t="s">
        <v>25</v>
      </c>
      <c r="C7" s="29" t="s">
        <v>26</v>
      </c>
      <c r="D7" s="30" t="s">
        <v>19</v>
      </c>
      <c r="E7" s="31" t="s">
        <v>20</v>
      </c>
      <c r="F7" s="31" t="s">
        <v>19</v>
      </c>
      <c r="G7" s="32" t="s">
        <v>22</v>
      </c>
      <c r="H7" s="32">
        <v>31401</v>
      </c>
      <c r="I7" s="43" t="s">
        <v>46</v>
      </c>
      <c r="J7" s="54"/>
      <c r="K7" s="45" t="s">
        <v>54</v>
      </c>
      <c r="L7" s="33" t="s">
        <v>344</v>
      </c>
      <c r="M7" s="34" t="s">
        <v>174</v>
      </c>
      <c r="N7" s="41" t="s">
        <v>51</v>
      </c>
      <c r="O7" s="46">
        <v>3740.12</v>
      </c>
      <c r="P7" s="42">
        <v>3740.12</v>
      </c>
      <c r="Q7" s="39" t="s">
        <v>24</v>
      </c>
      <c r="R7" s="37">
        <v>3740.12</v>
      </c>
      <c r="S7" s="37">
        <v>3740.12</v>
      </c>
    </row>
    <row r="8" spans="1:19" s="27" customFormat="1" ht="44.25" customHeight="1" x14ac:dyDescent="0.35">
      <c r="A8" s="59" t="s">
        <v>18</v>
      </c>
      <c r="B8" s="29" t="s">
        <v>25</v>
      </c>
      <c r="C8" s="29" t="s">
        <v>30</v>
      </c>
      <c r="D8" s="30" t="s">
        <v>19</v>
      </c>
      <c r="E8" s="31" t="s">
        <v>20</v>
      </c>
      <c r="F8" s="31" t="s">
        <v>19</v>
      </c>
      <c r="G8" s="32" t="s">
        <v>21</v>
      </c>
      <c r="H8" s="32">
        <v>31401</v>
      </c>
      <c r="I8" s="43" t="s">
        <v>46</v>
      </c>
      <c r="J8" s="33"/>
      <c r="K8" s="43" t="s">
        <v>55</v>
      </c>
      <c r="L8" s="33" t="s">
        <v>344</v>
      </c>
      <c r="M8" s="34" t="s">
        <v>174</v>
      </c>
      <c r="N8" s="34" t="s">
        <v>51</v>
      </c>
      <c r="O8" s="35">
        <v>1569.33</v>
      </c>
      <c r="P8" s="36">
        <v>1569.33</v>
      </c>
      <c r="Q8" s="39" t="s">
        <v>24</v>
      </c>
      <c r="R8" s="37">
        <v>1569.33</v>
      </c>
      <c r="S8" s="37">
        <v>1569.33</v>
      </c>
    </row>
    <row r="9" spans="1:19" s="27" customFormat="1" ht="44.25" customHeight="1" x14ac:dyDescent="0.35">
      <c r="A9" s="59" t="s">
        <v>18</v>
      </c>
      <c r="B9" s="29" t="s">
        <v>25</v>
      </c>
      <c r="C9" s="29" t="s">
        <v>30</v>
      </c>
      <c r="D9" s="30" t="s">
        <v>19</v>
      </c>
      <c r="E9" s="31" t="s">
        <v>39</v>
      </c>
      <c r="F9" s="31">
        <v>88</v>
      </c>
      <c r="G9" s="32" t="s">
        <v>40</v>
      </c>
      <c r="H9" s="32">
        <v>31401</v>
      </c>
      <c r="I9" s="43" t="s">
        <v>46</v>
      </c>
      <c r="J9" s="48"/>
      <c r="K9" s="55" t="s">
        <v>55</v>
      </c>
      <c r="L9" s="33" t="s">
        <v>344</v>
      </c>
      <c r="M9" s="34" t="s">
        <v>174</v>
      </c>
      <c r="N9" s="49" t="s">
        <v>51</v>
      </c>
      <c r="O9" s="50">
        <v>537.92999999999995</v>
      </c>
      <c r="P9" s="51">
        <v>537.92999999999995</v>
      </c>
      <c r="Q9" s="39" t="s">
        <v>24</v>
      </c>
      <c r="R9" s="37">
        <v>537.92999999999995</v>
      </c>
      <c r="S9" s="37">
        <v>537.92999999999995</v>
      </c>
    </row>
    <row r="10" spans="1:19" s="27" customFormat="1" ht="44.25" customHeight="1" x14ac:dyDescent="0.35">
      <c r="A10" s="59" t="s">
        <v>18</v>
      </c>
      <c r="B10" s="29" t="s">
        <v>25</v>
      </c>
      <c r="C10" s="29" t="s">
        <v>31</v>
      </c>
      <c r="D10" s="30" t="s">
        <v>19</v>
      </c>
      <c r="E10" s="31" t="s">
        <v>39</v>
      </c>
      <c r="F10" s="31">
        <v>88</v>
      </c>
      <c r="G10" s="32" t="s">
        <v>40</v>
      </c>
      <c r="H10" s="32">
        <v>31401</v>
      </c>
      <c r="I10" s="43" t="s">
        <v>46</v>
      </c>
      <c r="J10" s="48"/>
      <c r="K10" s="52" t="s">
        <v>56</v>
      </c>
      <c r="L10" s="33" t="s">
        <v>344</v>
      </c>
      <c r="M10" s="34" t="s">
        <v>174</v>
      </c>
      <c r="N10" s="53" t="s">
        <v>51</v>
      </c>
      <c r="O10" s="50">
        <v>753.45</v>
      </c>
      <c r="P10" s="53">
        <v>753.45</v>
      </c>
      <c r="Q10" s="39" t="s">
        <v>24</v>
      </c>
      <c r="R10" s="37">
        <v>753.45</v>
      </c>
      <c r="S10" s="38">
        <v>753.45</v>
      </c>
    </row>
    <row r="11" spans="1:19" s="27" customFormat="1" ht="44.25" customHeight="1" x14ac:dyDescent="0.35">
      <c r="A11" s="59" t="s">
        <v>18</v>
      </c>
      <c r="B11" s="29" t="s">
        <v>25</v>
      </c>
      <c r="C11" s="29" t="s">
        <v>31</v>
      </c>
      <c r="D11" s="30" t="s">
        <v>19</v>
      </c>
      <c r="E11" s="31" t="s">
        <v>20</v>
      </c>
      <c r="F11" s="31" t="s">
        <v>19</v>
      </c>
      <c r="G11" s="32" t="s">
        <v>21</v>
      </c>
      <c r="H11" s="32">
        <v>31401</v>
      </c>
      <c r="I11" s="43" t="s">
        <v>46</v>
      </c>
      <c r="J11" s="33"/>
      <c r="K11" s="43" t="s">
        <v>56</v>
      </c>
      <c r="L11" s="33" t="s">
        <v>344</v>
      </c>
      <c r="M11" s="34" t="s">
        <v>174</v>
      </c>
      <c r="N11" s="57" t="s">
        <v>51</v>
      </c>
      <c r="O11" s="35">
        <v>715.04</v>
      </c>
      <c r="P11" s="36">
        <v>715.04</v>
      </c>
      <c r="Q11" s="39" t="s">
        <v>24</v>
      </c>
      <c r="R11" s="37">
        <v>715.04</v>
      </c>
      <c r="S11" s="38">
        <v>715.04</v>
      </c>
    </row>
    <row r="12" spans="1:19" s="27" customFormat="1" ht="44.25" customHeight="1" x14ac:dyDescent="0.35">
      <c r="A12" s="59" t="s">
        <v>18</v>
      </c>
      <c r="B12" s="29" t="s">
        <v>25</v>
      </c>
      <c r="C12" s="29" t="s">
        <v>32</v>
      </c>
      <c r="D12" s="30" t="s">
        <v>19</v>
      </c>
      <c r="E12" s="31" t="s">
        <v>20</v>
      </c>
      <c r="F12" s="31" t="s">
        <v>19</v>
      </c>
      <c r="G12" s="32" t="s">
        <v>22</v>
      </c>
      <c r="H12" s="32">
        <v>31401</v>
      </c>
      <c r="I12" s="43" t="s">
        <v>46</v>
      </c>
      <c r="J12" s="33"/>
      <c r="K12" s="43" t="s">
        <v>57</v>
      </c>
      <c r="L12" s="33" t="s">
        <v>344</v>
      </c>
      <c r="M12" s="34" t="s">
        <v>174</v>
      </c>
      <c r="N12" s="57" t="s">
        <v>51</v>
      </c>
      <c r="O12" s="35">
        <v>1566.97</v>
      </c>
      <c r="P12" s="36">
        <v>1566.97</v>
      </c>
      <c r="Q12" s="39" t="s">
        <v>24</v>
      </c>
      <c r="R12" s="37">
        <v>1566.97</v>
      </c>
      <c r="S12" s="38">
        <v>1566.97</v>
      </c>
    </row>
    <row r="13" spans="1:19" s="27" customFormat="1" ht="44.25" customHeight="1" x14ac:dyDescent="0.35">
      <c r="A13" s="59" t="s">
        <v>18</v>
      </c>
      <c r="B13" s="29" t="s">
        <v>25</v>
      </c>
      <c r="C13" s="29" t="s">
        <v>33</v>
      </c>
      <c r="D13" s="30" t="s">
        <v>19</v>
      </c>
      <c r="E13" s="31" t="s">
        <v>20</v>
      </c>
      <c r="F13" s="31" t="s">
        <v>19</v>
      </c>
      <c r="G13" s="32" t="s">
        <v>21</v>
      </c>
      <c r="H13" s="32">
        <v>31401</v>
      </c>
      <c r="I13" s="43" t="s">
        <v>46</v>
      </c>
      <c r="J13" s="33"/>
      <c r="K13" s="43" t="s">
        <v>58</v>
      </c>
      <c r="L13" s="33" t="s">
        <v>344</v>
      </c>
      <c r="M13" s="34" t="s">
        <v>174</v>
      </c>
      <c r="N13" s="57" t="s">
        <v>51</v>
      </c>
      <c r="O13" s="35">
        <v>1396.62</v>
      </c>
      <c r="P13" s="36">
        <v>1396.62</v>
      </c>
      <c r="Q13" s="39" t="s">
        <v>24</v>
      </c>
      <c r="R13" s="37">
        <v>1396.62</v>
      </c>
      <c r="S13" s="38">
        <v>1396.62</v>
      </c>
    </row>
    <row r="14" spans="1:19" s="27" customFormat="1" ht="44.25" customHeight="1" x14ac:dyDescent="0.35">
      <c r="A14" s="59" t="s">
        <v>18</v>
      </c>
      <c r="B14" s="29" t="s">
        <v>25</v>
      </c>
      <c r="C14" s="29" t="s">
        <v>34</v>
      </c>
      <c r="D14" s="30" t="s">
        <v>19</v>
      </c>
      <c r="E14" s="31" t="s">
        <v>20</v>
      </c>
      <c r="F14" s="31" t="s">
        <v>19</v>
      </c>
      <c r="G14" s="32" t="s">
        <v>22</v>
      </c>
      <c r="H14" s="32">
        <v>31401</v>
      </c>
      <c r="I14" s="43" t="s">
        <v>46</v>
      </c>
      <c r="J14" s="33"/>
      <c r="K14" s="43" t="s">
        <v>59</v>
      </c>
      <c r="L14" s="33" t="s">
        <v>344</v>
      </c>
      <c r="M14" s="34" t="s">
        <v>174</v>
      </c>
      <c r="N14" s="57" t="s">
        <v>51</v>
      </c>
      <c r="O14" s="35">
        <v>1125.4100000000001</v>
      </c>
      <c r="P14" s="36">
        <v>1125.4100000000001</v>
      </c>
      <c r="Q14" s="39" t="s">
        <v>24</v>
      </c>
      <c r="R14" s="37">
        <v>1125.4100000000001</v>
      </c>
      <c r="S14" s="38">
        <v>1125.4100000000001</v>
      </c>
    </row>
    <row r="15" spans="1:19" s="27" customFormat="1" ht="44.25" customHeight="1" x14ac:dyDescent="0.35">
      <c r="A15" s="59" t="s">
        <v>18</v>
      </c>
      <c r="B15" s="29" t="s">
        <v>25</v>
      </c>
      <c r="C15" s="29" t="s">
        <v>26</v>
      </c>
      <c r="D15" s="30" t="s">
        <v>19</v>
      </c>
      <c r="E15" s="31" t="s">
        <v>20</v>
      </c>
      <c r="F15" s="31" t="s">
        <v>19</v>
      </c>
      <c r="G15" s="32" t="s">
        <v>21</v>
      </c>
      <c r="H15" s="47" t="s">
        <v>90</v>
      </c>
      <c r="I15" s="43" t="s">
        <v>91</v>
      </c>
      <c r="J15" s="33" t="s">
        <v>78</v>
      </c>
      <c r="K15" s="43" t="s">
        <v>60</v>
      </c>
      <c r="L15" s="33" t="s">
        <v>23</v>
      </c>
      <c r="M15" s="34" t="s">
        <v>23</v>
      </c>
      <c r="N15" s="57" t="s">
        <v>27</v>
      </c>
      <c r="O15" s="35">
        <v>1</v>
      </c>
      <c r="P15" s="36">
        <v>15950</v>
      </c>
      <c r="Q15" s="39" t="s">
        <v>24</v>
      </c>
      <c r="R15" s="37">
        <v>15950</v>
      </c>
      <c r="S15" s="38">
        <v>15950</v>
      </c>
    </row>
    <row r="16" spans="1:19" s="27" customFormat="1" ht="44.25" customHeight="1" x14ac:dyDescent="0.35">
      <c r="A16" s="59" t="s">
        <v>18</v>
      </c>
      <c r="B16" s="29" t="s">
        <v>25</v>
      </c>
      <c r="C16" s="29" t="s">
        <v>26</v>
      </c>
      <c r="D16" s="30" t="s">
        <v>19</v>
      </c>
      <c r="E16" s="31" t="s">
        <v>39</v>
      </c>
      <c r="F16" s="31">
        <v>45</v>
      </c>
      <c r="G16" s="32" t="s">
        <v>92</v>
      </c>
      <c r="H16" s="47" t="s">
        <v>28</v>
      </c>
      <c r="I16" s="43" t="s">
        <v>45</v>
      </c>
      <c r="J16" s="33" t="s">
        <v>79</v>
      </c>
      <c r="K16" s="43" t="s">
        <v>61</v>
      </c>
      <c r="L16" s="33" t="s">
        <v>23</v>
      </c>
      <c r="M16" s="34" t="s">
        <v>23</v>
      </c>
      <c r="N16" s="57" t="s">
        <v>27</v>
      </c>
      <c r="O16" s="35">
        <v>32</v>
      </c>
      <c r="P16" s="36">
        <v>1287.69</v>
      </c>
      <c r="Q16" s="39" t="s">
        <v>24</v>
      </c>
      <c r="R16" s="37">
        <v>1287.69</v>
      </c>
      <c r="S16" s="38">
        <v>1287.69</v>
      </c>
    </row>
    <row r="17" spans="1:21" s="27" customFormat="1" ht="44.25" customHeight="1" x14ac:dyDescent="0.35">
      <c r="A17" s="59" t="s">
        <v>18</v>
      </c>
      <c r="B17" s="29" t="s">
        <v>25</v>
      </c>
      <c r="C17" s="29" t="s">
        <v>26</v>
      </c>
      <c r="D17" s="30" t="s">
        <v>19</v>
      </c>
      <c r="E17" s="31" t="s">
        <v>39</v>
      </c>
      <c r="F17" s="31">
        <v>45</v>
      </c>
      <c r="G17" s="32" t="s">
        <v>92</v>
      </c>
      <c r="H17" s="47" t="s">
        <v>28</v>
      </c>
      <c r="I17" s="43" t="s">
        <v>45</v>
      </c>
      <c r="J17" s="33" t="s">
        <v>80</v>
      </c>
      <c r="K17" s="43" t="s">
        <v>62</v>
      </c>
      <c r="L17" s="33" t="s">
        <v>23</v>
      </c>
      <c r="M17" s="34" t="s">
        <v>23</v>
      </c>
      <c r="N17" s="57" t="s">
        <v>52</v>
      </c>
      <c r="O17" s="35">
        <v>153</v>
      </c>
      <c r="P17" s="36">
        <v>11101.37</v>
      </c>
      <c r="Q17" s="39" t="s">
        <v>24</v>
      </c>
      <c r="R17" s="37">
        <v>11101.37</v>
      </c>
      <c r="S17" s="38">
        <v>11101.37</v>
      </c>
    </row>
    <row r="18" spans="1:21" s="27" customFormat="1" ht="44.25" customHeight="1" x14ac:dyDescent="0.35">
      <c r="A18" s="59" t="s">
        <v>18</v>
      </c>
      <c r="B18" s="29" t="s">
        <v>25</v>
      </c>
      <c r="C18" s="29" t="s">
        <v>26</v>
      </c>
      <c r="D18" s="30" t="s">
        <v>19</v>
      </c>
      <c r="E18" s="31" t="s">
        <v>39</v>
      </c>
      <c r="F18" s="31">
        <v>45</v>
      </c>
      <c r="G18" s="32" t="s">
        <v>93</v>
      </c>
      <c r="H18" s="47" t="s">
        <v>94</v>
      </c>
      <c r="I18" s="43" t="s">
        <v>95</v>
      </c>
      <c r="J18" s="33" t="s">
        <v>81</v>
      </c>
      <c r="K18" s="43" t="s">
        <v>63</v>
      </c>
      <c r="L18" s="33" t="s">
        <v>23</v>
      </c>
      <c r="M18" s="34" t="s">
        <v>23</v>
      </c>
      <c r="N18" s="57" t="s">
        <v>27</v>
      </c>
      <c r="O18" s="35">
        <v>15</v>
      </c>
      <c r="P18" s="36">
        <v>5829</v>
      </c>
      <c r="Q18" s="39" t="s">
        <v>24</v>
      </c>
      <c r="R18" s="37">
        <v>5829</v>
      </c>
      <c r="S18" s="38">
        <v>5829</v>
      </c>
    </row>
    <row r="19" spans="1:21" s="27" customFormat="1" ht="44.25" customHeight="1" x14ac:dyDescent="0.35">
      <c r="A19" s="59" t="s">
        <v>18</v>
      </c>
      <c r="B19" s="29" t="s">
        <v>25</v>
      </c>
      <c r="C19" s="29" t="s">
        <v>26</v>
      </c>
      <c r="D19" s="30" t="s">
        <v>19</v>
      </c>
      <c r="E19" s="31" t="s">
        <v>39</v>
      </c>
      <c r="F19" s="31">
        <v>45</v>
      </c>
      <c r="G19" s="32" t="s">
        <v>93</v>
      </c>
      <c r="H19" s="47" t="s">
        <v>94</v>
      </c>
      <c r="I19" s="43" t="s">
        <v>95</v>
      </c>
      <c r="J19" s="33" t="s">
        <v>82</v>
      </c>
      <c r="K19" s="43" t="s">
        <v>64</v>
      </c>
      <c r="L19" s="33" t="s">
        <v>23</v>
      </c>
      <c r="M19" s="34" t="s">
        <v>23</v>
      </c>
      <c r="N19" s="57" t="s">
        <v>27</v>
      </c>
      <c r="O19" s="35">
        <v>6</v>
      </c>
      <c r="P19" s="36">
        <v>2157.6</v>
      </c>
      <c r="Q19" s="39" t="s">
        <v>24</v>
      </c>
      <c r="R19" s="37">
        <v>2157.6</v>
      </c>
      <c r="S19" s="38">
        <v>2157.6</v>
      </c>
    </row>
    <row r="20" spans="1:21" s="27" customFormat="1" ht="44.25" customHeight="1" x14ac:dyDescent="0.35">
      <c r="A20" s="59" t="s">
        <v>18</v>
      </c>
      <c r="B20" s="29" t="s">
        <v>25</v>
      </c>
      <c r="C20" s="29" t="s">
        <v>26</v>
      </c>
      <c r="D20" s="30" t="s">
        <v>19</v>
      </c>
      <c r="E20" s="31" t="s">
        <v>39</v>
      </c>
      <c r="F20" s="31">
        <v>45</v>
      </c>
      <c r="G20" s="32" t="s">
        <v>93</v>
      </c>
      <c r="H20" s="47" t="s">
        <v>94</v>
      </c>
      <c r="I20" s="43" t="s">
        <v>95</v>
      </c>
      <c r="J20" s="33" t="s">
        <v>83</v>
      </c>
      <c r="K20" s="43" t="s">
        <v>65</v>
      </c>
      <c r="L20" s="33" t="s">
        <v>23</v>
      </c>
      <c r="M20" s="34" t="s">
        <v>23</v>
      </c>
      <c r="N20" s="57" t="s">
        <v>27</v>
      </c>
      <c r="O20" s="35">
        <v>14</v>
      </c>
      <c r="P20" s="36">
        <v>4839.5200000000004</v>
      </c>
      <c r="Q20" s="39" t="s">
        <v>24</v>
      </c>
      <c r="R20" s="37">
        <v>4839.5200000000004</v>
      </c>
      <c r="S20" s="38">
        <v>4839.5200000000004</v>
      </c>
    </row>
    <row r="21" spans="1:21" s="27" customFormat="1" ht="44.25" customHeight="1" x14ac:dyDescent="0.3">
      <c r="A21" s="59" t="s">
        <v>18</v>
      </c>
      <c r="B21" s="29" t="s">
        <v>25</v>
      </c>
      <c r="C21" s="29" t="s">
        <v>26</v>
      </c>
      <c r="D21" s="30" t="s">
        <v>19</v>
      </c>
      <c r="E21" s="31" t="s">
        <v>39</v>
      </c>
      <c r="F21" s="31">
        <v>45</v>
      </c>
      <c r="G21" s="32" t="s">
        <v>93</v>
      </c>
      <c r="H21" s="47" t="s">
        <v>94</v>
      </c>
      <c r="I21" s="43" t="s">
        <v>95</v>
      </c>
      <c r="J21" s="33" t="s">
        <v>84</v>
      </c>
      <c r="K21" s="31" t="s">
        <v>66</v>
      </c>
      <c r="L21" s="33" t="s">
        <v>23</v>
      </c>
      <c r="M21" s="34" t="s">
        <v>23</v>
      </c>
      <c r="N21" s="28" t="s">
        <v>27</v>
      </c>
      <c r="O21" s="35">
        <v>7</v>
      </c>
      <c r="P21" s="36">
        <v>2419.7600000000002</v>
      </c>
      <c r="Q21" s="39" t="s">
        <v>24</v>
      </c>
      <c r="R21" s="37">
        <v>2419.7600000000002</v>
      </c>
      <c r="S21" s="38">
        <v>2419.7600000000002</v>
      </c>
    </row>
    <row r="22" spans="1:21" s="27" customFormat="1" ht="44.25" customHeight="1" x14ac:dyDescent="0.3">
      <c r="A22" s="59" t="s">
        <v>18</v>
      </c>
      <c r="B22" s="29" t="s">
        <v>25</v>
      </c>
      <c r="C22" s="29" t="s">
        <v>26</v>
      </c>
      <c r="D22" s="30" t="s">
        <v>19</v>
      </c>
      <c r="E22" s="31" t="s">
        <v>39</v>
      </c>
      <c r="F22" s="31">
        <v>45</v>
      </c>
      <c r="G22" s="32" t="s">
        <v>93</v>
      </c>
      <c r="H22" s="47" t="s">
        <v>94</v>
      </c>
      <c r="I22" s="43" t="s">
        <v>95</v>
      </c>
      <c r="J22" s="33" t="s">
        <v>85</v>
      </c>
      <c r="K22" s="31" t="s">
        <v>67</v>
      </c>
      <c r="L22" s="33" t="s">
        <v>23</v>
      </c>
      <c r="M22" s="34" t="s">
        <v>23</v>
      </c>
      <c r="N22" s="28" t="s">
        <v>27</v>
      </c>
      <c r="O22" s="35">
        <v>17</v>
      </c>
      <c r="P22" s="36">
        <v>4338.3999999999996</v>
      </c>
      <c r="Q22" s="39" t="s">
        <v>24</v>
      </c>
      <c r="R22" s="37">
        <v>4338.3999999999996</v>
      </c>
      <c r="S22" s="38">
        <v>4338.3999999999996</v>
      </c>
    </row>
    <row r="23" spans="1:21" s="27" customFormat="1" ht="44.25" customHeight="1" x14ac:dyDescent="0.3">
      <c r="A23" s="59" t="s">
        <v>18</v>
      </c>
      <c r="B23" s="29" t="s">
        <v>25</v>
      </c>
      <c r="C23" s="29" t="s">
        <v>26</v>
      </c>
      <c r="D23" s="30" t="s">
        <v>19</v>
      </c>
      <c r="E23" s="31" t="s">
        <v>39</v>
      </c>
      <c r="F23" s="31">
        <v>45</v>
      </c>
      <c r="G23" s="32" t="s">
        <v>93</v>
      </c>
      <c r="H23" s="47" t="s">
        <v>94</v>
      </c>
      <c r="I23" s="43" t="s">
        <v>95</v>
      </c>
      <c r="J23" s="33" t="s">
        <v>85</v>
      </c>
      <c r="K23" s="31" t="s">
        <v>67</v>
      </c>
      <c r="L23" s="33" t="s">
        <v>23</v>
      </c>
      <c r="M23" s="34" t="s">
        <v>23</v>
      </c>
      <c r="N23" s="28" t="s">
        <v>27</v>
      </c>
      <c r="O23" s="35">
        <v>5</v>
      </c>
      <c r="P23" s="36">
        <v>1276</v>
      </c>
      <c r="Q23" s="39" t="s">
        <v>24</v>
      </c>
      <c r="R23" s="37">
        <v>1276</v>
      </c>
      <c r="S23" s="38">
        <v>1276</v>
      </c>
    </row>
    <row r="24" spans="1:21" s="27" customFormat="1" ht="44.25" customHeight="1" x14ac:dyDescent="0.35">
      <c r="A24" s="59" t="s">
        <v>18</v>
      </c>
      <c r="B24" s="29" t="s">
        <v>25</v>
      </c>
      <c r="C24" s="29" t="s">
        <v>26</v>
      </c>
      <c r="D24" s="30" t="s">
        <v>19</v>
      </c>
      <c r="E24" s="31" t="s">
        <v>39</v>
      </c>
      <c r="F24" s="31">
        <v>45</v>
      </c>
      <c r="G24" s="32" t="s">
        <v>93</v>
      </c>
      <c r="H24" s="47" t="s">
        <v>94</v>
      </c>
      <c r="I24" s="43" t="s">
        <v>95</v>
      </c>
      <c r="J24" s="33" t="s">
        <v>86</v>
      </c>
      <c r="K24" s="31" t="s">
        <v>68</v>
      </c>
      <c r="L24" s="33" t="s">
        <v>23</v>
      </c>
      <c r="M24" s="34" t="s">
        <v>23</v>
      </c>
      <c r="N24" s="43" t="s">
        <v>27</v>
      </c>
      <c r="O24" s="35">
        <v>14</v>
      </c>
      <c r="P24" s="36">
        <v>6902</v>
      </c>
      <c r="Q24" s="39" t="s">
        <v>24</v>
      </c>
      <c r="R24" s="37">
        <v>6902</v>
      </c>
      <c r="S24" s="38">
        <v>6902</v>
      </c>
    </row>
    <row r="25" spans="1:21" s="27" customFormat="1" ht="44.25" customHeight="1" x14ac:dyDescent="0.35">
      <c r="A25" s="59" t="s">
        <v>18</v>
      </c>
      <c r="B25" s="29" t="s">
        <v>25</v>
      </c>
      <c r="C25" s="29" t="s">
        <v>26</v>
      </c>
      <c r="D25" s="30" t="s">
        <v>19</v>
      </c>
      <c r="E25" s="31" t="s">
        <v>39</v>
      </c>
      <c r="F25" s="31">
        <v>45</v>
      </c>
      <c r="G25" s="32" t="s">
        <v>93</v>
      </c>
      <c r="H25" s="47" t="s">
        <v>94</v>
      </c>
      <c r="I25" s="43" t="s">
        <v>95</v>
      </c>
      <c r="J25" s="33" t="s">
        <v>87</v>
      </c>
      <c r="K25" s="31" t="s">
        <v>69</v>
      </c>
      <c r="L25" s="33" t="s">
        <v>23</v>
      </c>
      <c r="M25" s="34" t="s">
        <v>23</v>
      </c>
      <c r="N25" s="43" t="s">
        <v>27</v>
      </c>
      <c r="O25" s="35">
        <v>6</v>
      </c>
      <c r="P25" s="36">
        <v>2958</v>
      </c>
      <c r="Q25" s="39" t="s">
        <v>24</v>
      </c>
      <c r="R25" s="37">
        <v>2958</v>
      </c>
      <c r="S25" s="38">
        <v>2958</v>
      </c>
    </row>
    <row r="26" spans="1:21" s="27" customFormat="1" ht="44.25" customHeight="1" x14ac:dyDescent="0.35">
      <c r="A26" s="59" t="s">
        <v>18</v>
      </c>
      <c r="B26" s="29" t="s">
        <v>25</v>
      </c>
      <c r="C26" s="29" t="s">
        <v>26</v>
      </c>
      <c r="D26" s="30" t="s">
        <v>19</v>
      </c>
      <c r="E26" s="31" t="s">
        <v>20</v>
      </c>
      <c r="F26" s="31" t="s">
        <v>19</v>
      </c>
      <c r="G26" s="32" t="s">
        <v>21</v>
      </c>
      <c r="H26" s="47" t="s">
        <v>96</v>
      </c>
      <c r="I26" s="43" t="s">
        <v>97</v>
      </c>
      <c r="J26" s="33"/>
      <c r="K26" s="31" t="s">
        <v>70</v>
      </c>
      <c r="L26" s="33" t="s">
        <v>23</v>
      </c>
      <c r="M26" s="34" t="s">
        <v>23</v>
      </c>
      <c r="N26" s="43" t="s">
        <v>51</v>
      </c>
      <c r="O26" s="35">
        <v>1080</v>
      </c>
      <c r="P26" s="36">
        <v>1080</v>
      </c>
      <c r="Q26" s="39" t="s">
        <v>24</v>
      </c>
      <c r="R26" s="37">
        <v>1080</v>
      </c>
      <c r="S26" s="38">
        <v>1080</v>
      </c>
    </row>
    <row r="27" spans="1:21" s="27" customFormat="1" ht="44.25" customHeight="1" x14ac:dyDescent="0.35">
      <c r="A27" s="59" t="s">
        <v>18</v>
      </c>
      <c r="B27" s="29" t="s">
        <v>25</v>
      </c>
      <c r="C27" s="29" t="s">
        <v>26</v>
      </c>
      <c r="D27" s="30" t="s">
        <v>19</v>
      </c>
      <c r="E27" s="31" t="s">
        <v>20</v>
      </c>
      <c r="F27" s="31" t="s">
        <v>19</v>
      </c>
      <c r="G27" s="32" t="s">
        <v>21</v>
      </c>
      <c r="H27" s="47" t="s">
        <v>98</v>
      </c>
      <c r="I27" s="43" t="s">
        <v>45</v>
      </c>
      <c r="J27" s="33" t="s">
        <v>42</v>
      </c>
      <c r="K27" s="31" t="s">
        <v>41</v>
      </c>
      <c r="L27" s="33" t="s">
        <v>23</v>
      </c>
      <c r="M27" s="34" t="s">
        <v>23</v>
      </c>
      <c r="N27" s="43" t="s">
        <v>27</v>
      </c>
      <c r="O27" s="35">
        <v>57</v>
      </c>
      <c r="P27" s="36">
        <v>1653</v>
      </c>
      <c r="Q27" s="39" t="s">
        <v>24</v>
      </c>
      <c r="R27" s="37">
        <v>1653</v>
      </c>
      <c r="S27" s="38">
        <v>1653</v>
      </c>
    </row>
    <row r="28" spans="1:21" s="27" customFormat="1" ht="44.25" customHeight="1" x14ac:dyDescent="0.35">
      <c r="A28" s="59" t="s">
        <v>18</v>
      </c>
      <c r="B28" s="29" t="s">
        <v>25</v>
      </c>
      <c r="C28" s="29" t="s">
        <v>26</v>
      </c>
      <c r="D28" s="30" t="s">
        <v>19</v>
      </c>
      <c r="E28" s="31" t="s">
        <v>20</v>
      </c>
      <c r="F28" s="31" t="s">
        <v>19</v>
      </c>
      <c r="G28" s="32" t="s">
        <v>21</v>
      </c>
      <c r="H28" s="47" t="s">
        <v>98</v>
      </c>
      <c r="I28" s="43" t="s">
        <v>43</v>
      </c>
      <c r="J28" s="33" t="s">
        <v>88</v>
      </c>
      <c r="K28" s="31" t="s">
        <v>71</v>
      </c>
      <c r="L28" s="33" t="s">
        <v>23</v>
      </c>
      <c r="M28" s="34" t="s">
        <v>23</v>
      </c>
      <c r="N28" s="43" t="s">
        <v>27</v>
      </c>
      <c r="O28" s="35">
        <v>480</v>
      </c>
      <c r="P28" s="36">
        <v>2330</v>
      </c>
      <c r="Q28" s="39" t="s">
        <v>24</v>
      </c>
      <c r="R28" s="37">
        <v>2330</v>
      </c>
      <c r="S28" s="38">
        <v>2330</v>
      </c>
    </row>
    <row r="29" spans="1:21" ht="39" x14ac:dyDescent="0.35">
      <c r="A29" s="59" t="s">
        <v>18</v>
      </c>
      <c r="B29" s="29" t="s">
        <v>25</v>
      </c>
      <c r="C29" s="29" t="s">
        <v>26</v>
      </c>
      <c r="D29" s="30" t="s">
        <v>19</v>
      </c>
      <c r="E29" s="31" t="s">
        <v>20</v>
      </c>
      <c r="F29" s="31" t="s">
        <v>19</v>
      </c>
      <c r="G29" s="32" t="s">
        <v>21</v>
      </c>
      <c r="H29" s="47" t="s">
        <v>99</v>
      </c>
      <c r="I29" s="43" t="s">
        <v>44</v>
      </c>
      <c r="J29" s="33"/>
      <c r="K29" s="31" t="s">
        <v>72</v>
      </c>
      <c r="L29" s="33" t="s">
        <v>160</v>
      </c>
      <c r="M29" s="34" t="s">
        <v>174</v>
      </c>
      <c r="N29" s="43" t="s">
        <v>51</v>
      </c>
      <c r="O29" s="35">
        <v>5590.55</v>
      </c>
      <c r="P29" s="36">
        <v>5590.55</v>
      </c>
      <c r="Q29" s="39" t="s">
        <v>343</v>
      </c>
      <c r="R29" s="37">
        <v>5590.55</v>
      </c>
      <c r="S29" s="38">
        <v>5590.55</v>
      </c>
    </row>
    <row r="30" spans="1:21" ht="39" x14ac:dyDescent="0.35">
      <c r="A30" s="59" t="s">
        <v>18</v>
      </c>
      <c r="B30" s="29" t="s">
        <v>25</v>
      </c>
      <c r="C30" s="29" t="s">
        <v>26</v>
      </c>
      <c r="D30" s="30" t="s">
        <v>19</v>
      </c>
      <c r="E30" s="31" t="s">
        <v>20</v>
      </c>
      <c r="F30" s="31" t="s">
        <v>19</v>
      </c>
      <c r="G30" s="32" t="s">
        <v>22</v>
      </c>
      <c r="H30" s="47" t="s">
        <v>35</v>
      </c>
      <c r="I30" s="43" t="s">
        <v>47</v>
      </c>
      <c r="J30" s="33"/>
      <c r="K30" s="40" t="s">
        <v>345</v>
      </c>
      <c r="L30" s="33" t="s">
        <v>342</v>
      </c>
      <c r="M30" s="34" t="s">
        <v>174</v>
      </c>
      <c r="N30" s="43" t="s">
        <v>51</v>
      </c>
      <c r="O30" s="35">
        <v>155172.41</v>
      </c>
      <c r="P30" s="36">
        <v>155172.41</v>
      </c>
      <c r="Q30" s="39" t="s">
        <v>24</v>
      </c>
      <c r="R30" s="37">
        <v>155172.41</v>
      </c>
      <c r="S30" s="38">
        <v>155172.41</v>
      </c>
    </row>
    <row r="31" spans="1:21" s="24" customFormat="1" ht="22.25" customHeight="1" x14ac:dyDescent="0.3">
      <c r="A31" s="59" t="s">
        <v>18</v>
      </c>
      <c r="B31" s="29" t="s">
        <v>25</v>
      </c>
      <c r="C31" s="29" t="s">
        <v>26</v>
      </c>
      <c r="D31" s="30" t="s">
        <v>19</v>
      </c>
      <c r="E31" s="31" t="s">
        <v>20</v>
      </c>
      <c r="F31" s="31" t="s">
        <v>19</v>
      </c>
      <c r="G31" s="32" t="s">
        <v>22</v>
      </c>
      <c r="H31" s="47" t="s">
        <v>35</v>
      </c>
      <c r="I31" s="43" t="s">
        <v>47</v>
      </c>
      <c r="J31" s="33"/>
      <c r="K31" s="40" t="s">
        <v>73</v>
      </c>
      <c r="L31" s="33" t="s">
        <v>342</v>
      </c>
      <c r="M31" s="34" t="s">
        <v>174</v>
      </c>
      <c r="N31" s="43" t="s">
        <v>51</v>
      </c>
      <c r="O31" s="35">
        <v>86206.9</v>
      </c>
      <c r="P31" s="36">
        <v>86206.9</v>
      </c>
      <c r="Q31" s="39" t="s">
        <v>24</v>
      </c>
      <c r="R31" s="37">
        <v>86206.9</v>
      </c>
      <c r="S31" s="38">
        <v>86206.9</v>
      </c>
      <c r="U31" s="26"/>
    </row>
    <row r="32" spans="1:21" ht="26" x14ac:dyDescent="0.35">
      <c r="A32" s="59" t="s">
        <v>18</v>
      </c>
      <c r="B32" s="29" t="s">
        <v>25</v>
      </c>
      <c r="C32" s="29" t="s">
        <v>26</v>
      </c>
      <c r="D32" s="30" t="s">
        <v>19</v>
      </c>
      <c r="E32" s="31" t="s">
        <v>20</v>
      </c>
      <c r="F32" s="31" t="s">
        <v>19</v>
      </c>
      <c r="G32" s="32" t="s">
        <v>21</v>
      </c>
      <c r="H32" s="47" t="s">
        <v>100</v>
      </c>
      <c r="I32" s="43" t="s">
        <v>101</v>
      </c>
      <c r="J32" s="33" t="s">
        <v>89</v>
      </c>
      <c r="K32" s="40" t="s">
        <v>74</v>
      </c>
      <c r="L32" s="33" t="s">
        <v>23</v>
      </c>
      <c r="M32" s="34" t="s">
        <v>23</v>
      </c>
      <c r="N32" s="43" t="s">
        <v>27</v>
      </c>
      <c r="O32" s="35">
        <v>1</v>
      </c>
      <c r="P32" s="36">
        <v>1200</v>
      </c>
      <c r="Q32" s="39" t="s">
        <v>24</v>
      </c>
      <c r="R32" s="37">
        <v>1200</v>
      </c>
      <c r="S32" s="38">
        <v>1200</v>
      </c>
    </row>
    <row r="33" spans="1:23" ht="26" x14ac:dyDescent="0.35">
      <c r="A33" s="59" t="s">
        <v>18</v>
      </c>
      <c r="B33" s="29" t="s">
        <v>25</v>
      </c>
      <c r="C33" s="29" t="s">
        <v>26</v>
      </c>
      <c r="D33" s="30" t="s">
        <v>19</v>
      </c>
      <c r="E33" s="31" t="s">
        <v>20</v>
      </c>
      <c r="F33" s="31" t="s">
        <v>19</v>
      </c>
      <c r="G33" s="32" t="s">
        <v>22</v>
      </c>
      <c r="H33" s="47" t="s">
        <v>36</v>
      </c>
      <c r="I33" s="43" t="s">
        <v>48</v>
      </c>
      <c r="J33" s="33"/>
      <c r="K33" s="40" t="s">
        <v>75</v>
      </c>
      <c r="L33" s="33" t="s">
        <v>341</v>
      </c>
      <c r="M33" s="34" t="s">
        <v>238</v>
      </c>
      <c r="N33" s="43" t="s">
        <v>51</v>
      </c>
      <c r="O33" s="35">
        <v>30593.87</v>
      </c>
      <c r="P33" s="36">
        <v>30593.87</v>
      </c>
      <c r="Q33" s="39" t="s">
        <v>24</v>
      </c>
      <c r="R33" s="37">
        <v>30593.87</v>
      </c>
      <c r="S33" s="38">
        <v>30593.87</v>
      </c>
    </row>
    <row r="34" spans="1:23" ht="26" x14ac:dyDescent="0.35">
      <c r="A34" s="59" t="s">
        <v>18</v>
      </c>
      <c r="B34" s="29" t="s">
        <v>25</v>
      </c>
      <c r="C34" s="29" t="s">
        <v>26</v>
      </c>
      <c r="D34" s="30" t="s">
        <v>19</v>
      </c>
      <c r="E34" s="31" t="s">
        <v>20</v>
      </c>
      <c r="F34" s="31" t="s">
        <v>19</v>
      </c>
      <c r="G34" s="32" t="s">
        <v>22</v>
      </c>
      <c r="H34" s="47" t="s">
        <v>37</v>
      </c>
      <c r="I34" s="43" t="s">
        <v>49</v>
      </c>
      <c r="J34" s="33"/>
      <c r="K34" s="40" t="s">
        <v>76</v>
      </c>
      <c r="L34" s="33" t="s">
        <v>340</v>
      </c>
      <c r="M34" s="34" t="s">
        <v>174</v>
      </c>
      <c r="N34" s="43" t="s">
        <v>51</v>
      </c>
      <c r="O34" s="35">
        <v>26700</v>
      </c>
      <c r="P34" s="36">
        <v>26700</v>
      </c>
      <c r="Q34" s="39" t="s">
        <v>343</v>
      </c>
      <c r="R34" s="37">
        <v>26700</v>
      </c>
      <c r="S34" s="38">
        <v>26700</v>
      </c>
    </row>
    <row r="35" spans="1:23" ht="26" x14ac:dyDescent="0.35">
      <c r="A35" s="59" t="s">
        <v>18</v>
      </c>
      <c r="B35" s="29" t="s">
        <v>25</v>
      </c>
      <c r="C35" s="29" t="s">
        <v>26</v>
      </c>
      <c r="D35" s="30" t="s">
        <v>19</v>
      </c>
      <c r="E35" s="31" t="s">
        <v>20</v>
      </c>
      <c r="F35" s="31" t="s">
        <v>19</v>
      </c>
      <c r="G35" s="32" t="s">
        <v>22</v>
      </c>
      <c r="H35" s="47" t="s">
        <v>38</v>
      </c>
      <c r="I35" s="43" t="s">
        <v>50</v>
      </c>
      <c r="J35" s="33"/>
      <c r="K35" s="56" t="s">
        <v>77</v>
      </c>
      <c r="L35" s="33" t="s">
        <v>288</v>
      </c>
      <c r="M35" s="34" t="s">
        <v>174</v>
      </c>
      <c r="N35" s="43" t="s">
        <v>51</v>
      </c>
      <c r="O35" s="35">
        <v>27800</v>
      </c>
      <c r="P35" s="44">
        <v>27800</v>
      </c>
      <c r="Q35" s="39" t="s">
        <v>343</v>
      </c>
      <c r="R35" s="37">
        <v>27800</v>
      </c>
      <c r="S35" s="37">
        <v>27800</v>
      </c>
    </row>
    <row r="36" spans="1:23" s="74" customFormat="1" ht="35.15" customHeight="1" x14ac:dyDescent="0.35">
      <c r="A36" s="59" t="s">
        <v>284</v>
      </c>
      <c r="B36" s="29" t="s">
        <v>339</v>
      </c>
      <c r="C36" s="61" t="s">
        <v>30</v>
      </c>
      <c r="D36" s="62" t="s">
        <v>19</v>
      </c>
      <c r="E36" s="63" t="s">
        <v>20</v>
      </c>
      <c r="F36" s="62" t="s">
        <v>19</v>
      </c>
      <c r="G36" s="63" t="s">
        <v>22</v>
      </c>
      <c r="H36" s="64">
        <v>31301</v>
      </c>
      <c r="I36" s="65" t="s">
        <v>102</v>
      </c>
      <c r="J36" s="66" t="s">
        <v>103</v>
      </c>
      <c r="K36" s="65" t="s">
        <v>104</v>
      </c>
      <c r="L36" s="67" t="s">
        <v>105</v>
      </c>
      <c r="M36" s="67" t="s">
        <v>105</v>
      </c>
      <c r="N36" s="68" t="s">
        <v>106</v>
      </c>
      <c r="O36" s="69">
        <v>1</v>
      </c>
      <c r="P36" s="70">
        <v>939</v>
      </c>
      <c r="Q36" s="71" t="s">
        <v>107</v>
      </c>
      <c r="R36" s="72">
        <f>P36*O36</f>
        <v>939</v>
      </c>
      <c r="S36" s="73">
        <f t="shared" ref="S36:S39" si="0">O36*R36</f>
        <v>939</v>
      </c>
      <c r="U36" s="75"/>
      <c r="V36" s="75"/>
      <c r="W36" s="76"/>
    </row>
    <row r="37" spans="1:23" s="74" customFormat="1" ht="35.15" customHeight="1" x14ac:dyDescent="0.35">
      <c r="A37" s="59" t="s">
        <v>284</v>
      </c>
      <c r="B37" s="29" t="s">
        <v>339</v>
      </c>
      <c r="C37" s="61" t="s">
        <v>30</v>
      </c>
      <c r="D37" s="62" t="s">
        <v>19</v>
      </c>
      <c r="E37" s="63" t="s">
        <v>20</v>
      </c>
      <c r="F37" s="62" t="s">
        <v>19</v>
      </c>
      <c r="G37" s="63" t="s">
        <v>22</v>
      </c>
      <c r="H37" s="64">
        <v>31301</v>
      </c>
      <c r="I37" s="65" t="s">
        <v>102</v>
      </c>
      <c r="J37" s="66" t="s">
        <v>103</v>
      </c>
      <c r="K37" s="65" t="s">
        <v>104</v>
      </c>
      <c r="L37" s="67" t="s">
        <v>105</v>
      </c>
      <c r="M37" s="67" t="s">
        <v>105</v>
      </c>
      <c r="N37" s="68" t="s">
        <v>106</v>
      </c>
      <c r="O37" s="69">
        <v>1</v>
      </c>
      <c r="P37" s="70">
        <v>780</v>
      </c>
      <c r="Q37" s="71" t="s">
        <v>107</v>
      </c>
      <c r="R37" s="72">
        <f t="shared" ref="R37" si="1">P37*O37</f>
        <v>780</v>
      </c>
      <c r="S37" s="73">
        <f t="shared" si="0"/>
        <v>780</v>
      </c>
      <c r="U37" s="75"/>
      <c r="V37" s="75"/>
      <c r="W37" s="76"/>
    </row>
    <row r="38" spans="1:23" s="74" customFormat="1" ht="35.15" customHeight="1" x14ac:dyDescent="0.35">
      <c r="A38" s="59" t="s">
        <v>284</v>
      </c>
      <c r="B38" s="29" t="s">
        <v>339</v>
      </c>
      <c r="C38" s="61" t="s">
        <v>30</v>
      </c>
      <c r="D38" s="62" t="s">
        <v>19</v>
      </c>
      <c r="E38" s="63" t="s">
        <v>108</v>
      </c>
      <c r="F38" s="62" t="s">
        <v>109</v>
      </c>
      <c r="G38" s="63" t="s">
        <v>22</v>
      </c>
      <c r="H38" s="64">
        <v>31602</v>
      </c>
      <c r="I38" s="65" t="s">
        <v>110</v>
      </c>
      <c r="J38" s="66" t="s">
        <v>103</v>
      </c>
      <c r="K38" s="65" t="s">
        <v>111</v>
      </c>
      <c r="L38" s="67" t="s">
        <v>105</v>
      </c>
      <c r="M38" s="67" t="s">
        <v>105</v>
      </c>
      <c r="N38" s="68" t="s">
        <v>106</v>
      </c>
      <c r="O38" s="69">
        <v>1</v>
      </c>
      <c r="P38" s="70">
        <v>756</v>
      </c>
      <c r="Q38" s="71" t="s">
        <v>107</v>
      </c>
      <c r="R38" s="72">
        <v>563</v>
      </c>
      <c r="S38" s="73">
        <f t="shared" si="0"/>
        <v>563</v>
      </c>
      <c r="U38" s="75"/>
      <c r="V38" s="75"/>
      <c r="W38" s="76"/>
    </row>
    <row r="39" spans="1:23" s="74" customFormat="1" ht="35.15" customHeight="1" x14ac:dyDescent="0.35">
      <c r="A39" s="59" t="s">
        <v>284</v>
      </c>
      <c r="B39" s="29" t="s">
        <v>339</v>
      </c>
      <c r="C39" s="61" t="s">
        <v>30</v>
      </c>
      <c r="D39" s="62" t="s">
        <v>19</v>
      </c>
      <c r="E39" s="63" t="s">
        <v>20</v>
      </c>
      <c r="F39" s="62" t="s">
        <v>19</v>
      </c>
      <c r="G39" s="63" t="s">
        <v>21</v>
      </c>
      <c r="H39" s="64">
        <v>35501</v>
      </c>
      <c r="I39" s="65" t="s">
        <v>112</v>
      </c>
      <c r="J39" s="66" t="s">
        <v>103</v>
      </c>
      <c r="K39" s="65" t="s">
        <v>113</v>
      </c>
      <c r="L39" s="67" t="s">
        <v>105</v>
      </c>
      <c r="M39" s="67" t="s">
        <v>105</v>
      </c>
      <c r="N39" s="68" t="s">
        <v>106</v>
      </c>
      <c r="O39" s="69">
        <v>1</v>
      </c>
      <c r="P39" s="70">
        <v>3310</v>
      </c>
      <c r="Q39" s="71" t="s">
        <v>107</v>
      </c>
      <c r="R39" s="72">
        <v>3310</v>
      </c>
      <c r="S39" s="73">
        <f t="shared" si="0"/>
        <v>3310</v>
      </c>
      <c r="U39" s="75"/>
      <c r="V39" s="75"/>
      <c r="W39" s="76"/>
    </row>
    <row r="40" spans="1:23" s="74" customFormat="1" ht="35.15" customHeight="1" x14ac:dyDescent="0.35">
      <c r="A40" s="59" t="s">
        <v>284</v>
      </c>
      <c r="B40" s="29" t="s">
        <v>339</v>
      </c>
      <c r="C40" s="61" t="s">
        <v>30</v>
      </c>
      <c r="D40" s="62" t="s">
        <v>19</v>
      </c>
      <c r="E40" s="63" t="s">
        <v>20</v>
      </c>
      <c r="F40" s="62" t="s">
        <v>19</v>
      </c>
      <c r="G40" s="63" t="s">
        <v>22</v>
      </c>
      <c r="H40" s="64">
        <v>32201</v>
      </c>
      <c r="I40" s="65" t="s">
        <v>114</v>
      </c>
      <c r="J40" s="66" t="s">
        <v>103</v>
      </c>
      <c r="K40" s="65" t="s">
        <v>115</v>
      </c>
      <c r="L40" s="67" t="s">
        <v>116</v>
      </c>
      <c r="M40" s="67" t="s">
        <v>106</v>
      </c>
      <c r="N40" s="68" t="s">
        <v>106</v>
      </c>
      <c r="O40" s="69">
        <v>1</v>
      </c>
      <c r="P40" s="70">
        <v>55737.4</v>
      </c>
      <c r="Q40" s="71" t="s">
        <v>107</v>
      </c>
      <c r="R40" s="72">
        <f t="shared" ref="R40:R45" si="2">O40*P40</f>
        <v>55737.4</v>
      </c>
      <c r="S40" s="73">
        <f t="shared" ref="S40:S46" si="3">R40</f>
        <v>55737.4</v>
      </c>
      <c r="U40" s="75"/>
      <c r="V40" s="75"/>
      <c r="W40" s="76"/>
    </row>
    <row r="41" spans="1:23" s="74" customFormat="1" ht="35.15" customHeight="1" x14ac:dyDescent="0.35">
      <c r="A41" s="59" t="s">
        <v>284</v>
      </c>
      <c r="B41" s="29" t="s">
        <v>339</v>
      </c>
      <c r="C41" s="61" t="s">
        <v>30</v>
      </c>
      <c r="D41" s="62" t="s">
        <v>19</v>
      </c>
      <c r="E41" s="63" t="s">
        <v>20</v>
      </c>
      <c r="F41" s="62" t="s">
        <v>19</v>
      </c>
      <c r="G41" s="63" t="s">
        <v>22</v>
      </c>
      <c r="H41" s="64">
        <v>32201</v>
      </c>
      <c r="I41" s="65" t="s">
        <v>114</v>
      </c>
      <c r="J41" s="66" t="s">
        <v>103</v>
      </c>
      <c r="K41" s="65" t="s">
        <v>117</v>
      </c>
      <c r="L41" s="67" t="s">
        <v>116</v>
      </c>
      <c r="M41" s="67" t="s">
        <v>106</v>
      </c>
      <c r="N41" s="68" t="s">
        <v>106</v>
      </c>
      <c r="O41" s="69">
        <v>1</v>
      </c>
      <c r="P41" s="70">
        <v>12082.95</v>
      </c>
      <c r="Q41" s="71" t="s">
        <v>107</v>
      </c>
      <c r="R41" s="72">
        <f t="shared" si="2"/>
        <v>12082.95</v>
      </c>
      <c r="S41" s="73">
        <f t="shared" si="3"/>
        <v>12082.95</v>
      </c>
      <c r="U41" s="75"/>
      <c r="V41" s="75"/>
      <c r="W41" s="76"/>
    </row>
    <row r="42" spans="1:23" s="74" customFormat="1" ht="35.15" customHeight="1" x14ac:dyDescent="0.35">
      <c r="A42" s="59" t="s">
        <v>284</v>
      </c>
      <c r="B42" s="29" t="s">
        <v>339</v>
      </c>
      <c r="C42" s="61" t="s">
        <v>30</v>
      </c>
      <c r="D42" s="62" t="s">
        <v>19</v>
      </c>
      <c r="E42" s="63" t="s">
        <v>39</v>
      </c>
      <c r="F42" s="62" t="s">
        <v>118</v>
      </c>
      <c r="G42" s="63" t="s">
        <v>40</v>
      </c>
      <c r="H42" s="64">
        <v>32201</v>
      </c>
      <c r="I42" s="65" t="s">
        <v>114</v>
      </c>
      <c r="J42" s="66" t="s">
        <v>103</v>
      </c>
      <c r="K42" s="65" t="s">
        <v>119</v>
      </c>
      <c r="L42" s="67" t="s">
        <v>120</v>
      </c>
      <c r="M42" s="67" t="s">
        <v>106</v>
      </c>
      <c r="N42" s="68" t="s">
        <v>106</v>
      </c>
      <c r="O42" s="69">
        <v>1</v>
      </c>
      <c r="P42" s="70">
        <v>50165</v>
      </c>
      <c r="Q42" s="71" t="s">
        <v>107</v>
      </c>
      <c r="R42" s="72">
        <f t="shared" si="2"/>
        <v>50165</v>
      </c>
      <c r="S42" s="73">
        <f t="shared" si="3"/>
        <v>50165</v>
      </c>
      <c r="U42" s="75"/>
      <c r="V42" s="75"/>
      <c r="W42" s="76"/>
    </row>
    <row r="43" spans="1:23" s="74" customFormat="1" ht="35.15" customHeight="1" x14ac:dyDescent="0.35">
      <c r="A43" s="59" t="s">
        <v>284</v>
      </c>
      <c r="B43" s="29" t="s">
        <v>339</v>
      </c>
      <c r="C43" s="61" t="s">
        <v>30</v>
      </c>
      <c r="D43" s="62" t="s">
        <v>19</v>
      </c>
      <c r="E43" s="63" t="s">
        <v>39</v>
      </c>
      <c r="F43" s="62" t="s">
        <v>118</v>
      </c>
      <c r="G43" s="63" t="s">
        <v>121</v>
      </c>
      <c r="H43" s="64">
        <v>32201</v>
      </c>
      <c r="I43" s="65" t="s">
        <v>114</v>
      </c>
      <c r="J43" s="66" t="s">
        <v>103</v>
      </c>
      <c r="K43" s="65" t="s">
        <v>119</v>
      </c>
      <c r="L43" s="67" t="s">
        <v>120</v>
      </c>
      <c r="M43" s="67" t="s">
        <v>106</v>
      </c>
      <c r="N43" s="68" t="s">
        <v>106</v>
      </c>
      <c r="O43" s="69">
        <v>1</v>
      </c>
      <c r="P43" s="70">
        <v>36901.33</v>
      </c>
      <c r="Q43" s="71" t="s">
        <v>107</v>
      </c>
      <c r="R43" s="72">
        <f t="shared" si="2"/>
        <v>36901.33</v>
      </c>
      <c r="S43" s="73">
        <f t="shared" si="3"/>
        <v>36901.33</v>
      </c>
      <c r="U43" s="75"/>
      <c r="V43" s="75"/>
      <c r="W43" s="76"/>
    </row>
    <row r="44" spans="1:23" s="74" customFormat="1" ht="35.15" customHeight="1" x14ac:dyDescent="0.35">
      <c r="A44" s="59" t="s">
        <v>284</v>
      </c>
      <c r="B44" s="29" t="s">
        <v>339</v>
      </c>
      <c r="C44" s="61" t="s">
        <v>30</v>
      </c>
      <c r="D44" s="62" t="s">
        <v>19</v>
      </c>
      <c r="E44" s="63" t="s">
        <v>20</v>
      </c>
      <c r="F44" s="62" t="s">
        <v>19</v>
      </c>
      <c r="G44" s="63" t="s">
        <v>22</v>
      </c>
      <c r="H44" s="64">
        <v>33801</v>
      </c>
      <c r="I44" s="65" t="s">
        <v>122</v>
      </c>
      <c r="J44" s="66" t="s">
        <v>103</v>
      </c>
      <c r="K44" s="65" t="s">
        <v>123</v>
      </c>
      <c r="L44" s="67" t="s">
        <v>124</v>
      </c>
      <c r="M44" s="67" t="s">
        <v>106</v>
      </c>
      <c r="N44" s="68" t="s">
        <v>106</v>
      </c>
      <c r="O44" s="69">
        <v>1</v>
      </c>
      <c r="P44" s="70">
        <v>29282.66</v>
      </c>
      <c r="Q44" s="71" t="s">
        <v>125</v>
      </c>
      <c r="R44" s="72">
        <f t="shared" si="2"/>
        <v>29282.66</v>
      </c>
      <c r="S44" s="73">
        <f t="shared" si="3"/>
        <v>29282.66</v>
      </c>
      <c r="U44" s="75"/>
      <c r="V44" s="75"/>
      <c r="W44" s="76"/>
    </row>
    <row r="45" spans="1:23" s="74" customFormat="1" ht="35.15" customHeight="1" x14ac:dyDescent="0.35">
      <c r="A45" s="59" t="s">
        <v>284</v>
      </c>
      <c r="B45" s="29" t="s">
        <v>339</v>
      </c>
      <c r="C45" s="61" t="s">
        <v>30</v>
      </c>
      <c r="D45" s="62" t="s">
        <v>19</v>
      </c>
      <c r="E45" s="63" t="s">
        <v>20</v>
      </c>
      <c r="F45" s="62" t="s">
        <v>19</v>
      </c>
      <c r="G45" s="63" t="s">
        <v>22</v>
      </c>
      <c r="H45" s="64">
        <v>33801</v>
      </c>
      <c r="I45" s="65" t="s">
        <v>122</v>
      </c>
      <c r="J45" s="66" t="s">
        <v>103</v>
      </c>
      <c r="K45" s="65" t="s">
        <v>126</v>
      </c>
      <c r="L45" s="67" t="s">
        <v>105</v>
      </c>
      <c r="M45" s="67" t="s">
        <v>106</v>
      </c>
      <c r="N45" s="68" t="s">
        <v>106</v>
      </c>
      <c r="O45" s="69">
        <v>1</v>
      </c>
      <c r="P45" s="70">
        <v>2965.34</v>
      </c>
      <c r="Q45" s="71" t="s">
        <v>107</v>
      </c>
      <c r="R45" s="72">
        <f t="shared" si="2"/>
        <v>2965.34</v>
      </c>
      <c r="S45" s="73">
        <f t="shared" si="3"/>
        <v>2965.34</v>
      </c>
      <c r="U45" s="75"/>
      <c r="V45" s="75"/>
      <c r="W45" s="76"/>
    </row>
    <row r="46" spans="1:23" s="74" customFormat="1" ht="35.15" customHeight="1" x14ac:dyDescent="0.35">
      <c r="A46" s="59" t="s">
        <v>284</v>
      </c>
      <c r="B46" s="29" t="s">
        <v>339</v>
      </c>
      <c r="C46" s="61" t="s">
        <v>30</v>
      </c>
      <c r="D46" s="62" t="s">
        <v>19</v>
      </c>
      <c r="E46" s="63" t="s">
        <v>20</v>
      </c>
      <c r="F46" s="62" t="s">
        <v>19</v>
      </c>
      <c r="G46" s="63" t="s">
        <v>22</v>
      </c>
      <c r="H46" s="64">
        <v>35801</v>
      </c>
      <c r="I46" s="65" t="s">
        <v>127</v>
      </c>
      <c r="J46" s="66" t="s">
        <v>103</v>
      </c>
      <c r="K46" s="65" t="s">
        <v>128</v>
      </c>
      <c r="L46" s="67" t="s">
        <v>129</v>
      </c>
      <c r="M46" s="67" t="s">
        <v>106</v>
      </c>
      <c r="N46" s="68" t="s">
        <v>106</v>
      </c>
      <c r="O46" s="69">
        <v>1</v>
      </c>
      <c r="P46" s="70">
        <v>20648</v>
      </c>
      <c r="Q46" s="71" t="s">
        <v>125</v>
      </c>
      <c r="R46" s="72">
        <f t="shared" ref="R46" si="4">P46*O46</f>
        <v>20648</v>
      </c>
      <c r="S46" s="73">
        <f t="shared" si="3"/>
        <v>20648</v>
      </c>
      <c r="U46" s="75"/>
      <c r="V46" s="75"/>
      <c r="W46" s="76"/>
    </row>
    <row r="47" spans="1:23" s="74" customFormat="1" ht="35.15" customHeight="1" x14ac:dyDescent="0.35">
      <c r="A47" s="59" t="s">
        <v>284</v>
      </c>
      <c r="B47" s="29" t="s">
        <v>339</v>
      </c>
      <c r="C47" s="61" t="s">
        <v>30</v>
      </c>
      <c r="D47" s="62" t="s">
        <v>19</v>
      </c>
      <c r="E47" s="63" t="s">
        <v>39</v>
      </c>
      <c r="F47" s="62" t="s">
        <v>118</v>
      </c>
      <c r="G47" s="63" t="s">
        <v>40</v>
      </c>
      <c r="H47" s="64">
        <v>35801</v>
      </c>
      <c r="I47" s="65" t="s">
        <v>127</v>
      </c>
      <c r="J47" s="66" t="s">
        <v>103</v>
      </c>
      <c r="K47" s="65" t="s">
        <v>130</v>
      </c>
      <c r="L47" s="67" t="s">
        <v>129</v>
      </c>
      <c r="M47" s="67" t="s">
        <v>106</v>
      </c>
      <c r="N47" s="68" t="s">
        <v>106</v>
      </c>
      <c r="O47" s="69">
        <v>1</v>
      </c>
      <c r="P47" s="70">
        <v>10324</v>
      </c>
      <c r="Q47" s="71" t="s">
        <v>125</v>
      </c>
      <c r="R47" s="72">
        <f t="shared" ref="R47" si="5">O47*P47</f>
        <v>10324</v>
      </c>
      <c r="S47" s="73">
        <f>R47</f>
        <v>10324</v>
      </c>
      <c r="U47" s="75"/>
      <c r="V47" s="75"/>
      <c r="W47" s="76"/>
    </row>
    <row r="48" spans="1:23" s="74" customFormat="1" ht="35.15" customHeight="1" x14ac:dyDescent="0.35">
      <c r="A48" s="59" t="s">
        <v>284</v>
      </c>
      <c r="B48" s="29" t="s">
        <v>339</v>
      </c>
      <c r="C48" s="61" t="s">
        <v>30</v>
      </c>
      <c r="D48" s="62" t="s">
        <v>19</v>
      </c>
      <c r="E48" s="63" t="s">
        <v>131</v>
      </c>
      <c r="F48" s="62" t="s">
        <v>132</v>
      </c>
      <c r="G48" s="63" t="s">
        <v>133</v>
      </c>
      <c r="H48" s="64">
        <v>21101</v>
      </c>
      <c r="I48" s="65" t="s">
        <v>134</v>
      </c>
      <c r="J48" s="66" t="s">
        <v>135</v>
      </c>
      <c r="K48" s="65" t="s">
        <v>136</v>
      </c>
      <c r="L48" s="67" t="s">
        <v>105</v>
      </c>
      <c r="M48" s="67" t="s">
        <v>105</v>
      </c>
      <c r="N48" s="68" t="s">
        <v>137</v>
      </c>
      <c r="O48" s="69">
        <v>4</v>
      </c>
      <c r="P48" s="70">
        <v>76</v>
      </c>
      <c r="Q48" s="71" t="s">
        <v>107</v>
      </c>
      <c r="R48" s="72">
        <f>O48*P48</f>
        <v>304</v>
      </c>
      <c r="S48" s="73">
        <f>R48</f>
        <v>304</v>
      </c>
      <c r="U48" s="75"/>
      <c r="V48" s="75"/>
      <c r="W48" s="76"/>
    </row>
    <row r="49" spans="1:23" s="74" customFormat="1" ht="35.15" customHeight="1" x14ac:dyDescent="0.35">
      <c r="A49" s="59" t="s">
        <v>284</v>
      </c>
      <c r="B49" s="29" t="s">
        <v>339</v>
      </c>
      <c r="C49" s="61" t="s">
        <v>30</v>
      </c>
      <c r="D49" s="62" t="s">
        <v>19</v>
      </c>
      <c r="E49" s="63" t="s">
        <v>131</v>
      </c>
      <c r="F49" s="62" t="s">
        <v>132</v>
      </c>
      <c r="G49" s="63" t="s">
        <v>133</v>
      </c>
      <c r="H49" s="64">
        <v>21101</v>
      </c>
      <c r="I49" s="65" t="s">
        <v>134</v>
      </c>
      <c r="J49" s="66" t="s">
        <v>138</v>
      </c>
      <c r="K49" s="65" t="s">
        <v>139</v>
      </c>
      <c r="L49" s="67" t="s">
        <v>105</v>
      </c>
      <c r="M49" s="67" t="s">
        <v>105</v>
      </c>
      <c r="N49" s="68" t="s">
        <v>137</v>
      </c>
      <c r="O49" s="69">
        <v>1</v>
      </c>
      <c r="P49" s="70">
        <v>152</v>
      </c>
      <c r="Q49" s="71" t="s">
        <v>107</v>
      </c>
      <c r="R49" s="72">
        <f t="shared" ref="R49:R61" si="6">O49*P49</f>
        <v>152</v>
      </c>
      <c r="S49" s="73">
        <f t="shared" ref="S49:S56" si="7">R49</f>
        <v>152</v>
      </c>
      <c r="U49" s="75"/>
      <c r="V49" s="75"/>
      <c r="W49" s="76"/>
    </row>
    <row r="50" spans="1:23" s="74" customFormat="1" ht="35.15" customHeight="1" x14ac:dyDescent="0.35">
      <c r="A50" s="59" t="s">
        <v>284</v>
      </c>
      <c r="B50" s="29" t="s">
        <v>339</v>
      </c>
      <c r="C50" s="61" t="s">
        <v>30</v>
      </c>
      <c r="D50" s="62" t="s">
        <v>19</v>
      </c>
      <c r="E50" s="63" t="s">
        <v>131</v>
      </c>
      <c r="F50" s="62" t="s">
        <v>132</v>
      </c>
      <c r="G50" s="63" t="s">
        <v>133</v>
      </c>
      <c r="H50" s="64">
        <v>21101</v>
      </c>
      <c r="I50" s="65" t="s">
        <v>134</v>
      </c>
      <c r="J50" s="66" t="s">
        <v>140</v>
      </c>
      <c r="K50" s="65" t="s">
        <v>141</v>
      </c>
      <c r="L50" s="67" t="s">
        <v>105</v>
      </c>
      <c r="M50" s="67" t="s">
        <v>105</v>
      </c>
      <c r="N50" s="68" t="s">
        <v>27</v>
      </c>
      <c r="O50" s="69">
        <v>60</v>
      </c>
      <c r="P50" s="70">
        <v>2.85</v>
      </c>
      <c r="Q50" s="71" t="s">
        <v>107</v>
      </c>
      <c r="R50" s="72">
        <f t="shared" si="6"/>
        <v>171</v>
      </c>
      <c r="S50" s="73">
        <f t="shared" si="7"/>
        <v>171</v>
      </c>
      <c r="U50" s="75"/>
      <c r="V50" s="75"/>
      <c r="W50" s="76"/>
    </row>
    <row r="51" spans="1:23" s="74" customFormat="1" ht="35.15" customHeight="1" x14ac:dyDescent="0.35">
      <c r="A51" s="59" t="s">
        <v>284</v>
      </c>
      <c r="B51" s="29" t="s">
        <v>339</v>
      </c>
      <c r="C51" s="61" t="s">
        <v>30</v>
      </c>
      <c r="D51" s="62" t="s">
        <v>19</v>
      </c>
      <c r="E51" s="63" t="s">
        <v>131</v>
      </c>
      <c r="F51" s="62" t="s">
        <v>132</v>
      </c>
      <c r="G51" s="63" t="s">
        <v>133</v>
      </c>
      <c r="H51" s="64">
        <v>21101</v>
      </c>
      <c r="I51" s="65" t="s">
        <v>134</v>
      </c>
      <c r="J51" s="66" t="s">
        <v>142</v>
      </c>
      <c r="K51" s="65" t="s">
        <v>143</v>
      </c>
      <c r="L51" s="67" t="s">
        <v>105</v>
      </c>
      <c r="M51" s="67" t="s">
        <v>105</v>
      </c>
      <c r="N51" s="68" t="s">
        <v>27</v>
      </c>
      <c r="O51" s="69">
        <v>60</v>
      </c>
      <c r="P51" s="70">
        <v>2.5</v>
      </c>
      <c r="Q51" s="71" t="s">
        <v>107</v>
      </c>
      <c r="R51" s="72">
        <f t="shared" si="6"/>
        <v>150</v>
      </c>
      <c r="S51" s="73">
        <f t="shared" si="7"/>
        <v>150</v>
      </c>
      <c r="U51" s="75"/>
      <c r="V51" s="75"/>
      <c r="W51" s="76"/>
    </row>
    <row r="52" spans="1:23" s="74" customFormat="1" ht="35.15" customHeight="1" x14ac:dyDescent="0.35">
      <c r="A52" s="59" t="s">
        <v>284</v>
      </c>
      <c r="B52" s="29" t="s">
        <v>339</v>
      </c>
      <c r="C52" s="61" t="s">
        <v>30</v>
      </c>
      <c r="D52" s="62" t="s">
        <v>19</v>
      </c>
      <c r="E52" s="63" t="s">
        <v>131</v>
      </c>
      <c r="F52" s="62" t="s">
        <v>132</v>
      </c>
      <c r="G52" s="63" t="s">
        <v>133</v>
      </c>
      <c r="H52" s="64">
        <v>21101</v>
      </c>
      <c r="I52" s="65" t="s">
        <v>134</v>
      </c>
      <c r="J52" s="66" t="s">
        <v>144</v>
      </c>
      <c r="K52" s="65" t="s">
        <v>145</v>
      </c>
      <c r="L52" s="67" t="s">
        <v>105</v>
      </c>
      <c r="M52" s="67" t="s">
        <v>105</v>
      </c>
      <c r="N52" s="68" t="s">
        <v>27</v>
      </c>
      <c r="O52" s="69">
        <v>50</v>
      </c>
      <c r="P52" s="70">
        <v>3.35</v>
      </c>
      <c r="Q52" s="71" t="s">
        <v>107</v>
      </c>
      <c r="R52" s="72">
        <f t="shared" si="6"/>
        <v>167.5</v>
      </c>
      <c r="S52" s="73">
        <f t="shared" si="7"/>
        <v>167.5</v>
      </c>
      <c r="U52" s="75"/>
      <c r="V52" s="75"/>
      <c r="W52" s="76"/>
    </row>
    <row r="53" spans="1:23" s="74" customFormat="1" ht="35.15" customHeight="1" x14ac:dyDescent="0.35">
      <c r="A53" s="59" t="s">
        <v>284</v>
      </c>
      <c r="B53" s="29" t="s">
        <v>339</v>
      </c>
      <c r="C53" s="61" t="s">
        <v>30</v>
      </c>
      <c r="D53" s="62" t="s">
        <v>19</v>
      </c>
      <c r="E53" s="63" t="s">
        <v>131</v>
      </c>
      <c r="F53" s="62" t="s">
        <v>132</v>
      </c>
      <c r="G53" s="63" t="s">
        <v>133</v>
      </c>
      <c r="H53" s="64">
        <v>21101</v>
      </c>
      <c r="I53" s="65" t="s">
        <v>134</v>
      </c>
      <c r="J53" s="66" t="s">
        <v>146</v>
      </c>
      <c r="K53" s="65" t="s">
        <v>147</v>
      </c>
      <c r="L53" s="67" t="s">
        <v>105</v>
      </c>
      <c r="M53" s="67" t="s">
        <v>105</v>
      </c>
      <c r="N53" s="68" t="s">
        <v>148</v>
      </c>
      <c r="O53" s="69">
        <v>1</v>
      </c>
      <c r="P53" s="70">
        <v>43.34</v>
      </c>
      <c r="Q53" s="71" t="s">
        <v>107</v>
      </c>
      <c r="R53" s="72">
        <f t="shared" si="6"/>
        <v>43.34</v>
      </c>
      <c r="S53" s="73">
        <f t="shared" si="7"/>
        <v>43.34</v>
      </c>
      <c r="U53" s="75"/>
      <c r="V53" s="75"/>
      <c r="W53" s="76"/>
    </row>
    <row r="54" spans="1:23" s="74" customFormat="1" ht="35.15" customHeight="1" x14ac:dyDescent="0.35">
      <c r="A54" s="59" t="s">
        <v>284</v>
      </c>
      <c r="B54" s="29" t="s">
        <v>339</v>
      </c>
      <c r="C54" s="61" t="s">
        <v>30</v>
      </c>
      <c r="D54" s="62" t="s">
        <v>19</v>
      </c>
      <c r="E54" s="63" t="s">
        <v>131</v>
      </c>
      <c r="F54" s="62" t="s">
        <v>132</v>
      </c>
      <c r="G54" s="63" t="s">
        <v>133</v>
      </c>
      <c r="H54" s="64">
        <v>21101</v>
      </c>
      <c r="I54" s="65" t="s">
        <v>134</v>
      </c>
      <c r="J54" s="66" t="s">
        <v>149</v>
      </c>
      <c r="K54" s="65" t="s">
        <v>150</v>
      </c>
      <c r="L54" s="67" t="s">
        <v>105</v>
      </c>
      <c r="M54" s="67" t="s">
        <v>105</v>
      </c>
      <c r="N54" s="68" t="s">
        <v>27</v>
      </c>
      <c r="O54" s="69">
        <v>72</v>
      </c>
      <c r="P54" s="70">
        <v>2.16</v>
      </c>
      <c r="Q54" s="71" t="s">
        <v>107</v>
      </c>
      <c r="R54" s="72">
        <f t="shared" si="6"/>
        <v>155.52000000000001</v>
      </c>
      <c r="S54" s="73">
        <f t="shared" si="7"/>
        <v>155.52000000000001</v>
      </c>
      <c r="U54" s="75"/>
      <c r="V54" s="75"/>
      <c r="W54" s="76"/>
    </row>
    <row r="55" spans="1:23" s="74" customFormat="1" ht="35.15" customHeight="1" x14ac:dyDescent="0.35">
      <c r="A55" s="59" t="s">
        <v>284</v>
      </c>
      <c r="B55" s="29" t="s">
        <v>339</v>
      </c>
      <c r="C55" s="61" t="s">
        <v>30</v>
      </c>
      <c r="D55" s="62" t="s">
        <v>19</v>
      </c>
      <c r="E55" s="63" t="s">
        <v>131</v>
      </c>
      <c r="F55" s="62" t="s">
        <v>132</v>
      </c>
      <c r="G55" s="63" t="s">
        <v>133</v>
      </c>
      <c r="H55" s="64">
        <v>29401</v>
      </c>
      <c r="I55" s="65" t="s">
        <v>151</v>
      </c>
      <c r="J55" s="66" t="s">
        <v>152</v>
      </c>
      <c r="K55" s="65" t="s">
        <v>153</v>
      </c>
      <c r="L55" s="67" t="s">
        <v>105</v>
      </c>
      <c r="M55" s="67" t="s">
        <v>105</v>
      </c>
      <c r="N55" s="68" t="s">
        <v>27</v>
      </c>
      <c r="O55" s="69">
        <v>1</v>
      </c>
      <c r="P55" s="70">
        <v>117.58</v>
      </c>
      <c r="Q55" s="71" t="s">
        <v>107</v>
      </c>
      <c r="R55" s="72">
        <f t="shared" si="6"/>
        <v>117.58</v>
      </c>
      <c r="S55" s="73">
        <f t="shared" si="7"/>
        <v>117.58</v>
      </c>
      <c r="U55" s="75"/>
      <c r="V55" s="75"/>
      <c r="W55" s="76"/>
    </row>
    <row r="56" spans="1:23" s="74" customFormat="1" ht="35.15" customHeight="1" x14ac:dyDescent="0.35">
      <c r="A56" s="59" t="s">
        <v>284</v>
      </c>
      <c r="B56" s="29" t="s">
        <v>339</v>
      </c>
      <c r="C56" s="61" t="s">
        <v>30</v>
      </c>
      <c r="D56" s="62" t="s">
        <v>19</v>
      </c>
      <c r="E56" s="63" t="s">
        <v>20</v>
      </c>
      <c r="F56" s="62" t="s">
        <v>19</v>
      </c>
      <c r="G56" s="63" t="s">
        <v>21</v>
      </c>
      <c r="H56" s="64">
        <v>22104</v>
      </c>
      <c r="I56" s="65" t="s">
        <v>154</v>
      </c>
      <c r="J56" s="66" t="s">
        <v>155</v>
      </c>
      <c r="K56" s="65" t="s">
        <v>156</v>
      </c>
      <c r="L56" s="67" t="s">
        <v>105</v>
      </c>
      <c r="M56" s="67" t="s">
        <v>105</v>
      </c>
      <c r="N56" s="68" t="s">
        <v>157</v>
      </c>
      <c r="O56" s="69">
        <v>1</v>
      </c>
      <c r="P56" s="70">
        <v>518</v>
      </c>
      <c r="Q56" s="71" t="s">
        <v>107</v>
      </c>
      <c r="R56" s="72">
        <f t="shared" si="6"/>
        <v>518</v>
      </c>
      <c r="S56" s="73">
        <f t="shared" si="7"/>
        <v>518</v>
      </c>
      <c r="U56" s="75"/>
      <c r="V56" s="75"/>
      <c r="W56" s="76"/>
    </row>
    <row r="57" spans="1:23" s="74" customFormat="1" ht="35.15" customHeight="1" x14ac:dyDescent="0.35">
      <c r="A57" s="59" t="s">
        <v>284</v>
      </c>
      <c r="B57" s="29" t="s">
        <v>339</v>
      </c>
      <c r="C57" s="61" t="s">
        <v>30</v>
      </c>
      <c r="D57" s="62" t="s">
        <v>19</v>
      </c>
      <c r="E57" s="63" t="s">
        <v>20</v>
      </c>
      <c r="F57" s="62" t="s">
        <v>19</v>
      </c>
      <c r="G57" s="63" t="s">
        <v>21</v>
      </c>
      <c r="H57" s="64">
        <v>32601</v>
      </c>
      <c r="I57" s="65" t="s">
        <v>158</v>
      </c>
      <c r="J57" s="66" t="s">
        <v>103</v>
      </c>
      <c r="K57" s="65" t="s">
        <v>159</v>
      </c>
      <c r="L57" s="67" t="s">
        <v>160</v>
      </c>
      <c r="M57" s="67" t="s">
        <v>106</v>
      </c>
      <c r="N57" s="68" t="s">
        <v>106</v>
      </c>
      <c r="O57" s="69">
        <v>1</v>
      </c>
      <c r="P57" s="70">
        <v>2350.4</v>
      </c>
      <c r="Q57" s="71" t="s">
        <v>161</v>
      </c>
      <c r="R57" s="72">
        <f t="shared" si="6"/>
        <v>2350.4</v>
      </c>
      <c r="S57" s="73">
        <f t="shared" ref="S57:S67" si="8">O57*P57</f>
        <v>2350.4</v>
      </c>
      <c r="U57" s="75"/>
      <c r="V57" s="75"/>
      <c r="W57" s="76"/>
    </row>
    <row r="58" spans="1:23" s="74" customFormat="1" ht="35.15" customHeight="1" x14ac:dyDescent="0.35">
      <c r="A58" s="59" t="s">
        <v>284</v>
      </c>
      <c r="B58" s="29" t="s">
        <v>339</v>
      </c>
      <c r="C58" s="61" t="s">
        <v>30</v>
      </c>
      <c r="D58" s="62" t="s">
        <v>19</v>
      </c>
      <c r="E58" s="63" t="s">
        <v>20</v>
      </c>
      <c r="F58" s="62" t="s">
        <v>19</v>
      </c>
      <c r="G58" s="63" t="s">
        <v>21</v>
      </c>
      <c r="H58" s="64">
        <v>22104</v>
      </c>
      <c r="I58" s="65" t="s">
        <v>154</v>
      </c>
      <c r="J58" s="66" t="s">
        <v>162</v>
      </c>
      <c r="K58" s="65" t="s">
        <v>163</v>
      </c>
      <c r="L58" s="67" t="s">
        <v>105</v>
      </c>
      <c r="M58" s="67" t="s">
        <v>105</v>
      </c>
      <c r="N58" s="68" t="s">
        <v>27</v>
      </c>
      <c r="O58" s="69">
        <v>90</v>
      </c>
      <c r="P58" s="70">
        <v>29</v>
      </c>
      <c r="Q58" s="71" t="s">
        <v>107</v>
      </c>
      <c r="R58" s="72">
        <f t="shared" si="6"/>
        <v>2610</v>
      </c>
      <c r="S58" s="73">
        <f t="shared" si="8"/>
        <v>2610</v>
      </c>
      <c r="U58" s="75"/>
      <c r="V58" s="75"/>
      <c r="W58" s="76"/>
    </row>
    <row r="59" spans="1:23" s="74" customFormat="1" ht="35.15" customHeight="1" x14ac:dyDescent="0.35">
      <c r="A59" s="59" t="s">
        <v>284</v>
      </c>
      <c r="B59" s="29" t="s">
        <v>339</v>
      </c>
      <c r="C59" s="61" t="s">
        <v>30</v>
      </c>
      <c r="D59" s="62" t="s">
        <v>19</v>
      </c>
      <c r="E59" s="63" t="s">
        <v>20</v>
      </c>
      <c r="F59" s="62" t="s">
        <v>19</v>
      </c>
      <c r="G59" s="63" t="s">
        <v>21</v>
      </c>
      <c r="H59" s="64">
        <v>29601</v>
      </c>
      <c r="I59" s="65" t="s">
        <v>164</v>
      </c>
      <c r="J59" s="66" t="s">
        <v>165</v>
      </c>
      <c r="K59" s="65" t="s">
        <v>166</v>
      </c>
      <c r="L59" s="67" t="s">
        <v>105</v>
      </c>
      <c r="M59" s="67" t="s">
        <v>105</v>
      </c>
      <c r="N59" s="68" t="s">
        <v>27</v>
      </c>
      <c r="O59" s="69">
        <v>1</v>
      </c>
      <c r="P59" s="70">
        <v>2750</v>
      </c>
      <c r="Q59" s="71" t="s">
        <v>107</v>
      </c>
      <c r="R59" s="72">
        <f t="shared" si="6"/>
        <v>2750</v>
      </c>
      <c r="S59" s="73">
        <f t="shared" si="8"/>
        <v>2750</v>
      </c>
      <c r="U59" s="75"/>
      <c r="V59" s="75"/>
      <c r="W59" s="76"/>
    </row>
    <row r="60" spans="1:23" s="74" customFormat="1" ht="35.15" customHeight="1" x14ac:dyDescent="0.35">
      <c r="A60" s="59" t="s">
        <v>284</v>
      </c>
      <c r="B60" s="29" t="s">
        <v>339</v>
      </c>
      <c r="C60" s="61" t="s">
        <v>30</v>
      </c>
      <c r="D60" s="62" t="s">
        <v>19</v>
      </c>
      <c r="E60" s="63" t="s">
        <v>20</v>
      </c>
      <c r="F60" s="62" t="s">
        <v>19</v>
      </c>
      <c r="G60" s="63" t="s">
        <v>21</v>
      </c>
      <c r="H60" s="64">
        <v>29401</v>
      </c>
      <c r="I60" s="65" t="s">
        <v>167</v>
      </c>
      <c r="J60" s="66" t="s">
        <v>168</v>
      </c>
      <c r="K60" s="65" t="s">
        <v>169</v>
      </c>
      <c r="L60" s="67" t="s">
        <v>105</v>
      </c>
      <c r="M60" s="67" t="s">
        <v>105</v>
      </c>
      <c r="N60" s="68" t="s">
        <v>27</v>
      </c>
      <c r="O60" s="69">
        <v>1</v>
      </c>
      <c r="P60" s="70">
        <v>1668.75</v>
      </c>
      <c r="Q60" s="71" t="s">
        <v>107</v>
      </c>
      <c r="R60" s="72">
        <f t="shared" si="6"/>
        <v>1668.75</v>
      </c>
      <c r="S60" s="73">
        <f t="shared" si="8"/>
        <v>1668.75</v>
      </c>
      <c r="U60" s="75"/>
      <c r="V60" s="75"/>
      <c r="W60" s="76"/>
    </row>
    <row r="61" spans="1:23" s="74" customFormat="1" ht="35.15" customHeight="1" x14ac:dyDescent="0.35">
      <c r="A61" s="59" t="s">
        <v>284</v>
      </c>
      <c r="B61" s="29" t="s">
        <v>339</v>
      </c>
      <c r="C61" s="61" t="s">
        <v>30</v>
      </c>
      <c r="D61" s="62" t="s">
        <v>19</v>
      </c>
      <c r="E61" s="63" t="s">
        <v>20</v>
      </c>
      <c r="F61" s="62" t="s">
        <v>19</v>
      </c>
      <c r="G61" s="63" t="s">
        <v>21</v>
      </c>
      <c r="H61" s="64">
        <v>29401</v>
      </c>
      <c r="I61" s="65" t="s">
        <v>167</v>
      </c>
      <c r="J61" s="66" t="s">
        <v>168</v>
      </c>
      <c r="K61" s="65" t="s">
        <v>169</v>
      </c>
      <c r="L61" s="67" t="s">
        <v>105</v>
      </c>
      <c r="M61" s="67" t="s">
        <v>105</v>
      </c>
      <c r="N61" s="68" t="s">
        <v>27</v>
      </c>
      <c r="O61" s="69">
        <v>1</v>
      </c>
      <c r="P61" s="70">
        <v>1668.76</v>
      </c>
      <c r="Q61" s="71" t="s">
        <v>107</v>
      </c>
      <c r="R61" s="72">
        <f t="shared" si="6"/>
        <v>1668.76</v>
      </c>
      <c r="S61" s="73">
        <f t="shared" si="8"/>
        <v>1668.76</v>
      </c>
      <c r="U61" s="75"/>
      <c r="V61" s="75"/>
      <c r="W61" s="76"/>
    </row>
    <row r="62" spans="1:23" s="27" customFormat="1" ht="30.65" customHeight="1" x14ac:dyDescent="0.35">
      <c r="A62" s="59" t="s">
        <v>284</v>
      </c>
      <c r="B62" s="29" t="s">
        <v>338</v>
      </c>
      <c r="C62" s="61" t="s">
        <v>31</v>
      </c>
      <c r="D62" s="77" t="s">
        <v>19</v>
      </c>
      <c r="E62" s="63" t="s">
        <v>170</v>
      </c>
      <c r="F62" s="78" t="s">
        <v>171</v>
      </c>
      <c r="G62" s="63" t="s">
        <v>172</v>
      </c>
      <c r="H62" s="79">
        <v>33602</v>
      </c>
      <c r="I62" s="60" t="s">
        <v>173</v>
      </c>
      <c r="J62" s="66" t="s">
        <v>174</v>
      </c>
      <c r="K62" s="80" t="s">
        <v>175</v>
      </c>
      <c r="L62" s="81" t="s">
        <v>176</v>
      </c>
      <c r="M62" s="79" t="s">
        <v>177</v>
      </c>
      <c r="N62" s="82" t="s">
        <v>174</v>
      </c>
      <c r="O62" s="81">
        <v>1</v>
      </c>
      <c r="P62" s="83">
        <v>843.25</v>
      </c>
      <c r="Q62" s="69" t="s">
        <v>178</v>
      </c>
      <c r="R62" s="84">
        <f>O62*P62</f>
        <v>843.25</v>
      </c>
      <c r="S62" s="84">
        <f t="shared" si="8"/>
        <v>843.25</v>
      </c>
      <c r="U62" s="85"/>
    </row>
    <row r="63" spans="1:23" s="27" customFormat="1" ht="26" x14ac:dyDescent="0.3">
      <c r="A63" s="59" t="s">
        <v>284</v>
      </c>
      <c r="B63" s="29" t="s">
        <v>338</v>
      </c>
      <c r="C63" s="61" t="s">
        <v>31</v>
      </c>
      <c r="D63" s="77" t="s">
        <v>19</v>
      </c>
      <c r="E63" s="63" t="s">
        <v>20</v>
      </c>
      <c r="F63" s="78" t="s">
        <v>19</v>
      </c>
      <c r="G63" s="63" t="s">
        <v>21</v>
      </c>
      <c r="H63" s="79">
        <v>32601</v>
      </c>
      <c r="I63" s="86" t="s">
        <v>158</v>
      </c>
      <c r="J63" s="66" t="s">
        <v>174</v>
      </c>
      <c r="K63" s="80" t="s">
        <v>179</v>
      </c>
      <c r="L63" s="81" t="s">
        <v>176</v>
      </c>
      <c r="M63" s="79" t="s">
        <v>177</v>
      </c>
      <c r="N63" s="82" t="s">
        <v>174</v>
      </c>
      <c r="O63" s="81">
        <v>1</v>
      </c>
      <c r="P63" s="83">
        <v>4214.34</v>
      </c>
      <c r="Q63" s="69" t="s">
        <v>178</v>
      </c>
      <c r="R63" s="84">
        <f>O63*P63</f>
        <v>4214.34</v>
      </c>
      <c r="S63" s="84">
        <f t="shared" si="8"/>
        <v>4214.34</v>
      </c>
      <c r="U63" s="85"/>
    </row>
    <row r="64" spans="1:23" s="27" customFormat="1" ht="26" x14ac:dyDescent="0.3">
      <c r="A64" s="59" t="s">
        <v>284</v>
      </c>
      <c r="B64" s="29" t="s">
        <v>338</v>
      </c>
      <c r="C64" s="61" t="s">
        <v>31</v>
      </c>
      <c r="D64" s="77" t="s">
        <v>19</v>
      </c>
      <c r="E64" s="63" t="s">
        <v>170</v>
      </c>
      <c r="F64" s="78" t="s">
        <v>171</v>
      </c>
      <c r="G64" s="63" t="s">
        <v>180</v>
      </c>
      <c r="H64" s="79">
        <v>32601</v>
      </c>
      <c r="I64" s="86" t="s">
        <v>158</v>
      </c>
      <c r="J64" s="66" t="s">
        <v>174</v>
      </c>
      <c r="K64" s="80" t="s">
        <v>179</v>
      </c>
      <c r="L64" s="81" t="s">
        <v>176</v>
      </c>
      <c r="M64" s="79" t="s">
        <v>177</v>
      </c>
      <c r="N64" s="82" t="s">
        <v>174</v>
      </c>
      <c r="O64" s="81">
        <v>1</v>
      </c>
      <c r="P64" s="83">
        <v>3354</v>
      </c>
      <c r="Q64" s="69" t="s">
        <v>178</v>
      </c>
      <c r="R64" s="84">
        <f>O64*P64</f>
        <v>3354</v>
      </c>
      <c r="S64" s="84">
        <f t="shared" si="8"/>
        <v>3354</v>
      </c>
      <c r="U64" s="85"/>
    </row>
    <row r="65" spans="1:21" s="27" customFormat="1" ht="26" x14ac:dyDescent="0.3">
      <c r="A65" s="59" t="s">
        <v>284</v>
      </c>
      <c r="B65" s="29" t="s">
        <v>338</v>
      </c>
      <c r="C65" s="61" t="s">
        <v>31</v>
      </c>
      <c r="D65" s="77" t="s">
        <v>19</v>
      </c>
      <c r="E65" s="63" t="s">
        <v>20</v>
      </c>
      <c r="F65" s="78" t="s">
        <v>19</v>
      </c>
      <c r="G65" s="63" t="s">
        <v>21</v>
      </c>
      <c r="H65" s="79">
        <v>21601</v>
      </c>
      <c r="I65" s="86" t="s">
        <v>181</v>
      </c>
      <c r="J65" s="66" t="s">
        <v>182</v>
      </c>
      <c r="K65" s="80" t="s">
        <v>183</v>
      </c>
      <c r="L65" s="81" t="s">
        <v>184</v>
      </c>
      <c r="M65" s="79" t="s">
        <v>184</v>
      </c>
      <c r="N65" s="82" t="s">
        <v>185</v>
      </c>
      <c r="O65" s="81">
        <v>12</v>
      </c>
      <c r="P65" s="83">
        <v>55.68</v>
      </c>
      <c r="Q65" s="69" t="s">
        <v>178</v>
      </c>
      <c r="R65" s="84">
        <f t="shared" ref="R65:R67" si="9">O65*P65</f>
        <v>668.16</v>
      </c>
      <c r="S65" s="84">
        <f t="shared" si="8"/>
        <v>668.16</v>
      </c>
      <c r="U65" s="85"/>
    </row>
    <row r="66" spans="1:21" s="27" customFormat="1" ht="26" x14ac:dyDescent="0.3">
      <c r="A66" s="59" t="s">
        <v>284</v>
      </c>
      <c r="B66" s="29" t="s">
        <v>338</v>
      </c>
      <c r="C66" s="61" t="s">
        <v>31</v>
      </c>
      <c r="D66" s="77" t="s">
        <v>19</v>
      </c>
      <c r="E66" s="63" t="s">
        <v>20</v>
      </c>
      <c r="F66" s="78" t="s">
        <v>19</v>
      </c>
      <c r="G66" s="63" t="s">
        <v>21</v>
      </c>
      <c r="H66" s="79">
        <v>21601</v>
      </c>
      <c r="I66" s="86" t="s">
        <v>181</v>
      </c>
      <c r="J66" s="66" t="s">
        <v>186</v>
      </c>
      <c r="K66" s="80" t="s">
        <v>187</v>
      </c>
      <c r="L66" s="81" t="s">
        <v>184</v>
      </c>
      <c r="M66" s="79" t="s">
        <v>184</v>
      </c>
      <c r="N66" s="82" t="s">
        <v>188</v>
      </c>
      <c r="O66" s="81">
        <v>3</v>
      </c>
      <c r="P66" s="83">
        <v>185.6</v>
      </c>
      <c r="Q66" s="69" t="s">
        <v>178</v>
      </c>
      <c r="R66" s="84">
        <f t="shared" si="9"/>
        <v>556.79999999999995</v>
      </c>
      <c r="S66" s="84">
        <f t="shared" si="8"/>
        <v>556.79999999999995</v>
      </c>
      <c r="U66" s="85"/>
    </row>
    <row r="67" spans="1:21" s="27" customFormat="1" ht="26" x14ac:dyDescent="0.3">
      <c r="A67" s="59" t="s">
        <v>284</v>
      </c>
      <c r="B67" s="29" t="s">
        <v>338</v>
      </c>
      <c r="C67" s="61" t="s">
        <v>31</v>
      </c>
      <c r="D67" s="77" t="s">
        <v>19</v>
      </c>
      <c r="E67" s="63" t="s">
        <v>20</v>
      </c>
      <c r="F67" s="78" t="s">
        <v>19</v>
      </c>
      <c r="G67" s="63" t="s">
        <v>21</v>
      </c>
      <c r="H67" s="79">
        <v>21601</v>
      </c>
      <c r="I67" s="86" t="s">
        <v>181</v>
      </c>
      <c r="J67" s="66" t="s">
        <v>189</v>
      </c>
      <c r="K67" s="80" t="s">
        <v>190</v>
      </c>
      <c r="L67" s="81" t="s">
        <v>184</v>
      </c>
      <c r="M67" s="79" t="s">
        <v>184</v>
      </c>
      <c r="N67" s="82" t="s">
        <v>188</v>
      </c>
      <c r="O67" s="81">
        <v>2</v>
      </c>
      <c r="P67" s="83">
        <v>440.8</v>
      </c>
      <c r="Q67" s="69" t="s">
        <v>178</v>
      </c>
      <c r="R67" s="84">
        <f t="shared" si="9"/>
        <v>881.6</v>
      </c>
      <c r="S67" s="84">
        <f t="shared" si="8"/>
        <v>881.6</v>
      </c>
    </row>
    <row r="68" spans="1:21" s="140" customFormat="1" ht="39" x14ac:dyDescent="0.3">
      <c r="A68" s="59" t="s">
        <v>284</v>
      </c>
      <c r="B68" s="29" t="s">
        <v>337</v>
      </c>
      <c r="C68" s="133" t="s">
        <v>32</v>
      </c>
      <c r="D68" s="133" t="s">
        <v>19</v>
      </c>
      <c r="E68" s="134" t="s">
        <v>20</v>
      </c>
      <c r="F68" s="134" t="s">
        <v>19</v>
      </c>
      <c r="G68" s="134" t="s">
        <v>22</v>
      </c>
      <c r="H68" s="134" t="s">
        <v>36</v>
      </c>
      <c r="I68" s="133" t="s">
        <v>114</v>
      </c>
      <c r="J68" s="134" t="s">
        <v>106</v>
      </c>
      <c r="K68" s="133" t="s">
        <v>285</v>
      </c>
      <c r="L68" s="135" t="s">
        <v>286</v>
      </c>
      <c r="M68" s="136" t="s">
        <v>177</v>
      </c>
      <c r="N68" s="132" t="s">
        <v>51</v>
      </c>
      <c r="O68" s="132">
        <v>1</v>
      </c>
      <c r="P68" s="137">
        <v>46209.17</v>
      </c>
      <c r="Q68" s="138" t="s">
        <v>24</v>
      </c>
      <c r="R68" s="139">
        <f t="shared" ref="R68:R69" si="10">S68</f>
        <v>46209.17</v>
      </c>
      <c r="S68" s="139">
        <f t="shared" ref="S68:S69" si="11">P68*O68</f>
        <v>46209.17</v>
      </c>
    </row>
    <row r="69" spans="1:21" s="140" customFormat="1" ht="39" x14ac:dyDescent="0.3">
      <c r="A69" s="59" t="s">
        <v>284</v>
      </c>
      <c r="B69" s="29" t="s">
        <v>337</v>
      </c>
      <c r="C69" s="133" t="s">
        <v>32</v>
      </c>
      <c r="D69" s="133" t="s">
        <v>19</v>
      </c>
      <c r="E69" s="134" t="s">
        <v>20</v>
      </c>
      <c r="F69" s="134" t="s">
        <v>19</v>
      </c>
      <c r="G69" s="134" t="s">
        <v>22</v>
      </c>
      <c r="H69" s="134" t="s">
        <v>38</v>
      </c>
      <c r="I69" s="133" t="s">
        <v>122</v>
      </c>
      <c r="J69" s="134" t="s">
        <v>106</v>
      </c>
      <c r="K69" s="133" t="s">
        <v>287</v>
      </c>
      <c r="L69" s="141" t="s">
        <v>288</v>
      </c>
      <c r="M69" s="141" t="s">
        <v>177</v>
      </c>
      <c r="N69" s="132" t="s">
        <v>51</v>
      </c>
      <c r="O69" s="132">
        <v>1</v>
      </c>
      <c r="P69" s="137">
        <v>32248</v>
      </c>
      <c r="Q69" s="141" t="s">
        <v>289</v>
      </c>
      <c r="R69" s="139">
        <f t="shared" si="10"/>
        <v>32248</v>
      </c>
      <c r="S69" s="139">
        <f t="shared" si="11"/>
        <v>32248</v>
      </c>
    </row>
    <row r="70" spans="1:21" s="140" customFormat="1" ht="26" x14ac:dyDescent="0.3">
      <c r="A70" s="59" t="s">
        <v>284</v>
      </c>
      <c r="B70" s="29" t="s">
        <v>337</v>
      </c>
      <c r="C70" s="133" t="s">
        <v>32</v>
      </c>
      <c r="D70" s="133" t="s">
        <v>19</v>
      </c>
      <c r="E70" s="134" t="s">
        <v>20</v>
      </c>
      <c r="F70" s="134" t="s">
        <v>19</v>
      </c>
      <c r="G70" s="134" t="s">
        <v>21</v>
      </c>
      <c r="H70" s="134" t="s">
        <v>99</v>
      </c>
      <c r="I70" s="133" t="s">
        <v>158</v>
      </c>
      <c r="J70" s="134" t="s">
        <v>106</v>
      </c>
      <c r="K70" s="133" t="s">
        <v>290</v>
      </c>
      <c r="L70" s="135" t="s">
        <v>160</v>
      </c>
      <c r="M70" s="136" t="s">
        <v>177</v>
      </c>
      <c r="N70" s="132" t="s">
        <v>51</v>
      </c>
      <c r="O70" s="132">
        <v>1</v>
      </c>
      <c r="P70" s="137">
        <v>523.98</v>
      </c>
      <c r="Q70" s="141" t="s">
        <v>289</v>
      </c>
      <c r="R70" s="139">
        <f>S70</f>
        <v>523.98</v>
      </c>
      <c r="S70" s="139">
        <f>P70*O70</f>
        <v>523.98</v>
      </c>
    </row>
    <row r="71" spans="1:21" s="140" customFormat="1" ht="39" x14ac:dyDescent="0.3">
      <c r="A71" s="59" t="s">
        <v>284</v>
      </c>
      <c r="B71" s="29" t="s">
        <v>337</v>
      </c>
      <c r="C71" s="133" t="s">
        <v>32</v>
      </c>
      <c r="D71" s="133" t="s">
        <v>19</v>
      </c>
      <c r="E71" s="134" t="s">
        <v>20</v>
      </c>
      <c r="F71" s="134" t="s">
        <v>19</v>
      </c>
      <c r="G71" s="134" t="s">
        <v>22</v>
      </c>
      <c r="H71" s="134" t="s">
        <v>37</v>
      </c>
      <c r="I71" s="136" t="s">
        <v>127</v>
      </c>
      <c r="J71" s="142" t="s">
        <v>106</v>
      </c>
      <c r="K71" s="133" t="s">
        <v>291</v>
      </c>
      <c r="L71" s="135" t="s">
        <v>129</v>
      </c>
      <c r="M71" s="141" t="s">
        <v>177</v>
      </c>
      <c r="N71" s="132" t="s">
        <v>51</v>
      </c>
      <c r="O71" s="132">
        <v>1</v>
      </c>
      <c r="P71" s="137">
        <v>20648</v>
      </c>
      <c r="Q71" s="141" t="s">
        <v>292</v>
      </c>
      <c r="R71" s="139">
        <f>S71</f>
        <v>20648</v>
      </c>
      <c r="S71" s="139">
        <f>P71*O71</f>
        <v>20648</v>
      </c>
    </row>
    <row r="72" spans="1:21" s="140" customFormat="1" ht="39" x14ac:dyDescent="0.3">
      <c r="A72" s="59" t="s">
        <v>284</v>
      </c>
      <c r="B72" s="29" t="s">
        <v>337</v>
      </c>
      <c r="C72" s="133" t="s">
        <v>32</v>
      </c>
      <c r="D72" s="133" t="s">
        <v>19</v>
      </c>
      <c r="E72" s="134" t="s">
        <v>20</v>
      </c>
      <c r="F72" s="134" t="s">
        <v>19</v>
      </c>
      <c r="G72" s="134" t="s">
        <v>21</v>
      </c>
      <c r="H72" s="134" t="s">
        <v>293</v>
      </c>
      <c r="I72" s="136" t="s">
        <v>294</v>
      </c>
      <c r="J72" s="134" t="s">
        <v>106</v>
      </c>
      <c r="K72" s="133" t="s">
        <v>295</v>
      </c>
      <c r="L72" s="135" t="s">
        <v>23</v>
      </c>
      <c r="M72" s="141" t="s">
        <v>23</v>
      </c>
      <c r="N72" s="132" t="s">
        <v>51</v>
      </c>
      <c r="O72" s="132">
        <v>1</v>
      </c>
      <c r="P72" s="137">
        <v>708</v>
      </c>
      <c r="Q72" s="138" t="s">
        <v>296</v>
      </c>
      <c r="R72" s="139">
        <f t="shared" ref="R72:R96" si="12">S72</f>
        <v>708</v>
      </c>
      <c r="S72" s="139">
        <f t="shared" ref="S72:S96" si="13">P72*O72</f>
        <v>708</v>
      </c>
    </row>
    <row r="73" spans="1:21" s="140" customFormat="1" ht="26" x14ac:dyDescent="0.3">
      <c r="A73" s="59" t="s">
        <v>284</v>
      </c>
      <c r="B73" s="29" t="s">
        <v>337</v>
      </c>
      <c r="C73" s="133" t="s">
        <v>32</v>
      </c>
      <c r="D73" s="133" t="s">
        <v>19</v>
      </c>
      <c r="E73" s="134" t="s">
        <v>20</v>
      </c>
      <c r="F73" s="134" t="s">
        <v>19</v>
      </c>
      <c r="G73" s="134" t="s">
        <v>21</v>
      </c>
      <c r="H73" s="134" t="s">
        <v>297</v>
      </c>
      <c r="I73" s="136" t="s">
        <v>298</v>
      </c>
      <c r="J73" s="134" t="s">
        <v>299</v>
      </c>
      <c r="K73" s="133" t="s">
        <v>300</v>
      </c>
      <c r="L73" s="135" t="s">
        <v>23</v>
      </c>
      <c r="M73" s="141" t="s">
        <v>23</v>
      </c>
      <c r="N73" s="132" t="s">
        <v>188</v>
      </c>
      <c r="O73" s="132">
        <v>2</v>
      </c>
      <c r="P73" s="137">
        <v>90</v>
      </c>
      <c r="Q73" s="138" t="s">
        <v>296</v>
      </c>
      <c r="R73" s="139">
        <f t="shared" si="12"/>
        <v>180</v>
      </c>
      <c r="S73" s="139">
        <f t="shared" si="13"/>
        <v>180</v>
      </c>
    </row>
    <row r="74" spans="1:21" s="140" customFormat="1" ht="52" x14ac:dyDescent="0.3">
      <c r="A74" s="59" t="s">
        <v>284</v>
      </c>
      <c r="B74" s="29" t="s">
        <v>337</v>
      </c>
      <c r="C74" s="133" t="s">
        <v>32</v>
      </c>
      <c r="D74" s="133" t="s">
        <v>19</v>
      </c>
      <c r="E74" s="134" t="s">
        <v>20</v>
      </c>
      <c r="F74" s="134" t="s">
        <v>19</v>
      </c>
      <c r="G74" s="134" t="s">
        <v>21</v>
      </c>
      <c r="H74" s="134" t="s">
        <v>98</v>
      </c>
      <c r="I74" s="133" t="s">
        <v>301</v>
      </c>
      <c r="J74" s="134" t="s">
        <v>42</v>
      </c>
      <c r="K74" s="133" t="s">
        <v>302</v>
      </c>
      <c r="L74" s="135" t="s">
        <v>23</v>
      </c>
      <c r="M74" s="141" t="s">
        <v>23</v>
      </c>
      <c r="N74" s="132" t="s">
        <v>188</v>
      </c>
      <c r="O74" s="132">
        <v>15</v>
      </c>
      <c r="P74" s="137">
        <v>48</v>
      </c>
      <c r="Q74" s="138" t="s">
        <v>296</v>
      </c>
      <c r="R74" s="139">
        <f t="shared" si="12"/>
        <v>720</v>
      </c>
      <c r="S74" s="139">
        <f t="shared" si="13"/>
        <v>720</v>
      </c>
    </row>
    <row r="75" spans="1:21" s="140" customFormat="1" ht="78" x14ac:dyDescent="0.3">
      <c r="A75" s="59" t="s">
        <v>284</v>
      </c>
      <c r="B75" s="29" t="s">
        <v>337</v>
      </c>
      <c r="C75" s="133" t="s">
        <v>32</v>
      </c>
      <c r="D75" s="133" t="s">
        <v>19</v>
      </c>
      <c r="E75" s="134" t="s">
        <v>131</v>
      </c>
      <c r="F75" s="134" t="s">
        <v>132</v>
      </c>
      <c r="G75" s="134" t="s">
        <v>303</v>
      </c>
      <c r="H75" s="143" t="s">
        <v>260</v>
      </c>
      <c r="I75" s="136" t="s">
        <v>304</v>
      </c>
      <c r="J75" s="142" t="s">
        <v>106</v>
      </c>
      <c r="K75" s="133" t="s">
        <v>305</v>
      </c>
      <c r="L75" s="135" t="s">
        <v>234</v>
      </c>
      <c r="M75" s="141" t="s">
        <v>177</v>
      </c>
      <c r="N75" s="132" t="s">
        <v>51</v>
      </c>
      <c r="O75" s="132">
        <v>1</v>
      </c>
      <c r="P75" s="137">
        <v>1204</v>
      </c>
      <c r="Q75" s="138" t="s">
        <v>289</v>
      </c>
      <c r="R75" s="139">
        <f t="shared" si="12"/>
        <v>1204</v>
      </c>
      <c r="S75" s="139">
        <f t="shared" si="13"/>
        <v>1204</v>
      </c>
    </row>
    <row r="76" spans="1:21" s="140" customFormat="1" ht="78" x14ac:dyDescent="0.3">
      <c r="A76" s="59" t="s">
        <v>284</v>
      </c>
      <c r="B76" s="29" t="s">
        <v>337</v>
      </c>
      <c r="C76" s="133" t="s">
        <v>32</v>
      </c>
      <c r="D76" s="133" t="s">
        <v>19</v>
      </c>
      <c r="E76" s="134" t="s">
        <v>39</v>
      </c>
      <c r="F76" s="134" t="s">
        <v>118</v>
      </c>
      <c r="G76" s="134" t="s">
        <v>40</v>
      </c>
      <c r="H76" s="143" t="s">
        <v>260</v>
      </c>
      <c r="I76" s="136" t="s">
        <v>304</v>
      </c>
      <c r="J76" s="142" t="s">
        <v>106</v>
      </c>
      <c r="K76" s="133" t="s">
        <v>305</v>
      </c>
      <c r="L76" s="135" t="s">
        <v>234</v>
      </c>
      <c r="M76" s="141" t="s">
        <v>177</v>
      </c>
      <c r="N76" s="132" t="s">
        <v>51</v>
      </c>
      <c r="O76" s="132">
        <v>1</v>
      </c>
      <c r="P76" s="137">
        <v>11550</v>
      </c>
      <c r="Q76" s="138" t="s">
        <v>289</v>
      </c>
      <c r="R76" s="139">
        <f t="shared" si="12"/>
        <v>11550</v>
      </c>
      <c r="S76" s="139">
        <f t="shared" si="13"/>
        <v>11550</v>
      </c>
    </row>
    <row r="77" spans="1:21" s="140" customFormat="1" ht="78" x14ac:dyDescent="0.3">
      <c r="A77" s="59" t="s">
        <v>284</v>
      </c>
      <c r="B77" s="29" t="s">
        <v>337</v>
      </c>
      <c r="C77" s="133" t="s">
        <v>32</v>
      </c>
      <c r="D77" s="133" t="s">
        <v>19</v>
      </c>
      <c r="E77" s="134" t="s">
        <v>131</v>
      </c>
      <c r="F77" s="134" t="s">
        <v>132</v>
      </c>
      <c r="G77" s="134" t="s">
        <v>133</v>
      </c>
      <c r="H77" s="143" t="s">
        <v>260</v>
      </c>
      <c r="I77" s="136" t="s">
        <v>304</v>
      </c>
      <c r="J77" s="142" t="s">
        <v>106</v>
      </c>
      <c r="K77" s="133" t="s">
        <v>305</v>
      </c>
      <c r="L77" s="135" t="s">
        <v>234</v>
      </c>
      <c r="M77" s="141" t="s">
        <v>177</v>
      </c>
      <c r="N77" s="132" t="s">
        <v>51</v>
      </c>
      <c r="O77" s="132">
        <v>1</v>
      </c>
      <c r="P77" s="137">
        <v>4182</v>
      </c>
      <c r="Q77" s="138" t="s">
        <v>289</v>
      </c>
      <c r="R77" s="139">
        <f t="shared" si="12"/>
        <v>4182</v>
      </c>
      <c r="S77" s="139">
        <f t="shared" si="13"/>
        <v>4182</v>
      </c>
    </row>
    <row r="78" spans="1:21" s="140" customFormat="1" ht="78" x14ac:dyDescent="0.3">
      <c r="A78" s="59" t="s">
        <v>284</v>
      </c>
      <c r="B78" s="29" t="s">
        <v>337</v>
      </c>
      <c r="C78" s="133" t="s">
        <v>32</v>
      </c>
      <c r="D78" s="133" t="s">
        <v>19</v>
      </c>
      <c r="E78" s="134" t="s">
        <v>131</v>
      </c>
      <c r="F78" s="134" t="s">
        <v>132</v>
      </c>
      <c r="G78" s="134" t="s">
        <v>133</v>
      </c>
      <c r="H78" s="143" t="s">
        <v>260</v>
      </c>
      <c r="I78" s="136" t="s">
        <v>304</v>
      </c>
      <c r="J78" s="142" t="s">
        <v>106</v>
      </c>
      <c r="K78" s="133" t="s">
        <v>305</v>
      </c>
      <c r="L78" s="135" t="s">
        <v>234</v>
      </c>
      <c r="M78" s="141" t="s">
        <v>177</v>
      </c>
      <c r="N78" s="132" t="s">
        <v>51</v>
      </c>
      <c r="O78" s="132">
        <v>1</v>
      </c>
      <c r="P78" s="137">
        <v>4182</v>
      </c>
      <c r="Q78" s="138" t="s">
        <v>289</v>
      </c>
      <c r="R78" s="139">
        <f t="shared" si="12"/>
        <v>4182</v>
      </c>
      <c r="S78" s="139">
        <f t="shared" si="13"/>
        <v>4182</v>
      </c>
    </row>
    <row r="79" spans="1:21" s="140" customFormat="1" ht="39" x14ac:dyDescent="0.3">
      <c r="A79" s="59" t="s">
        <v>284</v>
      </c>
      <c r="B79" s="29" t="s">
        <v>337</v>
      </c>
      <c r="C79" s="133" t="s">
        <v>32</v>
      </c>
      <c r="D79" s="133" t="s">
        <v>19</v>
      </c>
      <c r="E79" s="134" t="s">
        <v>20</v>
      </c>
      <c r="F79" s="134" t="s">
        <v>19</v>
      </c>
      <c r="G79" s="134" t="s">
        <v>21</v>
      </c>
      <c r="H79" s="143" t="s">
        <v>262</v>
      </c>
      <c r="I79" s="136" t="s">
        <v>306</v>
      </c>
      <c r="J79" s="142" t="s">
        <v>106</v>
      </c>
      <c r="K79" s="133" t="s">
        <v>305</v>
      </c>
      <c r="L79" s="135" t="s">
        <v>234</v>
      </c>
      <c r="M79" s="141" t="s">
        <v>177</v>
      </c>
      <c r="N79" s="132" t="s">
        <v>51</v>
      </c>
      <c r="O79" s="132">
        <v>1</v>
      </c>
      <c r="P79" s="137">
        <v>11.71</v>
      </c>
      <c r="Q79" s="138" t="s">
        <v>289</v>
      </c>
      <c r="R79" s="139">
        <f t="shared" si="12"/>
        <v>11.71</v>
      </c>
      <c r="S79" s="139">
        <f t="shared" si="13"/>
        <v>11.71</v>
      </c>
    </row>
    <row r="80" spans="1:21" s="140" customFormat="1" ht="39" x14ac:dyDescent="0.3">
      <c r="A80" s="59" t="s">
        <v>284</v>
      </c>
      <c r="B80" s="29" t="s">
        <v>337</v>
      </c>
      <c r="C80" s="133" t="s">
        <v>32</v>
      </c>
      <c r="D80" s="133" t="s">
        <v>19</v>
      </c>
      <c r="E80" s="134" t="s">
        <v>39</v>
      </c>
      <c r="F80" s="134" t="s">
        <v>118</v>
      </c>
      <c r="G80" s="134" t="s">
        <v>21</v>
      </c>
      <c r="H80" s="143" t="s">
        <v>262</v>
      </c>
      <c r="I80" s="136" t="s">
        <v>306</v>
      </c>
      <c r="J80" s="142" t="s">
        <v>106</v>
      </c>
      <c r="K80" s="133" t="s">
        <v>305</v>
      </c>
      <c r="L80" s="135" t="s">
        <v>234</v>
      </c>
      <c r="M80" s="141" t="s">
        <v>177</v>
      </c>
      <c r="N80" s="132" t="s">
        <v>51</v>
      </c>
      <c r="O80" s="132">
        <v>1</v>
      </c>
      <c r="P80" s="137">
        <v>165.1</v>
      </c>
      <c r="Q80" s="138" t="s">
        <v>289</v>
      </c>
      <c r="R80" s="139">
        <f t="shared" si="12"/>
        <v>165.1</v>
      </c>
      <c r="S80" s="139">
        <f t="shared" si="13"/>
        <v>165.1</v>
      </c>
    </row>
    <row r="81" spans="1:19" s="140" customFormat="1" ht="39" x14ac:dyDescent="0.3">
      <c r="A81" s="59" t="s">
        <v>284</v>
      </c>
      <c r="B81" s="29" t="s">
        <v>337</v>
      </c>
      <c r="C81" s="133" t="s">
        <v>32</v>
      </c>
      <c r="D81" s="133" t="s">
        <v>19</v>
      </c>
      <c r="E81" s="134" t="s">
        <v>20</v>
      </c>
      <c r="F81" s="134" t="s">
        <v>19</v>
      </c>
      <c r="G81" s="134" t="s">
        <v>21</v>
      </c>
      <c r="H81" s="134" t="s">
        <v>257</v>
      </c>
      <c r="I81" s="136" t="s">
        <v>210</v>
      </c>
      <c r="J81" s="142" t="s">
        <v>307</v>
      </c>
      <c r="K81" s="133" t="s">
        <v>308</v>
      </c>
      <c r="L81" s="135" t="s">
        <v>23</v>
      </c>
      <c r="M81" s="141" t="s">
        <v>23</v>
      </c>
      <c r="N81" s="132" t="s">
        <v>188</v>
      </c>
      <c r="O81" s="132">
        <v>12</v>
      </c>
      <c r="P81" s="137">
        <v>65</v>
      </c>
      <c r="Q81" s="138" t="s">
        <v>296</v>
      </c>
      <c r="R81" s="139">
        <f t="shared" si="12"/>
        <v>780</v>
      </c>
      <c r="S81" s="139">
        <f t="shared" si="13"/>
        <v>780</v>
      </c>
    </row>
    <row r="82" spans="1:19" s="140" customFormat="1" ht="26" x14ac:dyDescent="0.3">
      <c r="A82" s="59" t="s">
        <v>284</v>
      </c>
      <c r="B82" s="29" t="s">
        <v>337</v>
      </c>
      <c r="C82" s="133" t="s">
        <v>32</v>
      </c>
      <c r="D82" s="133" t="s">
        <v>19</v>
      </c>
      <c r="E82" s="134" t="s">
        <v>20</v>
      </c>
      <c r="F82" s="134" t="s">
        <v>19</v>
      </c>
      <c r="G82" s="134" t="s">
        <v>21</v>
      </c>
      <c r="H82" s="134" t="s">
        <v>257</v>
      </c>
      <c r="I82" s="136" t="s">
        <v>210</v>
      </c>
      <c r="J82" s="142" t="s">
        <v>309</v>
      </c>
      <c r="K82" s="133" t="s">
        <v>310</v>
      </c>
      <c r="L82" s="135" t="s">
        <v>23</v>
      </c>
      <c r="M82" s="141" t="s">
        <v>23</v>
      </c>
      <c r="N82" s="132" t="s">
        <v>188</v>
      </c>
      <c r="O82" s="132">
        <v>1</v>
      </c>
      <c r="P82" s="137">
        <v>4988</v>
      </c>
      <c r="Q82" s="138" t="s">
        <v>296</v>
      </c>
      <c r="R82" s="139">
        <f t="shared" si="12"/>
        <v>4988</v>
      </c>
      <c r="S82" s="139">
        <f t="shared" si="13"/>
        <v>4988</v>
      </c>
    </row>
    <row r="83" spans="1:19" s="140" customFormat="1" ht="26" x14ac:dyDescent="0.35">
      <c r="A83" s="59" t="s">
        <v>284</v>
      </c>
      <c r="B83" s="29" t="s">
        <v>337</v>
      </c>
      <c r="C83" s="133" t="s">
        <v>32</v>
      </c>
      <c r="D83" s="133" t="s">
        <v>19</v>
      </c>
      <c r="E83" s="134" t="s">
        <v>39</v>
      </c>
      <c r="F83" s="134" t="s">
        <v>205</v>
      </c>
      <c r="G83" s="134" t="s">
        <v>21</v>
      </c>
      <c r="H83" s="134" t="s">
        <v>28</v>
      </c>
      <c r="I83" s="136" t="s">
        <v>134</v>
      </c>
      <c r="J83" s="142" t="s">
        <v>311</v>
      </c>
      <c r="K83" s="133" t="s">
        <v>312</v>
      </c>
      <c r="L83" s="135" t="s">
        <v>23</v>
      </c>
      <c r="M83" s="141" t="s">
        <v>23</v>
      </c>
      <c r="N83" t="s">
        <v>193</v>
      </c>
      <c r="O83">
        <v>2</v>
      </c>
      <c r="P83">
        <v>55</v>
      </c>
      <c r="Q83" s="138" t="s">
        <v>296</v>
      </c>
      <c r="R83" s="139">
        <f t="shared" si="12"/>
        <v>110</v>
      </c>
      <c r="S83" s="139">
        <f t="shared" si="13"/>
        <v>110</v>
      </c>
    </row>
    <row r="84" spans="1:19" s="140" customFormat="1" ht="26" x14ac:dyDescent="0.35">
      <c r="A84" s="59" t="s">
        <v>284</v>
      </c>
      <c r="B84" s="29" t="s">
        <v>337</v>
      </c>
      <c r="C84" s="133" t="s">
        <v>32</v>
      </c>
      <c r="D84" s="133" t="s">
        <v>19</v>
      </c>
      <c r="E84" s="134" t="s">
        <v>20</v>
      </c>
      <c r="F84" s="134" t="s">
        <v>19</v>
      </c>
      <c r="G84" s="134" t="s">
        <v>21</v>
      </c>
      <c r="H84" s="134" t="s">
        <v>28</v>
      </c>
      <c r="I84" s="136" t="s">
        <v>134</v>
      </c>
      <c r="J84" s="142" t="s">
        <v>313</v>
      </c>
      <c r="K84" s="133" t="s">
        <v>314</v>
      </c>
      <c r="L84" s="135" t="s">
        <v>23</v>
      </c>
      <c r="M84" s="141" t="s">
        <v>23</v>
      </c>
      <c r="N84" t="s">
        <v>27</v>
      </c>
      <c r="O84">
        <v>4</v>
      </c>
      <c r="P84">
        <v>43.2</v>
      </c>
      <c r="Q84" s="138" t="s">
        <v>296</v>
      </c>
      <c r="R84" s="139">
        <f t="shared" si="12"/>
        <v>172.8</v>
      </c>
      <c r="S84" s="139">
        <f t="shared" si="13"/>
        <v>172.8</v>
      </c>
    </row>
    <row r="85" spans="1:19" s="140" customFormat="1" ht="26" x14ac:dyDescent="0.35">
      <c r="A85" s="59" t="s">
        <v>284</v>
      </c>
      <c r="B85" s="29" t="s">
        <v>337</v>
      </c>
      <c r="C85" s="133" t="s">
        <v>32</v>
      </c>
      <c r="D85" s="133" t="s">
        <v>19</v>
      </c>
      <c r="E85" s="134" t="s">
        <v>20</v>
      </c>
      <c r="F85" s="134" t="s">
        <v>19</v>
      </c>
      <c r="G85" s="134" t="s">
        <v>21</v>
      </c>
      <c r="H85" s="134" t="s">
        <v>28</v>
      </c>
      <c r="I85" s="136" t="s">
        <v>134</v>
      </c>
      <c r="J85" s="142" t="s">
        <v>315</v>
      </c>
      <c r="K85" s="133" t="s">
        <v>316</v>
      </c>
      <c r="L85" s="135" t="s">
        <v>23</v>
      </c>
      <c r="M85" s="141" t="s">
        <v>23</v>
      </c>
      <c r="N85" t="s">
        <v>317</v>
      </c>
      <c r="O85">
        <v>6</v>
      </c>
      <c r="P85">
        <v>18.600000000000001</v>
      </c>
      <c r="Q85" s="138" t="s">
        <v>296</v>
      </c>
      <c r="R85" s="139">
        <f t="shared" si="12"/>
        <v>111.60000000000001</v>
      </c>
      <c r="S85" s="139">
        <f t="shared" si="13"/>
        <v>111.60000000000001</v>
      </c>
    </row>
    <row r="86" spans="1:19" s="140" customFormat="1" ht="26" x14ac:dyDescent="0.35">
      <c r="A86" s="59" t="s">
        <v>284</v>
      </c>
      <c r="B86" s="29" t="s">
        <v>337</v>
      </c>
      <c r="C86" s="133" t="s">
        <v>32</v>
      </c>
      <c r="D86" s="133" t="s">
        <v>19</v>
      </c>
      <c r="E86" s="134" t="s">
        <v>20</v>
      </c>
      <c r="F86" s="134" t="s">
        <v>19</v>
      </c>
      <c r="G86" s="134" t="s">
        <v>21</v>
      </c>
      <c r="H86" s="134" t="s">
        <v>28</v>
      </c>
      <c r="I86" s="136" t="s">
        <v>134</v>
      </c>
      <c r="J86" s="142" t="s">
        <v>318</v>
      </c>
      <c r="K86" s="133" t="s">
        <v>319</v>
      </c>
      <c r="L86" s="135" t="s">
        <v>23</v>
      </c>
      <c r="M86" s="141" t="s">
        <v>23</v>
      </c>
      <c r="N86" t="s">
        <v>27</v>
      </c>
      <c r="O86">
        <v>3</v>
      </c>
      <c r="P86">
        <v>79</v>
      </c>
      <c r="Q86" s="138" t="s">
        <v>296</v>
      </c>
      <c r="R86" s="139">
        <f t="shared" si="12"/>
        <v>237</v>
      </c>
      <c r="S86" s="139">
        <f t="shared" si="13"/>
        <v>237</v>
      </c>
    </row>
    <row r="87" spans="1:19" s="140" customFormat="1" ht="26" x14ac:dyDescent="0.35">
      <c r="A87" s="59" t="s">
        <v>284</v>
      </c>
      <c r="B87" s="29" t="s">
        <v>337</v>
      </c>
      <c r="C87" s="133" t="s">
        <v>32</v>
      </c>
      <c r="D87" s="133" t="s">
        <v>19</v>
      </c>
      <c r="E87" s="134" t="s">
        <v>20</v>
      </c>
      <c r="F87" s="134" t="s">
        <v>19</v>
      </c>
      <c r="G87" s="134" t="s">
        <v>21</v>
      </c>
      <c r="H87" s="134" t="s">
        <v>28</v>
      </c>
      <c r="I87" s="136" t="s">
        <v>134</v>
      </c>
      <c r="J87" s="142" t="s">
        <v>320</v>
      </c>
      <c r="K87" s="133" t="s">
        <v>321</v>
      </c>
      <c r="L87" s="135" t="s">
        <v>23</v>
      </c>
      <c r="M87" s="141" t="s">
        <v>23</v>
      </c>
      <c r="N87" t="s">
        <v>52</v>
      </c>
      <c r="O87">
        <v>5</v>
      </c>
      <c r="P87">
        <v>79</v>
      </c>
      <c r="Q87" s="138" t="s">
        <v>296</v>
      </c>
      <c r="R87" s="139">
        <f t="shared" si="12"/>
        <v>395</v>
      </c>
      <c r="S87" s="139">
        <f t="shared" si="13"/>
        <v>395</v>
      </c>
    </row>
    <row r="88" spans="1:19" s="140" customFormat="1" ht="26" x14ac:dyDescent="0.35">
      <c r="A88" s="59" t="s">
        <v>284</v>
      </c>
      <c r="B88" s="29" t="s">
        <v>337</v>
      </c>
      <c r="C88" s="133" t="s">
        <v>32</v>
      </c>
      <c r="D88" s="133" t="s">
        <v>19</v>
      </c>
      <c r="E88" s="134" t="s">
        <v>20</v>
      </c>
      <c r="F88" s="134" t="s">
        <v>19</v>
      </c>
      <c r="G88" s="134" t="s">
        <v>21</v>
      </c>
      <c r="H88" s="134" t="s">
        <v>28</v>
      </c>
      <c r="I88" s="136" t="s">
        <v>134</v>
      </c>
      <c r="J88" s="142" t="s">
        <v>140</v>
      </c>
      <c r="K88" s="133" t="s">
        <v>141</v>
      </c>
      <c r="L88" s="135" t="s">
        <v>23</v>
      </c>
      <c r="M88" s="141" t="s">
        <v>23</v>
      </c>
      <c r="N88" t="s">
        <v>27</v>
      </c>
      <c r="O88">
        <v>5</v>
      </c>
      <c r="P88">
        <v>29</v>
      </c>
      <c r="Q88" s="138" t="s">
        <v>296</v>
      </c>
      <c r="R88" s="139">
        <f t="shared" si="12"/>
        <v>145</v>
      </c>
      <c r="S88" s="139">
        <f t="shared" si="13"/>
        <v>145</v>
      </c>
    </row>
    <row r="89" spans="1:19" s="140" customFormat="1" ht="26" x14ac:dyDescent="0.35">
      <c r="A89" s="59" t="s">
        <v>284</v>
      </c>
      <c r="B89" s="29" t="s">
        <v>337</v>
      </c>
      <c r="C89" s="133" t="s">
        <v>32</v>
      </c>
      <c r="D89" s="133" t="s">
        <v>19</v>
      </c>
      <c r="E89" s="134" t="s">
        <v>20</v>
      </c>
      <c r="F89" s="134" t="s">
        <v>19</v>
      </c>
      <c r="G89" s="134" t="s">
        <v>21</v>
      </c>
      <c r="H89" s="134" t="s">
        <v>28</v>
      </c>
      <c r="I89" s="136" t="s">
        <v>134</v>
      </c>
      <c r="J89" s="142" t="s">
        <v>322</v>
      </c>
      <c r="K89" s="133" t="s">
        <v>323</v>
      </c>
      <c r="L89" s="135" t="s">
        <v>23</v>
      </c>
      <c r="M89" s="141" t="s">
        <v>23</v>
      </c>
      <c r="N89" t="s">
        <v>52</v>
      </c>
      <c r="O89">
        <v>15</v>
      </c>
      <c r="P89">
        <v>17.5</v>
      </c>
      <c r="Q89" s="138" t="s">
        <v>296</v>
      </c>
      <c r="R89" s="139">
        <f t="shared" si="12"/>
        <v>262.5</v>
      </c>
      <c r="S89" s="139">
        <f t="shared" si="13"/>
        <v>262.5</v>
      </c>
    </row>
    <row r="90" spans="1:19" s="140" customFormat="1" ht="26" x14ac:dyDescent="0.35">
      <c r="A90" s="59" t="s">
        <v>284</v>
      </c>
      <c r="B90" s="29" t="s">
        <v>337</v>
      </c>
      <c r="C90" s="133" t="s">
        <v>32</v>
      </c>
      <c r="D90" s="133" t="s">
        <v>19</v>
      </c>
      <c r="E90" s="134" t="s">
        <v>39</v>
      </c>
      <c r="F90" s="134" t="s">
        <v>205</v>
      </c>
      <c r="G90" s="134" t="s">
        <v>21</v>
      </c>
      <c r="H90" s="134" t="s">
        <v>28</v>
      </c>
      <c r="I90" s="136" t="s">
        <v>134</v>
      </c>
      <c r="J90" s="142" t="s">
        <v>324</v>
      </c>
      <c r="K90" s="133" t="s">
        <v>325</v>
      </c>
      <c r="L90" s="135" t="s">
        <v>23</v>
      </c>
      <c r="M90" s="141" t="s">
        <v>23</v>
      </c>
      <c r="N90" t="s">
        <v>27</v>
      </c>
      <c r="O90">
        <v>1</v>
      </c>
      <c r="P90">
        <v>79</v>
      </c>
      <c r="Q90" s="138" t="s">
        <v>296</v>
      </c>
      <c r="R90" s="139">
        <f t="shared" si="12"/>
        <v>79</v>
      </c>
      <c r="S90" s="139">
        <f t="shared" si="13"/>
        <v>79</v>
      </c>
    </row>
    <row r="91" spans="1:19" s="140" customFormat="1" ht="26" x14ac:dyDescent="0.35">
      <c r="A91" s="59" t="s">
        <v>284</v>
      </c>
      <c r="B91" s="29" t="s">
        <v>337</v>
      </c>
      <c r="C91" s="133" t="s">
        <v>32</v>
      </c>
      <c r="D91" s="133" t="s">
        <v>19</v>
      </c>
      <c r="E91" s="134" t="s">
        <v>39</v>
      </c>
      <c r="F91" s="134" t="s">
        <v>205</v>
      </c>
      <c r="G91" s="134" t="s">
        <v>21</v>
      </c>
      <c r="H91" s="134" t="s">
        <v>28</v>
      </c>
      <c r="I91" s="136" t="s">
        <v>134</v>
      </c>
      <c r="J91" s="142" t="s">
        <v>326</v>
      </c>
      <c r="K91" s="133" t="s">
        <v>327</v>
      </c>
      <c r="L91" s="135" t="s">
        <v>23</v>
      </c>
      <c r="M91" s="141" t="s">
        <v>23</v>
      </c>
      <c r="N91" t="s">
        <v>193</v>
      </c>
      <c r="O91">
        <v>7</v>
      </c>
      <c r="P91">
        <v>49</v>
      </c>
      <c r="Q91" s="138" t="s">
        <v>296</v>
      </c>
      <c r="R91" s="139">
        <f t="shared" si="12"/>
        <v>343</v>
      </c>
      <c r="S91" s="139">
        <f t="shared" si="13"/>
        <v>343</v>
      </c>
    </row>
    <row r="92" spans="1:19" s="140" customFormat="1" ht="39" x14ac:dyDescent="0.3">
      <c r="A92" s="59" t="s">
        <v>284</v>
      </c>
      <c r="B92" s="29" t="s">
        <v>337</v>
      </c>
      <c r="C92" s="133" t="s">
        <v>32</v>
      </c>
      <c r="D92" s="133" t="s">
        <v>19</v>
      </c>
      <c r="E92" s="134" t="s">
        <v>20</v>
      </c>
      <c r="F92" s="134" t="s">
        <v>19</v>
      </c>
      <c r="G92" s="134" t="s">
        <v>22</v>
      </c>
      <c r="H92" s="134" t="s">
        <v>279</v>
      </c>
      <c r="I92" s="133" t="s">
        <v>102</v>
      </c>
      <c r="J92" s="142" t="s">
        <v>106</v>
      </c>
      <c r="K92" s="133" t="s">
        <v>328</v>
      </c>
      <c r="L92" s="135" t="s">
        <v>23</v>
      </c>
      <c r="M92" s="141" t="s">
        <v>23</v>
      </c>
      <c r="N92" s="132" t="s">
        <v>51</v>
      </c>
      <c r="O92" s="132">
        <v>1</v>
      </c>
      <c r="P92" s="137">
        <v>1000</v>
      </c>
      <c r="Q92" s="138" t="s">
        <v>296</v>
      </c>
      <c r="R92" s="139">
        <f t="shared" si="12"/>
        <v>1000</v>
      </c>
      <c r="S92" s="139">
        <f t="shared" si="13"/>
        <v>1000</v>
      </c>
    </row>
    <row r="93" spans="1:19" s="140" customFormat="1" ht="26" x14ac:dyDescent="0.35">
      <c r="A93" s="59" t="s">
        <v>284</v>
      </c>
      <c r="B93" s="29" t="s">
        <v>337</v>
      </c>
      <c r="C93" s="133" t="s">
        <v>32</v>
      </c>
      <c r="D93" s="133" t="s">
        <v>19</v>
      </c>
      <c r="E93" s="134" t="s">
        <v>20</v>
      </c>
      <c r="F93" s="134" t="s">
        <v>19</v>
      </c>
      <c r="G93" s="134" t="s">
        <v>21</v>
      </c>
      <c r="H93" s="134" t="s">
        <v>28</v>
      </c>
      <c r="I93" s="136" t="s">
        <v>134</v>
      </c>
      <c r="J93" s="142" t="s">
        <v>329</v>
      </c>
      <c r="K93" s="133" t="s">
        <v>330</v>
      </c>
      <c r="L93" s="135" t="s">
        <v>23</v>
      </c>
      <c r="M93" s="141" t="s">
        <v>23</v>
      </c>
      <c r="N93" t="s">
        <v>193</v>
      </c>
      <c r="O93">
        <v>3</v>
      </c>
      <c r="P93">
        <v>699</v>
      </c>
      <c r="Q93" s="138" t="s">
        <v>296</v>
      </c>
      <c r="R93" s="139">
        <f t="shared" si="12"/>
        <v>2097</v>
      </c>
      <c r="S93" s="139">
        <f t="shared" si="13"/>
        <v>2097</v>
      </c>
    </row>
    <row r="94" spans="1:19" s="140" customFormat="1" ht="26" x14ac:dyDescent="0.35">
      <c r="A94" s="59" t="s">
        <v>284</v>
      </c>
      <c r="B94" s="29" t="s">
        <v>337</v>
      </c>
      <c r="C94" s="133" t="s">
        <v>32</v>
      </c>
      <c r="D94" s="133" t="s">
        <v>19</v>
      </c>
      <c r="E94" s="134" t="s">
        <v>39</v>
      </c>
      <c r="F94" s="134" t="s">
        <v>205</v>
      </c>
      <c r="G94" s="134" t="s">
        <v>21</v>
      </c>
      <c r="H94" s="134" t="s">
        <v>28</v>
      </c>
      <c r="I94" s="136" t="s">
        <v>134</v>
      </c>
      <c r="J94" s="142" t="s">
        <v>329</v>
      </c>
      <c r="K94" s="133" t="s">
        <v>330</v>
      </c>
      <c r="L94" s="135" t="s">
        <v>23</v>
      </c>
      <c r="M94" s="141" t="s">
        <v>23</v>
      </c>
      <c r="N94" t="s">
        <v>193</v>
      </c>
      <c r="O94">
        <v>2</v>
      </c>
      <c r="P94">
        <v>699</v>
      </c>
      <c r="Q94" s="138" t="s">
        <v>296</v>
      </c>
      <c r="R94" s="139">
        <f t="shared" si="12"/>
        <v>1398</v>
      </c>
      <c r="S94" s="139">
        <f t="shared" si="13"/>
        <v>1398</v>
      </c>
    </row>
    <row r="95" spans="1:19" s="140" customFormat="1" ht="52" x14ac:dyDescent="0.3">
      <c r="A95" s="59" t="s">
        <v>284</v>
      </c>
      <c r="B95" s="29" t="s">
        <v>337</v>
      </c>
      <c r="C95" s="133" t="s">
        <v>32</v>
      </c>
      <c r="D95" s="133" t="s">
        <v>19</v>
      </c>
      <c r="E95" s="134" t="s">
        <v>20</v>
      </c>
      <c r="F95" s="134" t="s">
        <v>19</v>
      </c>
      <c r="G95" s="134" t="s">
        <v>21</v>
      </c>
      <c r="H95" s="134" t="s">
        <v>96</v>
      </c>
      <c r="I95" s="136" t="s">
        <v>331</v>
      </c>
      <c r="J95" s="142" t="s">
        <v>105</v>
      </c>
      <c r="K95" s="133" t="s">
        <v>332</v>
      </c>
      <c r="L95" s="135" t="s">
        <v>184</v>
      </c>
      <c r="M95" s="141" t="s">
        <v>184</v>
      </c>
      <c r="N95" s="132" t="s">
        <v>174</v>
      </c>
      <c r="O95" s="132">
        <v>1</v>
      </c>
      <c r="P95" s="137">
        <v>11391.2</v>
      </c>
      <c r="Q95" s="138" t="s">
        <v>24</v>
      </c>
      <c r="R95" s="139">
        <f t="shared" si="12"/>
        <v>11391.2</v>
      </c>
      <c r="S95" s="139">
        <f t="shared" si="13"/>
        <v>11391.2</v>
      </c>
    </row>
    <row r="96" spans="1:19" s="140" customFormat="1" ht="26" x14ac:dyDescent="0.3">
      <c r="A96" s="59" t="s">
        <v>284</v>
      </c>
      <c r="B96" s="29" t="s">
        <v>337</v>
      </c>
      <c r="C96" s="133" t="s">
        <v>32</v>
      </c>
      <c r="D96" s="133" t="s">
        <v>19</v>
      </c>
      <c r="E96" s="134" t="s">
        <v>20</v>
      </c>
      <c r="F96" s="134" t="s">
        <v>19</v>
      </c>
      <c r="G96" s="134" t="s">
        <v>21</v>
      </c>
      <c r="H96" s="134" t="s">
        <v>28</v>
      </c>
      <c r="I96" s="136" t="s">
        <v>134</v>
      </c>
      <c r="J96" s="142" t="s">
        <v>333</v>
      </c>
      <c r="K96" s="133" t="s">
        <v>334</v>
      </c>
      <c r="L96" s="135" t="s">
        <v>23</v>
      </c>
      <c r="M96" s="141" t="s">
        <v>23</v>
      </c>
      <c r="N96" s="132" t="s">
        <v>188</v>
      </c>
      <c r="O96" s="132">
        <v>5</v>
      </c>
      <c r="P96" s="137">
        <v>261.8</v>
      </c>
      <c r="Q96" s="141" t="s">
        <v>296</v>
      </c>
      <c r="R96" s="139">
        <f t="shared" si="12"/>
        <v>1309</v>
      </c>
      <c r="S96" s="139">
        <f t="shared" si="13"/>
        <v>1309</v>
      </c>
    </row>
    <row r="97" spans="1:19" ht="26" x14ac:dyDescent="0.35">
      <c r="A97" s="59" t="s">
        <v>284</v>
      </c>
      <c r="B97" s="29" t="s">
        <v>336</v>
      </c>
      <c r="C97" s="87" t="s">
        <v>33</v>
      </c>
      <c r="D97" s="88" t="s">
        <v>19</v>
      </c>
      <c r="E97" s="89" t="s">
        <v>20</v>
      </c>
      <c r="F97" s="90" t="s">
        <v>19</v>
      </c>
      <c r="G97" s="89" t="s">
        <v>21</v>
      </c>
      <c r="H97" s="28">
        <v>21101</v>
      </c>
      <c r="I97" s="91" t="s">
        <v>134</v>
      </c>
      <c r="J97" s="28" t="s">
        <v>191</v>
      </c>
      <c r="K97" s="92" t="s">
        <v>143</v>
      </c>
      <c r="L97" s="93" t="s">
        <v>192</v>
      </c>
      <c r="M97" s="94" t="s">
        <v>192</v>
      </c>
      <c r="N97" s="28" t="s">
        <v>193</v>
      </c>
      <c r="O97" s="28">
        <v>7</v>
      </c>
      <c r="P97" s="95">
        <f>+S97/O97</f>
        <v>50.81</v>
      </c>
      <c r="Q97" s="96" t="s">
        <v>194</v>
      </c>
      <c r="R97" s="28">
        <v>355.67</v>
      </c>
      <c r="S97" s="28">
        <v>355.67</v>
      </c>
    </row>
    <row r="98" spans="1:19" ht="26" x14ac:dyDescent="0.35">
      <c r="A98" s="59" t="s">
        <v>284</v>
      </c>
      <c r="B98" s="29" t="s">
        <v>336</v>
      </c>
      <c r="C98" s="87" t="s">
        <v>33</v>
      </c>
      <c r="D98" s="88" t="s">
        <v>19</v>
      </c>
      <c r="E98" s="89" t="s">
        <v>20</v>
      </c>
      <c r="F98" s="90" t="s">
        <v>19</v>
      </c>
      <c r="G98" s="28" t="s">
        <v>21</v>
      </c>
      <c r="H98" s="28">
        <v>21101</v>
      </c>
      <c r="I98" s="91" t="s">
        <v>134</v>
      </c>
      <c r="J98" s="28" t="s">
        <v>195</v>
      </c>
      <c r="K98" s="92" t="s">
        <v>196</v>
      </c>
      <c r="L98" s="93" t="s">
        <v>192</v>
      </c>
      <c r="M98" s="94" t="s">
        <v>192</v>
      </c>
      <c r="N98" s="28" t="s">
        <v>193</v>
      </c>
      <c r="O98" s="28">
        <v>1</v>
      </c>
      <c r="P98" s="95">
        <f t="shared" ref="P98:P115" si="14">+S98/O98</f>
        <v>357.29</v>
      </c>
      <c r="Q98" s="96" t="s">
        <v>194</v>
      </c>
      <c r="R98" s="28">
        <v>357.29</v>
      </c>
      <c r="S98" s="28">
        <v>357.29</v>
      </c>
    </row>
    <row r="99" spans="1:19" ht="26" x14ac:dyDescent="0.35">
      <c r="A99" s="59" t="s">
        <v>284</v>
      </c>
      <c r="B99" s="29" t="s">
        <v>336</v>
      </c>
      <c r="C99" s="87" t="s">
        <v>33</v>
      </c>
      <c r="D99" s="88" t="s">
        <v>19</v>
      </c>
      <c r="E99" s="89" t="s">
        <v>20</v>
      </c>
      <c r="F99" s="90" t="s">
        <v>19</v>
      </c>
      <c r="G99" s="28" t="s">
        <v>21</v>
      </c>
      <c r="H99" s="28">
        <v>21101</v>
      </c>
      <c r="I99" s="91" t="s">
        <v>134</v>
      </c>
      <c r="J99" s="28" t="s">
        <v>197</v>
      </c>
      <c r="K99" s="92" t="s">
        <v>198</v>
      </c>
      <c r="L99" s="93" t="s">
        <v>192</v>
      </c>
      <c r="M99" s="94" t="s">
        <v>192</v>
      </c>
      <c r="N99" s="28" t="s">
        <v>193</v>
      </c>
      <c r="O99" s="28">
        <v>1</v>
      </c>
      <c r="P99" s="95">
        <f t="shared" si="14"/>
        <v>49.47</v>
      </c>
      <c r="Q99" s="96" t="s">
        <v>194</v>
      </c>
      <c r="R99" s="28">
        <v>49.47</v>
      </c>
      <c r="S99" s="28">
        <v>49.47</v>
      </c>
    </row>
    <row r="100" spans="1:19" ht="26" x14ac:dyDescent="0.35">
      <c r="A100" s="59" t="s">
        <v>284</v>
      </c>
      <c r="B100" s="29" t="s">
        <v>336</v>
      </c>
      <c r="C100" s="87" t="s">
        <v>33</v>
      </c>
      <c r="D100" s="88" t="s">
        <v>19</v>
      </c>
      <c r="E100" s="89" t="s">
        <v>20</v>
      </c>
      <c r="F100" s="90" t="s">
        <v>19</v>
      </c>
      <c r="G100" s="28" t="s">
        <v>21</v>
      </c>
      <c r="H100" s="28">
        <v>21101</v>
      </c>
      <c r="I100" s="91" t="s">
        <v>134</v>
      </c>
      <c r="J100" s="28" t="s">
        <v>199</v>
      </c>
      <c r="K100" s="92" t="s">
        <v>200</v>
      </c>
      <c r="L100" s="93" t="s">
        <v>192</v>
      </c>
      <c r="M100" s="94" t="s">
        <v>192</v>
      </c>
      <c r="N100" s="28" t="s">
        <v>27</v>
      </c>
      <c r="O100" s="28">
        <v>8</v>
      </c>
      <c r="P100" s="95">
        <f t="shared" si="14"/>
        <v>40</v>
      </c>
      <c r="Q100" s="96" t="s">
        <v>194</v>
      </c>
      <c r="R100" s="28">
        <v>320</v>
      </c>
      <c r="S100" s="28">
        <v>320</v>
      </c>
    </row>
    <row r="101" spans="1:19" ht="26" x14ac:dyDescent="0.35">
      <c r="A101" s="59" t="s">
        <v>284</v>
      </c>
      <c r="B101" s="29" t="s">
        <v>336</v>
      </c>
      <c r="C101" s="87" t="s">
        <v>33</v>
      </c>
      <c r="D101" s="88" t="s">
        <v>19</v>
      </c>
      <c r="E101" s="89" t="s">
        <v>20</v>
      </c>
      <c r="F101" s="90" t="s">
        <v>19</v>
      </c>
      <c r="G101" s="28" t="s">
        <v>21</v>
      </c>
      <c r="H101" s="28">
        <v>21101</v>
      </c>
      <c r="I101" s="91" t="s">
        <v>134</v>
      </c>
      <c r="J101" s="28" t="s">
        <v>201</v>
      </c>
      <c r="K101" s="92" t="s">
        <v>202</v>
      </c>
      <c r="L101" s="93" t="s">
        <v>192</v>
      </c>
      <c r="M101" s="94" t="s">
        <v>192</v>
      </c>
      <c r="N101" s="28" t="s">
        <v>27</v>
      </c>
      <c r="O101" s="28">
        <v>1</v>
      </c>
      <c r="P101" s="95">
        <f t="shared" si="14"/>
        <v>245</v>
      </c>
      <c r="Q101" s="96" t="s">
        <v>194</v>
      </c>
      <c r="R101" s="28">
        <v>245</v>
      </c>
      <c r="S101" s="28">
        <v>245</v>
      </c>
    </row>
    <row r="102" spans="1:19" ht="26" x14ac:dyDescent="0.35">
      <c r="A102" s="59" t="s">
        <v>284</v>
      </c>
      <c r="B102" s="29" t="s">
        <v>336</v>
      </c>
      <c r="C102" s="87" t="s">
        <v>33</v>
      </c>
      <c r="D102" s="88" t="s">
        <v>19</v>
      </c>
      <c r="E102" s="89" t="s">
        <v>20</v>
      </c>
      <c r="F102" s="90" t="s">
        <v>19</v>
      </c>
      <c r="G102" s="28" t="s">
        <v>21</v>
      </c>
      <c r="H102" s="28">
        <v>21101</v>
      </c>
      <c r="I102" s="91" t="s">
        <v>134</v>
      </c>
      <c r="J102" s="28" t="s">
        <v>203</v>
      </c>
      <c r="K102" s="92" t="s">
        <v>204</v>
      </c>
      <c r="L102" s="93" t="s">
        <v>192</v>
      </c>
      <c r="M102" s="94" t="s">
        <v>192</v>
      </c>
      <c r="N102" s="28" t="s">
        <v>27</v>
      </c>
      <c r="O102" s="28">
        <v>1</v>
      </c>
      <c r="P102" s="95">
        <f t="shared" si="14"/>
        <v>280</v>
      </c>
      <c r="Q102" s="96" t="s">
        <v>194</v>
      </c>
      <c r="R102" s="28">
        <v>280</v>
      </c>
      <c r="S102" s="28">
        <v>280</v>
      </c>
    </row>
    <row r="103" spans="1:19" ht="26" x14ac:dyDescent="0.35">
      <c r="A103" s="59" t="s">
        <v>284</v>
      </c>
      <c r="B103" s="29" t="s">
        <v>336</v>
      </c>
      <c r="C103" s="87" t="s">
        <v>33</v>
      </c>
      <c r="D103" s="88" t="s">
        <v>19</v>
      </c>
      <c r="E103" s="89" t="s">
        <v>39</v>
      </c>
      <c r="F103" s="90" t="s">
        <v>205</v>
      </c>
      <c r="G103" s="28" t="s">
        <v>206</v>
      </c>
      <c r="H103" s="28">
        <v>21101</v>
      </c>
      <c r="I103" s="91" t="s">
        <v>134</v>
      </c>
      <c r="J103" s="28" t="s">
        <v>207</v>
      </c>
      <c r="K103" s="92" t="s">
        <v>208</v>
      </c>
      <c r="L103" s="93" t="s">
        <v>192</v>
      </c>
      <c r="M103" s="94" t="s">
        <v>192</v>
      </c>
      <c r="N103" s="28" t="s">
        <v>52</v>
      </c>
      <c r="O103" s="28">
        <v>3</v>
      </c>
      <c r="P103" s="95">
        <f t="shared" si="14"/>
        <v>98</v>
      </c>
      <c r="Q103" s="96" t="s">
        <v>194</v>
      </c>
      <c r="R103" s="28">
        <v>294</v>
      </c>
      <c r="S103" s="28">
        <v>294</v>
      </c>
    </row>
    <row r="104" spans="1:19" ht="26" x14ac:dyDescent="0.35">
      <c r="A104" s="59" t="s">
        <v>284</v>
      </c>
      <c r="B104" s="29" t="s">
        <v>336</v>
      </c>
      <c r="C104" s="87" t="s">
        <v>33</v>
      </c>
      <c r="D104" s="88" t="s">
        <v>19</v>
      </c>
      <c r="E104" s="89" t="s">
        <v>39</v>
      </c>
      <c r="F104" s="90" t="s">
        <v>205</v>
      </c>
      <c r="G104" s="28" t="s">
        <v>209</v>
      </c>
      <c r="H104" s="28">
        <v>21101</v>
      </c>
      <c r="I104" s="91" t="s">
        <v>134</v>
      </c>
      <c r="J104" s="28" t="s">
        <v>207</v>
      </c>
      <c r="K104" s="92" t="s">
        <v>208</v>
      </c>
      <c r="L104" s="93" t="s">
        <v>192</v>
      </c>
      <c r="M104" s="94" t="s">
        <v>192</v>
      </c>
      <c r="N104" s="28" t="s">
        <v>52</v>
      </c>
      <c r="O104" s="28">
        <v>1</v>
      </c>
      <c r="P104" s="95">
        <f t="shared" si="14"/>
        <v>98</v>
      </c>
      <c r="Q104" s="96" t="s">
        <v>194</v>
      </c>
      <c r="R104" s="28">
        <v>98</v>
      </c>
      <c r="S104" s="28">
        <v>98</v>
      </c>
    </row>
    <row r="105" spans="1:19" ht="26.5" x14ac:dyDescent="0.35">
      <c r="A105" s="59" t="s">
        <v>284</v>
      </c>
      <c r="B105" s="29" t="s">
        <v>336</v>
      </c>
      <c r="C105" s="87" t="s">
        <v>33</v>
      </c>
      <c r="D105" s="88" t="s">
        <v>19</v>
      </c>
      <c r="E105" s="28" t="s">
        <v>39</v>
      </c>
      <c r="F105" s="90" t="s">
        <v>118</v>
      </c>
      <c r="G105" s="28" t="s">
        <v>40</v>
      </c>
      <c r="H105" s="89">
        <v>21401</v>
      </c>
      <c r="I105" s="91" t="s">
        <v>210</v>
      </c>
      <c r="J105" s="28" t="s">
        <v>211</v>
      </c>
      <c r="K105" s="92" t="s">
        <v>212</v>
      </c>
      <c r="L105" s="93" t="s">
        <v>192</v>
      </c>
      <c r="M105" s="94" t="s">
        <v>192</v>
      </c>
      <c r="N105" s="28" t="s">
        <v>27</v>
      </c>
      <c r="O105" s="28">
        <v>17</v>
      </c>
      <c r="P105" s="95">
        <f t="shared" si="14"/>
        <v>116.84</v>
      </c>
      <c r="Q105" s="96" t="s">
        <v>194</v>
      </c>
      <c r="R105" s="28">
        <v>1986.28</v>
      </c>
      <c r="S105" s="28">
        <v>1986.28</v>
      </c>
    </row>
    <row r="106" spans="1:19" ht="26" x14ac:dyDescent="0.35">
      <c r="A106" s="59" t="s">
        <v>284</v>
      </c>
      <c r="B106" s="29" t="s">
        <v>336</v>
      </c>
      <c r="C106" s="87" t="s">
        <v>33</v>
      </c>
      <c r="D106" s="88" t="s">
        <v>19</v>
      </c>
      <c r="E106" s="28" t="s">
        <v>20</v>
      </c>
      <c r="F106" s="90" t="s">
        <v>19</v>
      </c>
      <c r="G106" s="28" t="s">
        <v>21</v>
      </c>
      <c r="H106" s="89">
        <v>21601</v>
      </c>
      <c r="I106" s="97" t="s">
        <v>213</v>
      </c>
      <c r="J106" s="28" t="s">
        <v>214</v>
      </c>
      <c r="K106" s="92" t="s">
        <v>215</v>
      </c>
      <c r="L106" s="93" t="s">
        <v>192</v>
      </c>
      <c r="M106" s="94" t="s">
        <v>192</v>
      </c>
      <c r="N106" s="28" t="s">
        <v>193</v>
      </c>
      <c r="O106" s="28">
        <v>2</v>
      </c>
      <c r="P106" s="95">
        <f t="shared" si="14"/>
        <v>180</v>
      </c>
      <c r="Q106" s="96" t="s">
        <v>194</v>
      </c>
      <c r="R106" s="28">
        <v>360</v>
      </c>
      <c r="S106" s="28">
        <v>360</v>
      </c>
    </row>
    <row r="107" spans="1:19" ht="26" x14ac:dyDescent="0.35">
      <c r="A107" s="59" t="s">
        <v>284</v>
      </c>
      <c r="B107" s="29" t="s">
        <v>336</v>
      </c>
      <c r="C107" s="87" t="s">
        <v>33</v>
      </c>
      <c r="D107" s="88" t="s">
        <v>19</v>
      </c>
      <c r="E107" s="28" t="s">
        <v>20</v>
      </c>
      <c r="F107" s="90" t="s">
        <v>19</v>
      </c>
      <c r="G107" s="28" t="s">
        <v>21</v>
      </c>
      <c r="H107" s="89">
        <v>21601</v>
      </c>
      <c r="I107" s="97" t="s">
        <v>213</v>
      </c>
      <c r="J107" s="28" t="s">
        <v>216</v>
      </c>
      <c r="K107" s="92" t="s">
        <v>217</v>
      </c>
      <c r="L107" s="93" t="s">
        <v>192</v>
      </c>
      <c r="M107" s="94" t="s">
        <v>192</v>
      </c>
      <c r="N107" s="28" t="s">
        <v>27</v>
      </c>
      <c r="O107" s="28">
        <v>22</v>
      </c>
      <c r="P107" s="95">
        <f t="shared" si="14"/>
        <v>15</v>
      </c>
      <c r="Q107" s="96" t="s">
        <v>194</v>
      </c>
      <c r="R107" s="28">
        <v>330</v>
      </c>
      <c r="S107" s="28">
        <v>330</v>
      </c>
    </row>
    <row r="108" spans="1:19" ht="39" x14ac:dyDescent="0.35">
      <c r="A108" s="59" t="s">
        <v>284</v>
      </c>
      <c r="B108" s="29" t="s">
        <v>336</v>
      </c>
      <c r="C108" s="87" t="s">
        <v>33</v>
      </c>
      <c r="D108" s="88" t="s">
        <v>19</v>
      </c>
      <c r="E108" s="28" t="s">
        <v>20</v>
      </c>
      <c r="F108" s="90" t="s">
        <v>19</v>
      </c>
      <c r="G108" s="28" t="s">
        <v>21</v>
      </c>
      <c r="H108" s="28">
        <v>22104</v>
      </c>
      <c r="I108" s="98" t="s">
        <v>218</v>
      </c>
      <c r="J108" s="28" t="s">
        <v>219</v>
      </c>
      <c r="K108" s="92" t="s">
        <v>220</v>
      </c>
      <c r="L108" s="93" t="s">
        <v>192</v>
      </c>
      <c r="M108" s="94" t="s">
        <v>192</v>
      </c>
      <c r="N108" s="28" t="s">
        <v>221</v>
      </c>
      <c r="O108" s="28">
        <v>3</v>
      </c>
      <c r="P108" s="95">
        <f t="shared" si="14"/>
        <v>215.99</v>
      </c>
      <c r="Q108" s="96" t="s">
        <v>194</v>
      </c>
      <c r="R108" s="28">
        <v>647.97</v>
      </c>
      <c r="S108" s="28">
        <v>647.97</v>
      </c>
    </row>
    <row r="109" spans="1:19" ht="39" x14ac:dyDescent="0.35">
      <c r="A109" s="59" t="s">
        <v>284</v>
      </c>
      <c r="B109" s="29" t="s">
        <v>336</v>
      </c>
      <c r="C109" s="87" t="s">
        <v>33</v>
      </c>
      <c r="D109" s="88" t="s">
        <v>19</v>
      </c>
      <c r="E109" s="28" t="s">
        <v>20</v>
      </c>
      <c r="F109" s="90" t="s">
        <v>19</v>
      </c>
      <c r="G109" s="28" t="s">
        <v>21</v>
      </c>
      <c r="H109" s="28">
        <v>22104</v>
      </c>
      <c r="I109" s="98" t="s">
        <v>218</v>
      </c>
      <c r="J109" s="28" t="s">
        <v>222</v>
      </c>
      <c r="K109" s="92" t="s">
        <v>223</v>
      </c>
      <c r="L109" s="93" t="s">
        <v>192</v>
      </c>
      <c r="M109" s="94" t="s">
        <v>192</v>
      </c>
      <c r="N109" s="28" t="s">
        <v>221</v>
      </c>
      <c r="O109" s="28">
        <v>1</v>
      </c>
      <c r="P109" s="95">
        <f t="shared" si="14"/>
        <v>324.33999999999997</v>
      </c>
      <c r="Q109" s="96" t="s">
        <v>194</v>
      </c>
      <c r="R109" s="28">
        <v>324.33999999999997</v>
      </c>
      <c r="S109" s="28">
        <v>324.33999999999997</v>
      </c>
    </row>
    <row r="110" spans="1:19" ht="39" x14ac:dyDescent="0.35">
      <c r="A110" s="59" t="s">
        <v>284</v>
      </c>
      <c r="B110" s="29" t="s">
        <v>336</v>
      </c>
      <c r="C110" s="87" t="s">
        <v>33</v>
      </c>
      <c r="D110" s="88" t="s">
        <v>19</v>
      </c>
      <c r="E110" s="28" t="s">
        <v>20</v>
      </c>
      <c r="F110" s="90" t="s">
        <v>19</v>
      </c>
      <c r="G110" s="28" t="s">
        <v>21</v>
      </c>
      <c r="H110" s="28">
        <v>22104</v>
      </c>
      <c r="I110" s="98" t="s">
        <v>218</v>
      </c>
      <c r="J110" s="28" t="s">
        <v>224</v>
      </c>
      <c r="K110" s="92" t="s">
        <v>225</v>
      </c>
      <c r="L110" s="93" t="s">
        <v>192</v>
      </c>
      <c r="M110" s="94" t="s">
        <v>192</v>
      </c>
      <c r="N110" s="28" t="s">
        <v>221</v>
      </c>
      <c r="O110" s="28">
        <v>3</v>
      </c>
      <c r="P110" s="95">
        <f t="shared" si="14"/>
        <v>126.55</v>
      </c>
      <c r="Q110" s="96" t="s">
        <v>194</v>
      </c>
      <c r="R110" s="28">
        <v>379.65</v>
      </c>
      <c r="S110" s="28">
        <v>379.65</v>
      </c>
    </row>
    <row r="111" spans="1:19" ht="39" x14ac:dyDescent="0.35">
      <c r="A111" s="59" t="s">
        <v>284</v>
      </c>
      <c r="B111" s="29" t="s">
        <v>336</v>
      </c>
      <c r="C111" s="87" t="s">
        <v>33</v>
      </c>
      <c r="D111" s="88" t="s">
        <v>19</v>
      </c>
      <c r="E111" s="28" t="s">
        <v>20</v>
      </c>
      <c r="F111" s="90" t="s">
        <v>19</v>
      </c>
      <c r="G111" s="28" t="s">
        <v>21</v>
      </c>
      <c r="H111" s="28">
        <v>22104</v>
      </c>
      <c r="I111" s="98" t="s">
        <v>218</v>
      </c>
      <c r="J111" s="28" t="s">
        <v>226</v>
      </c>
      <c r="K111" s="92" t="s">
        <v>227</v>
      </c>
      <c r="L111" s="93" t="s">
        <v>192</v>
      </c>
      <c r="M111" s="94" t="s">
        <v>192</v>
      </c>
      <c r="N111" s="28" t="s">
        <v>193</v>
      </c>
      <c r="O111" s="28">
        <v>4</v>
      </c>
      <c r="P111" s="95">
        <f t="shared" si="14"/>
        <v>161.94</v>
      </c>
      <c r="Q111" s="96" t="s">
        <v>194</v>
      </c>
      <c r="R111" s="28">
        <v>647.76</v>
      </c>
      <c r="S111" s="28">
        <v>647.76</v>
      </c>
    </row>
    <row r="112" spans="1:19" ht="26.5" x14ac:dyDescent="0.35">
      <c r="A112" s="59" t="s">
        <v>284</v>
      </c>
      <c r="B112" s="29" t="s">
        <v>336</v>
      </c>
      <c r="C112" s="87" t="s">
        <v>33</v>
      </c>
      <c r="D112" s="88" t="s">
        <v>19</v>
      </c>
      <c r="E112" s="28" t="s">
        <v>20</v>
      </c>
      <c r="F112" s="90" t="s">
        <v>19</v>
      </c>
      <c r="G112" s="28" t="s">
        <v>21</v>
      </c>
      <c r="H112" s="28">
        <v>22106</v>
      </c>
      <c r="I112" s="91" t="s">
        <v>228</v>
      </c>
      <c r="J112" s="28" t="s">
        <v>229</v>
      </c>
      <c r="K112" s="92" t="s">
        <v>156</v>
      </c>
      <c r="L112" s="93" t="s">
        <v>192</v>
      </c>
      <c r="M112" s="94" t="s">
        <v>192</v>
      </c>
      <c r="N112" s="28" t="s">
        <v>230</v>
      </c>
      <c r="O112" s="28">
        <v>910.67</v>
      </c>
      <c r="P112" s="95">
        <f t="shared" si="14"/>
        <v>1</v>
      </c>
      <c r="Q112" s="96" t="s">
        <v>194</v>
      </c>
      <c r="R112" s="28">
        <v>910.67</v>
      </c>
      <c r="S112" s="28">
        <v>910.67</v>
      </c>
    </row>
    <row r="113" spans="1:19" ht="26.5" x14ac:dyDescent="0.35">
      <c r="A113" s="59" t="s">
        <v>284</v>
      </c>
      <c r="B113" s="29" t="s">
        <v>336</v>
      </c>
      <c r="C113" s="87" t="s">
        <v>33</v>
      </c>
      <c r="D113" s="88" t="s">
        <v>19</v>
      </c>
      <c r="E113" s="28" t="s">
        <v>20</v>
      </c>
      <c r="F113" s="90" t="s">
        <v>19</v>
      </c>
      <c r="G113" s="28" t="s">
        <v>21</v>
      </c>
      <c r="H113" s="28">
        <v>22106</v>
      </c>
      <c r="I113" s="91" t="s">
        <v>228</v>
      </c>
      <c r="J113" s="28" t="s">
        <v>229</v>
      </c>
      <c r="K113" s="92" t="s">
        <v>156</v>
      </c>
      <c r="L113" s="93" t="s">
        <v>192</v>
      </c>
      <c r="M113" s="94" t="s">
        <v>192</v>
      </c>
      <c r="N113" s="28" t="s">
        <v>230</v>
      </c>
      <c r="O113" s="28">
        <v>145.71</v>
      </c>
      <c r="P113" s="95">
        <f t="shared" si="14"/>
        <v>1</v>
      </c>
      <c r="Q113" s="96" t="s">
        <v>194</v>
      </c>
      <c r="R113" s="28">
        <v>145.71</v>
      </c>
      <c r="S113" s="28">
        <v>145.71</v>
      </c>
    </row>
    <row r="114" spans="1:19" ht="65.5" x14ac:dyDescent="0.35">
      <c r="A114" s="59" t="s">
        <v>284</v>
      </c>
      <c r="B114" s="29" t="s">
        <v>336</v>
      </c>
      <c r="C114" s="87" t="s">
        <v>33</v>
      </c>
      <c r="D114" s="88" t="s">
        <v>19</v>
      </c>
      <c r="E114" s="28" t="s">
        <v>39</v>
      </c>
      <c r="F114" s="90" t="s">
        <v>205</v>
      </c>
      <c r="G114" s="28" t="s">
        <v>206</v>
      </c>
      <c r="H114" s="28">
        <v>26102</v>
      </c>
      <c r="I114" s="99" t="s">
        <v>231</v>
      </c>
      <c r="J114" s="28" t="s">
        <v>232</v>
      </c>
      <c r="K114" s="92" t="s">
        <v>233</v>
      </c>
      <c r="L114" s="96" t="s">
        <v>234</v>
      </c>
      <c r="M114" s="94" t="s">
        <v>177</v>
      </c>
      <c r="N114" s="100" t="s">
        <v>230</v>
      </c>
      <c r="O114" s="28">
        <v>4129</v>
      </c>
      <c r="P114" s="95">
        <f t="shared" si="14"/>
        <v>1</v>
      </c>
      <c r="Q114" s="96" t="s">
        <v>194</v>
      </c>
      <c r="R114" s="28">
        <v>4129</v>
      </c>
      <c r="S114" s="28">
        <v>4129</v>
      </c>
    </row>
    <row r="115" spans="1:19" ht="65.5" x14ac:dyDescent="0.35">
      <c r="A115" s="59" t="s">
        <v>284</v>
      </c>
      <c r="B115" s="29" t="s">
        <v>336</v>
      </c>
      <c r="C115" s="87" t="s">
        <v>33</v>
      </c>
      <c r="D115" s="88" t="s">
        <v>19</v>
      </c>
      <c r="E115" s="28" t="s">
        <v>39</v>
      </c>
      <c r="F115" s="90" t="s">
        <v>118</v>
      </c>
      <c r="G115" s="28" t="s">
        <v>40</v>
      </c>
      <c r="H115" s="28">
        <v>26102</v>
      </c>
      <c r="I115" s="99" t="s">
        <v>231</v>
      </c>
      <c r="J115" s="28" t="s">
        <v>232</v>
      </c>
      <c r="K115" s="92" t="s">
        <v>233</v>
      </c>
      <c r="L115" s="96" t="s">
        <v>234</v>
      </c>
      <c r="M115" s="94" t="s">
        <v>177</v>
      </c>
      <c r="N115" s="100" t="s">
        <v>230</v>
      </c>
      <c r="O115" s="28">
        <v>8879</v>
      </c>
      <c r="P115" s="95">
        <f t="shared" si="14"/>
        <v>1</v>
      </c>
      <c r="Q115" s="96" t="s">
        <v>194</v>
      </c>
      <c r="R115" s="28">
        <v>8879</v>
      </c>
      <c r="S115" s="28">
        <v>8879</v>
      </c>
    </row>
    <row r="116" spans="1:19" ht="26.5" x14ac:dyDescent="0.35">
      <c r="A116" s="59" t="s">
        <v>284</v>
      </c>
      <c r="B116" s="29" t="s">
        <v>336</v>
      </c>
      <c r="C116" s="87" t="s">
        <v>33</v>
      </c>
      <c r="D116" s="88" t="s">
        <v>19</v>
      </c>
      <c r="E116" s="101" t="s">
        <v>20</v>
      </c>
      <c r="F116" s="102" t="s">
        <v>19</v>
      </c>
      <c r="G116" s="93" t="s">
        <v>22</v>
      </c>
      <c r="H116" s="94">
        <v>32201</v>
      </c>
      <c r="I116" s="103" t="s">
        <v>235</v>
      </c>
      <c r="J116" s="104"/>
      <c r="K116" s="105" t="s">
        <v>236</v>
      </c>
      <c r="L116" s="93" t="s">
        <v>237</v>
      </c>
      <c r="M116" s="94" t="s">
        <v>238</v>
      </c>
      <c r="N116" s="94" t="s">
        <v>239</v>
      </c>
      <c r="O116" s="93">
        <v>1</v>
      </c>
      <c r="P116" s="106">
        <v>108470</v>
      </c>
      <c r="Q116" s="96" t="s">
        <v>194</v>
      </c>
      <c r="R116" s="106">
        <v>108470</v>
      </c>
      <c r="S116" s="106">
        <v>108470</v>
      </c>
    </row>
    <row r="117" spans="1:19" ht="26.5" x14ac:dyDescent="0.35">
      <c r="A117" s="59" t="s">
        <v>284</v>
      </c>
      <c r="B117" s="29" t="s">
        <v>336</v>
      </c>
      <c r="C117" s="87" t="s">
        <v>33</v>
      </c>
      <c r="D117" s="88" t="s">
        <v>19</v>
      </c>
      <c r="E117" s="101" t="s">
        <v>39</v>
      </c>
      <c r="F117" s="102" t="s">
        <v>118</v>
      </c>
      <c r="G117" s="87" t="s">
        <v>40</v>
      </c>
      <c r="H117" s="101">
        <v>32201</v>
      </c>
      <c r="I117" s="103" t="s">
        <v>235</v>
      </c>
      <c r="J117" s="107"/>
      <c r="K117" s="105" t="s">
        <v>240</v>
      </c>
      <c r="L117" s="93" t="s">
        <v>241</v>
      </c>
      <c r="M117" s="94" t="s">
        <v>238</v>
      </c>
      <c r="N117" s="108" t="s">
        <v>239</v>
      </c>
      <c r="O117" s="93">
        <v>1</v>
      </c>
      <c r="P117" s="106">
        <v>26609</v>
      </c>
      <c r="Q117" s="96" t="s">
        <v>194</v>
      </c>
      <c r="R117" s="106">
        <v>26609</v>
      </c>
      <c r="S117" s="106">
        <v>26609</v>
      </c>
    </row>
    <row r="118" spans="1:19" ht="26.5" x14ac:dyDescent="0.35">
      <c r="A118" s="59" t="s">
        <v>284</v>
      </c>
      <c r="B118" s="29" t="s">
        <v>336</v>
      </c>
      <c r="C118" s="87" t="s">
        <v>33</v>
      </c>
      <c r="D118" s="88" t="s">
        <v>19</v>
      </c>
      <c r="E118" s="101" t="s">
        <v>20</v>
      </c>
      <c r="F118" s="102" t="s">
        <v>19</v>
      </c>
      <c r="G118" s="101" t="s">
        <v>21</v>
      </c>
      <c r="H118" s="101">
        <v>32601</v>
      </c>
      <c r="I118" s="91" t="s">
        <v>158</v>
      </c>
      <c r="J118" s="104"/>
      <c r="K118" s="105" t="s">
        <v>242</v>
      </c>
      <c r="L118" s="96" t="s">
        <v>160</v>
      </c>
      <c r="M118" s="94" t="s">
        <v>177</v>
      </c>
      <c r="N118" s="94" t="s">
        <v>243</v>
      </c>
      <c r="O118" s="93">
        <v>1</v>
      </c>
      <c r="P118" s="109">
        <v>6313.09</v>
      </c>
      <c r="Q118" s="96" t="s">
        <v>244</v>
      </c>
      <c r="R118" s="110">
        <v>6313.09</v>
      </c>
      <c r="S118" s="110">
        <v>6313.09</v>
      </c>
    </row>
    <row r="119" spans="1:19" ht="26.5" x14ac:dyDescent="0.35">
      <c r="A119" s="59" t="s">
        <v>284</v>
      </c>
      <c r="B119" s="29" t="s">
        <v>336</v>
      </c>
      <c r="C119" s="87" t="s">
        <v>33</v>
      </c>
      <c r="D119" s="88" t="s">
        <v>19</v>
      </c>
      <c r="E119" s="101" t="s">
        <v>20</v>
      </c>
      <c r="F119" s="102" t="s">
        <v>19</v>
      </c>
      <c r="G119" s="93" t="s">
        <v>22</v>
      </c>
      <c r="H119" s="94">
        <v>33801</v>
      </c>
      <c r="I119" s="103" t="s">
        <v>245</v>
      </c>
      <c r="J119" s="104"/>
      <c r="K119" s="105" t="s">
        <v>246</v>
      </c>
      <c r="L119" s="96" t="s">
        <v>124</v>
      </c>
      <c r="M119" s="94" t="s">
        <v>177</v>
      </c>
      <c r="N119" s="94" t="s">
        <v>243</v>
      </c>
      <c r="O119" s="93">
        <v>1</v>
      </c>
      <c r="P119" s="106">
        <v>32248</v>
      </c>
      <c r="Q119" s="96" t="s">
        <v>244</v>
      </c>
      <c r="R119" s="106">
        <v>32248</v>
      </c>
      <c r="S119" s="106">
        <v>32248</v>
      </c>
    </row>
    <row r="120" spans="1:19" ht="26.5" x14ac:dyDescent="0.35">
      <c r="A120" s="59" t="s">
        <v>284</v>
      </c>
      <c r="B120" s="29" t="s">
        <v>336</v>
      </c>
      <c r="C120" s="87" t="s">
        <v>33</v>
      </c>
      <c r="D120" s="88" t="s">
        <v>19</v>
      </c>
      <c r="E120" s="101" t="s">
        <v>20</v>
      </c>
      <c r="F120" s="102" t="s">
        <v>19</v>
      </c>
      <c r="G120" s="101" t="s">
        <v>21</v>
      </c>
      <c r="H120" s="101">
        <v>33901</v>
      </c>
      <c r="I120" s="91" t="s">
        <v>247</v>
      </c>
      <c r="J120" s="104"/>
      <c r="K120" s="105" t="s">
        <v>248</v>
      </c>
      <c r="L120" s="96" t="s">
        <v>234</v>
      </c>
      <c r="M120" s="94" t="s">
        <v>177</v>
      </c>
      <c r="N120" s="94" t="s">
        <v>243</v>
      </c>
      <c r="O120" s="93">
        <v>1</v>
      </c>
      <c r="P120" s="106">
        <v>210.64</v>
      </c>
      <c r="Q120" s="96" t="s">
        <v>194</v>
      </c>
      <c r="R120" s="106">
        <v>210.64</v>
      </c>
      <c r="S120" s="106">
        <v>210.64</v>
      </c>
    </row>
    <row r="121" spans="1:19" ht="26.5" x14ac:dyDescent="0.35">
      <c r="A121" s="59" t="s">
        <v>284</v>
      </c>
      <c r="B121" s="29" t="s">
        <v>336</v>
      </c>
      <c r="C121" s="87" t="s">
        <v>33</v>
      </c>
      <c r="D121" s="88" t="s">
        <v>19</v>
      </c>
      <c r="E121" s="101" t="s">
        <v>20</v>
      </c>
      <c r="F121" s="102" t="s">
        <v>19</v>
      </c>
      <c r="G121" s="93" t="s">
        <v>22</v>
      </c>
      <c r="H121" s="94">
        <v>35801</v>
      </c>
      <c r="I121" s="103" t="s">
        <v>249</v>
      </c>
      <c r="J121" s="111"/>
      <c r="K121" s="112" t="s">
        <v>250</v>
      </c>
      <c r="L121" s="96" t="s">
        <v>129</v>
      </c>
      <c r="M121" s="94" t="s">
        <v>177</v>
      </c>
      <c r="N121" s="94" t="s">
        <v>243</v>
      </c>
      <c r="O121" s="93">
        <v>1</v>
      </c>
      <c r="P121" s="106">
        <v>20648</v>
      </c>
      <c r="Q121" s="96" t="s">
        <v>244</v>
      </c>
      <c r="R121" s="106">
        <v>20648</v>
      </c>
      <c r="S121" s="106">
        <v>20648</v>
      </c>
    </row>
    <row r="122" spans="1:19" ht="26.5" x14ac:dyDescent="0.35">
      <c r="A122" s="59" t="s">
        <v>284</v>
      </c>
      <c r="B122" s="29" t="s">
        <v>336</v>
      </c>
      <c r="C122" s="87" t="s">
        <v>33</v>
      </c>
      <c r="D122" s="88" t="s">
        <v>19</v>
      </c>
      <c r="E122" s="101" t="s">
        <v>39</v>
      </c>
      <c r="F122" s="102" t="s">
        <v>118</v>
      </c>
      <c r="G122" s="113" t="s">
        <v>121</v>
      </c>
      <c r="H122" s="94">
        <v>33801</v>
      </c>
      <c r="I122" s="103" t="s">
        <v>245</v>
      </c>
      <c r="J122" s="104"/>
      <c r="K122" s="112" t="s">
        <v>251</v>
      </c>
      <c r="L122" s="96" t="s">
        <v>124</v>
      </c>
      <c r="M122" s="94" t="s">
        <v>177</v>
      </c>
      <c r="N122" s="94" t="s">
        <v>243</v>
      </c>
      <c r="O122" s="93">
        <v>1</v>
      </c>
      <c r="P122" s="106">
        <v>16124</v>
      </c>
      <c r="Q122" s="96" t="s">
        <v>244</v>
      </c>
      <c r="R122" s="106">
        <v>16124</v>
      </c>
      <c r="S122" s="106">
        <f>+O122*P122</f>
        <v>16124</v>
      </c>
    </row>
    <row r="123" spans="1:19" ht="26.5" x14ac:dyDescent="0.35">
      <c r="A123" s="59" t="s">
        <v>284</v>
      </c>
      <c r="B123" s="29" t="s">
        <v>336</v>
      </c>
      <c r="C123" s="87" t="s">
        <v>33</v>
      </c>
      <c r="D123" s="88" t="s">
        <v>19</v>
      </c>
      <c r="E123" s="101" t="s">
        <v>39</v>
      </c>
      <c r="F123" s="102" t="s">
        <v>118</v>
      </c>
      <c r="G123" s="114" t="s">
        <v>121</v>
      </c>
      <c r="H123" s="94">
        <v>35801</v>
      </c>
      <c r="I123" s="103" t="s">
        <v>249</v>
      </c>
      <c r="J123" s="111"/>
      <c r="K123" s="112" t="s">
        <v>252</v>
      </c>
      <c r="L123" s="96" t="s">
        <v>129</v>
      </c>
      <c r="M123" s="94" t="s">
        <v>177</v>
      </c>
      <c r="N123" s="94" t="s">
        <v>243</v>
      </c>
      <c r="O123" s="93">
        <v>1</v>
      </c>
      <c r="P123" s="106">
        <v>10324</v>
      </c>
      <c r="Q123" s="96" t="s">
        <v>244</v>
      </c>
      <c r="R123" s="106">
        <v>10324</v>
      </c>
      <c r="S123" s="106">
        <v>10324</v>
      </c>
    </row>
    <row r="124" spans="1:19" s="27" customFormat="1" ht="27" customHeight="1" x14ac:dyDescent="0.3">
      <c r="A124" s="59" t="s">
        <v>284</v>
      </c>
      <c r="B124" s="29" t="s">
        <v>336</v>
      </c>
      <c r="C124" s="115" t="s">
        <v>34</v>
      </c>
      <c r="D124" s="115" t="s">
        <v>19</v>
      </c>
      <c r="E124" s="116" t="s">
        <v>20</v>
      </c>
      <c r="F124" s="116" t="s">
        <v>19</v>
      </c>
      <c r="G124" s="116" t="s">
        <v>21</v>
      </c>
      <c r="H124" s="116" t="s">
        <v>28</v>
      </c>
      <c r="I124" s="117" t="s">
        <v>253</v>
      </c>
      <c r="J124" s="118" t="s">
        <v>254</v>
      </c>
      <c r="K124" s="118" t="s">
        <v>255</v>
      </c>
      <c r="L124" s="119" t="s">
        <v>23</v>
      </c>
      <c r="M124" s="120" t="s">
        <v>23</v>
      </c>
      <c r="N124" s="118" t="s">
        <v>193</v>
      </c>
      <c r="O124" s="121">
        <v>2</v>
      </c>
      <c r="P124" s="121">
        <v>825</v>
      </c>
      <c r="Q124" s="119" t="s">
        <v>256</v>
      </c>
      <c r="R124" s="122">
        <v>1650</v>
      </c>
      <c r="S124" s="122">
        <v>1650</v>
      </c>
    </row>
    <row r="125" spans="1:19" s="27" customFormat="1" ht="27" customHeight="1" x14ac:dyDescent="0.3">
      <c r="A125" s="59" t="s">
        <v>284</v>
      </c>
      <c r="B125" s="29" t="s">
        <v>335</v>
      </c>
      <c r="C125" s="115" t="s">
        <v>34</v>
      </c>
      <c r="D125" s="115" t="s">
        <v>19</v>
      </c>
      <c r="E125" s="116" t="s">
        <v>131</v>
      </c>
      <c r="F125" s="116" t="s">
        <v>132</v>
      </c>
      <c r="G125" s="116" t="s">
        <v>133</v>
      </c>
      <c r="H125" s="116" t="s">
        <v>28</v>
      </c>
      <c r="I125" s="117" t="s">
        <v>253</v>
      </c>
      <c r="J125" s="118" t="s">
        <v>254</v>
      </c>
      <c r="K125" s="118" t="s">
        <v>255</v>
      </c>
      <c r="L125" s="119" t="s">
        <v>23</v>
      </c>
      <c r="M125" s="120" t="s">
        <v>23</v>
      </c>
      <c r="N125" s="118" t="s">
        <v>193</v>
      </c>
      <c r="O125" s="121">
        <v>2</v>
      </c>
      <c r="P125" s="121">
        <v>921.75</v>
      </c>
      <c r="Q125" s="119" t="s">
        <v>256</v>
      </c>
      <c r="R125" s="122">
        <v>1843.5</v>
      </c>
      <c r="S125" s="122">
        <v>1843.5</v>
      </c>
    </row>
    <row r="126" spans="1:19" s="27" customFormat="1" ht="27" customHeight="1" x14ac:dyDescent="0.3">
      <c r="A126" s="59" t="s">
        <v>284</v>
      </c>
      <c r="B126" s="29" t="s">
        <v>335</v>
      </c>
      <c r="C126" s="115" t="s">
        <v>34</v>
      </c>
      <c r="D126" s="115" t="s">
        <v>19</v>
      </c>
      <c r="E126" s="116" t="s">
        <v>20</v>
      </c>
      <c r="F126" s="116" t="s">
        <v>19</v>
      </c>
      <c r="G126" s="116" t="s">
        <v>21</v>
      </c>
      <c r="H126" s="116" t="s">
        <v>28</v>
      </c>
      <c r="I126" s="117" t="s">
        <v>253</v>
      </c>
      <c r="J126" s="118" t="s">
        <v>254</v>
      </c>
      <c r="K126" s="118" t="s">
        <v>255</v>
      </c>
      <c r="L126" s="119" t="s">
        <v>23</v>
      </c>
      <c r="M126" s="120" t="s">
        <v>23</v>
      </c>
      <c r="N126" s="118" t="s">
        <v>193</v>
      </c>
      <c r="O126" s="121">
        <v>1</v>
      </c>
      <c r="P126" s="121">
        <v>1200</v>
      </c>
      <c r="Q126" s="119" t="s">
        <v>256</v>
      </c>
      <c r="R126" s="122">
        <v>1200</v>
      </c>
      <c r="S126" s="122">
        <v>1200</v>
      </c>
    </row>
    <row r="127" spans="1:19" s="27" customFormat="1" ht="27" customHeight="1" x14ac:dyDescent="0.3">
      <c r="A127" s="59" t="s">
        <v>284</v>
      </c>
      <c r="B127" s="29" t="s">
        <v>335</v>
      </c>
      <c r="C127" s="115" t="s">
        <v>34</v>
      </c>
      <c r="D127" s="115" t="s">
        <v>19</v>
      </c>
      <c r="E127" s="116" t="s">
        <v>131</v>
      </c>
      <c r="F127" s="116" t="s">
        <v>132</v>
      </c>
      <c r="G127" s="116" t="s">
        <v>133</v>
      </c>
      <c r="H127" s="116" t="s">
        <v>257</v>
      </c>
      <c r="I127" s="117" t="s">
        <v>151</v>
      </c>
      <c r="J127" s="118" t="s">
        <v>258</v>
      </c>
      <c r="K127" s="118" t="s">
        <v>259</v>
      </c>
      <c r="L127" s="119" t="s">
        <v>23</v>
      </c>
      <c r="M127" s="120" t="s">
        <v>23</v>
      </c>
      <c r="N127" s="118" t="s">
        <v>27</v>
      </c>
      <c r="O127" s="121">
        <v>3</v>
      </c>
      <c r="P127" s="121">
        <v>634.64</v>
      </c>
      <c r="Q127" s="119" t="s">
        <v>256</v>
      </c>
      <c r="R127" s="122">
        <v>1903.92</v>
      </c>
      <c r="S127" s="122">
        <v>1903.92</v>
      </c>
    </row>
    <row r="128" spans="1:19" s="27" customFormat="1" ht="27" customHeight="1" x14ac:dyDescent="0.3">
      <c r="A128" s="59" t="s">
        <v>284</v>
      </c>
      <c r="B128" s="29" t="s">
        <v>335</v>
      </c>
      <c r="C128" s="115" t="s">
        <v>34</v>
      </c>
      <c r="D128" s="115" t="s">
        <v>19</v>
      </c>
      <c r="E128" s="116" t="s">
        <v>39</v>
      </c>
      <c r="F128" s="116" t="s">
        <v>118</v>
      </c>
      <c r="G128" s="116" t="s">
        <v>40</v>
      </c>
      <c r="H128" s="116" t="s">
        <v>260</v>
      </c>
      <c r="I128" s="117" t="s">
        <v>261</v>
      </c>
      <c r="J128" s="118" t="s">
        <v>232</v>
      </c>
      <c r="K128" s="118" t="s">
        <v>233</v>
      </c>
      <c r="L128" s="119" t="s">
        <v>23</v>
      </c>
      <c r="M128" s="120" t="s">
        <v>23</v>
      </c>
      <c r="N128" s="118" t="s">
        <v>230</v>
      </c>
      <c r="O128" s="121">
        <v>1</v>
      </c>
      <c r="P128" s="121">
        <v>3979</v>
      </c>
      <c r="Q128" s="119" t="s">
        <v>256</v>
      </c>
      <c r="R128" s="122">
        <v>3979</v>
      </c>
      <c r="S128" s="122">
        <v>3979</v>
      </c>
    </row>
    <row r="129" spans="1:19" s="27" customFormat="1" ht="27" customHeight="1" x14ac:dyDescent="0.3">
      <c r="A129" s="59" t="s">
        <v>284</v>
      </c>
      <c r="B129" s="29" t="s">
        <v>335</v>
      </c>
      <c r="C129" s="115" t="s">
        <v>34</v>
      </c>
      <c r="D129" s="115" t="s">
        <v>19</v>
      </c>
      <c r="E129" s="116" t="s">
        <v>20</v>
      </c>
      <c r="F129" s="116" t="s">
        <v>19</v>
      </c>
      <c r="G129" s="116" t="s">
        <v>21</v>
      </c>
      <c r="H129" s="116" t="s">
        <v>262</v>
      </c>
      <c r="I129" s="117" t="s">
        <v>263</v>
      </c>
      <c r="J129" s="118"/>
      <c r="K129" s="118" t="s">
        <v>264</v>
      </c>
      <c r="L129" s="119" t="s">
        <v>23</v>
      </c>
      <c r="M129" s="120" t="s">
        <v>23</v>
      </c>
      <c r="N129" s="118" t="s">
        <v>265</v>
      </c>
      <c r="O129" s="121">
        <v>1</v>
      </c>
      <c r="P129" s="121">
        <v>32.31</v>
      </c>
      <c r="Q129" s="119" t="s">
        <v>256</v>
      </c>
      <c r="R129" s="122">
        <v>32.31</v>
      </c>
      <c r="S129" s="122">
        <v>32.31</v>
      </c>
    </row>
    <row r="130" spans="1:19" s="27" customFormat="1" ht="27" customHeight="1" x14ac:dyDescent="0.3">
      <c r="A130" s="59" t="s">
        <v>284</v>
      </c>
      <c r="B130" s="29" t="s">
        <v>335</v>
      </c>
      <c r="C130" s="115" t="s">
        <v>34</v>
      </c>
      <c r="D130" s="115" t="s">
        <v>19</v>
      </c>
      <c r="E130" s="116" t="s">
        <v>20</v>
      </c>
      <c r="F130" s="116" t="s">
        <v>19</v>
      </c>
      <c r="G130" s="116" t="s">
        <v>22</v>
      </c>
      <c r="H130" s="116" t="s">
        <v>36</v>
      </c>
      <c r="I130" s="117" t="s">
        <v>114</v>
      </c>
      <c r="J130" s="118"/>
      <c r="K130" s="118" t="s">
        <v>266</v>
      </c>
      <c r="L130" s="119" t="s">
        <v>267</v>
      </c>
      <c r="M130" s="120" t="s">
        <v>268</v>
      </c>
      <c r="N130" s="118" t="s">
        <v>174</v>
      </c>
      <c r="O130" s="121" t="s">
        <v>269</v>
      </c>
      <c r="P130" s="121">
        <v>43039.24</v>
      </c>
      <c r="Q130" s="119" t="s">
        <v>194</v>
      </c>
      <c r="R130" s="122">
        <v>43039.24</v>
      </c>
      <c r="S130" s="122">
        <v>43039.24</v>
      </c>
    </row>
    <row r="131" spans="1:19" s="27" customFormat="1" ht="27" customHeight="1" x14ac:dyDescent="0.3">
      <c r="A131" s="59" t="s">
        <v>284</v>
      </c>
      <c r="B131" s="29" t="s">
        <v>335</v>
      </c>
      <c r="C131" s="115" t="s">
        <v>34</v>
      </c>
      <c r="D131" s="115" t="s">
        <v>19</v>
      </c>
      <c r="E131" s="116" t="s">
        <v>20</v>
      </c>
      <c r="F131" s="116" t="s">
        <v>19</v>
      </c>
      <c r="G131" s="116" t="s">
        <v>21</v>
      </c>
      <c r="H131" s="116" t="s">
        <v>99</v>
      </c>
      <c r="I131" s="117" t="s">
        <v>158</v>
      </c>
      <c r="J131" s="118"/>
      <c r="K131" s="118" t="s">
        <v>270</v>
      </c>
      <c r="L131" s="119" t="s">
        <v>160</v>
      </c>
      <c r="M131" s="120" t="s">
        <v>268</v>
      </c>
      <c r="N131" s="118" t="s">
        <v>174</v>
      </c>
      <c r="O131" s="121" t="s">
        <v>269</v>
      </c>
      <c r="P131" s="121">
        <v>893.56</v>
      </c>
      <c r="Q131" s="119" t="s">
        <v>271</v>
      </c>
      <c r="R131" s="122">
        <v>893.56</v>
      </c>
      <c r="S131" s="122">
        <v>893.56</v>
      </c>
    </row>
    <row r="132" spans="1:19" s="27" customFormat="1" ht="27" customHeight="1" x14ac:dyDescent="0.3">
      <c r="A132" s="59" t="s">
        <v>284</v>
      </c>
      <c r="B132" s="29" t="s">
        <v>335</v>
      </c>
      <c r="C132" s="115" t="s">
        <v>34</v>
      </c>
      <c r="D132" s="115" t="s">
        <v>19</v>
      </c>
      <c r="E132" s="116" t="s">
        <v>20</v>
      </c>
      <c r="F132" s="116" t="s">
        <v>19</v>
      </c>
      <c r="G132" s="116" t="s">
        <v>21</v>
      </c>
      <c r="H132" s="116" t="s">
        <v>272</v>
      </c>
      <c r="I132" s="117" t="s">
        <v>273</v>
      </c>
      <c r="J132" s="118"/>
      <c r="K132" s="118" t="s">
        <v>274</v>
      </c>
      <c r="L132" s="119" t="s">
        <v>23</v>
      </c>
      <c r="M132" s="120" t="s">
        <v>23</v>
      </c>
      <c r="N132" s="118" t="s">
        <v>23</v>
      </c>
      <c r="O132" s="121" t="s">
        <v>269</v>
      </c>
      <c r="P132" s="121">
        <v>5000</v>
      </c>
      <c r="Q132" s="119" t="s">
        <v>256</v>
      </c>
      <c r="R132" s="122">
        <v>5000</v>
      </c>
      <c r="S132" s="122">
        <v>5000</v>
      </c>
    </row>
    <row r="133" spans="1:19" s="27" customFormat="1" ht="27" customHeight="1" x14ac:dyDescent="0.3">
      <c r="A133" s="59" t="s">
        <v>284</v>
      </c>
      <c r="B133" s="29" t="s">
        <v>335</v>
      </c>
      <c r="C133" s="115" t="s">
        <v>34</v>
      </c>
      <c r="D133" s="115" t="s">
        <v>19</v>
      </c>
      <c r="E133" s="116" t="s">
        <v>39</v>
      </c>
      <c r="F133" s="116" t="s">
        <v>118</v>
      </c>
      <c r="G133" s="116" t="s">
        <v>40</v>
      </c>
      <c r="H133" s="116" t="s">
        <v>275</v>
      </c>
      <c r="I133" s="117" t="s">
        <v>276</v>
      </c>
      <c r="J133" s="118"/>
      <c r="K133" s="118" t="s">
        <v>277</v>
      </c>
      <c r="L133" s="119" t="s">
        <v>23</v>
      </c>
      <c r="M133" s="120" t="s">
        <v>23</v>
      </c>
      <c r="N133" s="118" t="s">
        <v>23</v>
      </c>
      <c r="O133" s="121" t="s">
        <v>269</v>
      </c>
      <c r="P133" s="121">
        <v>742.4</v>
      </c>
      <c r="Q133" s="119" t="s">
        <v>256</v>
      </c>
      <c r="R133" s="122">
        <v>742.4</v>
      </c>
      <c r="S133" s="122">
        <v>742.4</v>
      </c>
    </row>
    <row r="134" spans="1:19" s="27" customFormat="1" ht="27" customHeight="1" x14ac:dyDescent="0.3">
      <c r="A134" s="59" t="s">
        <v>284</v>
      </c>
      <c r="B134" s="29" t="s">
        <v>335</v>
      </c>
      <c r="C134" s="115" t="s">
        <v>34</v>
      </c>
      <c r="D134" s="115" t="s">
        <v>19</v>
      </c>
      <c r="E134" s="116" t="s">
        <v>20</v>
      </c>
      <c r="F134" s="116" t="s">
        <v>19</v>
      </c>
      <c r="G134" s="116" t="s">
        <v>22</v>
      </c>
      <c r="H134" s="116" t="s">
        <v>38</v>
      </c>
      <c r="I134" s="117" t="s">
        <v>122</v>
      </c>
      <c r="J134" s="118"/>
      <c r="K134" s="118" t="s">
        <v>278</v>
      </c>
      <c r="L134" s="119" t="s">
        <v>124</v>
      </c>
      <c r="M134" s="120" t="s">
        <v>268</v>
      </c>
      <c r="N134" s="118" t="s">
        <v>174</v>
      </c>
      <c r="O134" s="121" t="s">
        <v>269</v>
      </c>
      <c r="P134" s="121">
        <v>29282.66</v>
      </c>
      <c r="Q134" s="119" t="s">
        <v>271</v>
      </c>
      <c r="R134" s="122">
        <v>29282.66</v>
      </c>
      <c r="S134" s="122">
        <v>29282.66</v>
      </c>
    </row>
    <row r="135" spans="1:19" s="27" customFormat="1" ht="27" customHeight="1" x14ac:dyDescent="0.3">
      <c r="A135" s="59" t="s">
        <v>284</v>
      </c>
      <c r="B135" s="29" t="s">
        <v>335</v>
      </c>
      <c r="C135" s="115" t="s">
        <v>34</v>
      </c>
      <c r="D135" s="115" t="s">
        <v>19</v>
      </c>
      <c r="E135" s="116" t="s">
        <v>20</v>
      </c>
      <c r="F135" s="116" t="s">
        <v>19</v>
      </c>
      <c r="G135" s="116" t="s">
        <v>22</v>
      </c>
      <c r="H135" s="116" t="s">
        <v>279</v>
      </c>
      <c r="I135" s="117" t="s">
        <v>102</v>
      </c>
      <c r="J135" s="118"/>
      <c r="K135" s="118" t="s">
        <v>280</v>
      </c>
      <c r="L135" s="119">
        <v>14575</v>
      </c>
      <c r="M135" s="120" t="s">
        <v>268</v>
      </c>
      <c r="N135" s="118" t="s">
        <v>174</v>
      </c>
      <c r="O135" s="121" t="s">
        <v>269</v>
      </c>
      <c r="P135" s="121">
        <v>466</v>
      </c>
      <c r="Q135" s="119" t="s">
        <v>194</v>
      </c>
      <c r="R135" s="122">
        <v>466</v>
      </c>
      <c r="S135" s="122">
        <v>466</v>
      </c>
    </row>
    <row r="136" spans="1:19" s="27" customFormat="1" ht="27" customHeight="1" x14ac:dyDescent="0.3">
      <c r="A136" s="59" t="s">
        <v>284</v>
      </c>
      <c r="B136" s="29" t="s">
        <v>335</v>
      </c>
      <c r="C136" s="115" t="s">
        <v>34</v>
      </c>
      <c r="D136" s="115" t="s">
        <v>19</v>
      </c>
      <c r="E136" s="116" t="s">
        <v>20</v>
      </c>
      <c r="F136" s="116" t="s">
        <v>19</v>
      </c>
      <c r="G136" s="116" t="s">
        <v>22</v>
      </c>
      <c r="H136" s="116" t="s">
        <v>37</v>
      </c>
      <c r="I136" s="117" t="s">
        <v>127</v>
      </c>
      <c r="J136" s="118"/>
      <c r="K136" s="118" t="s">
        <v>281</v>
      </c>
      <c r="L136" s="119" t="s">
        <v>129</v>
      </c>
      <c r="M136" s="120" t="s">
        <v>268</v>
      </c>
      <c r="N136" s="118" t="s">
        <v>174</v>
      </c>
      <c r="O136" s="121" t="s">
        <v>269</v>
      </c>
      <c r="P136" s="121">
        <v>20648</v>
      </c>
      <c r="Q136" s="119" t="s">
        <v>271</v>
      </c>
      <c r="R136" s="122">
        <v>20648</v>
      </c>
      <c r="S136" s="122">
        <v>20648</v>
      </c>
    </row>
    <row r="137" spans="1:19" x14ac:dyDescent="0.35">
      <c r="B137" s="2"/>
      <c r="C137" s="2"/>
      <c r="D137" s="2"/>
      <c r="E137" s="2"/>
      <c r="F137" s="2"/>
      <c r="G137" s="2"/>
      <c r="H137" s="2"/>
      <c r="I137" s="10"/>
      <c r="K137" s="10"/>
      <c r="L137" s="2"/>
      <c r="M137" s="2"/>
      <c r="N137" s="10"/>
      <c r="O137" s="2"/>
      <c r="P137" s="2"/>
      <c r="Q137" s="2"/>
      <c r="R137" s="8"/>
      <c r="S137" s="8"/>
    </row>
    <row r="138" spans="1:19" x14ac:dyDescent="0.35">
      <c r="A138" s="145" t="s">
        <v>282</v>
      </c>
      <c r="B138" s="146"/>
      <c r="C138" s="146"/>
      <c r="D138" s="146"/>
      <c r="E138" s="146"/>
      <c r="F138" s="146"/>
      <c r="G138" s="146"/>
      <c r="H138" s="147"/>
      <c r="I138" s="24"/>
      <c r="K138" s="23"/>
      <c r="L138" s="23"/>
      <c r="M138" s="24"/>
      <c r="N138" s="25"/>
      <c r="O138" s="24"/>
      <c r="P138" s="24"/>
      <c r="Q138" s="2"/>
      <c r="R138" s="123">
        <f>SUM(R7:R137)</f>
        <v>1155552.8099999998</v>
      </c>
      <c r="S138" s="123">
        <f>SUM(S7:S137)</f>
        <v>1155552.8099999998</v>
      </c>
    </row>
    <row r="139" spans="1:19" x14ac:dyDescent="0.35">
      <c r="A139" s="124"/>
      <c r="B139" s="124"/>
      <c r="C139" s="124"/>
      <c r="D139" s="124"/>
      <c r="E139" s="124"/>
      <c r="F139" s="124"/>
      <c r="G139" s="125"/>
      <c r="H139" s="126"/>
      <c r="I139" s="124"/>
      <c r="K139" s="127"/>
      <c r="L139" s="127"/>
      <c r="M139" s="124"/>
      <c r="N139" s="128"/>
      <c r="O139" s="124"/>
      <c r="P139" s="129"/>
      <c r="Q139" s="124"/>
      <c r="R139" s="130"/>
      <c r="S139" s="8"/>
    </row>
    <row r="140" spans="1:19" x14ac:dyDescent="0.35">
      <c r="A140" s="124"/>
      <c r="B140" s="124"/>
      <c r="C140" s="124"/>
      <c r="D140" s="124"/>
      <c r="E140" s="124"/>
      <c r="F140" s="124"/>
      <c r="G140" s="125"/>
      <c r="H140" s="126"/>
      <c r="I140" s="124"/>
      <c r="K140" s="127"/>
      <c r="L140" s="127"/>
      <c r="M140" s="124"/>
      <c r="N140" s="128"/>
      <c r="O140" s="124"/>
      <c r="P140" s="129"/>
      <c r="Q140" s="124"/>
      <c r="R140" s="130"/>
      <c r="S140" s="8"/>
    </row>
    <row r="141" spans="1:19" x14ac:dyDescent="0.35">
      <c r="A141" s="148" t="s">
        <v>283</v>
      </c>
      <c r="B141" s="149"/>
      <c r="C141" s="149"/>
      <c r="D141" s="149"/>
      <c r="E141" s="149"/>
      <c r="F141" s="149"/>
      <c r="G141" s="149"/>
      <c r="H141" s="126"/>
      <c r="I141" s="124"/>
      <c r="K141" s="127"/>
      <c r="L141" s="127"/>
      <c r="M141" s="124"/>
      <c r="N141" s="128"/>
      <c r="O141" s="124"/>
      <c r="P141" s="131"/>
      <c r="Q141" s="124"/>
      <c r="R141" s="130"/>
      <c r="S141" s="8"/>
    </row>
  </sheetData>
  <mergeCells count="3">
    <mergeCell ref="A3:R3"/>
    <mergeCell ref="A138:H138"/>
    <mergeCell ref="A141:G1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 </vt:lpstr>
      <vt:lpstr>'SEPTIEMBRE 2024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2025-03-05T17:01:47Z</dcterms:modified>
</cp:coreProperties>
</file>