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Tlaxcala\"/>
    </mc:Choice>
  </mc:AlternateContent>
  <xr:revisionPtr revIDLastSave="0" documentId="13_ncr:1_{B50BE6D4-6E0A-428D-99EC-2018CEBC6749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Formato!$A$6:$AC$69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9" i="7" l="1"/>
  <c r="Y69" i="7" s="1"/>
  <c r="Q68" i="7"/>
  <c r="Y68" i="7" s="1"/>
  <c r="Q67" i="7"/>
  <c r="Y67" i="7" s="1"/>
  <c r="Q66" i="7"/>
  <c r="Y66" i="7" s="1"/>
  <c r="Q65" i="7"/>
  <c r="Y65" i="7" s="1"/>
  <c r="Q64" i="7"/>
  <c r="Y64" i="7" s="1"/>
  <c r="Q63" i="7"/>
  <c r="Y63" i="7" s="1"/>
  <c r="Q62" i="7"/>
  <c r="Y62" i="7" s="1"/>
  <c r="Q61" i="7"/>
  <c r="Y61" i="7" s="1"/>
  <c r="Q60" i="7"/>
  <c r="Y60" i="7" s="1"/>
  <c r="Q59" i="7"/>
  <c r="Y59" i="7" s="1"/>
  <c r="Q58" i="7"/>
  <c r="Y58" i="7" s="1"/>
  <c r="Q57" i="7"/>
  <c r="Y57" i="7" s="1"/>
  <c r="Q56" i="7"/>
  <c r="Y56" i="7" s="1"/>
  <c r="Q55" i="7"/>
  <c r="Y55" i="7" s="1"/>
  <c r="Q54" i="7"/>
  <c r="Y54" i="7" s="1"/>
  <c r="Q53" i="7"/>
  <c r="Y53" i="7" s="1"/>
  <c r="Q52" i="7"/>
  <c r="Y52" i="7" s="1"/>
  <c r="Q51" i="7"/>
  <c r="Y51" i="7" s="1"/>
  <c r="Q50" i="7"/>
  <c r="Y50" i="7" s="1"/>
  <c r="Q49" i="7"/>
  <c r="Y49" i="7" s="1"/>
  <c r="Q48" i="7"/>
  <c r="Y48" i="7" s="1"/>
  <c r="Q47" i="7"/>
  <c r="Y47" i="7" s="1"/>
  <c r="Q46" i="7"/>
  <c r="Y46" i="7" s="1"/>
  <c r="Q45" i="7"/>
  <c r="Y45" i="7" s="1"/>
  <c r="Q44" i="7"/>
  <c r="Y44" i="7" s="1"/>
  <c r="Q43" i="7"/>
  <c r="Y43" i="7" s="1"/>
  <c r="Q42" i="7"/>
  <c r="Y42" i="7" s="1"/>
  <c r="Q41" i="7"/>
  <c r="Y41" i="7" s="1"/>
  <c r="Q40" i="7"/>
  <c r="Y40" i="7" s="1"/>
  <c r="Q39" i="7"/>
  <c r="Y39" i="7" s="1"/>
  <c r="Q38" i="7"/>
  <c r="Y38" i="7" s="1"/>
  <c r="Q37" i="7"/>
  <c r="Y37" i="7" s="1"/>
  <c r="Q36" i="7"/>
  <c r="Y36" i="7" s="1"/>
  <c r="Q35" i="7"/>
  <c r="Y35" i="7" s="1"/>
  <c r="Q34" i="7"/>
  <c r="Y34" i="7" s="1"/>
  <c r="Q33" i="7"/>
  <c r="Y33" i="7" s="1"/>
  <c r="Q32" i="7"/>
  <c r="Y32" i="7" s="1"/>
  <c r="Q31" i="7" l="1"/>
  <c r="Q30" i="7"/>
  <c r="Q29" i="7"/>
  <c r="Q28" i="7"/>
  <c r="Q27" i="7"/>
  <c r="Q26" i="7"/>
  <c r="Q25" i="7"/>
  <c r="Q7" i="7" l="1"/>
  <c r="Q8" i="7"/>
  <c r="Y8" i="7" s="1"/>
  <c r="Q9" i="7"/>
  <c r="Y9" i="7" s="1"/>
  <c r="Q10" i="7"/>
  <c r="Y10" i="7" s="1"/>
  <c r="Q11" i="7"/>
  <c r="Y11" i="7" s="1"/>
  <c r="Q12" i="7"/>
  <c r="Y12" i="7" s="1"/>
  <c r="Q13" i="7"/>
  <c r="Y13" i="7" s="1"/>
  <c r="Q14" i="7"/>
  <c r="Y14" i="7" s="1"/>
  <c r="Q15" i="7"/>
  <c r="Y15" i="7" s="1"/>
  <c r="Q16" i="7"/>
  <c r="Y16" i="7" s="1"/>
  <c r="Q17" i="7"/>
  <c r="Y17" i="7" s="1"/>
  <c r="Q18" i="7"/>
  <c r="Y18" i="7" s="1"/>
  <c r="Q19" i="7"/>
  <c r="Y19" i="7" s="1"/>
  <c r="Q20" i="7"/>
  <c r="Y20" i="7" s="1"/>
  <c r="Q21" i="7"/>
  <c r="Y21" i="7" s="1"/>
  <c r="Q22" i="7"/>
  <c r="Y22" i="7" s="1"/>
  <c r="Q23" i="7"/>
  <c r="Y23" i="7" s="1"/>
  <c r="Q24" i="7"/>
  <c r="Y24" i="7" s="1"/>
  <c r="Y7" i="7" l="1"/>
  <c r="Q70" i="7"/>
  <c r="AC70" i="7"/>
  <c r="Z70" i="7"/>
  <c r="Y70" i="7"/>
  <c r="X70" i="7"/>
  <c r="W70" i="7"/>
  <c r="V70" i="7"/>
  <c r="U70" i="7"/>
  <c r="T70" i="7"/>
  <c r="S70" i="7"/>
  <c r="R70" i="7"/>
  <c r="AA70" i="7" l="1"/>
  <c r="AB70" i="7"/>
</calcChain>
</file>

<file path=xl/sharedStrings.xml><?xml version="1.0" encoding="utf-8"?>
<sst xmlns="http://schemas.openxmlformats.org/spreadsheetml/2006/main" count="38347" uniqueCount="14939">
  <si>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</si>
  <si>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</si>
  <si>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</si>
  <si>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</si>
  <si>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</si>
  <si>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</si>
  <si>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</si>
  <si>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</si>
  <si>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</si>
  <si>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</si>
  <si>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</si>
  <si>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</si>
  <si>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</si>
  <si>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</si>
  <si>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</si>
  <si>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</si>
  <si>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</si>
  <si>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</si>
  <si>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</si>
  <si>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</si>
  <si>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</si>
  <si>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</si>
  <si>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</si>
  <si>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</si>
  <si>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</si>
  <si>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</si>
  <si>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</si>
  <si>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</si>
  <si>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</si>
  <si>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</si>
  <si>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</si>
  <si>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</si>
  <si>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</si>
  <si>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</si>
  <si>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</si>
  <si>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</si>
  <si>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</si>
  <si>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</si>
  <si>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</si>
  <si>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</si>
  <si>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</si>
  <si>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</si>
  <si>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</si>
  <si>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</si>
  <si>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</si>
  <si>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</si>
  <si>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</si>
  <si>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</si>
  <si>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</si>
  <si>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</si>
  <si>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</si>
  <si>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</si>
  <si>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</si>
  <si>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</si>
  <si>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</si>
  <si>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</si>
  <si>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</si>
  <si>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</si>
  <si>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</si>
  <si>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</si>
  <si>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</si>
  <si>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</si>
  <si>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</si>
  <si>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</si>
  <si>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</si>
  <si>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</si>
  <si>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</si>
  <si>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</si>
  <si>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</si>
  <si>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</si>
  <si>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</si>
  <si>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</si>
  <si>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</si>
  <si>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</si>
  <si>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</si>
  <si>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</si>
  <si>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</si>
  <si>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</si>
  <si>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</si>
  <si>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</si>
  <si>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</si>
  <si>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</si>
  <si>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</si>
  <si>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</si>
  <si>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</si>
  <si>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</si>
  <si>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</si>
  <si>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</si>
  <si>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</si>
  <si>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</si>
  <si>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</si>
  <si>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</si>
  <si>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</si>
  <si>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</si>
  <si>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</si>
  <si>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</si>
  <si>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</si>
  <si>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</si>
  <si>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</si>
  <si>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</si>
  <si>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</si>
  <si>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</si>
  <si>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</si>
  <si>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</si>
  <si>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</si>
  <si>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</si>
  <si>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</si>
  <si>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</si>
  <si>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</si>
  <si>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</si>
  <si>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</si>
  <si>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</si>
  <si>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</si>
  <si>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</si>
  <si>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</si>
  <si>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</si>
  <si>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</si>
  <si>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</si>
  <si>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</si>
  <si>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</si>
  <si>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</si>
  <si>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</si>
  <si>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</si>
  <si>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</si>
  <si>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</si>
  <si>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</si>
  <si>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</si>
  <si>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</si>
  <si>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</si>
  <si>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</si>
  <si>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</si>
  <si>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</si>
  <si>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</si>
  <si>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</si>
  <si>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</si>
  <si>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</si>
  <si>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</si>
  <si>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</si>
  <si>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</si>
  <si>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</si>
  <si>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</si>
  <si>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</si>
  <si>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</si>
  <si>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</si>
  <si>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</si>
  <si>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</si>
  <si>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</si>
  <si>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</si>
  <si>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</si>
  <si>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</si>
  <si>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</si>
  <si>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</si>
  <si>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</si>
  <si>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</si>
  <si>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</si>
  <si>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</si>
  <si>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</si>
  <si>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</si>
  <si>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</si>
  <si>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</si>
  <si>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</si>
  <si>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</si>
  <si>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</si>
  <si>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</si>
  <si>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</si>
  <si>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</si>
  <si>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</si>
  <si>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</si>
  <si>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</si>
  <si>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</si>
  <si>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</si>
  <si>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</si>
  <si>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</si>
  <si>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</si>
  <si>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</si>
  <si>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</si>
  <si>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</si>
  <si>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</si>
  <si>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</si>
  <si>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</si>
  <si>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</si>
  <si>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</si>
  <si>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</si>
  <si>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</si>
  <si>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</si>
  <si>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</si>
  <si>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</si>
  <si>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</si>
  <si>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</si>
  <si>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</si>
  <si>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</si>
  <si>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</si>
  <si>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</si>
  <si>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</si>
  <si>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</si>
  <si>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</si>
  <si>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</si>
  <si>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</si>
  <si>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</si>
  <si>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</si>
  <si>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</si>
  <si>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</si>
  <si>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</si>
  <si>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</si>
  <si>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</si>
  <si>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</si>
  <si>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</si>
  <si>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</si>
  <si>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</si>
  <si>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</si>
  <si>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</si>
  <si>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</si>
  <si>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</si>
  <si>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</si>
  <si>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</si>
  <si>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</si>
  <si>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</si>
  <si>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</si>
  <si>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</si>
  <si>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</si>
  <si>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</si>
  <si>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</si>
  <si>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</si>
  <si>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</si>
  <si>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</si>
  <si>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</si>
  <si>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</si>
  <si>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</si>
  <si>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</si>
  <si>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</si>
  <si>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</si>
  <si>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</si>
  <si>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</si>
  <si>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</si>
  <si>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</si>
  <si>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</si>
  <si>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</si>
  <si>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</si>
  <si>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</si>
  <si>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</si>
  <si>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</si>
  <si>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</si>
  <si>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</si>
  <si>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</si>
  <si>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</si>
  <si>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</si>
  <si>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</si>
  <si>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</si>
  <si>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</si>
  <si>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</si>
  <si>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</si>
  <si>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</si>
  <si>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</si>
  <si>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</si>
  <si>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</si>
  <si>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</si>
  <si>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</si>
  <si>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</si>
  <si>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</si>
  <si>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</si>
  <si>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</si>
  <si>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</si>
  <si>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</si>
  <si>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</si>
  <si>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</si>
  <si>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</si>
  <si>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</si>
  <si>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</si>
  <si>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</si>
  <si>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</si>
  <si>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</si>
  <si>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</si>
  <si>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</si>
  <si>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</si>
  <si>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</si>
  <si>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</si>
  <si>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</si>
  <si>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</si>
  <si>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</si>
  <si>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</si>
  <si>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</si>
  <si>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</si>
  <si>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</si>
  <si>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</si>
  <si>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</si>
  <si>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</si>
  <si>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</si>
  <si>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</si>
  <si>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</si>
  <si>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</si>
  <si>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</si>
  <si>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</si>
  <si>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</si>
  <si>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</si>
  <si>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</si>
  <si>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</si>
  <si>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</si>
  <si>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</si>
  <si>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</si>
  <si>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</si>
  <si>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</si>
  <si>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</si>
  <si>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</si>
  <si>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</si>
  <si>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</si>
  <si>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</si>
  <si>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</si>
  <si>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</si>
  <si>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</si>
  <si>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</si>
  <si>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</si>
  <si>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</si>
  <si>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</si>
  <si>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</si>
  <si>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</si>
  <si>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</si>
  <si>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</si>
  <si>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</si>
  <si>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</si>
  <si>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</si>
  <si>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</si>
  <si>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</si>
  <si>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</si>
  <si>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</si>
  <si>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</si>
  <si>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</si>
  <si>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</si>
  <si>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</si>
  <si>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</si>
  <si>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</si>
  <si>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</si>
  <si>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</si>
  <si>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</si>
  <si>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</si>
  <si>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</si>
  <si>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</si>
  <si>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</si>
  <si>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</si>
  <si>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</si>
  <si>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</si>
  <si>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</si>
  <si>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</si>
  <si>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</si>
  <si>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</si>
  <si>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</si>
  <si>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</si>
  <si>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</si>
  <si>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</si>
  <si>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</si>
  <si>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</si>
  <si>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</si>
  <si>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</si>
  <si>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</si>
  <si>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</si>
  <si>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</si>
  <si>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</si>
  <si>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</si>
  <si>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</si>
  <si>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</si>
  <si>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</si>
  <si>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</si>
  <si>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</si>
  <si>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</si>
  <si>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</si>
  <si>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</si>
  <si>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</si>
  <si>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</si>
  <si>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</si>
  <si>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</si>
  <si>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</si>
  <si>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</si>
  <si>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</si>
  <si>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</si>
  <si>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</si>
  <si>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</si>
  <si>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</si>
  <si>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</si>
  <si>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</si>
  <si>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</si>
  <si>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</si>
  <si>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</si>
  <si>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</si>
  <si>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</si>
  <si>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</si>
  <si>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</si>
  <si>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</si>
  <si>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</si>
  <si>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</si>
  <si>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</si>
  <si>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</si>
  <si>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</si>
  <si>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</si>
  <si>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</si>
  <si>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</si>
  <si>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</si>
  <si>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</si>
  <si>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</si>
  <si>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</si>
  <si>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</si>
  <si>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</si>
  <si>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</si>
  <si>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</si>
  <si>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</si>
  <si>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</si>
  <si>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</si>
  <si>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</si>
  <si>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</si>
  <si>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</si>
  <si>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</si>
  <si>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</si>
  <si>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</si>
  <si>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</si>
  <si>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</si>
  <si>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</si>
  <si>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</si>
  <si>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</si>
  <si>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</si>
  <si>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</si>
  <si>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</si>
  <si>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</si>
  <si>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</si>
  <si>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</si>
  <si>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</si>
  <si>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</si>
  <si>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</si>
  <si>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</si>
  <si>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</si>
  <si>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</si>
  <si>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</si>
  <si>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</si>
  <si>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</si>
  <si>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</si>
  <si>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</si>
  <si>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</si>
  <si>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</si>
  <si>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</si>
  <si>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</si>
  <si>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</si>
  <si>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</si>
  <si>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</si>
  <si>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</si>
  <si>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</si>
  <si>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</si>
  <si>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</si>
  <si>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</si>
  <si>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</si>
  <si>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</si>
  <si>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</si>
  <si>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</si>
  <si>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</si>
  <si>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</si>
  <si>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</si>
  <si>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</si>
  <si>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</si>
  <si>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</si>
  <si>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</si>
  <si>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</si>
  <si>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</si>
  <si>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</si>
  <si>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</si>
  <si>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</si>
  <si>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</si>
  <si>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</si>
  <si>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</si>
  <si>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</si>
  <si>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</si>
  <si>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</si>
  <si>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</si>
  <si>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</si>
  <si>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</si>
  <si>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</si>
  <si>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</si>
  <si>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</si>
  <si>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</si>
  <si>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</si>
  <si>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</si>
  <si>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</si>
  <si>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</si>
  <si>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</si>
  <si>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</si>
  <si>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</si>
  <si>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</si>
  <si>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</si>
  <si>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</si>
  <si>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</si>
  <si>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</si>
  <si>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</si>
  <si>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</si>
  <si>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</si>
  <si>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</si>
  <si>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</si>
  <si>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</si>
  <si>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</si>
  <si>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</si>
  <si>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</si>
  <si>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</si>
  <si>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</si>
  <si>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</si>
  <si>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</si>
  <si>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</si>
  <si>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</si>
  <si>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</si>
  <si>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</si>
  <si>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</si>
  <si>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</si>
  <si>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</si>
  <si>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</si>
  <si>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</si>
  <si>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</si>
  <si>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</si>
  <si>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</si>
  <si>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</si>
  <si>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</si>
  <si>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</si>
  <si>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</si>
  <si>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</si>
  <si>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</si>
  <si>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</si>
  <si>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</si>
  <si>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</si>
  <si>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</si>
  <si>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</si>
  <si>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</si>
  <si>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</si>
  <si>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</si>
  <si>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</si>
  <si>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</si>
  <si>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</si>
  <si>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</si>
  <si>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</si>
  <si>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</si>
  <si>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</si>
  <si>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</si>
  <si>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</si>
  <si>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</si>
  <si>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</si>
  <si>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</si>
  <si>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</si>
  <si>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</si>
  <si>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</si>
  <si>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</si>
  <si>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</si>
  <si>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</si>
  <si>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</si>
  <si>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</si>
  <si>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</si>
  <si>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</si>
  <si>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</si>
  <si>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</si>
  <si>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</si>
  <si>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</si>
  <si>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</si>
  <si>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</si>
  <si>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</si>
  <si>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</si>
  <si>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</si>
  <si>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</si>
  <si>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</si>
  <si>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</si>
  <si>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</si>
  <si>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</si>
  <si>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</si>
  <si>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</si>
  <si>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</si>
  <si>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</si>
  <si>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</si>
  <si>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</si>
  <si>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</si>
  <si>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</si>
  <si>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</si>
  <si>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</si>
  <si>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</si>
  <si>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</si>
  <si>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</si>
  <si>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</si>
  <si>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</si>
  <si>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</si>
  <si>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</si>
  <si>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</si>
  <si>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</si>
  <si>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</si>
  <si>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</si>
  <si>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</si>
  <si>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</si>
  <si>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</si>
  <si>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</si>
  <si>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</si>
  <si>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</si>
  <si>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</si>
  <si>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</si>
  <si>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</si>
  <si>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</si>
  <si>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</si>
  <si>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</si>
  <si>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</si>
  <si>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</si>
  <si>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</si>
  <si>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</si>
  <si>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</si>
  <si>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</si>
  <si>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</si>
  <si>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</si>
  <si>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</si>
  <si>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</si>
  <si>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</si>
  <si>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</si>
  <si>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</si>
  <si>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</si>
  <si>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</si>
  <si>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</si>
  <si>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</si>
  <si>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</si>
  <si>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</si>
  <si>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</si>
  <si>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</si>
  <si>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</si>
  <si>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</si>
  <si>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</si>
  <si>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</si>
  <si>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</si>
  <si>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</si>
  <si>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</si>
  <si>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</si>
  <si>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</si>
  <si>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</si>
  <si>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</si>
  <si>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</si>
  <si>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</si>
  <si>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</si>
  <si>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</si>
  <si>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</si>
  <si>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</si>
  <si>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</si>
  <si>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</si>
  <si>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</si>
  <si>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</si>
  <si>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</si>
  <si>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</si>
  <si>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</si>
  <si>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</si>
  <si>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</si>
  <si>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</si>
  <si>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</si>
  <si>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</si>
  <si>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</si>
  <si>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</si>
  <si>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</si>
  <si>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</si>
  <si>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</si>
  <si>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</si>
  <si>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</si>
  <si>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</si>
  <si>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</si>
  <si>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</si>
  <si>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</si>
  <si>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</si>
  <si>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</si>
  <si>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</si>
  <si>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</si>
  <si>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</si>
  <si>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</si>
  <si>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</si>
  <si>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</si>
  <si>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</si>
  <si>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</si>
  <si>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</si>
  <si>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</si>
  <si>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</si>
  <si>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</si>
  <si>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</si>
  <si>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</si>
  <si>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</si>
  <si>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</si>
  <si>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</si>
  <si>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</si>
  <si>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</si>
  <si>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</si>
  <si>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</si>
  <si>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</si>
  <si>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</si>
  <si>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</si>
  <si>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</si>
  <si>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</si>
  <si>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</si>
  <si>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</si>
  <si>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</si>
  <si>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</si>
  <si>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</si>
  <si>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</si>
  <si>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</si>
  <si>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</si>
  <si>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</si>
  <si>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</si>
  <si>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</si>
  <si>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</si>
  <si>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</si>
  <si>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</si>
  <si>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</si>
  <si>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</si>
  <si>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</si>
  <si>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</si>
  <si>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</si>
  <si>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</si>
  <si>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</si>
  <si>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</si>
  <si>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</si>
  <si>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</si>
  <si>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</si>
  <si>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</si>
  <si>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</si>
  <si>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</si>
  <si>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</si>
  <si>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</si>
  <si>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</si>
  <si>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</si>
  <si>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</si>
  <si>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</si>
  <si>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</si>
  <si>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</si>
  <si>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</si>
  <si>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</si>
  <si>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</si>
  <si>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</si>
  <si>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</si>
  <si>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</si>
  <si>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</si>
  <si>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</si>
  <si>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</si>
  <si>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</si>
  <si>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</si>
  <si>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</si>
  <si>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</si>
  <si>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</si>
  <si>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</si>
  <si>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</si>
  <si>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</si>
  <si>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</si>
  <si>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</si>
  <si>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</si>
  <si>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</si>
  <si>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</si>
  <si>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</si>
  <si>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</si>
  <si>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</si>
  <si>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</si>
  <si>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</si>
  <si>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</si>
  <si>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</si>
  <si>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</si>
  <si>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</si>
  <si>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</si>
  <si>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</si>
  <si>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</si>
  <si>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</si>
  <si>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</si>
  <si>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</si>
  <si>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</si>
  <si>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</si>
  <si>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</si>
  <si>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</si>
  <si>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</si>
  <si>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</si>
  <si>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</si>
  <si>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</si>
  <si>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</si>
  <si>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</si>
  <si>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</si>
  <si>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</si>
  <si>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</si>
  <si>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</si>
  <si>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</si>
  <si>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</si>
  <si>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</si>
  <si>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</si>
  <si>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</si>
  <si>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</si>
  <si>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</si>
  <si>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</si>
  <si>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</si>
  <si>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</si>
  <si>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</si>
  <si>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</si>
  <si>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</si>
  <si>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</si>
  <si>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</si>
  <si>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</si>
  <si>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</si>
  <si>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</si>
  <si>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</si>
  <si>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</si>
  <si>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</si>
  <si>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</si>
  <si>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</si>
  <si>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</si>
  <si>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</si>
  <si>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</si>
  <si>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</si>
  <si>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</si>
  <si>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</si>
  <si>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</si>
  <si>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</si>
  <si>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</si>
  <si>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</si>
  <si>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</si>
  <si>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</si>
  <si>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</si>
  <si>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</si>
  <si>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</si>
  <si>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</si>
  <si>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</si>
  <si>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</si>
  <si>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</si>
  <si>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</si>
  <si>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</si>
  <si>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</si>
  <si>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</si>
  <si>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</si>
  <si>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</si>
  <si>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</si>
  <si>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</si>
  <si>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</si>
  <si>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</si>
  <si>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</si>
  <si>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</si>
  <si>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</si>
  <si>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</si>
  <si>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</si>
  <si>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</si>
  <si>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</si>
  <si>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</si>
  <si>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</si>
  <si>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</si>
  <si>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</si>
  <si>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</si>
  <si>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</si>
  <si>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</si>
  <si>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</si>
  <si>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</si>
  <si>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</si>
  <si>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</si>
  <si>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</si>
  <si>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</si>
  <si>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</si>
  <si>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</si>
  <si>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</si>
  <si>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</si>
  <si>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</si>
  <si>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</si>
  <si>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</si>
  <si>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</si>
  <si>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</si>
  <si>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</si>
  <si>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</si>
  <si>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</si>
  <si>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</si>
  <si>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</si>
  <si>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</si>
  <si>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</si>
  <si>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</si>
  <si>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</si>
  <si>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</si>
  <si>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</si>
  <si>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</si>
  <si>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</si>
  <si>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</si>
  <si>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</si>
  <si>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</si>
  <si>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</si>
  <si>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</si>
  <si>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</si>
  <si>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</si>
  <si>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</si>
  <si>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</si>
  <si>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</si>
  <si>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</si>
  <si>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</si>
  <si>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</si>
  <si>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</si>
  <si>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</si>
  <si>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</si>
  <si>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</si>
  <si>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</si>
  <si>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</si>
  <si>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</si>
  <si>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</si>
  <si>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</si>
  <si>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</si>
  <si>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</si>
  <si>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</si>
  <si>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</si>
  <si>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</si>
  <si>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</si>
  <si>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</si>
  <si>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</si>
  <si>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</si>
  <si>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</si>
  <si>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</si>
  <si>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</si>
  <si>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</si>
  <si>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</si>
  <si>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</si>
  <si>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</si>
  <si>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</si>
  <si>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</si>
  <si>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</si>
  <si>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</si>
  <si>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</si>
  <si>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</si>
  <si>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</si>
  <si>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</si>
  <si>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</si>
  <si>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</si>
  <si>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</si>
  <si>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</si>
  <si>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</si>
  <si>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</si>
  <si>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</si>
  <si>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</si>
  <si>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</si>
  <si>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</si>
  <si>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</si>
  <si>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</si>
  <si>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</si>
  <si>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</si>
  <si>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</si>
  <si>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</si>
  <si>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</si>
  <si>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</si>
  <si>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</si>
  <si>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</si>
  <si>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</si>
  <si>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</si>
  <si>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</si>
  <si>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</si>
  <si>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</si>
  <si>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</si>
  <si>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</si>
  <si>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</si>
  <si>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</si>
  <si>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</si>
  <si>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</si>
  <si>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</si>
  <si>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</si>
  <si>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</si>
  <si>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</si>
  <si>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</si>
  <si>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</si>
  <si>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</si>
  <si>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</si>
  <si>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</si>
  <si>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</si>
  <si>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</si>
  <si>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</si>
  <si>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</si>
  <si>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</si>
  <si>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</si>
  <si>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</si>
  <si>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</si>
  <si>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</si>
  <si>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</si>
  <si>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</si>
  <si>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</si>
  <si>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</si>
  <si>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</si>
  <si>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</si>
  <si>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</si>
  <si>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</si>
  <si>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</si>
  <si>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</si>
  <si>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</si>
  <si>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</si>
  <si>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</si>
  <si>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</si>
  <si>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</si>
  <si>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</si>
  <si>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</si>
  <si>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</si>
  <si>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</si>
  <si>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</si>
  <si>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</si>
  <si>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</si>
  <si>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</si>
  <si>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</si>
  <si>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</si>
  <si>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</si>
  <si>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</si>
  <si>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</si>
  <si>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</si>
  <si>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</si>
  <si>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</si>
  <si>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</si>
  <si>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</si>
  <si>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</si>
  <si>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</si>
  <si>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</si>
  <si>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</si>
  <si>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</si>
  <si>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</si>
  <si>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</si>
  <si>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</si>
  <si>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</si>
  <si>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</si>
  <si>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</si>
  <si>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</si>
  <si>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</si>
  <si>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</si>
  <si>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</si>
  <si>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</si>
  <si>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</si>
  <si>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</si>
  <si>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</si>
  <si>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</si>
  <si>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</si>
  <si>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</si>
  <si>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</si>
  <si>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</si>
  <si>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</si>
  <si>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</si>
  <si>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</si>
  <si>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</si>
  <si>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</si>
  <si>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</si>
  <si>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</si>
  <si>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</si>
  <si>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</si>
  <si>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</si>
  <si>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</si>
  <si>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</si>
  <si>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</si>
  <si>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</si>
  <si>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</si>
  <si>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</si>
  <si>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</si>
  <si>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</si>
  <si>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</si>
  <si>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</si>
  <si>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</si>
  <si>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</si>
  <si>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</si>
  <si>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</si>
  <si>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</si>
  <si>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</si>
  <si>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</si>
  <si>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</si>
  <si>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</si>
  <si>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</si>
  <si>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</si>
  <si>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</si>
  <si>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</si>
  <si>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</si>
  <si>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</si>
  <si>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</si>
  <si>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</si>
  <si>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</si>
  <si>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</si>
  <si>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</si>
  <si>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</si>
  <si>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</si>
  <si>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</si>
  <si>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</si>
  <si>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</si>
  <si>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</si>
  <si>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</si>
  <si>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</si>
  <si>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</si>
  <si>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</si>
  <si>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</si>
  <si>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</si>
  <si>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</si>
  <si>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</si>
  <si>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</si>
  <si>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</si>
  <si>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</si>
  <si>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</si>
  <si>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</si>
  <si>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</si>
  <si>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</si>
  <si>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</si>
  <si>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</si>
  <si>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</si>
  <si>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</si>
  <si>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</si>
  <si>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</si>
  <si>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</si>
  <si>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</si>
  <si>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</si>
  <si>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</si>
  <si>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</si>
  <si>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</si>
  <si>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</si>
  <si>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</si>
  <si>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</si>
  <si>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</si>
  <si>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</si>
  <si>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</si>
  <si>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</si>
  <si>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</si>
  <si>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</si>
  <si>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</si>
  <si>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</si>
  <si>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</si>
  <si>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</si>
  <si>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</si>
  <si>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</si>
  <si>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</si>
  <si>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</si>
  <si>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</si>
  <si>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</si>
  <si>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</si>
  <si>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</si>
  <si>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</si>
  <si>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</si>
  <si>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</si>
  <si>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</si>
  <si>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</si>
  <si>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</si>
  <si>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</si>
  <si>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</si>
  <si>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</si>
  <si>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</si>
  <si>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</si>
  <si>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</si>
  <si>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</si>
  <si>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</si>
  <si>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</si>
  <si>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</si>
  <si>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</si>
  <si>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</si>
  <si>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</si>
  <si>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</si>
  <si>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</si>
  <si>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</si>
  <si>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</si>
  <si>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</si>
  <si>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</si>
  <si>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</si>
  <si>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</si>
  <si>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</si>
  <si>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</si>
  <si>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</si>
  <si>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</si>
  <si>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</si>
  <si>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</si>
  <si>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</si>
  <si>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</si>
  <si>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</si>
  <si>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</si>
  <si>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</si>
  <si>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</si>
  <si>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</si>
  <si>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</si>
  <si>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</si>
  <si>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</si>
  <si>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</si>
  <si>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</si>
  <si>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</si>
  <si>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</si>
  <si>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</si>
  <si>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</si>
  <si>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</si>
  <si>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</si>
  <si>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</si>
  <si>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</si>
  <si>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</si>
  <si>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</si>
  <si>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</si>
  <si>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</si>
  <si>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</si>
  <si>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</si>
  <si>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</si>
  <si>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</si>
  <si>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</si>
  <si>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</si>
  <si>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</si>
  <si>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</si>
  <si>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</si>
  <si>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</si>
  <si>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</si>
  <si>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</si>
  <si>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</si>
  <si>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</si>
  <si>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</si>
  <si>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</si>
  <si>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</si>
  <si>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</si>
  <si>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</si>
  <si>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</si>
  <si>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</si>
  <si>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</si>
  <si>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</si>
  <si>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</si>
  <si>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</si>
  <si>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</si>
  <si>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</si>
  <si>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</si>
  <si>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</si>
  <si>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</si>
  <si>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</si>
  <si>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</si>
  <si>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</si>
  <si>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</si>
  <si>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</si>
  <si>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</si>
  <si>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</si>
  <si>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</si>
  <si>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</si>
  <si>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</si>
  <si>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</si>
  <si>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</si>
  <si>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</si>
  <si>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</si>
  <si>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</si>
  <si>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</si>
  <si>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</si>
  <si>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</si>
  <si>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</si>
  <si>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</si>
  <si>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</si>
  <si>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</si>
  <si>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</si>
  <si>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</si>
  <si>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</si>
  <si>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</si>
  <si>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</si>
  <si>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</si>
  <si>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</si>
  <si>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</si>
  <si>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</si>
  <si>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</si>
  <si>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</si>
  <si>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</si>
  <si>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</si>
  <si>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</si>
  <si>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</si>
  <si>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</si>
  <si>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</si>
  <si>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</si>
  <si>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</si>
  <si>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</si>
  <si>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</si>
  <si>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</si>
  <si>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</si>
  <si>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</si>
  <si>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</si>
  <si>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</si>
  <si>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</si>
  <si>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</si>
  <si>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</si>
  <si>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</si>
  <si>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</si>
  <si>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</si>
  <si>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</si>
  <si>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</si>
  <si>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</si>
  <si>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</si>
  <si>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</si>
  <si>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</si>
  <si>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</si>
  <si>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</si>
  <si>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</si>
  <si>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</si>
  <si>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</si>
  <si>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</si>
  <si>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</si>
  <si>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</si>
  <si>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</si>
  <si>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</si>
  <si>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</si>
  <si>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</si>
  <si>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</si>
  <si>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</si>
  <si>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</si>
  <si>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</si>
  <si>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</si>
  <si>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</si>
  <si>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</si>
  <si>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</si>
  <si>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</si>
  <si>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</si>
  <si>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</si>
  <si>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</si>
  <si>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</si>
  <si>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</si>
  <si>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</si>
  <si>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</si>
  <si>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</si>
  <si>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</si>
  <si>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</si>
  <si>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</si>
  <si>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</si>
  <si>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</si>
  <si>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</si>
  <si>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</si>
  <si>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</si>
  <si>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</si>
  <si>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</si>
  <si>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</si>
  <si>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</si>
  <si>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</si>
  <si>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</si>
  <si>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</si>
  <si>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</si>
  <si>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</si>
  <si>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</si>
  <si>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</si>
  <si>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</si>
  <si>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</si>
  <si>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</si>
  <si>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</si>
  <si>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</si>
  <si>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</si>
  <si>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</si>
  <si>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</si>
  <si>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</si>
  <si>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</si>
  <si>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</si>
  <si>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</si>
  <si>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</si>
  <si>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</si>
  <si>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</si>
  <si>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</si>
  <si>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</si>
  <si>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</si>
  <si>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</si>
  <si>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</si>
  <si>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</si>
  <si>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</si>
  <si>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</si>
  <si>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</si>
  <si>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</si>
  <si>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</si>
  <si>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</si>
  <si>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</si>
  <si>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</si>
  <si>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</si>
  <si>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</si>
  <si>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</si>
  <si>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</si>
  <si>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</si>
  <si>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</si>
  <si>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</si>
  <si>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</si>
  <si>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</si>
  <si>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</si>
  <si>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</si>
  <si>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</si>
  <si>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</si>
  <si>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</si>
  <si>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</si>
  <si>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</si>
  <si>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</si>
  <si>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</si>
  <si>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</si>
  <si>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</si>
  <si>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</si>
  <si>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</si>
  <si>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</si>
  <si>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</si>
  <si>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</si>
  <si>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</si>
  <si>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</si>
  <si>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</si>
  <si>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</si>
  <si>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</si>
  <si>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</si>
  <si>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</si>
  <si>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</si>
  <si>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</si>
  <si>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</si>
  <si>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</si>
  <si>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</si>
  <si>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</si>
  <si>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</si>
  <si>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</si>
  <si>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</si>
  <si>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</si>
  <si>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</si>
  <si>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</si>
  <si>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</si>
  <si>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</si>
  <si>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</si>
  <si>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</si>
  <si>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</si>
  <si>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</si>
  <si>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</si>
  <si>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</si>
  <si>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</si>
  <si>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</si>
  <si>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</si>
  <si>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</si>
  <si>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</si>
  <si>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</si>
  <si>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</si>
  <si>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</si>
  <si>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</si>
  <si>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</si>
  <si>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</si>
  <si>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</si>
  <si>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</si>
  <si>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</si>
  <si>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</si>
  <si>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</si>
  <si>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</si>
  <si>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</si>
  <si>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</si>
  <si>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</si>
  <si>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</si>
  <si>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</si>
  <si>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</si>
  <si>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</si>
  <si>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</si>
  <si>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</si>
  <si>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</si>
  <si>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</si>
  <si>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</si>
  <si>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</si>
  <si>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</si>
  <si>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</si>
  <si>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</si>
  <si>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</si>
  <si>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</si>
  <si>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</si>
  <si>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</si>
  <si>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</si>
  <si>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</si>
  <si>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</si>
  <si>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</si>
  <si>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</si>
  <si>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</si>
  <si>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</si>
  <si>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</si>
  <si>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</si>
  <si>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</si>
  <si>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</si>
  <si>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</si>
  <si>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</si>
  <si>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</si>
  <si>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</si>
  <si>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</si>
  <si>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</si>
  <si>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</si>
  <si>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</si>
  <si>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</si>
  <si>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</si>
  <si>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</si>
  <si>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</si>
  <si>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</si>
  <si>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</si>
  <si>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</si>
  <si>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</si>
  <si>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</si>
  <si>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</si>
  <si>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</si>
  <si>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</si>
  <si>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</si>
  <si>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</si>
  <si>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</si>
  <si>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</si>
  <si>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</si>
  <si>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</si>
  <si>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</si>
  <si>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</si>
  <si>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</si>
  <si>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</si>
  <si>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</si>
  <si>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</si>
  <si>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</si>
  <si>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</si>
  <si>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</si>
  <si>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</si>
  <si>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</si>
  <si>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</si>
  <si>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</si>
  <si>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</si>
  <si>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</si>
  <si>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</si>
  <si>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</si>
  <si>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</si>
  <si>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</si>
  <si>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</si>
  <si>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</si>
  <si>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</si>
  <si>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</si>
  <si>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</si>
  <si>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</si>
  <si>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</si>
  <si>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</si>
  <si>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</si>
  <si>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</si>
  <si>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</si>
  <si>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</si>
  <si>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</si>
  <si>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</si>
  <si>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</si>
  <si>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</si>
  <si>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</si>
  <si>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</si>
  <si>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</si>
  <si>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</si>
  <si>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</si>
  <si>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</si>
  <si>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</si>
  <si>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</si>
  <si>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</si>
  <si>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</si>
  <si>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</si>
  <si>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</si>
  <si>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</si>
  <si>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</si>
  <si>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</si>
  <si>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</si>
  <si>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</si>
  <si>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</si>
  <si>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</si>
  <si>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</si>
  <si>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</si>
  <si>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</si>
  <si>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</si>
  <si>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</si>
  <si>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</si>
  <si>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</si>
  <si>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</si>
  <si>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</si>
  <si>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</si>
  <si>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</si>
  <si>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</si>
  <si>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</si>
  <si>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</si>
  <si>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</si>
  <si>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</si>
  <si>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</si>
  <si>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</si>
  <si>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</si>
  <si>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</si>
  <si>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</si>
  <si>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</si>
  <si>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</si>
  <si>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</si>
  <si>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</si>
  <si>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</si>
  <si>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</si>
  <si>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</si>
  <si>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</si>
  <si>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</si>
  <si>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</si>
  <si>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</si>
  <si>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</si>
  <si>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</si>
  <si>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</si>
  <si>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</si>
  <si>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</si>
  <si>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</si>
  <si>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</si>
  <si>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</si>
  <si>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</si>
  <si>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</si>
  <si>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</si>
  <si>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</si>
  <si>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</si>
  <si>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</si>
  <si>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</si>
  <si>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</si>
  <si>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</si>
  <si>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</si>
  <si>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</si>
  <si>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</si>
  <si>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</si>
  <si>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</si>
  <si>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</si>
  <si>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</si>
  <si>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</si>
  <si>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</si>
  <si>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</si>
  <si>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</si>
  <si>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</si>
  <si>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</si>
  <si>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</si>
  <si>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</si>
  <si>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</si>
  <si>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</si>
  <si>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</si>
  <si>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</si>
  <si>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</si>
  <si>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</si>
  <si>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</si>
  <si>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</si>
  <si>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</si>
  <si>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</si>
  <si>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</si>
  <si>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</si>
  <si>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</si>
  <si>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</si>
  <si>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</si>
  <si>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</si>
  <si>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</si>
  <si>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</si>
  <si>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</si>
  <si>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</si>
  <si>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</si>
  <si>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</si>
  <si>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</si>
  <si>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</si>
  <si>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</si>
  <si>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</si>
  <si>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</si>
  <si>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</si>
  <si>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</si>
  <si>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</si>
  <si>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</si>
  <si>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</si>
  <si>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</si>
  <si>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</si>
  <si>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</si>
  <si>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</si>
  <si>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</si>
  <si>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</si>
  <si>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</si>
  <si>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</si>
  <si>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</si>
  <si>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</si>
  <si>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</si>
  <si>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</si>
  <si>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</si>
  <si>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</si>
  <si>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</si>
  <si>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</si>
  <si>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</si>
  <si>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</si>
  <si>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</si>
  <si>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</si>
  <si>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</si>
  <si>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</si>
  <si>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</si>
  <si>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</si>
  <si>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</si>
  <si>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</si>
  <si>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</si>
  <si>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</si>
  <si>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</si>
  <si>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</si>
  <si>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</si>
  <si>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</si>
  <si>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</si>
  <si>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</si>
  <si>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</si>
  <si>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</si>
  <si>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</si>
  <si>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</si>
  <si>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</si>
  <si>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</si>
  <si>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</si>
  <si>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</si>
  <si>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</si>
  <si>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</si>
  <si>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</si>
  <si>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</si>
  <si>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</si>
  <si>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</si>
  <si>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</si>
  <si>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</si>
  <si>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</si>
  <si>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</si>
  <si>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</si>
  <si>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</si>
  <si>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</si>
  <si>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</si>
  <si>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</si>
  <si>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</si>
  <si>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</si>
  <si>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</si>
  <si>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</si>
  <si>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</si>
  <si>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</si>
  <si>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</si>
  <si>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</si>
  <si>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</si>
  <si>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</si>
  <si>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</si>
  <si>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</si>
  <si>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</si>
  <si>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</si>
  <si>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</si>
  <si>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</si>
  <si>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</si>
  <si>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</si>
  <si>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</si>
  <si>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</si>
  <si>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</si>
  <si>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</si>
  <si>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</si>
  <si>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</si>
  <si>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</si>
  <si>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</si>
  <si>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</si>
  <si>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</si>
  <si>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</si>
  <si>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</si>
  <si>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</si>
  <si>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</si>
  <si>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</si>
  <si>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</si>
  <si>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</si>
  <si>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</si>
  <si>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</si>
  <si>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</si>
  <si>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</si>
  <si>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</si>
  <si>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</si>
  <si>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</si>
  <si>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</si>
  <si>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</si>
  <si>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</si>
  <si>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</si>
  <si>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</si>
  <si>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</si>
  <si>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</si>
  <si>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</si>
  <si>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</si>
  <si>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</si>
  <si>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</si>
  <si>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</si>
  <si>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</si>
  <si>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</si>
  <si>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</si>
  <si>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</si>
  <si>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</si>
  <si>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</si>
  <si>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</si>
  <si>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</si>
  <si>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</si>
  <si>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</si>
  <si>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</si>
  <si>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</si>
  <si>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</si>
  <si>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</si>
  <si>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</si>
  <si>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</si>
  <si>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</si>
  <si>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</si>
  <si>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</si>
  <si>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</si>
  <si>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</si>
  <si>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</si>
  <si>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</si>
  <si>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</si>
  <si>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</si>
  <si>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</si>
  <si>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</si>
  <si>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</si>
  <si>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</si>
  <si>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</si>
  <si>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</si>
  <si>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</si>
  <si>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</si>
  <si>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</si>
  <si>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</si>
  <si>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</si>
  <si>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</si>
  <si>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</si>
  <si>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</si>
  <si>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</si>
  <si>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</si>
  <si>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</si>
  <si>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</si>
  <si>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</si>
  <si>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</si>
  <si>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</si>
  <si>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</si>
  <si>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</si>
  <si>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</si>
  <si>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</si>
  <si>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</si>
  <si>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</si>
  <si>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</si>
  <si>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</si>
  <si>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</si>
  <si>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</si>
  <si>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</si>
  <si>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</si>
  <si>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</si>
  <si>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</si>
  <si>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</si>
  <si>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</si>
  <si>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</si>
  <si>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</si>
  <si>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</si>
  <si>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</si>
  <si>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</si>
  <si>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</si>
  <si>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</si>
  <si>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</si>
  <si>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</si>
  <si>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</si>
  <si>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</si>
  <si>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</si>
  <si>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</si>
  <si>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</si>
  <si>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</si>
  <si>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</si>
  <si>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</si>
  <si>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</si>
  <si>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</si>
  <si>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</si>
  <si>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</si>
  <si>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</si>
  <si>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</si>
  <si>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</si>
  <si>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</si>
  <si>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</si>
  <si>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</si>
  <si>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</si>
  <si>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</si>
  <si>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</si>
  <si>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</si>
  <si>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</si>
  <si>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</si>
  <si>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</si>
  <si>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</si>
  <si>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</si>
  <si>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</si>
  <si>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</si>
  <si>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</si>
  <si>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</si>
  <si>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</si>
  <si>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</si>
  <si>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</si>
  <si>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</si>
  <si>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</si>
  <si>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</si>
  <si>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</si>
  <si>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</si>
  <si>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</si>
  <si>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</si>
  <si>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</si>
  <si>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</si>
  <si>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</si>
  <si>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</si>
  <si>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</si>
  <si>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</si>
  <si>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</si>
  <si>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</si>
  <si>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</si>
  <si>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</si>
  <si>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</si>
  <si>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</si>
  <si>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</si>
  <si>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</si>
  <si>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</si>
  <si>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</si>
  <si>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</si>
  <si>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</si>
  <si>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</si>
  <si>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</si>
  <si>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</si>
  <si>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</si>
  <si>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</si>
  <si>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</si>
  <si>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</si>
  <si>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</si>
  <si>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</si>
  <si>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</si>
  <si>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</si>
  <si>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</si>
  <si>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</si>
  <si>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</si>
  <si>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</si>
  <si>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</si>
  <si>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</si>
  <si>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</si>
  <si>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</si>
  <si>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</si>
  <si>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</si>
  <si>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</si>
  <si>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</si>
  <si>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</si>
  <si>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</si>
  <si>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</si>
  <si>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</si>
  <si>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</si>
  <si>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</si>
  <si>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</si>
  <si>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</si>
  <si>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</si>
  <si>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</si>
  <si>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</si>
  <si>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</si>
  <si>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</si>
  <si>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</si>
  <si>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</si>
  <si>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</si>
  <si>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</si>
  <si>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</si>
  <si>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</si>
  <si>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</si>
  <si>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</si>
  <si>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</si>
  <si>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</si>
  <si>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</si>
  <si>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</si>
  <si>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</si>
  <si>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</si>
  <si>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</si>
  <si>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</si>
  <si>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</si>
  <si>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</si>
  <si>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</si>
  <si>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</si>
  <si>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</si>
  <si>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</si>
  <si>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</si>
  <si>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</si>
  <si>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</si>
  <si>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</si>
  <si>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</si>
  <si>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</si>
  <si>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</si>
  <si>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</si>
  <si>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</si>
  <si>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</si>
  <si>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</si>
  <si>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</si>
  <si>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</si>
  <si>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</si>
  <si>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</si>
  <si>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</si>
  <si>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</si>
  <si>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</si>
  <si>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</si>
  <si>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</si>
  <si>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</si>
  <si>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</si>
  <si>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</si>
  <si>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</si>
  <si>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</si>
  <si>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</si>
  <si>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</si>
  <si>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</si>
  <si>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</si>
  <si>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</si>
  <si>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</si>
  <si>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</si>
  <si>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</si>
  <si>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</si>
  <si>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</si>
  <si>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</si>
  <si>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</si>
  <si>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</si>
  <si>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</si>
  <si>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</si>
  <si>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</si>
  <si>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</si>
  <si>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</si>
  <si>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</si>
  <si>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</si>
  <si>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</si>
  <si>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</si>
  <si>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</si>
  <si>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</si>
  <si>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</si>
  <si>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</si>
  <si>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</si>
  <si>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</si>
  <si>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</si>
  <si>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</si>
  <si>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</si>
  <si>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</si>
  <si>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</si>
  <si>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</si>
  <si>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</si>
  <si>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</si>
  <si>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</si>
  <si>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</si>
  <si>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</si>
  <si>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</si>
  <si>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</si>
  <si>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</si>
  <si>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</si>
  <si>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</si>
  <si>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</si>
  <si>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</si>
  <si>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</si>
  <si>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</si>
  <si>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</si>
  <si>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</si>
  <si>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</si>
  <si>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</si>
  <si>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</si>
  <si>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</si>
  <si>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</si>
  <si>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</si>
  <si>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</si>
  <si>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</si>
  <si>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</si>
  <si>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</si>
  <si>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</si>
  <si>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</si>
  <si>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</si>
  <si>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</si>
  <si>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</si>
  <si>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</si>
  <si>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</si>
  <si>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</si>
  <si>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</si>
  <si>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</si>
  <si>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</si>
  <si>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</si>
  <si>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</si>
  <si>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</si>
  <si>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</si>
  <si>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</si>
  <si>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</si>
  <si>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</si>
  <si>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</si>
  <si>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</si>
  <si>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</si>
  <si>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</si>
  <si>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</si>
  <si>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</si>
  <si>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</si>
  <si>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</si>
  <si>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</si>
  <si>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</si>
  <si>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</si>
  <si>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</si>
  <si>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</si>
  <si>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</si>
  <si>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</si>
  <si>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</si>
  <si>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</si>
  <si>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</si>
  <si>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</si>
  <si>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</si>
  <si>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</si>
  <si>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</si>
  <si>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</si>
  <si>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</si>
  <si>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</si>
  <si>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</si>
  <si>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</si>
  <si>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</si>
  <si>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</si>
  <si>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</si>
  <si>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</si>
  <si>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</si>
  <si>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</si>
  <si>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</si>
  <si>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</si>
  <si>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</si>
  <si>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</si>
  <si>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</si>
  <si>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</si>
  <si>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</si>
  <si>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</si>
  <si>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</si>
  <si>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</si>
  <si>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</si>
  <si>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</si>
  <si>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</si>
  <si>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</si>
  <si>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</si>
  <si>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</si>
  <si>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</si>
  <si>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</si>
  <si>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</si>
  <si>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</si>
  <si>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</si>
  <si>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</si>
  <si>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</si>
  <si>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</si>
  <si>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</si>
  <si>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</si>
  <si>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</si>
  <si>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</si>
  <si>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</si>
  <si>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</si>
  <si>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</si>
  <si>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</si>
  <si>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</si>
  <si>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</si>
  <si>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</si>
  <si>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</si>
  <si>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</si>
  <si>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</si>
  <si>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</si>
  <si>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</si>
  <si>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</si>
  <si>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</si>
  <si>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</si>
  <si>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</si>
  <si>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</si>
  <si>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</si>
  <si>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</si>
  <si>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</si>
  <si>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</si>
  <si>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</si>
  <si>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</si>
  <si>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</si>
  <si>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</si>
  <si>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</si>
  <si>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</si>
  <si>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</si>
  <si>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</si>
  <si>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</si>
  <si>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</si>
  <si>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</si>
  <si>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</si>
  <si>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</si>
  <si>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</si>
  <si>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</si>
  <si>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</si>
  <si>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</si>
  <si>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</si>
  <si>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</si>
  <si>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</si>
  <si>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</si>
  <si>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</si>
  <si>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</si>
  <si>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</si>
  <si>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</si>
  <si>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</si>
  <si>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</si>
  <si>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</si>
  <si>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</si>
  <si>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</si>
  <si>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</si>
  <si>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</si>
  <si>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</si>
  <si>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</si>
  <si>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</si>
  <si>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</si>
  <si>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</si>
  <si>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</si>
  <si>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</si>
  <si>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</si>
  <si>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</si>
  <si>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</si>
  <si>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</si>
  <si>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</si>
  <si>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</si>
  <si>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</si>
  <si>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</si>
  <si>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</si>
  <si>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</si>
  <si>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</si>
  <si>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</si>
  <si>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</si>
  <si>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</si>
  <si>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</si>
  <si>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</si>
  <si>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</si>
  <si>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</si>
  <si>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</si>
  <si>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</si>
  <si>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</si>
  <si>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</si>
  <si>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</si>
  <si>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</si>
  <si>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</si>
  <si>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</si>
  <si>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</si>
  <si>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</si>
  <si>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</si>
  <si>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</si>
  <si>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</si>
  <si>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</si>
  <si>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</si>
  <si>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</si>
  <si>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</si>
  <si>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</si>
  <si>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</si>
  <si>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</si>
  <si>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</si>
  <si>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</si>
  <si>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</si>
  <si>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</si>
  <si>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</si>
  <si>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</si>
  <si>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</si>
  <si>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</si>
  <si>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</si>
  <si>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</si>
  <si>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</si>
  <si>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</si>
  <si>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</si>
  <si>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</si>
  <si>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</si>
  <si>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</si>
  <si>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</si>
  <si>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</si>
  <si>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</si>
  <si>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</si>
  <si>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</si>
  <si>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</si>
  <si>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</si>
  <si>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</si>
  <si>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</si>
  <si>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</si>
  <si>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</si>
  <si>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</si>
  <si>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</si>
  <si>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</si>
  <si>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</si>
  <si>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</si>
  <si>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</si>
  <si>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</si>
  <si>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</si>
  <si>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</si>
  <si>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</si>
  <si>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</si>
  <si>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</si>
  <si>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</si>
  <si>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</si>
  <si>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</si>
  <si>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</si>
  <si>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</si>
  <si>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</si>
  <si>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</si>
  <si>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</si>
  <si>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</si>
  <si>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</si>
  <si>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</si>
  <si>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</si>
  <si>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</si>
  <si>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</si>
  <si>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</si>
  <si>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</si>
  <si>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</si>
  <si>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</si>
  <si>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</si>
  <si>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</si>
  <si>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</si>
  <si>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</si>
  <si>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</si>
  <si>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</si>
  <si>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</si>
  <si>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</si>
  <si>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</si>
  <si>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</si>
  <si>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</si>
  <si>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</si>
  <si>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</si>
  <si>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</si>
  <si>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</si>
  <si>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</si>
  <si>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</si>
  <si>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</si>
  <si>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</si>
  <si>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</si>
  <si>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</si>
  <si>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</si>
  <si>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</si>
  <si>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</si>
  <si>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</si>
  <si>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</si>
  <si>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</si>
  <si>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</si>
  <si>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</si>
  <si>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</si>
  <si>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</si>
  <si>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</si>
  <si>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</si>
  <si>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</si>
  <si>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</si>
  <si>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</si>
  <si>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</si>
  <si>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</si>
  <si>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</si>
  <si>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</si>
  <si>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</si>
  <si>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</si>
  <si>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</si>
  <si>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</si>
  <si>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</si>
  <si>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</si>
  <si>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</si>
  <si>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</si>
  <si>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</si>
  <si>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</si>
  <si>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</si>
  <si>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</si>
  <si>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</si>
  <si>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</si>
  <si>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</si>
  <si>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</si>
  <si>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</si>
  <si>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</si>
  <si>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</si>
  <si>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</si>
  <si>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</si>
  <si>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</si>
  <si>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</si>
  <si>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</si>
  <si>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</si>
  <si>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</si>
  <si>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</si>
  <si>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</si>
  <si>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</si>
  <si>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</si>
  <si>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</si>
  <si>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</si>
  <si>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</si>
  <si>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</si>
  <si>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</si>
  <si>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</si>
  <si>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</si>
  <si>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</si>
  <si>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</si>
  <si>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</si>
  <si>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</si>
  <si>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</si>
  <si>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</si>
  <si>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</si>
  <si>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</si>
  <si>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</si>
  <si>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</si>
  <si>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</si>
  <si>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</si>
  <si>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</si>
  <si>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</si>
  <si>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</si>
  <si>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</si>
  <si>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</si>
  <si>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</si>
  <si>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</si>
  <si>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</si>
  <si>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</si>
  <si>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</si>
  <si>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</si>
  <si>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</si>
  <si>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</si>
  <si>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</si>
  <si>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</si>
  <si>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</si>
  <si>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</si>
  <si>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</si>
  <si>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</si>
  <si>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</si>
  <si>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</si>
  <si>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</si>
  <si>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</si>
  <si>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</si>
  <si>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</si>
  <si>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</si>
  <si>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</si>
  <si>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</si>
  <si>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</si>
  <si>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</si>
  <si>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</si>
  <si>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</si>
  <si>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</si>
  <si>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</si>
  <si>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</si>
  <si>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</si>
  <si>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</si>
  <si>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</si>
  <si>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</si>
  <si>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</si>
  <si>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</si>
  <si>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</si>
  <si>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</si>
  <si>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</si>
  <si>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</si>
  <si>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</si>
  <si>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</si>
  <si>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</si>
  <si>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</si>
  <si>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</si>
  <si>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</si>
  <si>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</si>
  <si>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</si>
  <si>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</si>
  <si>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</si>
  <si>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</si>
  <si>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</si>
  <si>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</si>
  <si>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</si>
  <si>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</si>
  <si>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</si>
  <si>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</si>
  <si>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</si>
  <si>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</si>
  <si>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</si>
  <si>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</si>
  <si>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</si>
  <si>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</si>
  <si>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</si>
  <si>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</si>
  <si>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</si>
  <si>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</si>
  <si>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</si>
  <si>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</si>
  <si>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</si>
  <si>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</si>
  <si>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</si>
  <si>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</si>
  <si>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</si>
  <si>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</si>
  <si>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</si>
  <si>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</si>
  <si>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</si>
  <si>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</si>
  <si>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</si>
  <si>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</si>
  <si>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</si>
  <si>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</si>
  <si>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</si>
  <si>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</si>
  <si>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</si>
  <si>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</si>
  <si>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</si>
  <si>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</si>
  <si>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</si>
  <si>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</si>
  <si>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</si>
  <si>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</si>
  <si>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</si>
  <si>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</si>
  <si>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</si>
  <si>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</si>
  <si>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</si>
  <si>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</si>
  <si>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</si>
  <si>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</si>
  <si>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</si>
  <si>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</si>
  <si>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</si>
  <si>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</si>
  <si>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</si>
  <si>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</si>
  <si>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</si>
  <si>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</si>
  <si>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</si>
  <si>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</si>
  <si>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</si>
  <si>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</si>
  <si>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</si>
  <si>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</si>
  <si>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</si>
  <si>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</si>
  <si>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</si>
  <si>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</si>
  <si>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</si>
  <si>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</si>
  <si>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</si>
  <si>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</si>
  <si>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</si>
  <si>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</si>
  <si>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</si>
  <si>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</si>
  <si>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</si>
  <si>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</si>
  <si>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</si>
  <si>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</si>
  <si>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</si>
  <si>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</si>
  <si>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</si>
  <si>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</si>
  <si>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</si>
  <si>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</si>
  <si>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</si>
  <si>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</si>
  <si>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</si>
  <si>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</si>
  <si>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</si>
  <si>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</si>
  <si>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</si>
  <si>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</si>
  <si>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</si>
  <si>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</si>
  <si>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</si>
  <si>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</si>
  <si>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</si>
  <si>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</si>
  <si>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</si>
  <si>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</si>
  <si>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</si>
  <si>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</si>
  <si>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</si>
  <si>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</si>
  <si>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</si>
  <si>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</si>
  <si>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</si>
  <si>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</si>
  <si>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</si>
  <si>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</si>
  <si>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</si>
  <si>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</si>
  <si>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</si>
  <si>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</si>
  <si>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</si>
  <si>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</si>
  <si>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</si>
  <si>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</si>
  <si>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</si>
  <si>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</si>
  <si>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</si>
  <si>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</si>
  <si>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</si>
  <si>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</si>
  <si>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</si>
  <si>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</si>
  <si>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</si>
  <si>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</si>
  <si>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</si>
  <si>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</si>
  <si>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</si>
  <si>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</si>
  <si>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</si>
  <si>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</si>
  <si>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</si>
  <si>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</si>
  <si>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</si>
  <si>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</si>
  <si>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</si>
  <si>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</si>
  <si>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</si>
  <si>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</si>
  <si>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</si>
  <si>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</si>
  <si>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</si>
  <si>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</si>
  <si>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</si>
  <si>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</si>
  <si>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</si>
  <si>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</si>
  <si>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</si>
  <si>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</si>
  <si>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</si>
  <si>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</si>
  <si>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</si>
  <si>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</si>
  <si>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</si>
  <si>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</si>
  <si>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</si>
  <si>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</si>
  <si>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</si>
  <si>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</si>
  <si>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</si>
  <si>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</si>
  <si>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</si>
  <si>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</si>
  <si>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</si>
  <si>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</si>
  <si>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</si>
  <si>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</si>
  <si>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</si>
  <si>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</si>
  <si>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</si>
  <si>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</si>
  <si>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</si>
  <si>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</si>
  <si>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</si>
  <si>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</si>
  <si>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</si>
  <si>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</si>
  <si>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</si>
  <si>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</si>
  <si>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</si>
  <si>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</si>
  <si>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</si>
  <si>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</si>
  <si>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</si>
  <si>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</si>
  <si>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</si>
  <si>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</si>
  <si>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</si>
  <si>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</si>
  <si>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</si>
  <si>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</si>
  <si>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</si>
  <si>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</si>
  <si>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</si>
  <si>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</si>
  <si>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</si>
  <si>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</si>
  <si>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</si>
  <si>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</si>
  <si>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</si>
  <si>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</si>
  <si>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</si>
  <si>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</si>
  <si>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</si>
  <si>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</si>
  <si>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</si>
  <si>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</si>
  <si>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</si>
  <si>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</si>
  <si>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</si>
  <si>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</si>
  <si>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</si>
  <si>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</si>
  <si>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</si>
  <si>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</si>
  <si>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</si>
  <si>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</si>
  <si>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</si>
  <si>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</si>
  <si>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</si>
  <si>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</si>
  <si>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</si>
  <si>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</si>
  <si>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</si>
  <si>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</si>
  <si>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</si>
  <si>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</si>
  <si>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</si>
  <si>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</si>
  <si>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</si>
  <si>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</si>
  <si>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</si>
  <si>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</si>
  <si>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</si>
  <si>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</si>
  <si>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</si>
  <si>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</si>
  <si>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</si>
  <si>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</si>
  <si>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</si>
  <si>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</si>
  <si>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</si>
  <si>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</si>
  <si>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</si>
  <si>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</si>
  <si>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</si>
  <si>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</si>
  <si>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</si>
  <si>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</si>
  <si>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</si>
  <si>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</si>
  <si>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</si>
  <si>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</si>
  <si>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</si>
  <si>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</si>
  <si>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</si>
  <si>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</si>
  <si>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</si>
  <si>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</si>
  <si>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</si>
  <si>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</si>
  <si>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</si>
  <si>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</si>
  <si>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</si>
  <si>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</si>
  <si>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</si>
  <si>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</si>
  <si>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</si>
  <si>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</si>
  <si>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</si>
  <si>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</si>
  <si>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</si>
  <si>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</si>
  <si>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</si>
  <si>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</si>
  <si>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</si>
  <si>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</si>
  <si>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</si>
  <si>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</si>
  <si>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</si>
  <si>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</si>
  <si>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</si>
  <si>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</si>
  <si>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</si>
  <si>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</si>
  <si>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</si>
  <si>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</si>
  <si>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</si>
  <si>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</si>
  <si>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</si>
  <si>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</si>
  <si>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</si>
  <si>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</si>
  <si>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</si>
  <si>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</si>
  <si>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</si>
  <si>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</si>
  <si>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</si>
  <si>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</si>
  <si>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</si>
  <si>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</si>
  <si>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</si>
  <si>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</si>
  <si>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</si>
  <si>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</si>
  <si>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</si>
  <si>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</si>
  <si>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</si>
  <si>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</si>
  <si>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</si>
  <si>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</si>
  <si>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</si>
  <si>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</si>
  <si>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</si>
  <si>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</si>
  <si>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</si>
  <si>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</si>
  <si>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</si>
  <si>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</si>
  <si>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</si>
  <si>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</si>
  <si>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</si>
  <si>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</si>
  <si>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</si>
  <si>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</si>
  <si>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</si>
  <si>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</si>
  <si>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</si>
  <si>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</si>
  <si>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</si>
  <si>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</si>
  <si>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</si>
  <si>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</si>
  <si>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</si>
  <si>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</si>
  <si>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</si>
  <si>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</si>
  <si>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</si>
  <si>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</si>
  <si>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</si>
  <si>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</si>
  <si>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</si>
  <si>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</si>
  <si>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</si>
  <si>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</si>
  <si>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</si>
  <si>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</si>
  <si>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</si>
  <si>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</si>
  <si>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</si>
  <si>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</si>
  <si>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</si>
  <si>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</si>
  <si>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</si>
  <si>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</si>
  <si>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</si>
  <si>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</si>
  <si>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</si>
  <si>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</si>
  <si>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</si>
  <si>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</si>
  <si>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</si>
  <si>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</si>
  <si>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</si>
  <si>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</si>
  <si>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</si>
  <si>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</si>
  <si>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</si>
  <si>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</si>
  <si>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</si>
  <si>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</si>
  <si>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</si>
  <si>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</si>
  <si>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</si>
  <si>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</si>
  <si>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</si>
  <si>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</si>
  <si>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</si>
  <si>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</si>
  <si>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</si>
  <si>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</si>
  <si>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</si>
  <si>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</si>
  <si>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</si>
  <si>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</si>
  <si>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</si>
  <si>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</si>
  <si>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</si>
  <si>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</si>
  <si>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</si>
  <si>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</si>
  <si>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</si>
  <si>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</si>
  <si>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</si>
  <si>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</si>
  <si>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</si>
  <si>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</si>
  <si>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</si>
  <si>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</si>
  <si>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</si>
  <si>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</si>
  <si>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</si>
  <si>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</si>
  <si>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</si>
  <si>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</si>
  <si>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</si>
  <si>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</si>
  <si>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</si>
  <si>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</si>
  <si>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</si>
  <si>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</si>
  <si>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</si>
  <si>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</si>
  <si>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</si>
  <si>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</si>
  <si>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</si>
  <si>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</si>
  <si>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</si>
  <si>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</si>
  <si>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</si>
  <si>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</si>
  <si>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</si>
  <si>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</si>
  <si>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</si>
  <si>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</si>
  <si>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</si>
  <si>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</si>
  <si>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</si>
  <si>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</si>
  <si>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</si>
  <si>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</si>
  <si>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</si>
  <si>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</si>
  <si>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</si>
  <si>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</si>
  <si>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</si>
  <si>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</si>
  <si>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</si>
  <si>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</si>
  <si>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</si>
  <si>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</si>
  <si>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</si>
  <si>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</si>
  <si>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</si>
  <si>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</si>
  <si>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</si>
  <si>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</si>
  <si>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</si>
  <si>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</si>
  <si>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</si>
  <si>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</si>
  <si>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</si>
  <si>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</si>
  <si>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</si>
  <si>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</si>
  <si>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</si>
  <si>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</si>
  <si>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</si>
  <si>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</si>
  <si>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</si>
  <si>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</si>
  <si>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</si>
  <si>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</si>
  <si>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</si>
  <si>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</si>
  <si>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</si>
  <si>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</si>
  <si>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</si>
  <si>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</si>
  <si>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</si>
  <si>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</si>
  <si>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</si>
  <si>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</si>
  <si>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</si>
  <si>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</si>
  <si>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</si>
  <si>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</si>
  <si>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</si>
  <si>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</si>
  <si>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</si>
  <si>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</si>
  <si>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</si>
  <si>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</si>
  <si>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</si>
  <si>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</si>
  <si>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</si>
  <si>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</si>
  <si>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</si>
  <si>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</si>
  <si>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</si>
  <si>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</si>
  <si>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</si>
  <si>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</si>
  <si>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</si>
  <si>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</si>
  <si>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</si>
  <si>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</si>
  <si>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</si>
  <si>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</si>
  <si>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</si>
  <si>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</si>
  <si>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</si>
  <si>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</si>
  <si>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</si>
  <si>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</si>
  <si>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</si>
  <si>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</si>
  <si>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</si>
  <si>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</si>
  <si>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</si>
  <si>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</si>
  <si>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</si>
  <si>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</si>
  <si>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</si>
  <si>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</si>
  <si>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</si>
  <si>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</si>
  <si>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</si>
  <si>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</si>
  <si>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</si>
  <si>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</si>
  <si>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</si>
  <si>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</si>
  <si>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</si>
  <si>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</si>
  <si>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</si>
  <si>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</si>
  <si>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</si>
  <si>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</si>
  <si>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</si>
  <si>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</si>
  <si>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</si>
  <si>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</si>
  <si>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</si>
  <si>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</si>
  <si>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</si>
  <si>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</si>
  <si>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</si>
  <si>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</si>
  <si>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</si>
  <si>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</si>
  <si>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</si>
  <si>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</si>
  <si>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</si>
  <si>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</si>
  <si>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</si>
  <si>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</si>
  <si>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</si>
  <si>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</si>
  <si>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</si>
  <si>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</si>
  <si>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</si>
  <si>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</si>
  <si>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</si>
  <si>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</si>
  <si>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</si>
  <si>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</si>
  <si>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</si>
  <si>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</si>
  <si>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</si>
  <si>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</si>
  <si>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</si>
  <si>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</si>
  <si>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</si>
  <si>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</si>
  <si>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</si>
  <si>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</si>
  <si>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</si>
  <si>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</si>
  <si>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</si>
  <si>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</si>
  <si>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</si>
  <si>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</si>
  <si>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</si>
  <si>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</si>
  <si>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</si>
  <si>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</si>
  <si>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</si>
  <si>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</si>
  <si>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</si>
  <si>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</si>
  <si>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</si>
  <si>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</si>
  <si>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</si>
  <si>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</si>
  <si>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</si>
  <si>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</si>
  <si>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</si>
  <si>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</si>
  <si>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</si>
  <si>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</si>
  <si>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</si>
  <si>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</si>
  <si>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</si>
  <si>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</si>
  <si>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</si>
  <si>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</si>
  <si>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</si>
  <si>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</si>
  <si>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</si>
  <si>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</si>
  <si>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</si>
  <si>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</si>
  <si>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</si>
  <si>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</si>
  <si>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</si>
  <si>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</si>
  <si>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</si>
  <si>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</si>
  <si>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</si>
  <si>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</si>
  <si>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</si>
  <si>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</si>
  <si>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</si>
  <si>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</si>
  <si>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</si>
  <si>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</si>
  <si>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</si>
  <si>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</si>
  <si>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</si>
  <si>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</si>
  <si>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</si>
  <si>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</si>
  <si>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</si>
  <si>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</si>
  <si>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</si>
  <si>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</si>
  <si>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</si>
  <si>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</si>
  <si>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</si>
  <si>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</si>
  <si>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</si>
  <si>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</si>
  <si>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</si>
  <si>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</si>
  <si>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</si>
  <si>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</si>
  <si>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</si>
  <si>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</si>
  <si>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</si>
  <si>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</si>
  <si>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</si>
  <si>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</si>
  <si>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</si>
  <si>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</si>
  <si>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</si>
  <si>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</si>
  <si>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</si>
  <si>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</si>
  <si>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</si>
  <si>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</si>
  <si>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</si>
  <si>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</si>
  <si>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</si>
  <si>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</si>
  <si>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</si>
  <si>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</si>
  <si>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</si>
  <si>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</si>
  <si>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</si>
  <si>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</si>
  <si>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</si>
  <si>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</si>
  <si>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</si>
  <si>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</si>
  <si>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</si>
  <si>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</si>
  <si>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</si>
  <si>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</si>
  <si>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</si>
  <si>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</si>
  <si>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</si>
  <si>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</si>
  <si>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</si>
  <si>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</si>
  <si>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</si>
  <si>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</si>
  <si>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</si>
  <si>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</si>
  <si>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</si>
  <si>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</si>
  <si>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</si>
  <si>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</si>
  <si>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</si>
  <si>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</si>
  <si>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</si>
  <si>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</si>
  <si>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</si>
  <si>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</si>
  <si>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</si>
  <si>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</si>
  <si>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</si>
  <si>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</si>
  <si>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</si>
  <si>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</si>
  <si>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</si>
  <si>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</si>
  <si>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</si>
  <si>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</si>
  <si>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</si>
  <si>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</si>
  <si>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</si>
  <si>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</si>
  <si>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</si>
  <si>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</si>
  <si>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</si>
  <si>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</si>
  <si>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</si>
  <si>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</si>
  <si>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</si>
  <si>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</si>
  <si>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</si>
  <si>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</si>
  <si>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</si>
  <si>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</si>
  <si>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</si>
  <si>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</si>
  <si>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</si>
  <si>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</si>
  <si>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</si>
  <si>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</si>
  <si>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</si>
  <si>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</si>
  <si>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</si>
  <si>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</si>
  <si>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</si>
  <si>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</si>
  <si>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</si>
  <si>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</si>
  <si>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</si>
  <si>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</si>
  <si>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</si>
  <si>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</si>
  <si>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</si>
  <si>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</si>
  <si>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</si>
  <si>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</si>
  <si>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</si>
  <si>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</si>
  <si>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</si>
  <si>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</si>
  <si>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</si>
  <si>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</si>
  <si>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</si>
  <si>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</si>
  <si>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</si>
  <si>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</si>
  <si>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</si>
  <si>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</si>
  <si>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</si>
  <si>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</si>
  <si>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</si>
  <si>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</si>
  <si>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</si>
  <si>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</si>
  <si>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</si>
  <si>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</si>
  <si>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</si>
  <si>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</si>
  <si>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</si>
  <si>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</si>
  <si>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</si>
  <si>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</si>
  <si>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</si>
  <si>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</si>
  <si>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</si>
  <si>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</si>
  <si>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</si>
  <si>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</si>
  <si>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</si>
  <si>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</si>
  <si>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</si>
  <si>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</si>
  <si>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</si>
  <si>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</si>
  <si>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</si>
  <si>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</si>
  <si>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</si>
  <si>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</si>
  <si>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</si>
  <si>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</si>
  <si>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</si>
  <si>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</si>
  <si>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</si>
  <si>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</si>
  <si>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</si>
  <si>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</si>
  <si>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</si>
  <si>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</si>
  <si>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</si>
  <si>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</si>
  <si>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</si>
  <si>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</si>
  <si>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</si>
  <si>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</si>
  <si>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</si>
  <si>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</si>
  <si>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</si>
  <si>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</si>
  <si>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</si>
  <si>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</si>
  <si>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</si>
  <si>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</si>
  <si>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</si>
  <si>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</si>
  <si>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</si>
  <si>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</si>
  <si>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</si>
  <si>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</si>
  <si>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</si>
  <si>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</si>
  <si>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</si>
  <si>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</si>
  <si>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</si>
  <si>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</si>
  <si>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</si>
  <si>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</si>
  <si>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</si>
  <si>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</si>
  <si>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</si>
  <si>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</si>
  <si>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</si>
  <si>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</si>
  <si>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</si>
  <si>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</si>
  <si>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</si>
  <si>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</si>
  <si>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</si>
  <si>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</si>
  <si>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</si>
  <si>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</si>
  <si>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</si>
  <si>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</si>
  <si>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</si>
  <si>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</si>
  <si>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</si>
  <si>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</si>
  <si>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</si>
  <si>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</si>
  <si>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</si>
  <si>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</si>
  <si>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</si>
  <si>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</si>
  <si>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</si>
  <si>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</si>
  <si>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</si>
  <si>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</si>
  <si>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</si>
  <si>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</si>
  <si>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</si>
  <si>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</si>
  <si>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</si>
  <si>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</si>
  <si>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</si>
  <si>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</si>
  <si>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</si>
  <si>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</si>
  <si>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</si>
  <si>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</si>
  <si>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</si>
  <si>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</si>
  <si>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</si>
  <si>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</si>
  <si>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</si>
  <si>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</si>
  <si>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</si>
  <si>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</si>
  <si>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</si>
  <si>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</si>
  <si>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</si>
  <si>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</si>
  <si>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</si>
  <si>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</si>
  <si>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</si>
  <si>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</si>
  <si>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</si>
  <si>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</si>
  <si>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</si>
  <si>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</si>
  <si>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</si>
  <si>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</si>
  <si>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</si>
  <si>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</si>
  <si>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</si>
  <si>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</si>
  <si>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</si>
  <si>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</si>
  <si>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</si>
  <si>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</si>
  <si>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</si>
  <si>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</si>
  <si>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</si>
  <si>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</si>
  <si>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</si>
  <si>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</si>
  <si>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</si>
  <si>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</si>
  <si>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</si>
  <si>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</si>
  <si>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</si>
  <si>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</si>
  <si>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</si>
  <si>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</si>
  <si>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</si>
  <si>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</si>
  <si>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</si>
  <si>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</si>
  <si>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</si>
  <si>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</si>
  <si>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</si>
  <si>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</si>
  <si>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</si>
  <si>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</si>
  <si>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</si>
  <si>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</si>
  <si>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</si>
  <si>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</si>
  <si>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</si>
  <si>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</si>
  <si>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</si>
  <si>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</si>
  <si>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</si>
  <si>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</si>
  <si>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</si>
  <si>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</si>
  <si>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</si>
  <si>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</si>
  <si>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</si>
  <si>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</si>
  <si>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</si>
  <si>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</si>
  <si>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</si>
  <si>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</si>
  <si>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</si>
  <si>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</si>
  <si>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</si>
  <si>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</si>
  <si>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</si>
  <si>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</si>
  <si>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</si>
  <si>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</si>
  <si>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</si>
  <si>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</si>
  <si>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</si>
  <si>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</si>
  <si>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</si>
  <si>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</si>
  <si>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</si>
  <si>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</si>
  <si>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</si>
  <si>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</si>
  <si>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</si>
  <si>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</si>
  <si>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</si>
  <si>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</si>
  <si>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</si>
  <si>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</si>
  <si>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</si>
  <si>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</si>
  <si>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</si>
  <si>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</si>
  <si>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</si>
  <si>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</si>
  <si>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</si>
  <si>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</si>
  <si>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</si>
  <si>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</si>
  <si>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</si>
  <si>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</si>
  <si>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</si>
  <si>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</si>
  <si>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</si>
  <si>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</si>
  <si>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</si>
  <si>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</si>
  <si>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</si>
  <si>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</si>
  <si>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</si>
  <si>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</si>
  <si>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</si>
  <si>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</si>
  <si>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</si>
  <si>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</si>
  <si>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</si>
  <si>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</si>
  <si>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</si>
  <si>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</si>
  <si>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</si>
  <si>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</si>
  <si>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</si>
  <si>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</si>
  <si>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</si>
  <si>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</si>
  <si>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</si>
  <si>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</si>
  <si>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</si>
  <si>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</si>
  <si>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</si>
  <si>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</si>
  <si>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</si>
  <si>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</si>
  <si>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</si>
  <si>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</si>
  <si>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</si>
  <si>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</si>
  <si>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</si>
  <si>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</si>
  <si>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</si>
  <si>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</si>
  <si>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</si>
  <si>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</si>
  <si>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</si>
  <si>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</si>
  <si>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</si>
  <si>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</si>
  <si>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</si>
  <si>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</si>
  <si>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</si>
  <si>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</si>
  <si>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</si>
  <si>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</si>
  <si>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</si>
  <si>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</si>
  <si>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</si>
  <si>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</si>
  <si>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</si>
  <si>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</si>
  <si>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</si>
  <si>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</si>
  <si>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</si>
  <si>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</si>
  <si>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</si>
  <si>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</si>
  <si>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</si>
  <si>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</si>
  <si>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</si>
  <si>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</si>
  <si>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</si>
  <si>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</si>
  <si>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</si>
  <si>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</si>
  <si>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</si>
  <si>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</si>
  <si>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</si>
  <si>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</si>
  <si>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</si>
  <si>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</si>
  <si>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</si>
  <si>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</si>
  <si>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</si>
  <si>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</si>
  <si>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</si>
  <si>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</si>
  <si>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</si>
  <si>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</si>
  <si>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</si>
  <si>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</si>
  <si>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</si>
  <si>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</si>
  <si>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</si>
  <si>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</si>
  <si>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</si>
  <si>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</si>
  <si>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</si>
  <si>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</si>
  <si>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</si>
  <si>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</si>
  <si>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</si>
  <si>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</si>
  <si>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</si>
  <si>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</si>
  <si>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</si>
  <si>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</si>
  <si>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</si>
  <si>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</si>
  <si>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</si>
  <si>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</si>
  <si>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</si>
  <si>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</si>
  <si>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</si>
  <si>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</si>
  <si>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</si>
  <si>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</si>
  <si>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</si>
  <si>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</si>
  <si>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</si>
  <si>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</si>
  <si>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</si>
  <si>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</si>
  <si>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</si>
  <si>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</si>
  <si>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</si>
  <si>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</si>
  <si>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</si>
  <si>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</si>
  <si>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</si>
  <si>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</si>
  <si>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</si>
  <si>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</si>
  <si>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</si>
  <si>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</si>
  <si>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</si>
  <si>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</si>
  <si>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</si>
  <si>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</si>
  <si>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</si>
  <si>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</si>
  <si>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</si>
  <si>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</si>
  <si>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</si>
  <si>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</si>
  <si>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</si>
  <si>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</si>
  <si>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</si>
  <si>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</si>
  <si>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</si>
  <si>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</si>
  <si>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</si>
  <si>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</si>
  <si>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</si>
  <si>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</si>
  <si>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</si>
  <si>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</si>
  <si>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</si>
  <si>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</si>
  <si>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</si>
  <si>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</si>
  <si>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</si>
  <si>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</si>
  <si>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</si>
  <si>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</si>
  <si>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</si>
  <si>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</si>
  <si>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</si>
  <si>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</si>
  <si>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</si>
  <si>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</si>
  <si>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</si>
  <si>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</si>
  <si>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</si>
  <si>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</si>
  <si>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</si>
  <si>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</si>
  <si>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</si>
  <si>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</si>
  <si>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</si>
  <si>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</si>
  <si>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</si>
  <si>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</si>
  <si>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</si>
  <si>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</si>
  <si>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</si>
  <si>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</si>
  <si>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</si>
  <si>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</si>
  <si>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</si>
  <si>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</si>
  <si>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</si>
  <si>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</si>
  <si>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</si>
  <si>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</si>
  <si>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</si>
  <si>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</si>
  <si>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</si>
  <si>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</si>
  <si>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</si>
  <si>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</si>
  <si>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</si>
  <si>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</si>
  <si>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</si>
  <si>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</si>
  <si>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</si>
  <si>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</si>
  <si>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</si>
  <si>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</si>
  <si>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</si>
  <si>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</si>
  <si>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</si>
  <si>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</si>
  <si>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</si>
  <si>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</si>
  <si>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</si>
  <si>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</si>
  <si>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</si>
  <si>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</si>
  <si>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</si>
  <si>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</si>
  <si>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</si>
  <si>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</si>
  <si>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</si>
  <si>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</si>
  <si>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</si>
  <si>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</si>
  <si>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</si>
  <si>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</si>
  <si>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</si>
  <si>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</si>
  <si>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</si>
  <si>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</si>
  <si>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</si>
  <si>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</si>
  <si>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</si>
  <si>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</si>
  <si>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</si>
  <si>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</si>
  <si>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</si>
  <si>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</si>
  <si>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</si>
  <si>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</si>
  <si>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</si>
  <si>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</si>
  <si>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</si>
  <si>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</si>
  <si>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</si>
  <si>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</si>
  <si>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</si>
  <si>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</si>
  <si>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</si>
  <si>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</si>
  <si>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</si>
  <si>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</si>
  <si>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</si>
  <si>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</si>
  <si>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</si>
  <si>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</si>
  <si>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</si>
  <si>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</si>
  <si>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</si>
  <si>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</si>
  <si>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</si>
  <si>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</si>
  <si>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</si>
  <si>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</si>
  <si>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</si>
  <si>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</si>
  <si>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</si>
  <si>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</si>
  <si>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</si>
  <si>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</si>
  <si>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</si>
  <si>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</si>
  <si>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</si>
  <si>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</si>
  <si>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</si>
  <si>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</si>
  <si>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</si>
  <si>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</si>
  <si>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</si>
  <si>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</si>
  <si>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</si>
  <si>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</si>
  <si>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</si>
  <si>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</si>
  <si>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</si>
  <si>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</si>
  <si>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</si>
  <si>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</si>
  <si>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</si>
  <si>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</si>
  <si>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</si>
  <si>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</si>
  <si>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</si>
  <si>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</si>
  <si>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</si>
  <si>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</si>
  <si>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</si>
  <si>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</si>
  <si>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</si>
  <si>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</si>
  <si>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</si>
  <si>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</si>
  <si>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</si>
  <si>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</si>
  <si>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</si>
  <si>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</si>
  <si>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</si>
  <si>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</si>
  <si>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</si>
  <si>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</si>
  <si>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</si>
  <si>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</si>
  <si>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</si>
  <si>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</si>
  <si>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</si>
  <si>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</si>
  <si>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</si>
  <si>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</si>
  <si>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</si>
  <si>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</si>
  <si>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</si>
  <si>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</si>
  <si>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</si>
  <si>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</si>
  <si>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</si>
  <si>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</si>
  <si>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</si>
  <si>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</si>
  <si>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</si>
  <si>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</si>
  <si>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</si>
  <si>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</si>
  <si>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</si>
  <si>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</si>
  <si>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</si>
  <si>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</si>
  <si>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</si>
  <si>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</si>
  <si>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</si>
  <si>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</si>
  <si>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</si>
  <si>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</si>
  <si>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</si>
  <si>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</si>
  <si>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</si>
  <si>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</si>
  <si>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</si>
  <si>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</si>
  <si>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</si>
  <si>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</si>
  <si>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</si>
  <si>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</si>
  <si>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</si>
  <si>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</si>
  <si>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</si>
  <si>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</si>
  <si>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</si>
  <si>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</si>
  <si>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</si>
  <si>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</si>
  <si>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</si>
  <si>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</si>
  <si>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</si>
  <si>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</si>
  <si>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</si>
  <si>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</si>
  <si>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</si>
  <si>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</si>
  <si>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</si>
  <si>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</si>
  <si>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</si>
  <si>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</si>
  <si>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</si>
  <si>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</si>
  <si>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</si>
  <si>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</si>
  <si>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</si>
  <si>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</si>
  <si>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</si>
  <si>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</si>
  <si>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</si>
  <si>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</si>
  <si>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</si>
  <si>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</si>
  <si>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</si>
  <si>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</si>
  <si>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</si>
  <si>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</si>
  <si>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</si>
  <si>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</si>
  <si>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</si>
  <si>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</si>
  <si>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</si>
  <si>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</si>
  <si>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</si>
  <si>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</si>
  <si>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</si>
  <si>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</si>
  <si>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</si>
  <si>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</si>
  <si>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</si>
  <si>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</si>
  <si>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</si>
  <si>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</si>
  <si>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</si>
  <si>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</si>
  <si>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</si>
  <si>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</si>
  <si>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</si>
  <si>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</si>
  <si>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</si>
  <si>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</si>
  <si>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</si>
  <si>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</si>
  <si>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</si>
  <si>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</si>
  <si>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</si>
  <si>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</si>
  <si>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</si>
  <si>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</si>
  <si>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</si>
  <si>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</si>
  <si>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</si>
  <si>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</si>
  <si>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</si>
  <si>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</si>
  <si>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</si>
  <si>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</si>
  <si>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</si>
  <si>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</si>
  <si>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</si>
  <si>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</si>
  <si>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</si>
  <si>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</si>
  <si>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</si>
  <si>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</si>
  <si>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</si>
  <si>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</si>
  <si>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</si>
  <si>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</si>
  <si>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</si>
  <si>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</si>
  <si>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</si>
  <si>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</si>
  <si>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</si>
  <si>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</si>
  <si>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</si>
  <si>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</si>
  <si>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</si>
  <si>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</si>
  <si>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</si>
  <si>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</si>
  <si>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</si>
  <si>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</si>
  <si>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</si>
  <si>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</si>
  <si>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</si>
  <si>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</si>
  <si>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</si>
  <si>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</si>
  <si>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</si>
  <si>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</si>
  <si>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</si>
  <si>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</si>
  <si>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</si>
  <si>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</si>
  <si>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</si>
  <si>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</si>
  <si>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</si>
  <si>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</si>
  <si>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</si>
  <si>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</si>
  <si>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</si>
  <si>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</si>
  <si>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</si>
  <si>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</si>
  <si>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</si>
  <si>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</si>
  <si>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</si>
  <si>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</si>
  <si>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</si>
  <si>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</si>
  <si>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</si>
  <si>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</si>
  <si>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</si>
  <si>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</si>
  <si>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</si>
  <si>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</si>
  <si>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</si>
  <si>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</si>
  <si>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</si>
  <si>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</si>
  <si>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</si>
  <si>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</si>
  <si>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</si>
  <si>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</si>
  <si>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</si>
  <si>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</si>
  <si>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</si>
  <si>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</si>
  <si>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</si>
  <si>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</si>
  <si>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</si>
  <si>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</si>
  <si>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</si>
  <si>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</si>
  <si>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</si>
  <si>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</si>
  <si>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</si>
  <si>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</si>
  <si>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</si>
  <si>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</si>
  <si>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</si>
  <si>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</si>
  <si>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</si>
  <si>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</si>
  <si>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</si>
  <si>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</si>
  <si>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</si>
  <si>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</si>
  <si>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</si>
  <si>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</si>
  <si>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</si>
  <si>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</si>
  <si>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</si>
  <si>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</si>
  <si>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</si>
  <si>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</si>
  <si>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</si>
  <si>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</si>
  <si>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</si>
  <si>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</si>
  <si>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</si>
  <si>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</si>
  <si>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</si>
  <si>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</si>
  <si>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</si>
  <si>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</si>
  <si>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</si>
  <si>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</si>
  <si>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</si>
  <si>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</si>
  <si>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</si>
  <si>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</si>
  <si>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</si>
  <si>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</si>
  <si>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</si>
  <si>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</si>
  <si>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</si>
  <si>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</si>
  <si>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</si>
  <si>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</si>
  <si>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</si>
  <si>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</si>
  <si>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</si>
  <si>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</si>
  <si>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</si>
  <si>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</si>
  <si>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</si>
  <si>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</si>
  <si>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</si>
  <si>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</si>
  <si>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</si>
  <si>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</si>
  <si>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</si>
  <si>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</si>
  <si>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</si>
  <si>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</si>
  <si>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</si>
  <si>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</si>
  <si>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</si>
  <si>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</si>
  <si>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</si>
  <si>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</si>
  <si>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</si>
  <si>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</si>
  <si>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</si>
  <si>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</si>
  <si>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</si>
  <si>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</si>
  <si>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</si>
  <si>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</si>
  <si>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</si>
  <si>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</si>
  <si>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</si>
  <si>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</si>
  <si>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</si>
  <si>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</si>
  <si>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</si>
  <si>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</si>
  <si>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</si>
  <si>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</si>
  <si>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</si>
  <si>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</si>
  <si>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</si>
  <si>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</si>
  <si>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</si>
  <si>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</si>
  <si>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</si>
  <si>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</si>
  <si>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</si>
  <si>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</si>
  <si>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</si>
  <si>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</si>
  <si>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</si>
  <si>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</si>
  <si>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</si>
  <si>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</si>
  <si>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</si>
  <si>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</si>
  <si>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</si>
  <si>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</si>
  <si>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</si>
  <si>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</si>
  <si>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</si>
  <si>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</si>
  <si>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</si>
  <si>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</si>
  <si>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</si>
  <si>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</si>
  <si>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</si>
  <si>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</si>
  <si>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</si>
  <si>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</si>
  <si>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</si>
  <si>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</si>
  <si>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</si>
  <si>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</si>
  <si>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</si>
  <si>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</si>
  <si>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</si>
  <si>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</si>
  <si>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</si>
  <si>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</si>
  <si>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</si>
  <si>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</si>
  <si>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</si>
  <si>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</si>
  <si>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</si>
  <si>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</si>
  <si>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</si>
  <si>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</si>
  <si>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</si>
  <si>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</si>
  <si>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</si>
  <si>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</si>
  <si>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</si>
  <si>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</si>
  <si>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</si>
  <si>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</si>
  <si>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</si>
  <si>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</si>
  <si>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</si>
  <si>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</si>
  <si>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</si>
  <si>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</si>
  <si>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</si>
  <si>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</si>
  <si>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</si>
  <si>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</si>
  <si>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</si>
  <si>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</si>
  <si>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</si>
  <si>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</si>
  <si>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</si>
  <si>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</si>
  <si>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</si>
  <si>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</si>
  <si>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</si>
  <si>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</si>
  <si>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</si>
  <si>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</si>
  <si>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</si>
  <si>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</si>
  <si>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</si>
  <si>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</si>
  <si>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</si>
  <si>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</si>
  <si>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</si>
  <si>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</si>
  <si>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</si>
  <si>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</si>
  <si>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</si>
  <si>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</si>
  <si>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</si>
  <si>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</si>
  <si>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</si>
  <si>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</si>
  <si>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</si>
  <si>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</si>
  <si>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</si>
  <si>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</si>
  <si>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</si>
  <si>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</si>
  <si>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</si>
  <si>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</si>
  <si>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</si>
  <si>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</si>
  <si>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</si>
  <si>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</si>
  <si>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</si>
  <si>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</si>
  <si>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</si>
  <si>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</si>
  <si>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</si>
  <si>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</si>
  <si>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</si>
  <si>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</si>
  <si>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</si>
  <si>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</si>
  <si>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</si>
  <si>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</si>
  <si>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</si>
  <si>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</si>
  <si>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</si>
  <si>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</si>
  <si>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</si>
  <si>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</si>
  <si>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</si>
  <si>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</si>
  <si>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</si>
  <si>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</si>
  <si>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</si>
  <si>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</si>
  <si>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</si>
  <si>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</si>
  <si>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</si>
  <si>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</si>
  <si>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</si>
  <si>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</si>
  <si>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</si>
  <si>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</si>
  <si>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</si>
  <si>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</si>
  <si>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</si>
  <si>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</si>
  <si>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</si>
  <si>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</si>
  <si>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</si>
  <si>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</si>
  <si>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</si>
  <si>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</si>
  <si>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</si>
  <si>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</si>
  <si>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</si>
  <si>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</si>
  <si>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</si>
  <si>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</si>
  <si>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</si>
  <si>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</si>
  <si>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</si>
  <si>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</si>
  <si>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</si>
  <si>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</si>
  <si>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</si>
  <si>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</si>
  <si>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</si>
  <si>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</si>
  <si>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</si>
  <si>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</si>
  <si>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</si>
  <si>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</si>
  <si>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</si>
  <si>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</si>
  <si>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</si>
  <si>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</si>
  <si>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</si>
  <si>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</si>
  <si>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</si>
  <si>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</si>
  <si>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</si>
  <si>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</si>
  <si>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</si>
  <si>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</si>
  <si>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</si>
  <si>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</si>
  <si>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</si>
  <si>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</si>
  <si>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</si>
  <si>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</si>
  <si>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</si>
  <si>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</si>
  <si>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</si>
  <si>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</si>
  <si>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</si>
  <si>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</si>
  <si>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</si>
  <si>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</si>
  <si>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</si>
  <si>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</si>
  <si>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</si>
  <si>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</si>
  <si>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</si>
  <si>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</si>
  <si>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</si>
  <si>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</si>
  <si>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</si>
  <si>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</si>
  <si>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</si>
  <si>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</si>
  <si>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</si>
  <si>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</si>
  <si>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</si>
  <si>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</si>
  <si>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</si>
  <si>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</si>
  <si>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</si>
  <si>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</si>
  <si>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</si>
  <si>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</si>
  <si>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</si>
  <si>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</si>
  <si>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</si>
  <si>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</si>
  <si>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</si>
  <si>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</si>
  <si>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</si>
  <si>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</si>
  <si>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</si>
  <si>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</si>
  <si>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</si>
  <si>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</si>
  <si>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</si>
  <si>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</si>
  <si>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</si>
  <si>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</si>
  <si>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</si>
  <si>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</si>
  <si>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</si>
  <si>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</si>
  <si>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</si>
  <si>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</si>
  <si>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</si>
  <si>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</si>
  <si>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</si>
  <si>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</si>
  <si>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</si>
  <si>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</si>
  <si>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</si>
  <si>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</si>
  <si>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</si>
  <si>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</si>
  <si>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</si>
  <si>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</si>
  <si>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</si>
  <si>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</si>
  <si>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</si>
  <si>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</si>
  <si>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</si>
  <si>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</si>
  <si>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</si>
  <si>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</si>
  <si>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</si>
  <si>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</si>
  <si>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</si>
  <si>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</si>
  <si>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</si>
  <si>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</si>
  <si>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</si>
  <si>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</si>
  <si>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</si>
  <si>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</si>
  <si>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</si>
  <si>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</si>
  <si>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</si>
  <si>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</si>
  <si>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</si>
  <si>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</si>
  <si>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</si>
  <si>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</si>
  <si>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</si>
  <si>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</si>
  <si>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</si>
  <si>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</si>
  <si>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</si>
  <si>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</si>
  <si>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</si>
  <si>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</si>
  <si>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</si>
  <si>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</si>
  <si>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</si>
  <si>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</si>
  <si>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</si>
  <si>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</si>
  <si>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</si>
  <si>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</si>
  <si>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</si>
  <si>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</si>
  <si>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</si>
  <si>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</si>
  <si>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</si>
  <si>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</si>
  <si>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</si>
  <si>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</si>
  <si>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</si>
  <si>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</si>
  <si>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</si>
  <si>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</si>
  <si>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</si>
  <si>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</si>
  <si>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</si>
  <si>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</si>
  <si>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</si>
  <si>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</si>
  <si>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</si>
  <si>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</si>
  <si>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</si>
  <si>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</si>
  <si>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</si>
  <si>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</si>
  <si>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</si>
  <si>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</si>
  <si>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</si>
  <si>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</si>
  <si>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</si>
  <si>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</si>
  <si>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</si>
  <si>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</si>
  <si>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</si>
  <si>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</si>
  <si>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</si>
  <si>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</si>
  <si>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</si>
  <si>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</si>
  <si>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</si>
  <si>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</si>
  <si>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</si>
  <si>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</si>
  <si>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</si>
  <si>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</si>
  <si>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</si>
  <si>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</si>
  <si>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</si>
  <si>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</si>
  <si>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</si>
  <si>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</si>
  <si>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</si>
  <si>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</si>
  <si>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</si>
  <si>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</si>
  <si>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</si>
  <si>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</si>
  <si>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</si>
  <si>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</si>
  <si>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</si>
  <si>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</si>
  <si>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</si>
  <si>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</si>
  <si>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</si>
  <si>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</si>
  <si>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</si>
  <si>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</si>
  <si>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</si>
  <si>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</si>
  <si>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</si>
  <si>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</si>
  <si>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</si>
  <si>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</si>
  <si>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</si>
  <si>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</si>
  <si>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</si>
  <si>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</si>
  <si>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</si>
  <si>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</si>
  <si>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</si>
  <si>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</si>
  <si>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</si>
  <si>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</si>
  <si>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</si>
  <si>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</si>
  <si>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</si>
  <si>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</si>
  <si>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</si>
  <si>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</si>
  <si>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</si>
  <si>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</si>
  <si>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</si>
  <si>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</si>
  <si>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</si>
  <si>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</si>
  <si>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</si>
  <si>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</si>
  <si>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</si>
  <si>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</si>
  <si>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</si>
  <si>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</si>
  <si>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</si>
  <si>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</si>
  <si>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</si>
  <si>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</si>
  <si>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</si>
  <si>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</si>
  <si>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</si>
  <si>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</si>
  <si>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</si>
  <si>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</si>
  <si>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</si>
  <si>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</si>
  <si>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</si>
  <si>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</si>
  <si>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</si>
  <si>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</si>
  <si>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</si>
  <si>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</si>
  <si>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</si>
  <si>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</si>
  <si>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</si>
  <si>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</si>
  <si>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</si>
  <si>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</si>
  <si>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</si>
  <si>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</si>
  <si>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</si>
  <si>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</si>
  <si>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</si>
  <si>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</si>
  <si>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</si>
  <si>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</si>
  <si>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</si>
  <si>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</si>
  <si>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</si>
  <si>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</si>
  <si>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</si>
  <si>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</si>
  <si>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</si>
  <si>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</si>
  <si>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</si>
  <si>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</si>
  <si>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</si>
  <si>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</si>
  <si>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</si>
  <si>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</si>
  <si>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</si>
  <si>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</si>
  <si>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</si>
  <si>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</si>
  <si>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</si>
  <si>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</si>
  <si>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</si>
  <si>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</si>
  <si>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</si>
  <si>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</si>
  <si>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</si>
  <si>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</si>
  <si>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</si>
  <si>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</si>
  <si>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</si>
  <si>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</si>
  <si>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</si>
  <si>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</si>
  <si>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</si>
  <si>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</si>
  <si>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</si>
  <si>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</si>
  <si>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</si>
  <si>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</si>
  <si>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</si>
  <si>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</si>
  <si>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</si>
  <si>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</si>
  <si>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</si>
  <si>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</si>
  <si>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</si>
  <si>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</si>
  <si>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</si>
  <si>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</si>
  <si>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</si>
  <si>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</si>
  <si>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</si>
  <si>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</si>
  <si>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</si>
  <si>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</si>
  <si>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</si>
  <si>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</si>
  <si>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</si>
  <si>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</si>
  <si>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</si>
  <si>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</si>
  <si>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</si>
  <si>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</si>
  <si>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</si>
  <si>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</si>
  <si>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</si>
  <si>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</si>
  <si>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</si>
  <si>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</si>
  <si>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</si>
  <si>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</si>
  <si>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</si>
  <si>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</si>
  <si>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</si>
  <si>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</si>
  <si>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</si>
  <si>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</si>
  <si>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</si>
  <si>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</si>
  <si>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</si>
  <si>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</si>
  <si>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</si>
  <si>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</si>
  <si>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</si>
  <si>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</si>
  <si>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</si>
  <si>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</si>
  <si>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</si>
  <si>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</si>
  <si>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</si>
  <si>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</si>
  <si>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</si>
  <si>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</si>
  <si>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</si>
  <si>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</si>
  <si>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</si>
  <si>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</si>
  <si>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</si>
  <si>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</si>
  <si>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</si>
  <si>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</si>
  <si>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</si>
  <si>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</si>
  <si>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</si>
  <si>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</si>
  <si>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</si>
  <si>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</si>
  <si>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</si>
  <si>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</si>
  <si>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</si>
  <si>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</si>
  <si>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</si>
  <si>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</si>
  <si>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</si>
  <si>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</si>
  <si>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</si>
  <si>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</si>
  <si>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</si>
  <si>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</si>
  <si>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</si>
  <si>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</si>
  <si>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</si>
  <si>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</si>
  <si>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</si>
  <si>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</si>
  <si>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</si>
  <si>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</si>
  <si>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</si>
  <si>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</si>
  <si>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</si>
  <si>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</si>
  <si>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</si>
  <si>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</si>
  <si>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</si>
  <si>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</si>
  <si>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</si>
  <si>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</si>
  <si>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</si>
  <si>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</si>
  <si>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</si>
  <si>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</si>
  <si>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</si>
  <si>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</si>
  <si>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</si>
  <si>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</si>
  <si>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</si>
  <si>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</si>
  <si>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</si>
  <si>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</si>
  <si>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</si>
  <si>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</si>
  <si>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</si>
  <si>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</si>
  <si>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</si>
  <si>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</si>
  <si>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</si>
  <si>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</si>
  <si>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</si>
  <si>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</si>
  <si>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</si>
  <si>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</si>
  <si>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</si>
  <si>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</si>
  <si>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</si>
  <si>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</si>
  <si>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</si>
  <si>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</si>
  <si>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</si>
  <si>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</si>
  <si>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</si>
  <si>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</si>
  <si>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</si>
  <si>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</si>
  <si>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</si>
  <si>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</si>
  <si>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</si>
  <si>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</si>
  <si>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</si>
  <si>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</si>
  <si>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</si>
  <si>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</si>
  <si>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</si>
  <si>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</si>
  <si>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</si>
  <si>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</si>
  <si>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</si>
  <si>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</si>
  <si>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</si>
  <si>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</si>
  <si>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</si>
  <si>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</si>
  <si>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</si>
  <si>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</si>
  <si>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</si>
  <si>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</si>
  <si>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</si>
  <si>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</si>
  <si>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</si>
  <si>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</si>
  <si>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</si>
  <si>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</si>
  <si>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</si>
  <si>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</si>
  <si>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</si>
  <si>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</si>
  <si>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</si>
  <si>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</si>
  <si>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</si>
  <si>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</si>
  <si>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</si>
  <si>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</si>
  <si>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</si>
  <si>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</si>
  <si>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</si>
  <si>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</si>
  <si>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</si>
  <si>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</si>
  <si>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</si>
  <si>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</si>
  <si>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</si>
  <si>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</si>
  <si>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</si>
  <si>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</si>
  <si>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</si>
  <si>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</si>
  <si>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</si>
  <si>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</si>
  <si>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</si>
  <si>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</si>
  <si>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</si>
  <si>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</si>
  <si>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</si>
  <si>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</si>
  <si>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</si>
  <si>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</si>
  <si>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</si>
  <si>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</si>
  <si>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</si>
  <si>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</si>
  <si>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</si>
  <si>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</si>
  <si>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</si>
  <si>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</si>
  <si>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</si>
  <si>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</si>
  <si>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</si>
  <si>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</si>
  <si>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</si>
  <si>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</si>
  <si>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</si>
  <si>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</si>
  <si>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</si>
  <si>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</si>
  <si>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</si>
  <si>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</si>
  <si>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</si>
  <si>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</si>
  <si>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</si>
  <si>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</si>
  <si>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</si>
  <si>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</si>
  <si>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</si>
  <si>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</si>
  <si>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</si>
  <si>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</si>
  <si>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</si>
  <si>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</si>
  <si>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</si>
  <si>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</si>
  <si>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</si>
  <si>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</si>
  <si>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</si>
  <si>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</si>
  <si>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</si>
  <si>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</si>
  <si>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</si>
  <si>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</si>
  <si>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</si>
  <si>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</si>
  <si>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</si>
  <si>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</si>
  <si>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</si>
  <si>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</si>
  <si>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</si>
  <si>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</si>
  <si>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</si>
  <si>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</si>
  <si>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</si>
  <si>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</si>
  <si>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</si>
  <si>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</si>
  <si>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</si>
  <si>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</si>
  <si>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</si>
  <si>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</si>
  <si>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</si>
  <si>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</si>
  <si>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</si>
  <si>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</si>
  <si>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</si>
  <si>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</si>
  <si>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</si>
  <si>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</si>
  <si>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</si>
  <si>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</si>
  <si>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</si>
  <si>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</si>
  <si>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</si>
  <si>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</si>
  <si>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</si>
  <si>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</si>
  <si>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</si>
  <si>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</si>
  <si>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</si>
  <si>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</si>
  <si>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</si>
  <si>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</si>
  <si>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</si>
  <si>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</si>
  <si>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</si>
  <si>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</si>
  <si>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</si>
  <si>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</si>
  <si>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</si>
  <si>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</si>
  <si>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</si>
  <si>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</si>
  <si>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</si>
  <si>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</si>
  <si>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</si>
  <si>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</si>
  <si>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</si>
  <si>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</si>
  <si>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</si>
  <si>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</si>
  <si>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</si>
  <si>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</si>
  <si>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</si>
  <si>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</si>
  <si>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</si>
  <si>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</si>
  <si>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</si>
  <si>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</si>
  <si>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</si>
  <si>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</si>
  <si>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</si>
  <si>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</si>
  <si>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</si>
  <si>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</si>
  <si>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</si>
  <si>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</si>
  <si>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</si>
  <si>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</si>
  <si>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</si>
  <si>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</si>
  <si>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</si>
  <si>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</si>
  <si>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</si>
  <si>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</si>
  <si>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</si>
  <si>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</si>
  <si>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</si>
  <si>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</si>
  <si>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</si>
  <si>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</si>
  <si>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</si>
  <si>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</si>
  <si>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</si>
  <si>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</si>
  <si>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</si>
  <si>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</si>
  <si>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</si>
  <si>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</si>
  <si>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</si>
  <si>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</si>
  <si>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</si>
  <si>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</si>
  <si>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</si>
  <si>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</si>
  <si>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</si>
  <si>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</si>
  <si>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</si>
  <si>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</si>
  <si>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</si>
  <si>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</si>
  <si>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</si>
  <si>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</si>
  <si>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</si>
  <si>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</si>
  <si>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</si>
  <si>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</si>
  <si>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</si>
  <si>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</si>
  <si>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</si>
  <si>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</si>
  <si>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</si>
  <si>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</si>
  <si>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</si>
  <si>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</si>
  <si>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</si>
  <si>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</si>
  <si>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</si>
  <si>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</si>
  <si>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</si>
  <si>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</si>
  <si>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</si>
  <si>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</si>
  <si>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</si>
  <si>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</si>
  <si>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</si>
  <si>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</si>
  <si>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</si>
  <si>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</si>
  <si>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</si>
  <si>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</si>
  <si>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</si>
  <si>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</si>
  <si>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</si>
  <si>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</si>
  <si>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</si>
  <si>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</si>
  <si>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</si>
  <si>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</si>
  <si>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</si>
  <si>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</si>
  <si>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</si>
  <si>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</si>
  <si>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</si>
  <si>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</si>
  <si>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</si>
  <si>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</si>
  <si>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</si>
  <si>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</si>
  <si>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</si>
  <si>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</si>
  <si>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</si>
  <si>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</si>
  <si>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</si>
  <si>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</si>
  <si>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</si>
  <si>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</si>
  <si>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</si>
  <si>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</si>
  <si>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</si>
  <si>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</si>
  <si>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</si>
  <si>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</si>
  <si>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</si>
  <si>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</si>
  <si>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</si>
  <si>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</si>
  <si>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</si>
  <si>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</si>
  <si>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</si>
  <si>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</si>
  <si>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</si>
  <si>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</si>
  <si>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</si>
  <si>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</si>
  <si>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</si>
  <si>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</si>
  <si>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</si>
  <si>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</si>
  <si>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</si>
  <si>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</si>
  <si>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</si>
  <si>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</si>
  <si>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</si>
  <si>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</si>
  <si>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</si>
  <si>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</si>
  <si>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</si>
  <si>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</si>
  <si>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</si>
  <si>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</si>
  <si>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</si>
  <si>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</si>
  <si>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</si>
  <si>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</si>
  <si>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</si>
  <si>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</si>
  <si>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</si>
  <si>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</si>
  <si>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</si>
  <si>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</si>
  <si>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</si>
  <si>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</si>
  <si>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</si>
  <si>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</si>
  <si>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</si>
  <si>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</si>
  <si>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</si>
  <si>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</si>
  <si>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</si>
  <si>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</si>
  <si>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</si>
  <si>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</si>
  <si>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</si>
  <si>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</si>
  <si>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</si>
  <si>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</si>
  <si>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</si>
  <si>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</si>
  <si>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</si>
  <si>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</si>
  <si>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</si>
  <si>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</si>
  <si>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</si>
  <si>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</si>
  <si>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</si>
  <si>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</si>
  <si>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</si>
  <si>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</si>
  <si>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</si>
  <si>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</si>
  <si>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</si>
  <si>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</si>
  <si>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</si>
  <si>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</si>
  <si>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</si>
  <si>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</si>
  <si>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</si>
  <si>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</si>
  <si>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</si>
  <si>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</si>
  <si>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</si>
  <si>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</si>
  <si>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</si>
  <si>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</si>
  <si>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</si>
  <si>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</si>
  <si>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</si>
  <si>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</si>
  <si>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</si>
  <si>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</si>
  <si>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</si>
  <si>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</si>
  <si>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</si>
  <si>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</si>
  <si>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</si>
  <si>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</si>
  <si>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</si>
  <si>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</si>
  <si>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</si>
  <si>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</si>
  <si>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</si>
  <si>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</si>
  <si>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</si>
  <si>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</si>
  <si>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</si>
  <si>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</si>
  <si>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</si>
  <si>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</si>
  <si>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</si>
  <si>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</si>
  <si>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</si>
  <si>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</si>
  <si>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</si>
  <si>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</si>
  <si>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</si>
  <si>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</si>
  <si>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</si>
  <si>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</si>
  <si>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</si>
  <si>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</si>
  <si>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</si>
  <si>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</si>
  <si>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</si>
  <si>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</si>
  <si>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</si>
  <si>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</si>
  <si>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</si>
  <si>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</si>
  <si>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</si>
  <si>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</si>
  <si>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</si>
  <si>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</si>
  <si>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</si>
  <si>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</si>
  <si>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</si>
  <si>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</si>
  <si>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</si>
  <si>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</si>
  <si>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</si>
  <si>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</si>
  <si>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</si>
  <si>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</si>
  <si>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</si>
  <si>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</si>
  <si>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</si>
  <si>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</si>
  <si>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</si>
  <si>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</si>
  <si>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</si>
  <si>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</si>
  <si>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</si>
  <si>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</si>
  <si>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</si>
  <si>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</si>
  <si>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</si>
  <si>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</si>
  <si>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</si>
  <si>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</si>
  <si>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</si>
  <si>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</si>
  <si>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</si>
  <si>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</si>
  <si>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</si>
  <si>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</si>
  <si>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</si>
  <si>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</si>
  <si>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</si>
  <si>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</si>
  <si>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</si>
  <si>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</si>
  <si>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</si>
  <si>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</si>
  <si>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</si>
  <si>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</si>
  <si>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</si>
  <si>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</si>
  <si>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</si>
  <si>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</si>
  <si>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</si>
  <si>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</si>
  <si>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</si>
  <si>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</si>
  <si>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</si>
  <si>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</si>
  <si>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</si>
  <si>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</si>
  <si>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</si>
  <si>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</si>
  <si>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</si>
  <si>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</si>
  <si>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</si>
  <si>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</si>
  <si>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</si>
  <si>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</si>
  <si>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</si>
  <si>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</si>
  <si>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</si>
  <si>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</si>
  <si>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</si>
  <si>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</si>
  <si>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</si>
  <si>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</si>
  <si>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</si>
  <si>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</si>
  <si>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</si>
  <si>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</si>
  <si>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</si>
  <si>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</si>
  <si>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</si>
  <si>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</si>
  <si>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</si>
  <si>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</si>
  <si>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</si>
  <si>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</si>
  <si>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</si>
  <si>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</si>
  <si>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</si>
  <si>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</si>
  <si>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</si>
  <si>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</si>
  <si>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</si>
  <si>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</si>
  <si>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</si>
  <si>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</si>
  <si>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</si>
  <si>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</si>
  <si>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</si>
  <si>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</si>
  <si>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</si>
  <si>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</si>
  <si>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</si>
  <si>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</si>
  <si>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</si>
  <si>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</si>
  <si>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</si>
  <si>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</si>
  <si>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</si>
  <si>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</si>
  <si>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</si>
  <si>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</si>
  <si>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</si>
  <si>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</si>
  <si>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</si>
  <si>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</si>
  <si>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</si>
  <si>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</si>
  <si>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</si>
  <si>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</si>
  <si>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</si>
  <si>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</si>
  <si>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</si>
  <si>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</si>
  <si>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</si>
  <si>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</si>
  <si>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</si>
  <si>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</si>
  <si>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</si>
  <si>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</si>
  <si>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</si>
  <si>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</si>
  <si>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</si>
  <si>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</si>
  <si>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</si>
  <si>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</si>
  <si>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</si>
  <si>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</si>
  <si>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</si>
  <si>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</si>
  <si>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</si>
  <si>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</si>
  <si>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</si>
  <si>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</si>
  <si>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</si>
  <si>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</si>
  <si>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</si>
  <si>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</si>
  <si>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</si>
  <si>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</si>
  <si>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</si>
  <si>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</si>
  <si>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</si>
  <si>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</si>
  <si>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</si>
  <si>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</si>
  <si>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</si>
  <si>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</si>
  <si>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</si>
  <si>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</si>
  <si>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</si>
  <si>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</si>
  <si>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</si>
  <si>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</si>
  <si>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</si>
  <si>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</si>
  <si>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</si>
  <si>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</si>
  <si>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</si>
  <si>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</si>
  <si>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</si>
  <si>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</si>
  <si>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</si>
  <si>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</si>
  <si>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</si>
  <si>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</si>
  <si>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</si>
  <si>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</si>
  <si>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</si>
  <si>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</si>
  <si>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</si>
  <si>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</si>
  <si>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</si>
  <si>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</si>
  <si>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</si>
  <si>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</si>
  <si>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</si>
  <si>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</si>
  <si>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</si>
  <si>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</si>
  <si>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</si>
  <si>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</si>
  <si>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</si>
  <si>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</si>
  <si>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</si>
  <si>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</si>
  <si>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</si>
  <si>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</si>
  <si>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</si>
  <si>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</si>
  <si>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</si>
  <si>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</si>
  <si>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</si>
  <si>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</si>
  <si>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</si>
  <si>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</si>
  <si>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</si>
  <si>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</si>
  <si>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</si>
  <si>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</si>
  <si>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</si>
  <si>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</si>
  <si>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</si>
  <si>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</si>
  <si>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</si>
  <si>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</si>
  <si>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</si>
  <si>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</si>
  <si>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</si>
  <si>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</si>
  <si>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</si>
  <si>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</si>
  <si>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</si>
  <si>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</si>
  <si>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</si>
  <si>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</si>
  <si>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</si>
  <si>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</si>
  <si>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</si>
  <si>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</si>
  <si>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</si>
  <si>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</si>
  <si>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</si>
  <si>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</si>
  <si>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</si>
  <si>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</si>
  <si>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</si>
  <si>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</si>
  <si>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</si>
  <si>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</si>
  <si>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</si>
  <si>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</si>
  <si>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</si>
  <si>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</si>
  <si>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</si>
  <si>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</si>
  <si>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</si>
  <si>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</si>
  <si>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</si>
  <si>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</si>
  <si>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</si>
  <si>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</si>
  <si>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</si>
  <si>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</si>
  <si>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</si>
  <si>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</si>
  <si>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</si>
  <si>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</si>
  <si>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</si>
  <si>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</si>
  <si>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</si>
  <si>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</si>
  <si>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</si>
  <si>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</si>
  <si>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</si>
  <si>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</si>
  <si>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</si>
  <si>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</si>
  <si>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</si>
  <si>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</si>
  <si>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</si>
  <si>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</si>
  <si>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</si>
  <si>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</si>
  <si>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</si>
  <si>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</si>
  <si>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</si>
  <si>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</si>
  <si>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</si>
  <si>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</si>
  <si>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</si>
  <si>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</si>
  <si>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</si>
  <si>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</si>
  <si>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</si>
  <si>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</si>
  <si>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</si>
  <si>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</si>
  <si>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</si>
  <si>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</si>
  <si>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</si>
  <si>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</si>
  <si>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</si>
  <si>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</si>
  <si>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</si>
  <si>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</si>
  <si>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</si>
  <si>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</si>
  <si>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</si>
  <si>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</si>
  <si>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</si>
  <si>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</si>
  <si>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</si>
  <si>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</si>
  <si>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</si>
  <si>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</si>
  <si>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</si>
  <si>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</si>
  <si>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</si>
  <si>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</si>
  <si>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</si>
  <si>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</si>
  <si>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</si>
  <si>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</si>
  <si>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</si>
  <si>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</si>
  <si>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</si>
  <si>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</si>
  <si>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</si>
  <si>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</si>
  <si>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</si>
  <si>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</si>
  <si>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</si>
  <si>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</si>
  <si>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</si>
  <si>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</si>
  <si>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</si>
  <si>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</si>
  <si>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</si>
  <si>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</si>
  <si>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</si>
  <si>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</si>
  <si>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</si>
  <si>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</si>
  <si>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</si>
  <si>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</si>
  <si>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</si>
  <si>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</si>
  <si>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</si>
  <si>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</si>
  <si>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</si>
  <si>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</si>
  <si>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</si>
  <si>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</si>
  <si>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</si>
  <si>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</si>
  <si>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</si>
  <si>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</si>
  <si>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</si>
  <si>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</si>
  <si>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</si>
  <si>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</si>
  <si>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</si>
  <si>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</si>
  <si>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</si>
  <si>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</si>
  <si>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</si>
  <si>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</si>
  <si>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</si>
  <si>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</si>
  <si>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</si>
  <si>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</si>
  <si>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</si>
  <si>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</si>
  <si>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</si>
  <si>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</si>
  <si>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</si>
  <si>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</si>
  <si>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</si>
  <si>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</si>
  <si>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</si>
  <si>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</si>
  <si>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</si>
  <si>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</si>
  <si>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</si>
  <si>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</si>
  <si>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</si>
  <si>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</si>
  <si>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</si>
  <si>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</si>
  <si>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</si>
  <si>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</si>
  <si>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</si>
  <si>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</si>
  <si>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</si>
  <si>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</si>
  <si>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</si>
  <si>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</si>
  <si>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</si>
  <si>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</si>
  <si>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</si>
  <si>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</si>
  <si>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</si>
  <si>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</si>
  <si>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</si>
  <si>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</si>
  <si>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</si>
  <si>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</si>
  <si>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</si>
  <si>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</si>
  <si>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</si>
  <si>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</si>
  <si>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</si>
  <si>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</si>
  <si>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</si>
  <si>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</si>
  <si>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</si>
  <si>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</si>
  <si>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</si>
  <si>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</si>
  <si>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</si>
  <si>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</si>
  <si>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</si>
  <si>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</si>
  <si>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</si>
  <si>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</si>
  <si>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</si>
  <si>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</si>
  <si>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</si>
  <si>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</si>
  <si>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</si>
  <si>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</si>
  <si>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</si>
  <si>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</si>
  <si>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</si>
  <si>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</si>
  <si>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</si>
  <si>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</si>
  <si>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</si>
  <si>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</si>
  <si>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</si>
  <si>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</si>
  <si>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</si>
  <si>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</si>
  <si>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</si>
  <si>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</si>
  <si>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</si>
  <si>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</si>
  <si>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</si>
  <si>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</si>
  <si>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</si>
  <si>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</si>
  <si>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</si>
  <si>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</si>
  <si>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</si>
  <si>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</si>
  <si>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</si>
  <si>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</si>
  <si>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</si>
  <si>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</si>
  <si>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</si>
  <si>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</si>
  <si>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</si>
  <si>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</si>
  <si>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</si>
  <si>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</si>
  <si>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</si>
  <si>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</si>
  <si>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</si>
  <si>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</si>
  <si>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</si>
  <si>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</si>
  <si>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</si>
  <si>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</si>
  <si>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</si>
  <si>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</si>
  <si>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</si>
  <si>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</si>
  <si>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</si>
  <si>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</si>
  <si>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</si>
  <si>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</si>
  <si>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</si>
  <si>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</si>
  <si>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</si>
  <si>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</si>
  <si>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</si>
  <si>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</si>
  <si>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</si>
  <si>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</si>
  <si>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</si>
  <si>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</si>
  <si>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</si>
  <si>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</si>
  <si>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</si>
  <si>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</si>
  <si>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</si>
  <si>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</si>
  <si>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</si>
  <si>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</si>
  <si>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</si>
  <si>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</si>
  <si>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</si>
  <si>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</si>
  <si>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</si>
  <si>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</si>
  <si>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</si>
  <si>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</si>
  <si>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</si>
  <si>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</si>
  <si>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</si>
  <si>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</si>
  <si>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</si>
  <si>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</si>
  <si>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</si>
  <si>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</si>
  <si>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</si>
  <si>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</si>
  <si>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</si>
  <si>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</si>
  <si>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</si>
  <si>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</si>
  <si>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</si>
  <si>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</si>
  <si>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</si>
  <si>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</si>
  <si>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</si>
  <si>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</si>
  <si>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</si>
  <si>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</si>
  <si>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</si>
  <si>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</si>
  <si>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</si>
  <si>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</si>
  <si>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</si>
  <si>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</si>
  <si>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</si>
  <si>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</si>
  <si>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</si>
  <si>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</si>
  <si>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</si>
  <si>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</si>
  <si>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</si>
  <si>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</si>
  <si>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</si>
  <si>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</si>
  <si>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</si>
  <si>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</si>
  <si>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</si>
  <si>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</si>
  <si>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</si>
  <si>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</si>
  <si>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</si>
  <si>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</si>
  <si>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</si>
  <si>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</si>
  <si>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</si>
  <si>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</si>
  <si>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</si>
  <si>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</si>
  <si>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</si>
  <si>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</si>
  <si>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</si>
  <si>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</si>
  <si>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</si>
  <si>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</si>
  <si>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</si>
  <si>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</si>
  <si>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</si>
  <si>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</si>
  <si>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</si>
  <si>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</si>
  <si>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</si>
  <si>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</si>
  <si>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</si>
  <si>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</si>
  <si>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</si>
  <si>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</si>
  <si>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</si>
  <si>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</si>
  <si>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</si>
  <si>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</si>
  <si>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</si>
  <si>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</si>
  <si>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</si>
  <si>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</si>
  <si>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</si>
  <si>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</si>
  <si>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</si>
  <si>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</si>
  <si>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</si>
  <si>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</si>
  <si>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</si>
  <si>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</si>
  <si>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</si>
  <si>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</si>
  <si>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</si>
  <si>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</si>
  <si>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</si>
  <si>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</si>
  <si>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</si>
  <si>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</si>
  <si>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</si>
  <si>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</si>
  <si>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</si>
  <si>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</si>
  <si>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</si>
  <si>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</si>
  <si>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</si>
  <si>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</si>
  <si>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</si>
  <si>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</si>
  <si>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</si>
  <si>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</si>
  <si>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</si>
  <si>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</si>
  <si>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</si>
  <si>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</si>
  <si>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</si>
  <si>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</si>
  <si>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</si>
  <si>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</si>
  <si>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</si>
  <si>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</si>
  <si>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</si>
  <si>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</si>
  <si>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</si>
  <si>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</si>
  <si>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</si>
  <si>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</si>
  <si>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</si>
  <si>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</si>
  <si>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</si>
  <si>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</si>
  <si>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</si>
  <si>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</si>
  <si>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</si>
  <si>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</si>
  <si>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</si>
  <si>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</si>
  <si>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</si>
  <si>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</si>
  <si>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</si>
  <si>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</si>
  <si>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</si>
  <si>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</si>
  <si>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</si>
  <si>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</si>
  <si>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</si>
  <si>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</si>
  <si>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</si>
  <si>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</si>
  <si>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</si>
  <si>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</si>
  <si>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</si>
  <si>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</si>
  <si>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</si>
  <si>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</si>
  <si>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</si>
  <si>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</si>
  <si>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</si>
  <si>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</si>
  <si>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</si>
  <si>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</si>
  <si>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</si>
  <si>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</si>
  <si>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</si>
  <si>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</si>
  <si>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</si>
  <si>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</si>
  <si>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</si>
  <si>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</si>
  <si>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</si>
  <si>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</si>
  <si>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</si>
  <si>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</si>
  <si>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</si>
  <si>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</si>
  <si>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</si>
  <si>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</si>
  <si>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</si>
  <si>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</si>
  <si>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</si>
  <si>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</si>
  <si>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</si>
  <si>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</si>
  <si>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</si>
  <si>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</si>
  <si>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</si>
  <si>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</si>
  <si>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</si>
  <si>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</si>
  <si>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</si>
  <si>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</si>
  <si>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</si>
  <si>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</si>
  <si>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</si>
  <si>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</si>
  <si>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</si>
  <si>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</si>
  <si>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</si>
  <si>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</si>
  <si>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</si>
  <si>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</si>
  <si>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</si>
  <si>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</si>
  <si>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</si>
  <si>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</si>
  <si>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</si>
  <si>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</si>
  <si>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</si>
  <si>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</si>
  <si>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</si>
  <si>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</si>
  <si>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</si>
  <si>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</si>
  <si>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</si>
  <si>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</si>
  <si>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</si>
  <si>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</si>
  <si>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</si>
  <si>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</si>
  <si>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</si>
  <si>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</si>
  <si>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</si>
  <si>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</si>
  <si>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</si>
  <si>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</si>
  <si>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</si>
  <si>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</si>
  <si>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</si>
  <si>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</si>
  <si>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</si>
  <si>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</si>
  <si>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</si>
  <si>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</si>
  <si>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</si>
  <si>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</si>
  <si>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</si>
  <si>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</si>
  <si>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</si>
  <si>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</si>
  <si>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</si>
  <si>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</si>
  <si>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</si>
  <si>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</si>
  <si>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</si>
  <si>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</si>
  <si>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</si>
  <si>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</si>
  <si>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</si>
  <si>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</si>
  <si>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</si>
  <si>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</si>
  <si>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</si>
  <si>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</si>
  <si>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</si>
  <si>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</si>
  <si>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</si>
  <si>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</si>
  <si>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</si>
  <si>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</si>
  <si>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</si>
  <si>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</si>
  <si>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</si>
  <si>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</si>
  <si>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</si>
  <si>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</si>
  <si>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</si>
  <si>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</si>
  <si>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</si>
  <si>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</si>
  <si>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</si>
  <si>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</si>
  <si>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</si>
  <si>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</si>
  <si>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</si>
  <si>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</si>
  <si>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</si>
  <si>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</si>
  <si>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</si>
  <si>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</si>
  <si>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</si>
  <si>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</si>
  <si>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</si>
  <si>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</si>
  <si>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</si>
  <si>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</si>
  <si>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</si>
  <si>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</si>
  <si>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</si>
  <si>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</si>
  <si>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</si>
  <si>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</si>
  <si>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</si>
  <si>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</si>
  <si>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</si>
  <si>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</si>
  <si>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</si>
  <si>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</si>
  <si>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</si>
  <si>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</si>
  <si>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</si>
  <si>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</si>
  <si>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</si>
  <si>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</si>
  <si>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</si>
  <si>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</si>
  <si>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</si>
  <si>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</si>
  <si>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</si>
  <si>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</si>
  <si>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</si>
  <si>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</si>
  <si>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</si>
  <si>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</si>
  <si>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</si>
  <si>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</si>
  <si>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</si>
  <si>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</si>
  <si>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</si>
  <si>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</si>
  <si>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</si>
  <si>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</si>
  <si>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</si>
  <si>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</si>
  <si>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</si>
  <si>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</si>
  <si>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</si>
  <si>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</si>
  <si>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</si>
  <si>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</si>
  <si>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</si>
  <si>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</si>
  <si>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</si>
  <si>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</si>
  <si>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</si>
  <si>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</si>
  <si>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</si>
  <si>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</si>
  <si>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</si>
  <si>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</si>
  <si>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</si>
  <si>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</si>
  <si>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</si>
  <si>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</si>
  <si>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</si>
  <si>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</si>
  <si>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</si>
  <si>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</si>
  <si>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</si>
  <si>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</si>
  <si>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</si>
  <si>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</si>
  <si>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</si>
  <si>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</si>
  <si>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</si>
  <si>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</si>
  <si>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</si>
  <si>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</si>
  <si>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</si>
  <si>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</si>
  <si>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</si>
  <si>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</si>
  <si>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</si>
  <si>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</si>
  <si>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</si>
  <si>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</si>
  <si>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</si>
  <si>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</si>
  <si>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</si>
  <si>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</si>
  <si>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</si>
  <si>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</si>
  <si>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</si>
  <si>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</si>
  <si>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</si>
  <si>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</si>
  <si>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</si>
  <si>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</si>
  <si>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</si>
  <si>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</si>
  <si>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</si>
  <si>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</si>
  <si>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</si>
  <si>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</si>
  <si>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</si>
  <si>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</si>
  <si>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</si>
  <si>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</si>
  <si>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</si>
  <si>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</si>
  <si>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</si>
  <si>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</si>
  <si>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</si>
  <si>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</si>
  <si>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</si>
  <si>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</si>
  <si>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</si>
  <si>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</si>
  <si>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</si>
  <si>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</si>
  <si>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</si>
  <si>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</si>
  <si>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</si>
  <si>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</si>
  <si>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</si>
  <si>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</si>
  <si>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</si>
  <si>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</si>
  <si>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</si>
  <si>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</si>
  <si>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</si>
  <si>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</si>
  <si>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</si>
  <si>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</si>
  <si>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</si>
  <si>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</si>
  <si>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</si>
  <si>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</si>
  <si>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</si>
  <si>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</si>
  <si>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</si>
  <si>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</si>
  <si>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</si>
  <si>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</si>
  <si>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</si>
  <si>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</si>
  <si>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</si>
  <si>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</si>
  <si>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</si>
  <si>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</si>
  <si>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</si>
  <si>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</si>
  <si>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</si>
  <si>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</si>
  <si>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</si>
  <si>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</si>
  <si>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</si>
  <si>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</si>
  <si>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</si>
  <si>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</si>
  <si>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</si>
  <si>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</si>
  <si>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</si>
  <si>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</si>
  <si>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</si>
  <si>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</si>
  <si>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</si>
  <si>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</si>
  <si>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</si>
  <si>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</si>
  <si>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</si>
  <si>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</si>
  <si>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</si>
  <si>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</si>
  <si>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</si>
  <si>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</si>
  <si>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</si>
  <si>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</si>
  <si>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</si>
  <si>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</si>
  <si>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</si>
  <si>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</si>
  <si>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</si>
  <si>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</si>
  <si>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</si>
  <si>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</si>
  <si>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</si>
  <si>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</si>
  <si>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</si>
  <si>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</si>
  <si>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</si>
  <si>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</si>
  <si>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</si>
  <si>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</si>
  <si>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</si>
  <si>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</si>
  <si>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</si>
  <si>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</si>
  <si>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</si>
  <si>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</si>
  <si>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</si>
  <si>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</si>
  <si>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</si>
  <si>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</si>
  <si>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</si>
  <si>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</si>
  <si>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</si>
  <si>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</si>
  <si>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</si>
  <si>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</si>
  <si>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</si>
  <si>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</si>
  <si>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</si>
  <si>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</si>
  <si>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</si>
  <si>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</si>
  <si>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</si>
  <si>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</si>
  <si>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</si>
  <si>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</si>
  <si>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</si>
  <si>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</si>
  <si>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</si>
  <si>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</si>
  <si>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</si>
  <si>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</si>
  <si>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</si>
  <si>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</si>
  <si>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</si>
  <si>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</si>
  <si>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</si>
  <si>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</si>
  <si>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</si>
  <si>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</si>
  <si>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</si>
  <si>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</si>
  <si>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</si>
  <si>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</si>
  <si>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</si>
  <si>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</si>
  <si>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</si>
  <si>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</si>
  <si>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</si>
  <si>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</si>
  <si>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</si>
  <si>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</si>
  <si>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</si>
  <si>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</si>
  <si>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</si>
  <si>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</si>
  <si>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</si>
  <si>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</si>
  <si>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</si>
  <si>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</si>
  <si>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</si>
  <si>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</si>
  <si>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</si>
  <si>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</si>
  <si>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</si>
  <si>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</si>
  <si>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</si>
  <si>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</si>
  <si>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</si>
  <si>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</si>
  <si>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</si>
  <si>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</si>
  <si>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</si>
  <si>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</si>
  <si>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</si>
  <si>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</si>
  <si>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</si>
  <si>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</si>
  <si>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</si>
  <si>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</si>
  <si>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</si>
  <si>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</si>
  <si>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</si>
  <si>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</si>
  <si>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</si>
  <si>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</si>
  <si>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</si>
  <si>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</si>
  <si>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</si>
  <si>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</si>
  <si>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</si>
  <si>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</si>
  <si>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</si>
  <si>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</si>
  <si>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</si>
  <si>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</si>
  <si>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</si>
  <si>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</si>
  <si>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</si>
  <si>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</si>
  <si>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</si>
  <si>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</si>
  <si>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</si>
  <si>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</si>
  <si>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</si>
  <si>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</si>
  <si>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</si>
  <si>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</si>
  <si>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</si>
  <si>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</si>
  <si>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</si>
  <si>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</si>
  <si>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</si>
  <si>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</si>
  <si>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</si>
  <si>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</si>
  <si>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</si>
  <si>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</si>
  <si>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</si>
  <si>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</si>
  <si>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</si>
  <si>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</si>
  <si>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</si>
  <si>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</si>
  <si>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</si>
  <si>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</si>
  <si>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</si>
  <si>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</si>
  <si>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</si>
  <si>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</si>
  <si>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</si>
  <si>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</si>
  <si>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</si>
  <si>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</si>
  <si>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</si>
  <si>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</si>
  <si>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</si>
  <si>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</si>
  <si>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</si>
  <si>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</si>
  <si>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</si>
  <si>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</si>
  <si>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</si>
  <si>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</si>
  <si>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</si>
  <si>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</si>
  <si>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</si>
  <si>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</si>
  <si>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</si>
  <si>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</si>
  <si>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</si>
  <si>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</si>
  <si>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</si>
  <si>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</si>
  <si>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</si>
  <si>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</si>
  <si>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</si>
  <si>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</si>
  <si>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</si>
  <si>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</si>
  <si>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</si>
  <si>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</si>
  <si>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</si>
  <si>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</si>
  <si>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</si>
  <si>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</si>
  <si>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</si>
  <si>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</si>
  <si>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</si>
  <si>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</si>
  <si>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</si>
  <si>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</si>
  <si>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</si>
  <si>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</si>
  <si>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</si>
  <si>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</si>
  <si>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</si>
  <si>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</si>
  <si>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</si>
  <si>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</si>
  <si>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</si>
  <si>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</si>
  <si>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</si>
  <si>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</si>
  <si>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</si>
  <si>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</si>
  <si>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</si>
  <si>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</si>
  <si>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</si>
  <si>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</si>
  <si>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</si>
  <si>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</si>
  <si>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</si>
  <si>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</si>
  <si>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</si>
  <si>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</si>
  <si>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</si>
  <si>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</si>
  <si>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</si>
  <si>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</si>
  <si>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</si>
  <si>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</si>
  <si>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</si>
  <si>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</si>
  <si>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</si>
  <si>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</si>
  <si>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</si>
  <si>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</si>
  <si>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</si>
  <si>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</si>
  <si>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</si>
  <si>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</si>
  <si>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</si>
  <si>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</si>
  <si>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</si>
  <si>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</si>
  <si>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</si>
  <si>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</si>
  <si>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</si>
  <si>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</si>
  <si>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</si>
  <si>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</si>
  <si>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</si>
  <si>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</si>
  <si>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</si>
  <si>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</si>
  <si>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</si>
  <si>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</si>
  <si>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</si>
  <si>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</si>
  <si>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</si>
  <si>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</si>
  <si>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</si>
  <si>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</si>
  <si>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</si>
  <si>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</si>
  <si>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</si>
  <si>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</si>
  <si>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</si>
  <si>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</si>
  <si>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</si>
  <si>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</si>
  <si>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</si>
  <si>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</si>
  <si>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</si>
  <si>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</si>
  <si>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</si>
  <si>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</si>
  <si>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</si>
  <si>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</si>
  <si>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</si>
  <si>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</si>
  <si>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</si>
  <si>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</si>
  <si>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</si>
  <si>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</si>
  <si>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</si>
  <si>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</si>
  <si>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</si>
  <si>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</si>
  <si>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</si>
  <si>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</si>
  <si>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</si>
  <si>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</si>
  <si>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</si>
  <si>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</si>
  <si>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</si>
  <si>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</si>
  <si>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</si>
  <si>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</si>
  <si>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</si>
  <si>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</si>
  <si>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</si>
  <si>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</si>
  <si>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</si>
  <si>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</si>
  <si>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</si>
  <si>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</si>
  <si>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</si>
  <si>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</si>
  <si>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</si>
  <si>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</si>
  <si>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</si>
  <si>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</si>
  <si>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</si>
  <si>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</si>
  <si>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</si>
  <si>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</si>
  <si>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</si>
  <si>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</si>
  <si>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</si>
  <si>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</si>
  <si>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</si>
  <si>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</si>
  <si>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</si>
  <si>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</si>
  <si>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</si>
  <si>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</si>
  <si>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</si>
  <si>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</si>
  <si>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</si>
  <si>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</si>
  <si>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</si>
  <si>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</si>
  <si>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</si>
  <si>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</si>
  <si>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</si>
  <si>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</si>
  <si>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</si>
  <si>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</si>
  <si>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</si>
  <si>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</si>
  <si>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</si>
  <si>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</si>
  <si>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</si>
  <si>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</si>
  <si>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</si>
  <si>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</si>
  <si>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</si>
  <si>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</si>
  <si>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</si>
  <si>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</si>
  <si>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</si>
  <si>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</si>
  <si>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</si>
  <si>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</si>
  <si>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</si>
  <si>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</si>
  <si>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</si>
  <si>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</si>
  <si>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</si>
  <si>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</si>
  <si>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</si>
  <si>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</si>
  <si>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</si>
  <si>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</si>
  <si>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</si>
  <si>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</si>
  <si>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</si>
  <si>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</si>
  <si>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</si>
  <si>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</si>
  <si>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</si>
  <si>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</si>
  <si>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</si>
  <si>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</si>
  <si>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</si>
  <si>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</si>
  <si>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</si>
  <si>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</si>
  <si>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</si>
  <si>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</si>
  <si>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</si>
  <si>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</si>
  <si>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</si>
  <si>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</si>
  <si>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</si>
  <si>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</si>
  <si>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</si>
  <si>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</si>
  <si>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</si>
  <si>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</si>
  <si>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</si>
  <si>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</si>
  <si>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</si>
  <si>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</si>
  <si>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</si>
  <si>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</si>
  <si>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</si>
  <si>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</si>
  <si>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</si>
  <si>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</si>
  <si>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</si>
  <si>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</si>
  <si>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</si>
  <si>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</si>
  <si>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</si>
  <si>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</si>
  <si>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</si>
  <si>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</si>
  <si>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</si>
  <si>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</si>
  <si>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</si>
  <si>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</si>
  <si>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</si>
  <si>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</si>
  <si>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</si>
  <si>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</si>
  <si>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</si>
  <si>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</si>
  <si>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</si>
  <si>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</si>
  <si>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</si>
  <si>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</si>
  <si>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</si>
  <si>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</si>
  <si>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</si>
  <si>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</si>
  <si>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</si>
  <si>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</si>
  <si>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</si>
  <si>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</si>
  <si>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</si>
  <si>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</si>
  <si>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</si>
  <si>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</si>
  <si>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</si>
  <si>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</si>
  <si>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</si>
  <si>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</si>
  <si>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</si>
  <si>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</si>
  <si>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</si>
  <si>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</si>
  <si>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</si>
  <si>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</si>
  <si>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</si>
  <si>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</si>
  <si>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</si>
  <si>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</si>
  <si>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</si>
  <si>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</si>
  <si>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</si>
  <si>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</si>
  <si>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</si>
  <si>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</si>
  <si>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</si>
  <si>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</si>
  <si>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</si>
  <si>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</si>
  <si>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</si>
  <si>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</si>
  <si>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</si>
  <si>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</si>
  <si>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</si>
  <si>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</si>
  <si>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</si>
  <si>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</si>
  <si>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</si>
  <si>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</si>
  <si>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</si>
  <si>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</si>
  <si>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</si>
  <si>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</si>
  <si>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</si>
  <si>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</si>
  <si>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</si>
  <si>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</si>
  <si>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</si>
  <si>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</si>
  <si>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</si>
  <si>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</si>
  <si>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</si>
  <si>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</si>
  <si>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</si>
  <si>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</si>
  <si>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</si>
  <si>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</si>
  <si>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</si>
  <si>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</si>
  <si>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</si>
  <si>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</si>
  <si>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</si>
  <si>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</si>
  <si>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</si>
  <si>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</si>
  <si>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</si>
  <si>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</si>
  <si>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</si>
  <si>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</si>
  <si>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</si>
  <si>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</si>
  <si>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</si>
  <si>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</si>
  <si>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</si>
  <si>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</si>
  <si>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</si>
  <si>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</si>
  <si>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</si>
  <si>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</si>
  <si>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</si>
  <si>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</si>
  <si>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</si>
  <si>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</si>
  <si>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</si>
  <si>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</si>
  <si>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</si>
  <si>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</si>
  <si>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</si>
  <si>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</si>
  <si>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</si>
  <si>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</si>
  <si>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</si>
  <si>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</si>
  <si>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</si>
  <si>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</si>
  <si>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</si>
  <si>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</si>
  <si>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</si>
  <si>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</si>
  <si>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</si>
  <si>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</si>
  <si>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</si>
  <si>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</si>
  <si>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</si>
  <si>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</si>
  <si>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</si>
  <si>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</si>
  <si>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</si>
  <si>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</si>
  <si>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</si>
  <si>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</si>
  <si>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</si>
  <si>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</si>
  <si>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</si>
  <si>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</si>
  <si>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</si>
  <si>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</si>
  <si>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</si>
  <si>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</si>
  <si>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</si>
  <si>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</si>
  <si>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</si>
  <si>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</si>
  <si>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</si>
  <si>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</si>
  <si>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</si>
  <si>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</si>
  <si>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</si>
  <si>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</si>
  <si>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</si>
  <si>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</si>
  <si>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</si>
  <si>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</si>
  <si>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</si>
  <si>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</si>
  <si>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</si>
  <si>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</si>
  <si>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</si>
  <si>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</si>
  <si>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</si>
  <si>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</si>
  <si>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</si>
  <si>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</si>
  <si>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</si>
  <si>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</si>
  <si>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</si>
  <si>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</si>
  <si>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</si>
  <si>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</si>
  <si>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</si>
  <si>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</si>
  <si>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</si>
  <si>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</si>
  <si>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</si>
  <si>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</si>
  <si>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</si>
  <si>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</si>
  <si>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</si>
  <si>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</si>
  <si>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</si>
  <si>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</si>
  <si>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</si>
  <si>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</si>
  <si>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</si>
  <si>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</si>
  <si>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</si>
  <si>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</si>
  <si>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</si>
  <si>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</si>
  <si>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</si>
  <si>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</si>
  <si>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</si>
  <si>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</si>
  <si>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</si>
  <si>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</si>
  <si>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</si>
  <si>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</si>
  <si>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</si>
  <si>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</si>
  <si>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</si>
  <si>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</si>
  <si>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</si>
  <si>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</si>
  <si>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</si>
  <si>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</si>
  <si>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</si>
  <si>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</si>
  <si>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</si>
  <si>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</si>
  <si>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</si>
  <si>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</si>
  <si>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</si>
  <si>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</si>
  <si>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</si>
  <si>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</si>
  <si>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</si>
  <si>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</si>
  <si>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</si>
  <si>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</si>
  <si>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</si>
  <si>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</si>
  <si>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</si>
  <si>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</si>
  <si>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</si>
  <si>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</si>
  <si>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</si>
  <si>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</si>
  <si>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</si>
  <si>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</si>
  <si>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</si>
  <si>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</si>
  <si>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</si>
  <si>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</si>
  <si>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</si>
  <si>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</si>
  <si>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</si>
  <si>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</si>
  <si>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</si>
  <si>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</si>
  <si>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</si>
  <si>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</si>
  <si>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</si>
  <si>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</si>
  <si>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</si>
  <si>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</si>
  <si>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</si>
  <si>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</si>
  <si>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</si>
  <si>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</si>
  <si>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</si>
  <si>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</si>
  <si>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</si>
  <si>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</si>
  <si>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</si>
  <si>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</si>
  <si>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</si>
  <si>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</si>
  <si>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</si>
  <si>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</si>
  <si>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</si>
  <si>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</si>
  <si>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</si>
  <si>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</si>
  <si>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</si>
  <si>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</si>
  <si>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</si>
  <si>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</si>
  <si>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</si>
  <si>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</si>
  <si>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</si>
  <si>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</si>
  <si>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</si>
  <si>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</si>
  <si>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</si>
  <si>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</si>
  <si>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</si>
  <si>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</si>
  <si>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</si>
  <si>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</si>
  <si>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</si>
  <si>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</si>
  <si>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</si>
  <si>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</si>
  <si>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</si>
  <si>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</si>
  <si>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</si>
  <si>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</si>
  <si>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</si>
  <si>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</si>
  <si>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</si>
  <si>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</si>
  <si>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</si>
  <si>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</si>
  <si>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</si>
  <si>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</si>
  <si>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</si>
  <si>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</si>
  <si>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</si>
  <si>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</si>
  <si>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</si>
  <si>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</si>
  <si>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</si>
  <si>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</si>
  <si>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</si>
  <si>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</si>
  <si>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</si>
  <si>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</si>
  <si>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</si>
  <si>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</si>
  <si>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</si>
  <si>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</si>
  <si>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</si>
  <si>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</si>
  <si>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</si>
  <si>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</si>
  <si>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</si>
  <si>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</si>
  <si>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</si>
  <si>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</si>
  <si>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</si>
  <si>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</si>
  <si>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</si>
  <si>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</si>
  <si>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</si>
  <si>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</si>
  <si>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</si>
  <si>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</si>
  <si>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</si>
  <si>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</si>
  <si>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</si>
  <si>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</si>
  <si>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</si>
  <si>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</si>
  <si>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</si>
  <si>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</si>
  <si>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</si>
  <si>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</si>
  <si>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</si>
  <si>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</si>
  <si>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</si>
  <si>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</si>
  <si>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</si>
  <si>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</si>
  <si>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</si>
  <si>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</si>
  <si>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</si>
  <si>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</si>
  <si>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</si>
  <si>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</si>
  <si>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</si>
  <si>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</si>
  <si>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</si>
  <si>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</si>
  <si>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</si>
  <si>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</si>
  <si>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</si>
  <si>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</si>
  <si>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</si>
  <si>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</si>
  <si>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</si>
  <si>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</si>
  <si>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</si>
  <si>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</si>
  <si>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</si>
  <si>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</si>
  <si>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</si>
  <si>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</si>
  <si>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</si>
  <si>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</si>
  <si>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</si>
  <si>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</si>
  <si>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</si>
  <si>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</si>
  <si>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</si>
  <si>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</si>
  <si>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</si>
  <si>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</si>
  <si>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</si>
  <si>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</si>
  <si>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</si>
  <si>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</si>
  <si>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</si>
  <si>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</si>
  <si>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</si>
  <si>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</si>
  <si>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</si>
  <si>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</si>
  <si>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</si>
  <si>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</si>
  <si>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</si>
  <si>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</si>
  <si>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</si>
  <si>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</si>
  <si>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</si>
  <si>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</si>
  <si>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</si>
  <si>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</si>
  <si>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</si>
  <si>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</si>
  <si>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</si>
  <si>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</si>
  <si>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</si>
  <si>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</si>
  <si>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</si>
  <si>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</si>
  <si>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</si>
  <si>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</si>
  <si>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</si>
  <si>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</si>
  <si>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</si>
  <si>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</si>
  <si>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</si>
  <si>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</si>
  <si>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</si>
  <si>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</si>
  <si>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</si>
  <si>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</si>
  <si>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</si>
  <si>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</si>
  <si>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</si>
  <si>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</si>
  <si>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</si>
  <si>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</si>
  <si>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</si>
  <si>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</si>
  <si>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</si>
  <si>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</si>
  <si>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</si>
  <si>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</si>
  <si>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</si>
  <si>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</si>
  <si>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</si>
  <si>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</si>
  <si>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</si>
  <si>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</si>
  <si>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</si>
  <si>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</si>
  <si>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</si>
  <si>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</si>
  <si>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</si>
  <si>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</si>
  <si>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</si>
  <si>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</si>
  <si>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</si>
  <si>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</si>
  <si>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</si>
  <si>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</si>
  <si>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</si>
  <si>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</si>
  <si>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</si>
  <si>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</si>
  <si>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</si>
  <si>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</si>
  <si>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</si>
  <si>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</si>
  <si>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</si>
  <si>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</si>
  <si>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</si>
  <si>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</si>
  <si>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</si>
  <si>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</si>
  <si>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</si>
  <si>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</si>
  <si>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</si>
  <si>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</si>
  <si>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</si>
  <si>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</si>
  <si>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</si>
  <si>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</si>
  <si>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</si>
  <si>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</si>
  <si>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</si>
  <si>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</si>
  <si>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</si>
  <si>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</si>
  <si>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</si>
  <si>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</si>
  <si>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</si>
  <si>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</si>
  <si>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</si>
  <si>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</si>
  <si>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</si>
  <si>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</si>
  <si>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</si>
  <si>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</si>
  <si>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</si>
  <si>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</si>
  <si>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</si>
  <si>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</si>
  <si>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</si>
  <si>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</si>
  <si>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</si>
  <si>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</si>
  <si>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</si>
  <si>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</si>
  <si>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</si>
  <si>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</si>
  <si>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</si>
  <si>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</si>
  <si>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</si>
  <si>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</si>
  <si>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</si>
  <si>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</si>
  <si>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</si>
  <si>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</si>
  <si>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</si>
  <si>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</si>
  <si>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</si>
  <si>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</si>
  <si>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</si>
  <si>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</si>
  <si>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</si>
  <si>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</si>
  <si>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</si>
  <si>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</si>
  <si>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</si>
  <si>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</si>
  <si>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</si>
  <si>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</si>
  <si>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</si>
  <si>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</si>
  <si>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</si>
  <si>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</si>
  <si>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</si>
  <si>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</si>
  <si>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</si>
  <si>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</si>
  <si>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</si>
  <si>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</si>
  <si>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</si>
  <si>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</si>
  <si>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</si>
  <si>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</si>
  <si>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</si>
  <si>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</si>
  <si>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</si>
  <si>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</si>
  <si>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</si>
  <si>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</si>
  <si>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</si>
  <si>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</si>
  <si>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</si>
  <si>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</si>
  <si>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</si>
  <si>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</si>
  <si>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</si>
  <si>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</si>
  <si>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</si>
  <si>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</si>
  <si>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</si>
  <si>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</si>
  <si>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</si>
  <si>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</si>
  <si>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</si>
  <si>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</si>
  <si>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</si>
  <si>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</si>
  <si>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</si>
  <si>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</si>
  <si>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</si>
  <si>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</si>
  <si>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</si>
  <si>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</si>
  <si>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</si>
  <si>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</si>
  <si>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</si>
  <si>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</si>
  <si>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</si>
  <si>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</si>
  <si>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</si>
  <si>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</si>
  <si>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</si>
  <si>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</si>
  <si>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</si>
  <si>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</si>
  <si>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</si>
  <si>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</si>
  <si>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</si>
  <si>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</si>
  <si>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</si>
  <si>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</si>
  <si>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</si>
  <si>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</si>
  <si>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</si>
  <si>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</si>
  <si>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</si>
  <si>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</si>
  <si>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</si>
  <si>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</si>
  <si>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</si>
  <si>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</si>
  <si>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</si>
  <si>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</si>
  <si>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</si>
  <si>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</si>
  <si>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</si>
  <si>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</si>
  <si>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</si>
  <si>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</si>
  <si>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</si>
  <si>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</si>
  <si>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</si>
  <si>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</si>
  <si>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</si>
  <si>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</si>
  <si>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</si>
  <si>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</si>
  <si>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</si>
  <si>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</si>
  <si>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</si>
  <si>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</si>
  <si>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</si>
  <si>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</si>
  <si>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</si>
  <si>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</si>
  <si>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</si>
  <si>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</si>
  <si>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</si>
  <si>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</si>
  <si>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</si>
  <si>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</si>
  <si>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</si>
  <si>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</si>
  <si>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</si>
  <si>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</si>
  <si>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</si>
  <si>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</si>
  <si>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</si>
  <si>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</si>
  <si>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</si>
  <si>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</si>
  <si>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</si>
  <si>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</si>
  <si>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</si>
  <si>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</si>
  <si>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</si>
  <si>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</si>
  <si>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</si>
  <si>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</si>
  <si>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</si>
  <si>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</si>
  <si>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</si>
  <si>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</si>
  <si>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</si>
  <si>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</si>
  <si>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</si>
  <si>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</si>
  <si>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</si>
  <si>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</si>
  <si>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</si>
  <si>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</si>
  <si>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</si>
  <si>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</si>
  <si>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</si>
  <si>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</si>
  <si>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</si>
  <si>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</si>
  <si>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</si>
  <si>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</si>
  <si>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</si>
  <si>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</si>
  <si>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</si>
  <si>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</si>
  <si>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</si>
  <si>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</si>
  <si>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</si>
  <si>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</si>
  <si>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</si>
  <si>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</si>
  <si>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</si>
  <si>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</si>
  <si>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</si>
  <si>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</si>
  <si>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</si>
  <si>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</si>
  <si>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</si>
  <si>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</si>
  <si>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</si>
  <si>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</si>
  <si>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</si>
  <si>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</si>
  <si>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</si>
  <si>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</si>
  <si>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</si>
  <si>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</si>
  <si>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</si>
  <si>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</si>
  <si>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</si>
  <si>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</si>
  <si>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</si>
  <si>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</si>
  <si>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</si>
  <si>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</si>
  <si>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</si>
  <si>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</si>
  <si>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</si>
  <si>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</si>
  <si>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</si>
  <si>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</si>
  <si>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</si>
  <si>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</si>
  <si>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</si>
  <si>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</si>
  <si>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</si>
  <si>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</si>
  <si>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</si>
  <si>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</si>
  <si>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</si>
  <si>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</si>
  <si>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</si>
  <si>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</si>
  <si>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</si>
  <si>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</si>
  <si>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</si>
  <si>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</si>
  <si>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</si>
  <si>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</si>
  <si>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</si>
  <si>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</si>
  <si>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</si>
  <si>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</si>
  <si>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</si>
  <si>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</si>
  <si>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</si>
  <si>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</si>
  <si>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</si>
  <si>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</si>
  <si>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</si>
  <si>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</si>
  <si>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</si>
  <si>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</si>
  <si>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</si>
  <si>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</si>
  <si>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</si>
  <si>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</si>
  <si>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</si>
  <si>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</si>
  <si>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</si>
  <si>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</si>
  <si>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</si>
  <si>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</si>
  <si>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</si>
  <si>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</si>
  <si>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</si>
  <si>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</si>
  <si>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</si>
  <si>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</si>
  <si>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</si>
  <si>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</si>
  <si>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</si>
  <si>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</si>
  <si>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</si>
  <si>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</si>
  <si>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</si>
  <si>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</si>
  <si>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</si>
  <si>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</si>
  <si>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</si>
  <si>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</si>
  <si>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</si>
  <si>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</si>
  <si>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</si>
  <si>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</si>
  <si>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</si>
  <si>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</si>
  <si>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</si>
  <si>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</si>
  <si>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</si>
  <si>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</si>
  <si>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</si>
  <si>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</si>
  <si>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</si>
  <si>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</si>
  <si>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</si>
  <si>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</si>
  <si>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</si>
  <si>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</si>
  <si>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</si>
  <si>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</si>
  <si>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</si>
  <si>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</si>
  <si>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</si>
  <si>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</si>
  <si>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</si>
  <si>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</si>
  <si>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</si>
  <si>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</si>
  <si>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</si>
  <si>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</si>
  <si>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</si>
  <si>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</si>
  <si>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</si>
  <si>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</si>
  <si>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</si>
  <si>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</si>
  <si>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</si>
  <si>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</si>
  <si>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</si>
  <si>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</si>
  <si>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</si>
  <si>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</si>
  <si>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</si>
  <si>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</si>
  <si>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</si>
  <si>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</si>
  <si>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</si>
  <si>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</si>
  <si>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</si>
  <si>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</si>
  <si>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</si>
  <si>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</si>
  <si>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</si>
  <si>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</si>
  <si>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</si>
  <si>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</si>
  <si>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</si>
  <si>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</si>
  <si>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</si>
  <si>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</si>
  <si>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</si>
  <si>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</si>
  <si>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</si>
  <si>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</si>
  <si>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</si>
  <si>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</si>
  <si>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</si>
  <si>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</si>
  <si>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</si>
  <si>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</si>
  <si>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</si>
  <si>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</si>
  <si>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</si>
  <si>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</si>
  <si>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</si>
  <si>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</si>
  <si>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</si>
  <si>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</si>
  <si>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</si>
  <si>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</si>
  <si>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</si>
  <si>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</si>
  <si>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</si>
  <si>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</si>
  <si>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</si>
  <si>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</si>
  <si>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</si>
  <si>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</si>
  <si>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</si>
  <si>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</si>
  <si>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</si>
  <si>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</si>
  <si>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</si>
  <si>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</si>
  <si>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</si>
  <si>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</si>
  <si>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</si>
  <si>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</si>
  <si>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</si>
  <si>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</si>
  <si>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</si>
  <si>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</si>
  <si>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</si>
  <si>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</si>
  <si>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</si>
  <si>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</si>
  <si>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</si>
  <si>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</si>
  <si>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</si>
  <si>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</si>
  <si>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</si>
  <si>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</si>
  <si>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</si>
  <si>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</si>
  <si>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</si>
  <si>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</si>
  <si>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</si>
  <si>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</si>
  <si>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</si>
  <si>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</si>
  <si>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</si>
  <si>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</si>
  <si>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</si>
  <si>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</si>
  <si>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</si>
  <si>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</si>
  <si>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</si>
  <si>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</si>
  <si>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</si>
  <si>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</si>
  <si>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</si>
  <si>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</si>
  <si>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</si>
  <si>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</si>
  <si>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</si>
  <si>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</si>
  <si>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</si>
  <si>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</si>
  <si>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</si>
  <si>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</si>
  <si>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</si>
  <si>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</si>
  <si>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</si>
  <si>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</si>
  <si>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</si>
  <si>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</si>
  <si>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</si>
  <si>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</si>
  <si>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</si>
  <si>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</si>
  <si>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</si>
  <si>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</si>
  <si>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</si>
  <si>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</si>
  <si>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</si>
  <si>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</si>
  <si>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</si>
  <si>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</si>
  <si>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</si>
  <si>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</si>
  <si>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</si>
  <si>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</si>
  <si>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</si>
  <si>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</si>
  <si>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</si>
  <si>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</si>
  <si>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</si>
  <si>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</si>
  <si>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</si>
  <si>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</si>
  <si>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</si>
  <si>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</si>
  <si>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</si>
  <si>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</si>
  <si>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</si>
  <si>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</si>
  <si>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</si>
  <si>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</si>
  <si>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</si>
  <si>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</si>
  <si>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</si>
  <si>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</si>
  <si>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</si>
  <si>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</si>
  <si>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</si>
  <si>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</si>
  <si>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</si>
  <si>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</si>
  <si>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</si>
  <si>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</si>
  <si>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</si>
  <si>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</si>
  <si>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</si>
  <si>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</si>
  <si>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</si>
  <si>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</si>
  <si>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</si>
  <si>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</si>
  <si>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</si>
  <si>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</si>
  <si>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</si>
  <si>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</si>
  <si>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</si>
  <si>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</si>
  <si>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</si>
  <si>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</si>
  <si>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</si>
  <si>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</si>
  <si>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</si>
  <si>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</si>
  <si>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</si>
  <si>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</si>
  <si>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</si>
  <si>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</si>
  <si>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</si>
  <si>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</si>
  <si>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</si>
  <si>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</si>
  <si>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</si>
  <si>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</si>
  <si>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</si>
  <si>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</si>
  <si>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</si>
  <si>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</si>
  <si>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</si>
  <si>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</si>
  <si>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</si>
  <si>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</si>
  <si>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</si>
  <si>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</si>
  <si>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</si>
  <si>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</si>
  <si>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</si>
  <si>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</si>
  <si>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</si>
  <si>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</si>
  <si>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</si>
  <si>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</si>
  <si>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</si>
  <si>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</si>
  <si>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</si>
  <si>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</si>
  <si>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</si>
  <si>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</si>
  <si>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</si>
  <si>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</si>
  <si>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</si>
  <si>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</si>
  <si>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</si>
  <si>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</si>
  <si>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</si>
  <si>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</si>
  <si>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</si>
  <si>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</si>
  <si>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</si>
  <si>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</si>
  <si>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</si>
  <si>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</si>
  <si>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</si>
  <si>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</si>
  <si>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</si>
  <si>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</si>
  <si>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</si>
  <si>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</si>
  <si>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</si>
  <si>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</si>
  <si>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</si>
  <si>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</si>
  <si>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</si>
  <si>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</si>
  <si>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</si>
  <si>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</si>
  <si>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</si>
  <si>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</si>
  <si>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</si>
  <si>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</si>
  <si>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</si>
  <si>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</si>
  <si>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</si>
  <si>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</si>
  <si>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</si>
  <si>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</si>
  <si>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</si>
  <si>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</si>
  <si>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</si>
  <si>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</si>
  <si>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</si>
  <si>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</si>
  <si>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</si>
  <si>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</si>
  <si>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</si>
  <si>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</si>
  <si>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</si>
  <si>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</si>
  <si>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</si>
  <si>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</si>
  <si>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</si>
  <si>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</si>
  <si>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</si>
  <si>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</si>
  <si>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</si>
  <si>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</si>
  <si>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</si>
  <si>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</si>
  <si>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</si>
  <si>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</si>
  <si>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</si>
  <si>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</si>
  <si>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</si>
  <si>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</si>
  <si>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</si>
  <si>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</si>
  <si>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</si>
  <si>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</si>
  <si>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</si>
  <si>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</si>
  <si>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</si>
  <si>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</si>
  <si>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</si>
  <si>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</si>
  <si>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</si>
  <si>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</si>
  <si>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</si>
  <si>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</si>
  <si>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</si>
  <si>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</si>
  <si>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</si>
  <si>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</si>
  <si>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</si>
  <si>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</si>
  <si>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</si>
  <si>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</si>
  <si>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</si>
  <si>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</si>
  <si>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</si>
  <si>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</si>
  <si>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</si>
  <si>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</si>
  <si>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</si>
  <si>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</si>
  <si>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</si>
  <si>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</si>
  <si>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</si>
  <si>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</si>
  <si>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</si>
  <si>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</si>
  <si>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</si>
  <si>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</si>
  <si>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</si>
  <si>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</si>
  <si>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</si>
  <si>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</si>
  <si>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</si>
  <si>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</si>
  <si>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</si>
  <si>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</si>
  <si>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</si>
  <si>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</si>
  <si>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</si>
  <si>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</si>
  <si>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</si>
  <si>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</si>
  <si>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</si>
  <si>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</si>
  <si>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</si>
  <si>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</si>
  <si>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</si>
  <si>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</si>
  <si>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</si>
  <si>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</si>
  <si>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</si>
  <si>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</si>
  <si>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</si>
  <si>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</si>
  <si>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</si>
  <si>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</si>
  <si>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</si>
  <si>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</si>
  <si>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</si>
  <si>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</si>
  <si>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</si>
  <si>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</si>
  <si>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</si>
  <si>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</si>
  <si>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</si>
  <si>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</si>
  <si>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</si>
  <si>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</si>
  <si>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</si>
  <si>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</si>
  <si>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</si>
  <si>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</si>
  <si>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</si>
  <si>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</si>
  <si>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</si>
  <si>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</si>
  <si>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</si>
  <si>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</si>
  <si>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</si>
  <si>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</si>
  <si>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</si>
  <si>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</si>
  <si>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</si>
  <si>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</si>
  <si>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</si>
  <si>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</si>
  <si>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</si>
  <si>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</si>
  <si>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</si>
  <si>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</si>
  <si>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</si>
  <si>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</si>
  <si>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</si>
  <si>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</si>
  <si>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</si>
  <si>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</si>
  <si>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</si>
  <si>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</si>
  <si>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</si>
  <si>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</si>
  <si>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</si>
  <si>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</si>
  <si>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</si>
  <si>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</si>
  <si>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</si>
  <si>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</si>
  <si>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</si>
  <si>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</si>
  <si>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</si>
  <si>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</si>
  <si>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</si>
  <si>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</si>
  <si>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</si>
  <si>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</si>
  <si>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</si>
  <si>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</si>
  <si>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</si>
  <si>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</si>
  <si>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</si>
  <si>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</si>
  <si>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</si>
  <si>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</si>
  <si>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</si>
  <si>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</si>
  <si>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</si>
  <si>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</si>
  <si>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</si>
  <si>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</si>
  <si>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</si>
  <si>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</si>
  <si>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</si>
  <si>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</si>
  <si>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</si>
  <si>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</si>
  <si>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</si>
  <si>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</si>
  <si>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</si>
  <si>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</si>
  <si>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</si>
  <si>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</si>
  <si>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</si>
  <si>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</si>
  <si>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</si>
  <si>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</si>
  <si>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</si>
  <si>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</si>
  <si>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</si>
  <si>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</si>
  <si>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</si>
  <si>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</si>
  <si>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</si>
  <si>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</si>
  <si>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</si>
  <si>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</si>
  <si>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</si>
  <si>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</si>
  <si>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</si>
  <si>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</si>
  <si>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</si>
  <si>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</si>
  <si>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</si>
  <si>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</si>
  <si>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</si>
  <si>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</si>
  <si>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</si>
  <si>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</si>
  <si>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</si>
  <si>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</si>
  <si>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</si>
  <si>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</si>
  <si>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</si>
  <si>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</si>
  <si>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</si>
  <si>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</si>
  <si>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</si>
  <si>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</si>
  <si>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</si>
  <si>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</si>
  <si>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</si>
  <si>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</si>
  <si>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</si>
  <si>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</si>
  <si>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</si>
  <si>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</si>
  <si>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</si>
  <si>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</si>
  <si>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</si>
  <si>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</si>
  <si>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</si>
  <si>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</si>
  <si>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</si>
  <si>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</si>
  <si>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</si>
  <si>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</si>
  <si>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</si>
  <si>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</si>
  <si>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</si>
  <si>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</si>
  <si>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</si>
  <si>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</si>
  <si>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</si>
  <si>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</si>
  <si>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</si>
  <si>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</si>
  <si>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</si>
  <si>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</si>
  <si>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</si>
  <si>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</si>
  <si>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</si>
  <si>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</si>
  <si>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</si>
  <si>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</si>
  <si>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</si>
  <si>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</si>
  <si>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</si>
  <si>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</si>
  <si>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</si>
  <si>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</si>
  <si>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</si>
  <si>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</si>
  <si>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</si>
  <si>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</si>
  <si>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</si>
  <si>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</si>
  <si>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</si>
  <si>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</si>
  <si>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</si>
  <si>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</si>
  <si>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</si>
  <si>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</si>
  <si>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</si>
  <si>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</si>
  <si>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</si>
  <si>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</si>
  <si>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</si>
  <si>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</si>
  <si>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</si>
  <si>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</si>
  <si>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</si>
  <si>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</si>
  <si>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</si>
  <si>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</si>
  <si>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</si>
  <si>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</si>
  <si>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</si>
  <si>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</si>
  <si>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</si>
  <si>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</si>
  <si>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</si>
  <si>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</si>
  <si>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</si>
  <si>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</si>
  <si>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</si>
  <si>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</si>
  <si>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</si>
  <si>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</si>
  <si>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</si>
  <si>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</si>
  <si>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</si>
  <si>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</si>
  <si>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</si>
  <si>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</si>
  <si>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</si>
  <si>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</si>
  <si>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</si>
  <si>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</si>
  <si>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</si>
  <si>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</si>
  <si>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</si>
  <si>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</si>
  <si>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</si>
  <si>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</si>
  <si>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</si>
  <si>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</si>
  <si>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</si>
  <si>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</si>
  <si>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</si>
  <si>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</si>
  <si>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</si>
  <si>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</si>
  <si>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</si>
  <si>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</si>
  <si>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</si>
  <si>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</si>
  <si>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</si>
  <si>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</si>
  <si>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</si>
  <si>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</si>
  <si>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</si>
  <si>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</si>
  <si>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</si>
  <si>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</si>
  <si>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</si>
  <si>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</si>
  <si>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</si>
  <si>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</si>
  <si>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</si>
  <si>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</si>
  <si>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</si>
  <si>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</si>
  <si>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</si>
  <si>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</si>
  <si>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</si>
  <si>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</si>
  <si>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</si>
  <si>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</si>
  <si>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</si>
  <si>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</si>
  <si>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</si>
  <si>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</si>
  <si>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</si>
  <si>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</si>
  <si>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</si>
  <si>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</si>
  <si>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</si>
  <si>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</si>
  <si>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</si>
  <si>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</si>
  <si>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</si>
  <si>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</si>
  <si>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</si>
  <si>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</si>
  <si>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</si>
  <si>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</si>
  <si>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</si>
  <si>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</si>
  <si>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</si>
  <si>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</si>
  <si>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</si>
  <si>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</si>
  <si>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</si>
  <si>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</si>
  <si>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</si>
  <si>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</si>
  <si>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</si>
  <si>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</si>
  <si>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</si>
  <si>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</si>
  <si>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</si>
  <si>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</si>
  <si>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</si>
  <si>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</si>
  <si>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</si>
  <si>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</si>
  <si>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</si>
  <si>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</si>
  <si>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</si>
  <si>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</si>
  <si>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</si>
  <si>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</si>
  <si>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</si>
  <si>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</si>
  <si>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</si>
  <si>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</si>
  <si>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</si>
  <si>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</si>
  <si>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</si>
  <si>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</si>
  <si>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</si>
  <si>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</si>
  <si>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</si>
  <si>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</si>
  <si>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</si>
  <si>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</si>
  <si>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</si>
  <si>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</si>
  <si>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</si>
  <si>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</si>
  <si>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</si>
  <si>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</si>
  <si>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</si>
  <si>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</si>
  <si>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</si>
  <si>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</si>
  <si>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</si>
  <si>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</si>
  <si>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</si>
  <si>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</si>
  <si>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</si>
  <si>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</si>
  <si>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</si>
  <si>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</si>
  <si>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</si>
  <si>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</si>
  <si>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</si>
  <si>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</si>
  <si>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</si>
  <si>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</si>
  <si>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</si>
  <si>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</si>
  <si>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</si>
  <si>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</si>
  <si>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</si>
  <si>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</si>
  <si>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</si>
  <si>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</si>
  <si>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</si>
  <si>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</si>
  <si>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</si>
  <si>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</si>
  <si>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</si>
  <si>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</si>
  <si>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</si>
  <si>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</si>
  <si>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</si>
  <si>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</si>
  <si>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</si>
  <si>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</si>
  <si>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</si>
  <si>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</si>
  <si>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</si>
  <si>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</si>
  <si>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</si>
  <si>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</si>
  <si>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</si>
  <si>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</si>
  <si>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</si>
  <si>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</si>
  <si>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</si>
  <si>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</si>
  <si>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</si>
  <si>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</si>
  <si>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</si>
  <si>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</si>
  <si>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</si>
  <si>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</si>
  <si>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</si>
  <si>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</si>
  <si>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</si>
  <si>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</si>
  <si>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</si>
  <si>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</si>
  <si>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</si>
  <si>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</si>
  <si>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</si>
  <si>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</si>
  <si>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</si>
  <si>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</si>
  <si>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</si>
  <si>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</si>
  <si>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</si>
  <si>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</si>
  <si>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</si>
  <si>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</si>
  <si>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</si>
  <si>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</si>
  <si>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</si>
  <si>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</si>
  <si>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</si>
  <si>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</si>
  <si>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</si>
  <si>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</si>
  <si>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</si>
  <si>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</si>
  <si>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</si>
  <si>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</si>
  <si>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</si>
  <si>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</si>
  <si>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</si>
  <si>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</si>
  <si>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</si>
  <si>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</si>
  <si>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</si>
  <si>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</si>
  <si>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</si>
  <si>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</si>
  <si>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</si>
  <si>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</si>
  <si>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</si>
  <si>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</si>
  <si>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</si>
  <si>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</si>
  <si>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</si>
  <si>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</si>
  <si>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</si>
  <si>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</si>
  <si>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</si>
  <si>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</si>
  <si>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</si>
  <si>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</si>
  <si>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</si>
  <si>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</si>
  <si>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</si>
  <si>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</si>
  <si>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</si>
  <si>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</si>
  <si>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</si>
  <si>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</si>
  <si>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</si>
  <si>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</si>
  <si>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</si>
  <si>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</si>
  <si>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</si>
  <si>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</si>
  <si>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</si>
  <si>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</si>
  <si>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</si>
  <si>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</si>
  <si>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</si>
  <si>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</si>
  <si>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</si>
  <si>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</si>
  <si>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</si>
  <si>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</si>
  <si>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</si>
  <si>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</si>
  <si>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</si>
  <si>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</si>
  <si>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</si>
  <si>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</si>
  <si>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</si>
  <si>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</si>
  <si>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</si>
  <si>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</si>
  <si>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</si>
  <si>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</si>
  <si>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</si>
  <si>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</si>
  <si>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</si>
  <si>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</si>
  <si>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</si>
  <si>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</si>
  <si>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</si>
  <si>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</si>
  <si>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</si>
  <si>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</si>
  <si>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</si>
  <si>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</si>
  <si>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</si>
  <si>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</si>
  <si>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</si>
  <si>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</si>
  <si>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</si>
  <si>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</si>
  <si>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</si>
  <si>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</si>
  <si>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</si>
  <si>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</si>
  <si>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</si>
  <si>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</si>
  <si>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</si>
  <si>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</si>
  <si>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</si>
  <si>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</si>
  <si>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</si>
  <si>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</si>
  <si>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</si>
  <si>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</si>
  <si>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</si>
  <si>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</si>
  <si>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</si>
  <si>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</si>
  <si>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</si>
  <si>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</si>
  <si>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</si>
  <si>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</si>
  <si>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</si>
  <si>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</si>
  <si>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</si>
  <si>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</si>
  <si>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</si>
  <si>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</si>
  <si>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</si>
  <si>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</si>
  <si>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</si>
  <si>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</si>
  <si>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</si>
  <si>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</si>
  <si>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</si>
  <si>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</si>
  <si>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</si>
  <si>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</si>
  <si>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</si>
  <si>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</si>
  <si>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</si>
  <si>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</si>
  <si>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</si>
  <si>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</si>
  <si>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</si>
  <si>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</si>
  <si>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</si>
  <si>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</si>
  <si>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</si>
  <si>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</si>
  <si>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</si>
  <si>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</si>
  <si>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</si>
  <si>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</si>
  <si>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</si>
  <si>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</si>
  <si>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</si>
  <si>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</si>
  <si>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</si>
  <si>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</si>
  <si>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</si>
  <si>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</si>
  <si>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</si>
  <si>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</si>
  <si>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</si>
  <si>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</si>
  <si>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</si>
  <si>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</si>
  <si>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</si>
  <si>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</si>
  <si>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</si>
  <si>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</si>
  <si>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</si>
  <si>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</si>
  <si>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</si>
  <si>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</si>
  <si>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</si>
  <si>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</si>
  <si>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</si>
  <si>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</si>
  <si>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</si>
  <si>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</si>
  <si>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</si>
  <si>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</si>
  <si>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</si>
  <si>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</si>
  <si>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</si>
  <si>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</si>
  <si>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</si>
  <si>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</si>
  <si>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</si>
  <si>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</si>
  <si>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</si>
  <si>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</si>
  <si>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</si>
  <si>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</si>
  <si>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</si>
  <si>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</si>
  <si>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</si>
  <si>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</si>
  <si>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</si>
  <si>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</si>
  <si>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</si>
  <si>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</si>
  <si>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</si>
  <si>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</si>
  <si>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</si>
  <si>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</si>
  <si>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</si>
  <si>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</si>
  <si>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</si>
  <si>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</si>
  <si>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</si>
  <si>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</si>
  <si>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</si>
  <si>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</si>
  <si>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</si>
  <si>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</si>
  <si>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</si>
  <si>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</si>
  <si>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</si>
  <si>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</si>
  <si>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</si>
  <si>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</si>
  <si>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</si>
  <si>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</si>
  <si>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</si>
  <si>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</si>
  <si>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</si>
  <si>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</si>
  <si>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</si>
  <si>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</si>
  <si>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</si>
  <si>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</si>
  <si>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</si>
  <si>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</si>
  <si>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</si>
  <si>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</si>
  <si>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</si>
  <si>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</si>
  <si>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</si>
  <si>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</si>
  <si>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</si>
  <si>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</si>
  <si>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</si>
  <si>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</si>
  <si>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</si>
  <si>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</si>
  <si>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</si>
  <si>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</si>
  <si>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</si>
  <si>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</si>
  <si>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</si>
  <si>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</si>
  <si>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</si>
  <si>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</si>
  <si>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</si>
  <si>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</si>
  <si>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</si>
  <si>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</si>
  <si>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</si>
  <si>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</si>
  <si>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</si>
  <si>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</si>
  <si>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</si>
  <si>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</si>
  <si>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</si>
  <si>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</si>
  <si>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</si>
  <si>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</si>
  <si>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</si>
  <si>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</si>
  <si>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</si>
  <si>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</si>
  <si>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</si>
  <si>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</si>
  <si>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</si>
  <si>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</si>
  <si>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</si>
  <si>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</si>
  <si>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</si>
  <si>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</si>
  <si>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</si>
  <si>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</si>
  <si>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</si>
  <si>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</si>
  <si>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</si>
  <si>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</si>
  <si>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</si>
  <si>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</si>
  <si>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</si>
  <si>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</si>
  <si>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</si>
  <si>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</si>
  <si>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</si>
  <si>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</si>
  <si>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</si>
  <si>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</si>
  <si>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</si>
  <si>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</si>
  <si>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</si>
  <si>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</si>
  <si>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</si>
  <si>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</si>
  <si>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</si>
  <si>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</si>
  <si>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</si>
  <si>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</si>
  <si>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</si>
  <si>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</si>
  <si>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</si>
  <si>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</si>
  <si>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</si>
  <si>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</si>
  <si>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</si>
  <si>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</si>
  <si>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</si>
  <si>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</si>
  <si>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</si>
  <si>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</si>
  <si>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</si>
  <si>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</si>
  <si>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</si>
  <si>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</si>
  <si>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</si>
  <si>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</si>
  <si>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</si>
  <si>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</si>
  <si>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</si>
  <si>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</si>
  <si>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</si>
  <si>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</si>
  <si>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</si>
  <si>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</si>
  <si>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</si>
  <si>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</si>
  <si>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</si>
  <si>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</si>
  <si>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</si>
  <si>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</si>
  <si>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</si>
  <si>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</si>
  <si>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</si>
  <si>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</si>
  <si>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</si>
  <si>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</si>
  <si>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</si>
  <si>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</si>
  <si>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</si>
  <si>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</si>
  <si>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</si>
  <si>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</si>
  <si>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</si>
  <si>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</si>
  <si>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</si>
  <si>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</si>
  <si>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</si>
  <si>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</si>
  <si>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</si>
  <si>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</si>
  <si>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</si>
  <si>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</si>
  <si>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</si>
  <si>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</si>
  <si>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</si>
  <si>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</si>
  <si>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</si>
  <si>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</si>
  <si>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</si>
  <si>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</si>
  <si>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</si>
  <si>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</si>
  <si>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</si>
  <si>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</si>
  <si>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</si>
  <si>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</si>
  <si>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</si>
  <si>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</si>
  <si>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</si>
  <si>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</si>
  <si>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</si>
  <si>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</si>
  <si>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</si>
  <si>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</si>
  <si>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</si>
  <si>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</si>
  <si>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</si>
  <si>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</si>
  <si>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</si>
  <si>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</si>
  <si>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</si>
  <si>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</si>
  <si>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</si>
  <si>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</si>
  <si>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</si>
  <si>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</si>
  <si>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</si>
  <si>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</si>
  <si>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</si>
  <si>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</si>
  <si>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</si>
  <si>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</si>
  <si>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</si>
  <si>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</si>
  <si>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</si>
  <si>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</si>
  <si>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</si>
  <si>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</si>
  <si>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</si>
  <si>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</si>
  <si>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</si>
  <si>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</si>
  <si>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</si>
  <si>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</si>
  <si>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</si>
  <si>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</si>
  <si>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</si>
  <si>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</si>
  <si>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</si>
  <si>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</si>
  <si>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</si>
  <si>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</si>
  <si>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</si>
  <si>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</si>
  <si>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</si>
  <si>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</si>
  <si>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</si>
  <si>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</si>
  <si>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</si>
  <si>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</si>
  <si>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</si>
  <si>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</si>
  <si>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</si>
  <si>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</si>
  <si>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</si>
  <si>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</si>
  <si>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</si>
  <si>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</si>
  <si>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</si>
  <si>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</si>
  <si>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</si>
  <si>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</si>
  <si>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</si>
  <si>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</si>
  <si>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</si>
  <si>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</si>
  <si>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</si>
  <si>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</si>
  <si>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</si>
  <si>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</si>
  <si>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</si>
  <si>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</si>
  <si>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</si>
  <si>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</si>
  <si>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</si>
  <si>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</si>
  <si>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</si>
  <si>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</si>
  <si>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</si>
  <si>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</si>
  <si>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</si>
  <si>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</si>
  <si>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</si>
  <si>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</si>
  <si>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</si>
  <si>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</si>
  <si>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</si>
  <si>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</si>
  <si>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</si>
  <si>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</si>
  <si>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</si>
  <si>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</si>
  <si>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</si>
  <si>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</si>
  <si>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</si>
  <si>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</si>
  <si>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</si>
  <si>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</si>
  <si>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</si>
  <si>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</si>
  <si>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</si>
  <si>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</si>
  <si>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</si>
  <si>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</si>
  <si>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</si>
  <si>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</si>
  <si>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</si>
  <si>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</si>
  <si>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</si>
  <si>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</si>
  <si>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</si>
  <si>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</si>
  <si>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</si>
  <si>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</si>
  <si>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</si>
  <si>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</si>
  <si>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</si>
  <si>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</si>
  <si>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</si>
  <si>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</si>
  <si>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</si>
  <si>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</si>
  <si>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</si>
  <si>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</si>
  <si>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</si>
  <si>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</si>
  <si>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</si>
  <si>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</si>
  <si>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</si>
  <si>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</si>
  <si>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</si>
  <si>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</si>
  <si>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</si>
  <si>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</si>
  <si>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</si>
  <si>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</si>
  <si>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</si>
  <si>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</si>
  <si>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</si>
  <si>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</si>
  <si>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</si>
  <si>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</si>
  <si>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</si>
  <si>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</si>
  <si>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</si>
  <si>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</si>
  <si>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</si>
  <si>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</si>
  <si>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</si>
  <si>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</si>
  <si>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</si>
  <si>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</si>
  <si>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</si>
  <si>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</si>
  <si>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</si>
  <si>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</si>
  <si>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</si>
  <si>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</si>
  <si>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</si>
  <si>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</si>
  <si>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</si>
  <si>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</si>
  <si>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</si>
  <si>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</si>
  <si>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</si>
  <si>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</si>
  <si>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</si>
  <si>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</si>
  <si>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</si>
  <si>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</si>
  <si>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</si>
  <si>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</si>
  <si>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</si>
  <si>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</si>
  <si>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</si>
  <si>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</si>
  <si>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</si>
  <si>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</si>
  <si>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</si>
  <si>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</si>
  <si>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</si>
  <si>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</si>
  <si>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</si>
  <si>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</si>
  <si>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</si>
  <si>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</si>
  <si>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</si>
  <si>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</si>
  <si>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</si>
  <si>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</si>
  <si>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</si>
  <si>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</si>
  <si>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</si>
  <si>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</si>
  <si>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</si>
  <si>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</si>
  <si>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</si>
  <si>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</si>
  <si>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</si>
  <si>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</si>
  <si>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</si>
  <si>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</si>
  <si>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</si>
  <si>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</si>
  <si>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</si>
  <si>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</si>
  <si>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</si>
  <si>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</si>
  <si>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</si>
  <si>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</si>
  <si>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</si>
  <si>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</si>
  <si>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</si>
  <si>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</si>
  <si>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</si>
  <si>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</si>
  <si>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</si>
  <si>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</si>
  <si>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</si>
  <si>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</si>
  <si>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</si>
  <si>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</si>
  <si>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</si>
  <si>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</si>
  <si>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</si>
  <si>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</si>
  <si>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</si>
  <si>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</si>
  <si>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</si>
  <si>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</si>
  <si>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</si>
  <si>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</si>
  <si>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</si>
  <si>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</si>
  <si>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</si>
  <si>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</si>
  <si>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</si>
  <si>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</si>
  <si>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</si>
  <si>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</si>
  <si>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</si>
  <si>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</si>
  <si>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</si>
  <si>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</si>
  <si>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</si>
  <si>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</si>
  <si>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</si>
  <si>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</si>
  <si>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</si>
  <si>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</si>
  <si>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</si>
  <si>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</si>
  <si>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</si>
  <si>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</si>
  <si>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</si>
  <si>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</si>
  <si>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</si>
  <si>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</si>
  <si>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</si>
  <si>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</si>
  <si>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</si>
  <si>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</si>
  <si>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</si>
  <si>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</si>
  <si>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</si>
  <si>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</si>
  <si>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</si>
  <si>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</si>
  <si>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</si>
  <si>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</si>
  <si>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</si>
  <si>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</si>
  <si>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</si>
  <si>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</si>
  <si>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</si>
  <si>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</si>
  <si>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</si>
  <si>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</si>
  <si>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</si>
  <si>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</si>
  <si>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</si>
  <si>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</si>
  <si>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</si>
  <si>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</si>
  <si>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</si>
  <si>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</si>
  <si>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</si>
  <si>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</si>
  <si>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</si>
  <si>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</si>
  <si>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</si>
  <si>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</si>
  <si>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</si>
  <si>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</si>
  <si>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</si>
  <si>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</si>
  <si>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</si>
  <si>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</si>
  <si>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</si>
  <si>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</si>
  <si>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</si>
  <si>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</si>
  <si>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</si>
  <si>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</si>
  <si>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</si>
  <si>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</si>
  <si>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</si>
  <si>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</si>
  <si>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</si>
  <si>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</si>
  <si>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</si>
  <si>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</si>
  <si>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</si>
  <si>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</si>
  <si>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</si>
  <si>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</si>
  <si>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</si>
  <si>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</si>
  <si>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</si>
  <si>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</si>
  <si>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</si>
  <si>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</si>
  <si>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</si>
  <si>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</si>
  <si>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</si>
  <si>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</si>
  <si>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</si>
  <si>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</si>
  <si>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</si>
  <si>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</si>
  <si>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</si>
  <si>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</si>
  <si>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</si>
  <si>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</si>
  <si>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</si>
  <si>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</si>
  <si>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</si>
  <si>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</si>
  <si>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</si>
  <si>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</si>
  <si>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</si>
  <si>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</si>
  <si>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</si>
  <si>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</si>
  <si>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</si>
  <si>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</si>
  <si>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</si>
  <si>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</si>
  <si>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</si>
  <si>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</si>
  <si>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</si>
  <si>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</si>
  <si>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</si>
  <si>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</si>
  <si>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</si>
  <si>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</si>
  <si>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</si>
  <si>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</si>
  <si>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</si>
  <si>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</si>
  <si>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</si>
  <si>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</si>
  <si>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</si>
  <si>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</si>
  <si>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</si>
  <si>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</si>
  <si>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</si>
  <si>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</si>
  <si>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</si>
  <si>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</si>
  <si>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</si>
  <si>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</si>
  <si>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</si>
  <si>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</si>
  <si>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</si>
  <si>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</si>
  <si>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</si>
  <si>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</si>
  <si>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</si>
  <si>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</si>
  <si>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</si>
  <si>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</si>
  <si>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</si>
  <si>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</si>
  <si>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</si>
  <si>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</si>
  <si>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</si>
  <si>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</si>
  <si>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</si>
  <si>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</si>
  <si>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</si>
  <si>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</si>
  <si>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</si>
  <si>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</si>
  <si>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</si>
  <si>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</si>
  <si>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</si>
  <si>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</si>
  <si>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</si>
  <si>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</si>
  <si>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</si>
  <si>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</si>
  <si>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</si>
  <si>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</si>
  <si>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</si>
  <si>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</si>
  <si>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</si>
  <si>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</si>
  <si>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</si>
  <si>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</si>
  <si>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</si>
  <si>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</si>
  <si>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</si>
  <si>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</si>
  <si>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</si>
  <si>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</si>
  <si>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</si>
  <si>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</si>
  <si>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</si>
  <si>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</si>
  <si>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</si>
  <si>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</si>
  <si>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</si>
  <si>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</si>
  <si>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</si>
  <si>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</si>
  <si>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</si>
  <si>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</si>
  <si>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</si>
  <si>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</si>
  <si>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</si>
  <si>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</si>
  <si>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</si>
  <si>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</si>
  <si>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</si>
  <si>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</si>
  <si>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</si>
  <si>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</si>
  <si>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</si>
  <si>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</si>
  <si>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</si>
  <si>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</si>
  <si>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</si>
  <si>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</si>
  <si>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</si>
  <si>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</si>
  <si>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</si>
  <si>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</si>
  <si>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</si>
  <si>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</si>
  <si>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</si>
  <si>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</si>
  <si>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</si>
  <si>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</si>
  <si>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</si>
  <si>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</si>
  <si>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</si>
  <si>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</si>
  <si>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</si>
  <si>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</si>
  <si>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</si>
  <si>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</si>
  <si>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</si>
  <si>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</si>
  <si>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</si>
  <si>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</si>
  <si>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</si>
  <si>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</si>
  <si>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</si>
  <si>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</si>
  <si>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</si>
  <si>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</si>
  <si>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</si>
  <si>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</si>
  <si>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</si>
  <si>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</si>
  <si>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</si>
  <si>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</si>
  <si>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</si>
  <si>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</si>
  <si>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</si>
  <si>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</si>
  <si>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</si>
  <si>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</si>
  <si>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</si>
  <si>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</si>
  <si>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</si>
  <si>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</si>
  <si>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</si>
  <si>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</si>
  <si>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</si>
  <si>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</si>
  <si>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</si>
  <si>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</si>
  <si>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</si>
  <si>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</si>
  <si>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</si>
  <si>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</si>
  <si>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</si>
  <si>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</si>
  <si>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</si>
  <si>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</si>
  <si>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</si>
  <si>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</si>
  <si>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</si>
  <si>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</si>
  <si>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</si>
  <si>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</si>
  <si>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</si>
  <si>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</si>
  <si>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</si>
  <si>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</si>
  <si>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</si>
  <si>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</si>
  <si>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</si>
  <si>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</si>
  <si>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</si>
  <si>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</si>
  <si>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</si>
  <si>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</si>
  <si>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</si>
  <si>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</si>
  <si>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</si>
  <si>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</si>
  <si>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</si>
  <si>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</si>
  <si>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</si>
  <si>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</si>
  <si>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</si>
  <si>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</si>
  <si>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</si>
  <si>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</si>
  <si>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</si>
  <si>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</si>
  <si>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</si>
  <si>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</si>
  <si>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</si>
  <si>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</si>
  <si>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</si>
  <si>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</si>
  <si>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</si>
  <si>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</si>
  <si>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</si>
  <si>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</si>
  <si>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</si>
  <si>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</si>
  <si>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</si>
  <si>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</si>
  <si>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</si>
  <si>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</si>
  <si>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</si>
  <si>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</si>
  <si>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</si>
  <si>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</si>
  <si>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</si>
  <si>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</si>
  <si>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</si>
  <si>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</si>
  <si>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</si>
  <si>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</si>
  <si>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</si>
  <si>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</si>
  <si>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</si>
  <si>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</si>
  <si>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</si>
  <si>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</si>
  <si>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</si>
  <si>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</si>
  <si>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</si>
  <si>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</si>
  <si>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</si>
  <si>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</si>
  <si>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</si>
  <si>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</si>
  <si>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</si>
  <si>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</si>
  <si>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</si>
  <si>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</si>
  <si>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</si>
  <si>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</si>
  <si>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</si>
  <si>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</si>
  <si>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</si>
  <si>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</si>
  <si>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</si>
  <si>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</si>
  <si>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</si>
  <si>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</si>
  <si>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</si>
  <si>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</si>
  <si>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</si>
  <si>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</si>
  <si>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</si>
  <si>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</si>
  <si>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</si>
  <si>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</si>
  <si>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</si>
  <si>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</si>
  <si>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</si>
  <si>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</si>
  <si>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</si>
  <si>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</si>
  <si>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</si>
  <si>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</si>
  <si>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</si>
  <si>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</si>
  <si>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</si>
  <si>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</si>
  <si>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</si>
  <si>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</si>
  <si>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</si>
  <si>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</si>
  <si>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</si>
  <si>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</si>
  <si>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</si>
  <si>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</si>
  <si>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</si>
  <si>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</si>
  <si>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</si>
  <si>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</si>
  <si>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</si>
  <si>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</si>
  <si>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</si>
  <si>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</si>
  <si>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</si>
  <si>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</si>
  <si>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</si>
  <si>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</si>
  <si>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</si>
  <si>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</si>
  <si>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</si>
  <si>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</si>
  <si>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</si>
  <si>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</si>
  <si>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</si>
  <si>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</si>
  <si>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</si>
  <si>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</si>
  <si>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</si>
  <si>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</si>
  <si>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</si>
  <si>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</si>
  <si>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</si>
  <si>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</si>
  <si>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</si>
  <si>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</si>
  <si>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</si>
  <si>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</si>
  <si>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</si>
  <si>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</si>
  <si>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</si>
  <si>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</si>
  <si>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</si>
  <si>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</si>
  <si>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</si>
  <si>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</si>
  <si>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</si>
  <si>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</si>
  <si>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</si>
  <si>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</si>
  <si>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</si>
  <si>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</si>
  <si>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</si>
  <si>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</si>
  <si>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</si>
  <si>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</si>
  <si>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</si>
  <si>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</si>
  <si>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</si>
  <si>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</si>
  <si>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</si>
  <si>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</si>
  <si>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</si>
  <si>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</si>
  <si>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</si>
  <si>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</si>
  <si>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</si>
  <si>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</si>
  <si>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</si>
  <si>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</si>
  <si>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</si>
  <si>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</si>
  <si>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</si>
  <si>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</si>
  <si>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</si>
  <si>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</si>
  <si>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</si>
  <si>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</si>
  <si>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</si>
  <si>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</si>
  <si>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</si>
  <si>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</si>
  <si>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</si>
  <si>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</si>
  <si>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</si>
  <si>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</si>
  <si>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</si>
  <si>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</si>
  <si>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</si>
  <si>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</si>
  <si>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</si>
  <si>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</si>
  <si>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</si>
  <si>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</si>
  <si>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</si>
  <si>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</si>
  <si>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</si>
  <si>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</si>
  <si>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</si>
  <si>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</si>
  <si>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</si>
  <si>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</si>
  <si>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</si>
  <si>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</si>
  <si>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</si>
  <si>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</si>
  <si>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</si>
  <si>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</si>
  <si>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</si>
  <si>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</si>
  <si>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</si>
  <si>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</si>
  <si>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</si>
  <si>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</si>
  <si>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</si>
  <si>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</si>
  <si>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</si>
  <si>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</si>
  <si>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</si>
  <si>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</si>
  <si>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</si>
  <si>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</si>
  <si>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</si>
  <si>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</si>
  <si>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</si>
  <si>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</si>
  <si>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</si>
  <si>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</si>
  <si>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</si>
  <si>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</si>
  <si>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</si>
  <si>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</si>
  <si>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</si>
  <si>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</si>
  <si>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</si>
  <si>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</si>
  <si>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</si>
  <si>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</si>
  <si>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</si>
  <si>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</si>
  <si>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</si>
  <si>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</si>
  <si>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</si>
  <si>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</si>
  <si>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</si>
  <si>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</si>
  <si>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</si>
  <si>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</si>
  <si>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</si>
  <si>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</si>
  <si>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</si>
  <si>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</si>
  <si>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</si>
  <si>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</si>
  <si>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</si>
  <si>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</si>
  <si>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</si>
  <si>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</si>
  <si>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</si>
  <si>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</si>
  <si>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</si>
  <si>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</si>
  <si>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</si>
  <si>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</si>
  <si>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</si>
  <si>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</si>
  <si>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</si>
  <si>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</si>
  <si>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</si>
  <si>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</si>
  <si>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</si>
  <si>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</si>
  <si>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</si>
  <si>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</si>
  <si>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</si>
  <si>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</si>
  <si>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</si>
  <si>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</si>
  <si>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</si>
  <si>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</si>
  <si>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</si>
  <si>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</si>
  <si>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</si>
  <si>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</si>
  <si>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</si>
  <si>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</si>
  <si>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</si>
  <si>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</si>
  <si>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</si>
  <si>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</si>
  <si>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</si>
  <si>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</si>
  <si>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</si>
  <si>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</si>
  <si>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</si>
  <si>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</si>
  <si>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</si>
  <si>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</si>
  <si>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</si>
  <si>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</si>
  <si>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</si>
  <si>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</si>
  <si>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</si>
  <si>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</si>
  <si>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</si>
  <si>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</si>
  <si>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</si>
  <si>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</si>
  <si>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</si>
  <si>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</si>
  <si>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</si>
  <si>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</si>
  <si>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</si>
  <si>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</si>
  <si>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</si>
  <si>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</si>
  <si>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</si>
  <si>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</si>
  <si>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</si>
  <si>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</si>
  <si>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</si>
  <si>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</si>
  <si>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</si>
  <si>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</si>
  <si>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</si>
  <si>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</si>
  <si>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</si>
  <si>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</si>
  <si>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</si>
  <si>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</si>
  <si>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</si>
  <si>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</si>
  <si>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</si>
  <si>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</si>
  <si>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</si>
  <si>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</si>
  <si>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</si>
  <si>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</si>
  <si>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</si>
  <si>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</si>
  <si>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</si>
  <si>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</si>
  <si>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</si>
  <si>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</si>
  <si>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</si>
  <si>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</si>
  <si>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</si>
  <si>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</si>
  <si>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</si>
  <si>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</si>
  <si>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</si>
  <si>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</si>
  <si>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</si>
  <si>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</si>
  <si>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</si>
  <si>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</si>
  <si>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</si>
  <si>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</si>
  <si>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</si>
  <si>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</si>
  <si>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</si>
  <si>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</si>
  <si>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</si>
  <si>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</si>
  <si>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</si>
  <si>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</si>
  <si>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</si>
  <si>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</si>
  <si>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</si>
  <si>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</si>
  <si>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</si>
  <si>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</si>
  <si>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</si>
  <si>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</si>
  <si>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</si>
  <si>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</si>
  <si>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</si>
  <si>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</si>
  <si>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</si>
  <si>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</si>
  <si>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</si>
  <si>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</si>
  <si>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</si>
  <si>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</si>
  <si>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</si>
  <si>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</si>
  <si>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</si>
  <si>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</si>
  <si>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</si>
  <si>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</si>
  <si>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</si>
  <si>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</si>
  <si>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</si>
  <si>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</si>
  <si>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</si>
  <si>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</si>
  <si>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</si>
  <si>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</si>
  <si>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</si>
  <si>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</si>
  <si>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</si>
  <si>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</si>
  <si>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</si>
  <si>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</si>
  <si>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</si>
  <si>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</si>
  <si>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</si>
  <si>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</si>
  <si>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</si>
  <si>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</si>
  <si>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</si>
  <si>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</si>
  <si>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</si>
  <si>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</si>
  <si>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</si>
  <si>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</si>
  <si>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</si>
  <si>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</si>
  <si>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</si>
  <si>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</si>
  <si>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</si>
  <si>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</si>
  <si>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</si>
  <si>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</si>
  <si>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</si>
  <si>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</si>
  <si>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</si>
  <si>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</si>
  <si>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</si>
  <si>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</si>
  <si>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</si>
  <si>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</si>
  <si>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</si>
  <si>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</si>
  <si>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</si>
  <si>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</si>
  <si>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</si>
  <si>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</si>
  <si>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</si>
  <si>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</si>
  <si>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</si>
  <si>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</si>
  <si>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</si>
  <si>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</si>
  <si>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</si>
  <si>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</si>
  <si>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</si>
  <si>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</si>
  <si>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</si>
  <si>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</si>
  <si>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</si>
  <si>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</si>
  <si>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</si>
  <si>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</si>
  <si>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</si>
  <si>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</si>
  <si>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</si>
  <si>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</si>
  <si>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</si>
  <si>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</si>
  <si>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</si>
  <si>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</si>
  <si>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</si>
  <si>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</si>
  <si>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</si>
  <si>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</si>
  <si>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</si>
  <si>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</si>
  <si>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</si>
  <si>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</si>
  <si>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</si>
  <si>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</si>
  <si>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</si>
  <si>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</si>
  <si>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</si>
  <si>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</si>
  <si>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</si>
  <si>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</si>
  <si>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</si>
  <si>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</si>
  <si>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</si>
  <si>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</si>
  <si>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</si>
  <si>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</si>
  <si>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</si>
  <si>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</si>
  <si>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</si>
  <si>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</si>
  <si>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</si>
  <si>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</si>
  <si>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</si>
  <si>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</si>
  <si>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</si>
  <si>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</si>
  <si>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</si>
  <si>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</si>
  <si>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</si>
  <si>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</si>
  <si>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</si>
  <si>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</si>
  <si>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</si>
  <si>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</si>
  <si>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</si>
  <si>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</si>
  <si>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</si>
  <si>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</si>
  <si>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</si>
  <si>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</si>
  <si>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</si>
  <si>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</si>
  <si>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</si>
  <si>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</si>
  <si>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</si>
  <si>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</si>
  <si>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</si>
  <si>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</si>
  <si>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</si>
  <si>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</si>
  <si>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</si>
  <si>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</si>
  <si>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</si>
  <si>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</si>
  <si>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</si>
  <si>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</si>
  <si>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</si>
  <si>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</si>
  <si>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</si>
  <si>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</si>
  <si>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</si>
  <si>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</si>
  <si>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</si>
  <si>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</si>
  <si>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</si>
  <si>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</si>
  <si>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</si>
  <si>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</si>
  <si>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</si>
  <si>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</si>
  <si>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</si>
  <si>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</si>
  <si>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</si>
  <si>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</si>
  <si>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</si>
  <si>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</si>
  <si>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</si>
  <si>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</si>
  <si>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</si>
  <si>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</si>
  <si>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</si>
  <si>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</si>
  <si>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</si>
  <si>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</si>
  <si>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</si>
  <si>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</si>
  <si>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</si>
  <si>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</si>
  <si>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</si>
  <si>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</si>
  <si>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</si>
  <si>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</si>
  <si>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</si>
  <si>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</si>
  <si>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</si>
  <si>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</si>
  <si>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</si>
  <si>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</si>
  <si>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</si>
  <si>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</si>
  <si>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</si>
  <si>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</si>
  <si>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</si>
  <si>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</si>
  <si>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</si>
  <si>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</si>
  <si>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</si>
  <si>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</si>
  <si>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</si>
  <si>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</si>
  <si>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</si>
  <si>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</si>
  <si>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</si>
  <si>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</si>
  <si>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</si>
  <si>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</si>
  <si>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</si>
  <si>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</si>
  <si>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</si>
  <si>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</si>
  <si>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</si>
  <si>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</si>
  <si>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</si>
  <si>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</si>
  <si>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</si>
  <si>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</si>
  <si>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</si>
  <si>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</si>
  <si>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</si>
  <si>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</si>
  <si>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</si>
  <si>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</si>
  <si>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</si>
  <si>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</si>
  <si>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</si>
  <si>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</si>
  <si>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</si>
  <si>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</si>
  <si>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</si>
  <si>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</si>
  <si>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</si>
  <si>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</si>
  <si>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</si>
  <si>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</si>
  <si>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</si>
  <si>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</si>
  <si>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</si>
  <si>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</si>
  <si>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</si>
  <si>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</si>
  <si>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</si>
  <si>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</si>
  <si>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</si>
  <si>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</si>
  <si>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</si>
  <si>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</si>
  <si>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</si>
  <si>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</si>
  <si>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</si>
  <si>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</si>
  <si>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</si>
  <si>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</si>
  <si>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</si>
  <si>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</si>
  <si>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</si>
  <si>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</si>
  <si>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</si>
  <si>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</si>
  <si>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</si>
  <si>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</si>
  <si>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</si>
  <si>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</si>
  <si>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</si>
  <si>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</si>
  <si>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</si>
  <si>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</si>
  <si>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</si>
  <si>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</si>
  <si>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</si>
  <si>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</si>
  <si>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</si>
  <si>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</si>
  <si>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</si>
  <si>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</si>
  <si>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</si>
  <si>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</si>
  <si>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</si>
  <si>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</si>
  <si>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</si>
  <si>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</si>
  <si>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</si>
  <si>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</si>
  <si>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</si>
  <si>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</si>
  <si>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</si>
  <si>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</si>
  <si>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</si>
  <si>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</si>
  <si>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</si>
  <si>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</si>
  <si>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</si>
  <si>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</si>
  <si>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</si>
  <si>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</si>
  <si>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</si>
  <si>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</si>
  <si>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</si>
  <si>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</si>
  <si>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</si>
  <si>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</si>
  <si>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</si>
  <si>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</si>
  <si>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</si>
  <si>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</si>
  <si>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</si>
  <si>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</si>
  <si>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</si>
  <si>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</si>
  <si>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</si>
  <si>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</si>
  <si>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</si>
  <si>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</si>
  <si>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</si>
  <si>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</si>
  <si>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</si>
  <si>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</si>
  <si>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</si>
  <si>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</si>
  <si>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</si>
  <si>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</si>
  <si>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</si>
  <si>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</si>
  <si>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</si>
  <si>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</si>
  <si>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</si>
  <si>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</si>
  <si>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</si>
  <si>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</si>
  <si>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</si>
  <si>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</si>
  <si>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</si>
  <si>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</si>
  <si>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</si>
  <si>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</si>
  <si>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</si>
  <si>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</si>
  <si>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</si>
  <si>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</si>
  <si>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</si>
  <si>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</si>
  <si>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</si>
  <si>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</si>
  <si>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</si>
  <si>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</si>
  <si>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</si>
  <si>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</si>
  <si>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</si>
  <si>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</si>
  <si>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</si>
  <si>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</si>
  <si>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</si>
  <si>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</si>
  <si>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</si>
  <si>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</si>
  <si>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</si>
  <si>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</si>
  <si>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</si>
  <si>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</si>
  <si>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</si>
  <si>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</si>
  <si>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</si>
  <si>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</si>
  <si>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</si>
  <si>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</si>
  <si>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</si>
  <si>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</si>
  <si>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</si>
  <si>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</si>
  <si>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</si>
  <si>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</si>
  <si>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</si>
  <si>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</si>
  <si>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</si>
  <si>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</si>
  <si>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</si>
  <si>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</si>
  <si>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</si>
  <si>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</si>
  <si>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</si>
  <si>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</si>
  <si>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</si>
  <si>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</si>
  <si>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</si>
  <si>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</si>
  <si>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</si>
  <si>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</si>
  <si>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</si>
  <si>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</si>
  <si>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</si>
  <si>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</si>
  <si>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</si>
  <si>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</si>
  <si>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</si>
  <si>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</si>
  <si>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</si>
  <si>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</si>
  <si>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</si>
  <si>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</si>
  <si>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</si>
  <si>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</si>
  <si>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</si>
  <si>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</si>
  <si>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</si>
  <si>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</si>
  <si>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</si>
  <si>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</si>
  <si>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</si>
  <si>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</si>
  <si>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</si>
  <si>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</si>
  <si>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</si>
  <si>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</si>
  <si>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</si>
  <si>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</si>
  <si>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</si>
  <si>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</si>
  <si>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</si>
  <si>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</si>
  <si>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</si>
  <si>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</si>
  <si>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</si>
  <si>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</si>
  <si>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</si>
  <si>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</si>
  <si>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</si>
  <si>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</si>
  <si>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</si>
  <si>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</si>
  <si>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</si>
  <si>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</si>
  <si>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</si>
  <si>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</si>
  <si>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</si>
  <si>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</si>
  <si>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</si>
  <si>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</si>
  <si>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</si>
  <si>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</si>
  <si>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</si>
  <si>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</si>
  <si>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</si>
  <si>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</si>
  <si>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</si>
  <si>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</si>
  <si>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</si>
  <si>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</si>
  <si>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</si>
  <si>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</si>
  <si>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</si>
  <si>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</si>
  <si>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</si>
  <si>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</si>
  <si>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</si>
  <si>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</si>
  <si>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</si>
  <si>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</si>
  <si>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</si>
  <si>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</si>
  <si>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</si>
  <si>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</si>
  <si>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</si>
  <si>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</si>
  <si>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</si>
  <si>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</si>
  <si>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</si>
  <si>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</si>
  <si>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</si>
  <si>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</si>
  <si>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</si>
  <si>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</si>
  <si>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</si>
  <si>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</si>
  <si>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</si>
  <si>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</si>
  <si>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</si>
  <si>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</si>
  <si>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</si>
  <si>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</si>
  <si>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</si>
  <si>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</si>
  <si>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</si>
  <si>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</si>
  <si>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</si>
  <si>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</si>
  <si>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</si>
  <si>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</si>
  <si>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</si>
  <si>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</si>
  <si>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</si>
  <si>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</si>
  <si>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</si>
  <si>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</si>
  <si>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</si>
  <si>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</si>
  <si>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</si>
  <si>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</si>
  <si>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</si>
  <si>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</si>
  <si>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</si>
  <si>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</si>
  <si>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</si>
  <si>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</si>
  <si>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</si>
  <si>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</si>
  <si>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</si>
  <si>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</si>
  <si>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</si>
  <si>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</si>
  <si>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</si>
  <si>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</si>
  <si>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</si>
  <si>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</si>
  <si>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</si>
  <si>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</si>
  <si>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</si>
  <si>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</si>
  <si>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</si>
  <si>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</si>
  <si>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</si>
  <si>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</si>
  <si>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</si>
  <si>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</si>
  <si>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</si>
  <si>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</si>
  <si>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</si>
  <si>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</si>
  <si>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</si>
  <si>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</si>
  <si>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</si>
  <si>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</si>
  <si>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</si>
  <si>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</si>
  <si>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</si>
  <si>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</si>
  <si>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</si>
  <si>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</si>
  <si>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</si>
  <si>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</si>
  <si>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</si>
  <si>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</si>
  <si>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</si>
  <si>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</si>
  <si>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</si>
  <si>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</si>
  <si>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</si>
  <si>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</si>
  <si>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</si>
  <si>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</si>
  <si>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</si>
  <si>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</si>
  <si>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</si>
  <si>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</si>
  <si>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</si>
  <si>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</si>
  <si>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</si>
  <si>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</si>
  <si>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</si>
  <si>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</si>
  <si>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</si>
  <si>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</si>
  <si>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</si>
  <si>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</si>
  <si>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</si>
  <si>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</si>
  <si>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</si>
  <si>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</si>
  <si>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</si>
  <si>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</si>
  <si>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</si>
  <si>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</si>
  <si>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</si>
  <si>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</si>
  <si>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</si>
  <si>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</si>
  <si>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</si>
  <si>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</si>
  <si>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</si>
  <si>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</si>
  <si>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</si>
  <si>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</si>
  <si>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</si>
  <si>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</si>
  <si>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</si>
  <si>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</si>
  <si>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</si>
  <si>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</si>
  <si>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</si>
  <si>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</si>
  <si>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</si>
  <si>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</si>
  <si>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</si>
  <si>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</si>
  <si>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</si>
  <si>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</si>
  <si>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</si>
  <si>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</si>
  <si>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</si>
  <si>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</si>
  <si>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</si>
  <si>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</si>
  <si>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</si>
  <si>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</si>
  <si>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</si>
  <si>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</si>
  <si>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</si>
  <si>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</si>
  <si>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</si>
  <si>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</si>
  <si>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</si>
  <si>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</si>
  <si>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</si>
  <si>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</si>
  <si>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</si>
  <si>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</si>
  <si>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</si>
  <si>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</si>
  <si>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</si>
  <si>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</si>
  <si>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</si>
  <si>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</si>
  <si>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</si>
  <si>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</si>
  <si>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</si>
  <si>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</si>
  <si>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</si>
  <si>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</si>
  <si>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</si>
  <si>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</si>
  <si>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</si>
  <si>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</si>
  <si>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</si>
  <si>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</si>
  <si>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</si>
  <si>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</si>
  <si>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</si>
  <si>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</si>
  <si>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</si>
  <si>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</si>
  <si>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</si>
  <si>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</si>
  <si>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</si>
  <si>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</si>
  <si>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</si>
  <si>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</si>
  <si>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</si>
  <si>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</si>
  <si>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</si>
  <si>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</si>
  <si>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</si>
  <si>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</si>
  <si>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</si>
  <si>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</si>
  <si>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</si>
  <si>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</si>
  <si>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</si>
  <si>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</si>
  <si>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</si>
  <si>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</si>
  <si>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</si>
  <si>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</si>
  <si>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</si>
  <si>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</si>
  <si>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</si>
  <si>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</si>
  <si>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</si>
  <si>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</si>
  <si>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</si>
  <si>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</si>
  <si>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</si>
  <si>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</si>
  <si>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</si>
  <si>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</si>
  <si>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</si>
  <si>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</si>
  <si>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</si>
  <si>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</si>
  <si>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</si>
  <si>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</si>
  <si>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</si>
  <si>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</si>
  <si>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</si>
  <si>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</si>
  <si>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</si>
  <si>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</si>
  <si>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</si>
  <si>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</si>
  <si>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</si>
  <si>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</si>
  <si>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</si>
  <si>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</si>
  <si>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</si>
  <si>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</si>
  <si>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</si>
  <si>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</si>
  <si>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</si>
  <si>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</si>
  <si>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</si>
  <si>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</si>
  <si>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</si>
  <si>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</si>
  <si>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</si>
  <si>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</si>
  <si>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</si>
  <si>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</si>
  <si>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</si>
  <si>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</si>
  <si>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</si>
  <si>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</si>
  <si>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</si>
  <si>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</si>
  <si>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</si>
  <si>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</si>
  <si>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</si>
  <si>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</si>
  <si>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</si>
  <si>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</si>
  <si>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</si>
  <si>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</si>
  <si>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</si>
  <si>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</si>
  <si>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</si>
  <si>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</si>
  <si>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</si>
  <si>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</si>
  <si>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</si>
  <si>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</si>
  <si>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</si>
  <si>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</si>
  <si>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</si>
  <si>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</si>
  <si>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</si>
  <si>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</si>
  <si>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</si>
  <si>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</si>
  <si>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</si>
  <si>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</si>
  <si>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</si>
  <si>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</si>
  <si>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</si>
  <si>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</si>
  <si>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</si>
  <si>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</si>
  <si>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</si>
  <si>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</si>
  <si>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</si>
  <si>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</si>
  <si>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</si>
  <si>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</si>
  <si>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</si>
  <si>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</si>
  <si>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</si>
  <si>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</si>
  <si>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</si>
  <si>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</si>
  <si>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</si>
  <si>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</si>
  <si>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</si>
  <si>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</si>
  <si>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</si>
  <si>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</si>
  <si>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</si>
  <si>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</si>
  <si>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</si>
  <si>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</si>
  <si>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</si>
  <si>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</si>
  <si>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</si>
  <si>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</si>
  <si>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</si>
  <si>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</si>
  <si>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</si>
  <si>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</si>
  <si>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</si>
  <si>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</si>
  <si>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</si>
  <si>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</si>
  <si>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</si>
  <si>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</si>
  <si>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</si>
  <si>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</si>
  <si>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</si>
  <si>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</si>
  <si>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</si>
  <si>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</si>
  <si>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</si>
  <si>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</si>
  <si>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</si>
  <si>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</si>
  <si>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</si>
  <si>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</si>
  <si>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</si>
  <si>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</si>
  <si>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</si>
  <si>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</si>
  <si>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</si>
  <si>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</si>
  <si>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</si>
  <si>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</si>
  <si>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</si>
  <si>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</si>
  <si>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</si>
  <si>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</si>
  <si>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</si>
  <si>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</si>
  <si>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</si>
  <si>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</si>
  <si>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</si>
  <si>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</si>
  <si>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</si>
  <si>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</si>
  <si>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</si>
  <si>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</si>
  <si>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</si>
  <si>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</si>
  <si>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</si>
  <si>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</si>
  <si>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</si>
  <si>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</si>
  <si>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</si>
  <si>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</si>
  <si>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</si>
  <si>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</si>
  <si>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</si>
  <si>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</si>
  <si>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</si>
  <si>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</si>
  <si>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</si>
  <si>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</si>
  <si>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</si>
  <si>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</si>
  <si>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</si>
  <si>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</si>
  <si>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</si>
  <si>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</si>
  <si>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</si>
  <si>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</si>
  <si>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</si>
  <si>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</si>
  <si>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</si>
  <si>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</si>
  <si>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</si>
  <si>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</si>
  <si>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</si>
  <si>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</si>
  <si>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</si>
  <si>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</si>
  <si>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</si>
  <si>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</si>
  <si>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</si>
  <si>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</si>
  <si>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</si>
  <si>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</si>
  <si>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</si>
  <si>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</si>
  <si>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</si>
  <si>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</si>
  <si>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</si>
  <si>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</si>
  <si>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</si>
  <si>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</si>
  <si>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</si>
  <si>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</si>
  <si>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</si>
  <si>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</si>
  <si>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</si>
  <si>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</si>
  <si>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</si>
  <si>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</si>
  <si>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</si>
  <si>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</si>
  <si>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</si>
  <si>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</si>
  <si>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</si>
  <si>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</si>
  <si>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</si>
  <si>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</si>
  <si>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</si>
  <si>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</si>
  <si>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</si>
  <si>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</si>
  <si>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</si>
  <si>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</si>
  <si>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</si>
  <si>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</si>
  <si>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</si>
  <si>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</si>
  <si>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</si>
  <si>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</si>
  <si>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</si>
  <si>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</si>
  <si>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</si>
  <si>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</si>
  <si>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</si>
  <si>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</si>
  <si>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</si>
  <si>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</si>
  <si>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</si>
  <si>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</si>
  <si>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</si>
  <si>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</si>
  <si>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</si>
  <si>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</si>
  <si>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</si>
  <si>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</si>
  <si>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</si>
  <si>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</si>
  <si>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</si>
  <si>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</si>
  <si>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</si>
  <si>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</si>
  <si>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</si>
  <si>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</si>
  <si>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</si>
  <si>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</si>
  <si>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</si>
  <si>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</si>
  <si>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</si>
  <si>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</si>
  <si>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</si>
  <si>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</si>
  <si>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</si>
  <si>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</si>
  <si>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</si>
  <si>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</si>
  <si>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</si>
  <si>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</si>
  <si>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</si>
  <si>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</si>
  <si>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</si>
  <si>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</si>
  <si>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</si>
  <si>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</si>
  <si>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</si>
  <si>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</si>
  <si>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</si>
  <si>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</si>
  <si>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</si>
  <si>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</si>
  <si>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</si>
  <si>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</si>
  <si>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</si>
  <si>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</si>
  <si>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</si>
  <si>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</si>
  <si>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</si>
  <si>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</si>
  <si>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</si>
  <si>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</si>
  <si>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</si>
  <si>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</si>
  <si>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</si>
  <si>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</si>
  <si>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</si>
  <si>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</si>
  <si>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</si>
  <si>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</si>
  <si>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</si>
  <si>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</si>
  <si>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</si>
  <si>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</si>
  <si>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</si>
  <si>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</si>
  <si>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</si>
  <si>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</si>
  <si>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</si>
  <si>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</si>
  <si>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</si>
  <si>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</si>
  <si>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</si>
  <si>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</si>
  <si>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</si>
  <si>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</si>
  <si>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</si>
  <si>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</si>
  <si>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</si>
  <si>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</si>
  <si>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</si>
  <si>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</si>
  <si>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</si>
  <si>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</si>
  <si>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</si>
  <si>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</si>
  <si>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</si>
  <si>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</si>
  <si>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</si>
  <si>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</si>
  <si>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</si>
  <si>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</si>
  <si>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</si>
  <si>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</si>
  <si>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</si>
  <si>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</si>
  <si>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</si>
  <si>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</si>
  <si>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</si>
  <si>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</si>
  <si>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</si>
  <si>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</si>
  <si>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</si>
  <si>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</si>
  <si>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</si>
  <si>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</si>
  <si>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</si>
  <si>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</si>
  <si>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</si>
  <si>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</si>
  <si>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</si>
  <si>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</si>
  <si>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</si>
  <si>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</si>
  <si>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</si>
  <si>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</si>
  <si>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</si>
  <si>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</si>
  <si>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</si>
  <si>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</si>
  <si>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</si>
  <si>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</si>
  <si>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</si>
  <si>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</si>
  <si>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</si>
  <si>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</si>
  <si>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</si>
  <si>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</si>
  <si>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</si>
  <si>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</si>
  <si>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</si>
  <si>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</si>
  <si>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</si>
  <si>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</si>
  <si>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</si>
  <si>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</si>
  <si>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</si>
  <si>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</si>
  <si>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</si>
  <si>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</si>
  <si>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</si>
  <si>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</si>
  <si>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</si>
  <si>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</si>
  <si>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</si>
  <si>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</si>
  <si>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</si>
  <si>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</si>
  <si>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</si>
  <si>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</si>
  <si>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</si>
  <si>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</si>
  <si>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</si>
  <si>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</si>
  <si>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</si>
  <si>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</si>
  <si>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</si>
  <si>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</si>
  <si>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</si>
  <si>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</si>
  <si>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</si>
  <si>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</si>
  <si>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</si>
  <si>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</si>
  <si>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</si>
  <si>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</si>
  <si>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</si>
  <si>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</si>
  <si>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</si>
  <si>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</si>
  <si>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</si>
  <si>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</si>
  <si>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</si>
  <si>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</si>
  <si>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</si>
  <si>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</si>
  <si>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</si>
  <si>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</si>
  <si>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</si>
  <si>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</si>
  <si>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</si>
  <si>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</si>
  <si>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</si>
  <si>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</si>
  <si>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</si>
  <si>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</si>
  <si>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</si>
  <si>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</si>
  <si>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</si>
  <si>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</si>
  <si>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</si>
  <si>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</si>
  <si>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</si>
  <si>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</si>
  <si>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</si>
  <si>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</si>
  <si>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</si>
  <si>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</si>
  <si>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</si>
  <si>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</si>
  <si>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</si>
  <si>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</si>
  <si>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</si>
  <si>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</si>
  <si>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</si>
  <si>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</si>
  <si>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</si>
  <si>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</si>
  <si>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</si>
  <si>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</si>
  <si>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</si>
  <si>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</si>
  <si>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</si>
  <si>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</si>
  <si>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</si>
  <si>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</si>
  <si>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</si>
  <si>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</si>
  <si>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</si>
  <si>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</si>
  <si>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</si>
  <si>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</si>
  <si>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</si>
  <si>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</si>
  <si>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</si>
  <si>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</si>
  <si>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</si>
  <si>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</si>
  <si>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</si>
  <si>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</si>
  <si>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</si>
  <si>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</si>
  <si>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</si>
  <si>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</si>
  <si>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</si>
  <si>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</si>
  <si>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</si>
  <si>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</si>
  <si>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</si>
  <si>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</si>
  <si>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</si>
  <si>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</si>
  <si>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</si>
  <si>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</si>
  <si>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</si>
  <si>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</si>
  <si>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</si>
  <si>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</si>
  <si>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</si>
  <si>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</si>
  <si>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</si>
  <si>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</si>
  <si>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</si>
  <si>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</si>
  <si>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</si>
  <si>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</si>
  <si>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</si>
  <si>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</si>
  <si>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</si>
  <si>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</si>
  <si>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</si>
  <si>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</si>
  <si>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</si>
  <si>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</si>
  <si>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</si>
  <si>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</si>
  <si>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</si>
  <si>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</si>
  <si>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</si>
  <si>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</si>
  <si>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</si>
  <si>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</si>
  <si>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</si>
  <si>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</si>
  <si>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</si>
  <si>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</si>
  <si>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</si>
  <si>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</si>
  <si>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</si>
  <si>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</si>
  <si>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</si>
  <si>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</si>
  <si>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</si>
  <si>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</si>
  <si>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</si>
  <si>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</si>
  <si>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</si>
  <si>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</si>
  <si>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</si>
  <si>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</si>
  <si>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</si>
  <si>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</si>
  <si>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</si>
  <si>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</si>
  <si>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</si>
  <si>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</si>
  <si>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</si>
  <si>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</si>
  <si>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</si>
  <si>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</si>
  <si>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</si>
  <si>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</si>
  <si>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</si>
  <si>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</si>
  <si>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</si>
  <si>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</si>
  <si>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</si>
  <si>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</si>
  <si>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</si>
  <si>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</si>
  <si>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</si>
  <si>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</si>
  <si>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</si>
  <si>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</si>
  <si>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</si>
  <si>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</si>
  <si>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</si>
  <si>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</si>
  <si>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</si>
  <si>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</si>
  <si>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</si>
  <si>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</si>
  <si>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</si>
  <si>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</si>
  <si>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</si>
  <si>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</si>
  <si>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</si>
  <si>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</si>
  <si>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</si>
  <si>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</si>
  <si>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</si>
  <si>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</si>
  <si>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</si>
  <si>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</si>
  <si>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</si>
  <si>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</si>
  <si>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</si>
  <si>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</si>
  <si>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</si>
  <si>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</si>
  <si>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</si>
  <si>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</si>
  <si>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</si>
  <si>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</si>
  <si>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</si>
  <si>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</si>
  <si>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</si>
  <si>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</si>
  <si>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</si>
  <si>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</si>
  <si>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</si>
  <si>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</si>
  <si>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</si>
  <si>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</si>
  <si>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</si>
  <si>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</si>
  <si>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</si>
  <si>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</si>
  <si>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</si>
  <si>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</si>
  <si>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</si>
  <si>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</si>
  <si>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</si>
  <si>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</si>
  <si>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</si>
  <si>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</si>
  <si>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</si>
  <si>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</si>
  <si>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</si>
  <si>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</si>
  <si>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</si>
  <si>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</si>
  <si>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</si>
  <si>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</si>
  <si>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</si>
  <si>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</si>
  <si>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</si>
  <si>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</si>
  <si>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</si>
  <si>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</si>
  <si>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</si>
  <si>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</si>
  <si>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</si>
  <si>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</si>
  <si>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</si>
  <si>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</si>
  <si>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</si>
  <si>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</si>
  <si>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</si>
  <si>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</si>
  <si>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</si>
  <si>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</si>
  <si>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</si>
  <si>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</si>
  <si>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</si>
  <si>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</si>
  <si>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</si>
  <si>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</si>
  <si>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</si>
  <si>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</si>
  <si>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</si>
  <si>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</si>
  <si>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</si>
  <si>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</si>
  <si>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</si>
  <si>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</si>
  <si>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</si>
  <si>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</si>
  <si>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</si>
  <si>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</si>
  <si>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</si>
  <si>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</si>
  <si>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</si>
  <si>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</si>
  <si>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</si>
  <si>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</si>
  <si>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</si>
  <si>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</si>
  <si>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</si>
  <si>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</si>
  <si>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</si>
  <si>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</si>
  <si>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</si>
  <si>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</si>
  <si>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</si>
  <si>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</si>
  <si>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</si>
  <si>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</si>
  <si>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</si>
  <si>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</si>
  <si>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</si>
  <si>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</si>
  <si>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</si>
  <si>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</si>
  <si>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</si>
  <si>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</si>
  <si>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</si>
  <si>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</si>
  <si>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</si>
  <si>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</si>
  <si>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</si>
  <si>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</si>
  <si>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</si>
  <si>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</si>
  <si>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</si>
  <si>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</si>
  <si>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</si>
  <si>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</si>
  <si>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</si>
  <si>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</si>
  <si>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</si>
  <si>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</si>
  <si>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</si>
  <si>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</si>
  <si>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</si>
  <si>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</si>
  <si>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</si>
  <si>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</si>
  <si>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</si>
  <si>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</si>
  <si>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</si>
  <si>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</si>
  <si>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</si>
  <si>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</si>
  <si>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</si>
  <si>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</si>
  <si>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</si>
  <si>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</si>
  <si>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</si>
  <si>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</si>
  <si>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</si>
  <si>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</si>
  <si>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</si>
  <si>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</si>
  <si>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</si>
  <si>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</si>
  <si>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</si>
  <si>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</si>
  <si>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</si>
  <si>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</si>
  <si>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</si>
  <si>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</si>
  <si>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</si>
  <si>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</si>
  <si>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</si>
  <si>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</si>
  <si>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</si>
  <si>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</si>
  <si>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</si>
  <si>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</si>
  <si>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</si>
  <si>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</si>
  <si>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</si>
  <si>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</si>
  <si>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</si>
  <si>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</si>
  <si>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</si>
  <si>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</si>
  <si>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</si>
  <si>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</si>
  <si>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</si>
  <si>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</si>
  <si>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</si>
  <si>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</si>
  <si>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</si>
  <si>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</si>
  <si>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</si>
  <si>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</si>
  <si>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</si>
  <si>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</si>
  <si>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</si>
  <si>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</si>
  <si>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</si>
  <si>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</si>
  <si>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</si>
  <si>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</si>
  <si>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</si>
  <si>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</si>
  <si>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</si>
  <si>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</si>
  <si>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</si>
  <si>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</si>
  <si>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</si>
  <si>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</si>
  <si>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</si>
  <si>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</si>
  <si>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</si>
  <si>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</si>
  <si>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</si>
  <si>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</si>
  <si>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</si>
  <si>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</si>
  <si>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</si>
  <si>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</si>
  <si>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</si>
  <si>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</si>
  <si>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</si>
  <si>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</si>
  <si>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</si>
  <si>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</si>
  <si>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</si>
  <si>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</si>
  <si>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</si>
  <si>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</si>
  <si>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</si>
  <si>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</si>
  <si>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</si>
  <si>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</si>
  <si>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</si>
  <si>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</si>
  <si>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</si>
  <si>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</si>
  <si>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</si>
  <si>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</si>
  <si>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</si>
  <si>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</si>
  <si>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</si>
  <si>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</si>
  <si>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</si>
  <si>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</si>
  <si>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</si>
  <si>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</si>
  <si>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</si>
  <si>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</si>
  <si>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</si>
  <si>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</si>
  <si>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</si>
  <si>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</si>
  <si>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</si>
  <si>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</si>
  <si>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</si>
  <si>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</si>
  <si>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</si>
  <si>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</si>
  <si>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</si>
  <si>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</si>
  <si>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</si>
  <si>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</si>
  <si>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</si>
  <si>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</si>
  <si>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</si>
  <si>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</si>
  <si>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</si>
  <si>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</si>
  <si>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</si>
  <si>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</si>
  <si>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</si>
  <si>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</si>
  <si>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</si>
  <si>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</si>
  <si>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</si>
  <si>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</si>
  <si>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</si>
  <si>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</si>
  <si>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</si>
  <si>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</si>
  <si>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</si>
  <si>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</si>
  <si>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</si>
  <si>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</si>
  <si>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</si>
  <si>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</si>
  <si>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</si>
  <si>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</si>
  <si>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</si>
  <si>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</si>
  <si>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</si>
  <si>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</si>
  <si>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</si>
  <si>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</si>
  <si>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</si>
  <si>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</si>
  <si>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</si>
  <si>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</si>
  <si>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</si>
  <si>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</si>
  <si>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</si>
  <si>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</si>
  <si>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</si>
  <si>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</si>
  <si>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</si>
  <si>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</si>
  <si>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</si>
  <si>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</si>
  <si>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</si>
  <si>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</si>
  <si>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</si>
  <si>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</si>
  <si>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</si>
  <si>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</si>
  <si>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</si>
  <si>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</si>
  <si>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</si>
  <si>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</si>
  <si>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</si>
  <si>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</si>
  <si>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</si>
  <si>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</si>
  <si>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</si>
  <si>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</si>
  <si>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</si>
  <si>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</si>
  <si>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</si>
  <si>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</si>
  <si>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</si>
  <si>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</si>
  <si>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</si>
  <si>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</si>
  <si>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</si>
  <si>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</si>
  <si>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</si>
  <si>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</si>
  <si>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</si>
  <si>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</si>
  <si>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</si>
  <si>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</si>
  <si>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</si>
  <si>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</si>
  <si>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</si>
  <si>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</si>
  <si>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</si>
  <si>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</si>
  <si>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</si>
  <si>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</si>
  <si>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</si>
  <si>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</si>
  <si>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</si>
  <si>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</si>
  <si>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</si>
  <si>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</si>
  <si>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</si>
  <si>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</si>
  <si>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</si>
  <si>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</si>
  <si>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</si>
  <si>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</si>
  <si>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</si>
  <si>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</si>
  <si>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</si>
  <si>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</si>
  <si>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</si>
  <si>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</si>
  <si>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</si>
  <si>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</si>
  <si>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</si>
  <si>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</si>
  <si>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</si>
  <si>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</si>
  <si>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</si>
  <si>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</si>
  <si>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</si>
  <si>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</si>
  <si>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</si>
  <si>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</si>
  <si>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</si>
  <si>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</si>
  <si>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</si>
  <si>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</si>
  <si>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</si>
  <si>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</si>
  <si>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</si>
  <si>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</si>
  <si>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</si>
  <si>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</si>
  <si>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</si>
  <si>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</si>
  <si>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</si>
  <si>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</si>
  <si>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</si>
  <si>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</si>
  <si>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</si>
  <si>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</si>
  <si>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</si>
  <si>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</si>
  <si>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</si>
  <si>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</si>
  <si>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</si>
  <si>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</si>
  <si>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</si>
  <si>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</si>
  <si>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</si>
  <si>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</si>
  <si>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</si>
  <si>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</si>
  <si>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</si>
  <si>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</si>
  <si>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</si>
  <si>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</si>
  <si>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</si>
  <si>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</si>
  <si>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</si>
  <si>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</si>
  <si>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</si>
  <si>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</si>
  <si>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</si>
  <si>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</si>
  <si>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</si>
  <si>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</si>
  <si>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</si>
  <si>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</si>
  <si>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</si>
  <si>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</si>
  <si>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</si>
  <si>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</si>
  <si>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</si>
  <si>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</si>
  <si>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</si>
  <si>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</si>
  <si>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</si>
  <si>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</si>
  <si>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</si>
  <si>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</si>
  <si>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</si>
  <si>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</si>
  <si>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</si>
  <si>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</si>
  <si>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</si>
  <si>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</si>
  <si>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</si>
  <si>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</si>
  <si>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</si>
  <si>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</si>
  <si>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</si>
  <si>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</si>
  <si>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</si>
  <si>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</si>
  <si>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</si>
  <si>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</si>
  <si>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</si>
  <si>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</si>
  <si>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</si>
  <si>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</si>
  <si>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</si>
  <si>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</si>
  <si>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</si>
  <si>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</si>
  <si>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</si>
  <si>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</si>
  <si>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</si>
  <si>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</si>
  <si>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</si>
  <si>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</si>
  <si>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</si>
  <si>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</si>
  <si>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</si>
  <si>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</si>
  <si>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</si>
  <si>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</si>
  <si>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</si>
  <si>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</si>
  <si>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</si>
  <si>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</si>
  <si>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</si>
  <si>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</si>
  <si>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</si>
  <si>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</si>
  <si>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</si>
  <si>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</si>
  <si>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</si>
  <si>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</si>
  <si>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</si>
  <si>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</si>
  <si>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</si>
  <si>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</si>
  <si>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</si>
  <si>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</si>
  <si>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</si>
  <si>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</si>
  <si>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</si>
  <si>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</si>
  <si>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</si>
  <si>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</si>
  <si>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</si>
  <si>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</si>
  <si>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</si>
  <si>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</si>
  <si>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</si>
  <si>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</si>
  <si>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</si>
  <si>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</si>
  <si>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</si>
  <si>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</si>
  <si>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</si>
  <si>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</si>
  <si>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</si>
  <si>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</si>
  <si>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</si>
  <si>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</si>
  <si>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</si>
  <si>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</si>
  <si>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</si>
  <si>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</si>
  <si>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</si>
  <si>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</si>
  <si>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</si>
  <si>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</si>
  <si>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</si>
  <si>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</si>
  <si>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</si>
  <si>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</si>
  <si>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</si>
  <si>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</si>
  <si>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</si>
  <si>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</si>
  <si>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</si>
  <si>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</si>
  <si>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</si>
  <si>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</si>
  <si>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</si>
  <si>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</si>
  <si>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</si>
  <si>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</si>
  <si>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</si>
  <si>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</si>
  <si>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</si>
  <si>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</si>
  <si>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</si>
  <si>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</si>
  <si>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</si>
  <si>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</si>
  <si>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</si>
  <si>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</si>
  <si>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</si>
  <si>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</si>
  <si>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</si>
  <si>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</si>
  <si>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</si>
  <si>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</si>
  <si>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</si>
  <si>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</si>
  <si>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</si>
  <si>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</si>
  <si>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</si>
  <si>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</si>
  <si>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</si>
  <si>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</si>
  <si>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</si>
  <si>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</si>
  <si>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</si>
  <si>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</si>
  <si>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</si>
  <si>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</si>
  <si>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</si>
  <si>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</si>
  <si>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</si>
  <si>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</si>
  <si>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</si>
  <si>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</si>
  <si>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</si>
  <si>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</si>
  <si>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</si>
  <si>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</si>
  <si>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</si>
  <si>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</si>
  <si>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</si>
  <si>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</si>
  <si>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</si>
  <si>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</si>
  <si>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</si>
  <si>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</si>
  <si>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</si>
  <si>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</si>
  <si>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</si>
  <si>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</si>
  <si>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</si>
  <si>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</si>
  <si>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</si>
  <si>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</si>
  <si>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</si>
  <si>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</si>
  <si>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</si>
  <si>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</si>
  <si>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</si>
  <si>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</si>
  <si>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</si>
  <si>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</si>
  <si>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</si>
  <si>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</si>
  <si>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</si>
  <si>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</si>
  <si>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</si>
  <si>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</si>
  <si>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</si>
  <si>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</si>
  <si>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</si>
  <si>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</si>
  <si>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</si>
  <si>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</si>
  <si>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</si>
  <si>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</si>
  <si>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</si>
  <si>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</si>
  <si>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</si>
  <si>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</si>
  <si>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</si>
  <si>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</si>
  <si>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</si>
  <si>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</si>
  <si>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</si>
  <si>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</si>
  <si>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</si>
  <si>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</si>
  <si>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</si>
  <si>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</si>
  <si>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</si>
  <si>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</si>
  <si>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</si>
  <si>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</si>
  <si>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</si>
  <si>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</si>
  <si>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</si>
  <si>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</si>
  <si>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</si>
  <si>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</si>
  <si>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</si>
  <si>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</si>
  <si>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</si>
  <si>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</si>
  <si>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</si>
  <si>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</si>
  <si>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</si>
  <si>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</si>
  <si>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</si>
  <si>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</si>
  <si>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</si>
  <si>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</si>
  <si>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</si>
  <si>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</si>
  <si>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</si>
  <si>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</si>
  <si>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</si>
  <si>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</si>
  <si>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</si>
  <si>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</si>
  <si>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</si>
  <si>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</si>
  <si>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</si>
  <si>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</si>
  <si>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</si>
  <si>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</si>
  <si>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</si>
  <si>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</si>
  <si>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</si>
  <si>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</si>
  <si>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</si>
  <si>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</si>
  <si>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</si>
  <si>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</si>
  <si>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</si>
  <si>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</si>
  <si>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</si>
  <si>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</si>
  <si>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</si>
  <si>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</si>
  <si>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</si>
  <si>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</si>
  <si>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</si>
  <si>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</si>
  <si>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</si>
  <si>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</si>
  <si>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</si>
  <si>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</si>
  <si>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</si>
  <si>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</si>
  <si>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</si>
  <si>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</si>
  <si>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</si>
  <si>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</si>
  <si>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</si>
  <si>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</si>
  <si>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</si>
  <si>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</si>
  <si>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</si>
  <si>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</si>
  <si>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</si>
  <si>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</si>
  <si>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</si>
  <si>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</si>
  <si>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</si>
  <si>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</si>
  <si>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</si>
  <si>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</si>
  <si>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</si>
  <si>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</si>
  <si>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</si>
  <si>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</si>
  <si>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</si>
  <si>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</si>
  <si>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</si>
  <si>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</si>
  <si>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</si>
  <si>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</si>
  <si>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</si>
  <si>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</si>
  <si>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</si>
  <si>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</si>
  <si>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</si>
  <si>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</si>
  <si>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</si>
  <si>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</si>
  <si>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</si>
  <si>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</si>
  <si>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</si>
  <si>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</si>
  <si>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</si>
  <si>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</si>
  <si>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</si>
  <si>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</si>
  <si>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</si>
  <si>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</si>
  <si>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</si>
  <si>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</si>
  <si>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</si>
  <si>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</si>
  <si>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</si>
  <si>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</si>
  <si>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</si>
  <si>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</si>
  <si>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</si>
  <si>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</si>
  <si>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</si>
  <si>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</si>
  <si>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</si>
  <si>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</si>
  <si>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</si>
  <si>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</si>
  <si>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</si>
  <si>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</si>
  <si>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</si>
  <si>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</si>
  <si>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</si>
  <si>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</si>
  <si>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</si>
  <si>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</si>
  <si>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</si>
  <si>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</si>
  <si>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</si>
  <si>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</si>
  <si>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</si>
  <si>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</si>
  <si>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</si>
  <si>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</si>
  <si>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</si>
  <si>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</si>
  <si>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</si>
  <si>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</si>
  <si>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</si>
  <si>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</si>
  <si>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</si>
  <si>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</si>
  <si>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</si>
  <si>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</si>
  <si>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</si>
  <si>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</si>
  <si>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</si>
  <si>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</si>
  <si>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</si>
  <si>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</si>
  <si>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</si>
  <si>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</si>
  <si>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</si>
  <si>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</si>
  <si>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</si>
  <si>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</si>
  <si>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</si>
  <si>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</si>
  <si>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</si>
  <si>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</si>
  <si>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</si>
  <si>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</si>
  <si>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</si>
  <si>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</si>
  <si>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</si>
  <si>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</si>
  <si>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</si>
  <si>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</si>
  <si>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</si>
  <si>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</si>
  <si>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</si>
  <si>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</si>
  <si>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</si>
  <si>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</si>
  <si>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</si>
  <si>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</si>
  <si>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</si>
  <si>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</si>
  <si>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</si>
  <si>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</si>
  <si>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</si>
  <si>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</si>
  <si>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</si>
  <si>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</si>
  <si>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</si>
  <si>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</si>
  <si>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</si>
  <si>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</si>
  <si>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</si>
  <si>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</si>
  <si>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</si>
  <si>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</si>
  <si>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</si>
  <si>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</si>
  <si>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</si>
  <si>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</si>
  <si>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</si>
  <si>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</si>
  <si>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</si>
  <si>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</si>
  <si>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</si>
  <si>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</si>
  <si>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</si>
  <si>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</si>
  <si>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</si>
  <si>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</si>
  <si>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</si>
  <si>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</si>
  <si>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</si>
  <si>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</si>
  <si>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</si>
  <si>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</si>
  <si>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</si>
  <si>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</si>
  <si>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</si>
  <si>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</si>
  <si>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</si>
  <si>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</si>
  <si>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</si>
  <si>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</si>
  <si>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</si>
  <si>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</si>
  <si>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</si>
  <si>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</si>
  <si>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</si>
  <si>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</si>
  <si>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</si>
  <si>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</si>
  <si>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</si>
  <si>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</si>
  <si>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</si>
  <si>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</si>
  <si>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</si>
  <si>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</si>
  <si>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</si>
  <si>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</si>
  <si>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</si>
  <si>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</si>
  <si>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</si>
  <si>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</si>
  <si>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</si>
  <si>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</si>
  <si>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</si>
  <si>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</si>
  <si>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</si>
  <si>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</si>
  <si>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</si>
  <si>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</si>
  <si>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</si>
  <si>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</si>
  <si>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</si>
  <si>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</si>
  <si>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</si>
  <si>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</si>
  <si>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</si>
  <si>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</si>
  <si>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</si>
  <si>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</si>
  <si>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</si>
  <si>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</si>
  <si>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</si>
  <si>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</si>
  <si>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</si>
  <si>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</si>
  <si>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</si>
  <si>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</si>
  <si>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</si>
  <si>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</si>
  <si>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</si>
  <si>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</si>
  <si>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</si>
  <si>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</si>
  <si>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</si>
  <si>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</si>
  <si>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</si>
  <si>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</si>
  <si>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</si>
  <si>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</si>
  <si>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</si>
  <si>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</si>
  <si>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</si>
  <si>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</si>
  <si>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</si>
  <si>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</si>
  <si>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</si>
  <si>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</si>
  <si>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</si>
  <si>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</si>
  <si>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</si>
  <si>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</si>
  <si>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</si>
  <si>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</si>
  <si>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</si>
  <si>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</si>
  <si>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</si>
  <si>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</si>
  <si>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</si>
  <si>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</si>
  <si>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</si>
  <si>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</si>
  <si>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</si>
  <si>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</si>
  <si>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</si>
  <si>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</si>
  <si>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</si>
  <si>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</si>
  <si>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</si>
  <si>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</si>
  <si>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</si>
  <si>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</si>
  <si>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</si>
  <si>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</si>
  <si>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</si>
  <si>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</si>
  <si>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</si>
  <si>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</si>
  <si>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</si>
  <si>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</si>
  <si>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</si>
  <si>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</si>
  <si>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</si>
  <si>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</si>
  <si>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</si>
  <si>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</si>
  <si>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</si>
  <si>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</si>
  <si>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</si>
  <si>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</si>
  <si>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</si>
  <si>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</si>
  <si>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</si>
  <si>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</si>
  <si>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</si>
  <si>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</si>
  <si>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</si>
  <si>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</si>
  <si>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</si>
  <si>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</si>
  <si>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</si>
  <si>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</si>
  <si>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</si>
  <si>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</si>
  <si>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</si>
  <si>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</si>
  <si>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</si>
  <si>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</si>
  <si>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</si>
  <si>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</si>
  <si>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</si>
  <si>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</si>
  <si>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</si>
  <si>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</si>
  <si>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</si>
  <si>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</si>
  <si>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</si>
  <si>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</si>
  <si>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</si>
  <si>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</si>
  <si>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</si>
  <si>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</si>
  <si>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</si>
  <si>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</si>
  <si>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</si>
  <si>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</si>
  <si>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</si>
  <si>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</si>
  <si>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</si>
  <si>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</si>
  <si>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</si>
  <si>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</si>
  <si>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</si>
  <si>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</si>
  <si>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</si>
  <si>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</si>
  <si>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</si>
  <si>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</si>
  <si>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</si>
  <si>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</si>
  <si>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</si>
  <si>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</si>
  <si>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</si>
  <si>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</si>
  <si>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</si>
  <si>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</si>
  <si>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</si>
  <si>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</si>
  <si>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</si>
  <si>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</si>
  <si>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</si>
  <si>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</si>
  <si>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</si>
  <si>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</si>
  <si>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</si>
  <si>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</si>
  <si>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</si>
  <si>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</si>
  <si>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</si>
  <si>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</si>
  <si>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</si>
  <si>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</si>
  <si>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</si>
  <si>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</si>
  <si>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</si>
  <si>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</si>
  <si>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</si>
  <si>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</si>
  <si>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</si>
  <si>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</si>
  <si>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</si>
  <si>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</si>
  <si>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</si>
  <si>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</si>
  <si>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</si>
  <si>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</si>
  <si>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</si>
  <si>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</si>
  <si>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</si>
  <si>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</si>
  <si>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</si>
  <si>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</si>
  <si>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</si>
  <si>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</si>
  <si>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</si>
  <si>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</si>
  <si>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</si>
  <si>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</si>
  <si>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</si>
  <si>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</si>
  <si>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</si>
  <si>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</si>
  <si>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</si>
  <si>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</si>
  <si>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</si>
  <si>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</si>
  <si>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</si>
  <si>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</si>
  <si>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</si>
  <si>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</si>
  <si>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</si>
  <si>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</si>
  <si>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</si>
  <si>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</si>
  <si>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</si>
  <si>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</si>
  <si>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</si>
  <si>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</si>
  <si>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</si>
  <si>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</si>
  <si>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</si>
  <si>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</si>
  <si>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</si>
  <si>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</si>
  <si>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</si>
  <si>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</si>
  <si>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</si>
  <si>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</si>
  <si>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</si>
  <si>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</si>
  <si>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</si>
  <si>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</si>
  <si>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</si>
  <si>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</si>
  <si>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</si>
  <si>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</si>
  <si>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</si>
  <si>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</si>
  <si>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</si>
  <si>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</si>
  <si>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</si>
  <si>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</si>
  <si>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</si>
  <si>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</si>
  <si>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</si>
  <si>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</si>
  <si>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</si>
  <si>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</si>
  <si>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</si>
  <si>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</si>
  <si>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</si>
  <si>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</si>
  <si>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</si>
  <si>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</si>
  <si>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</si>
  <si>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</si>
  <si>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</si>
  <si>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</si>
  <si>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</si>
  <si>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</si>
  <si>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</si>
  <si>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</si>
  <si>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</si>
  <si>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</si>
  <si>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</si>
  <si>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</si>
  <si>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</si>
  <si>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</si>
  <si>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</si>
  <si>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</si>
  <si>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</si>
  <si>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</si>
  <si>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</si>
  <si>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</si>
  <si>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</si>
  <si>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</si>
  <si>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</si>
  <si>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</si>
  <si>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</si>
  <si>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</si>
  <si>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</si>
  <si>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</si>
  <si>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</si>
  <si>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</si>
  <si>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</si>
  <si>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</si>
  <si>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</si>
  <si>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</si>
  <si>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</si>
  <si>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</si>
  <si>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</si>
  <si>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</si>
  <si>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</si>
  <si>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</si>
  <si>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</si>
  <si>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</si>
  <si>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</si>
  <si>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</si>
  <si>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</si>
  <si>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</si>
  <si>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</si>
  <si>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</si>
  <si>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</si>
  <si>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</si>
  <si>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</si>
  <si>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</si>
  <si>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</si>
  <si>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</si>
  <si>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</si>
  <si>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</si>
  <si>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</si>
  <si>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</si>
  <si>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</si>
  <si>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</si>
  <si>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</si>
  <si>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</si>
  <si>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</si>
  <si>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</si>
  <si>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</si>
  <si>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</si>
  <si>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</si>
  <si>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</si>
  <si>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</si>
  <si>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</si>
  <si>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</si>
  <si>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</si>
  <si>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</si>
  <si>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</si>
  <si>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</si>
  <si>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</si>
  <si>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</si>
  <si>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</si>
  <si>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</si>
  <si>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</si>
  <si>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</si>
  <si>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</si>
  <si>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</si>
  <si>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</si>
  <si>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</si>
  <si>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</si>
  <si>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</si>
  <si>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</si>
  <si>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</si>
  <si>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</si>
  <si>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</si>
  <si>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</si>
  <si>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</si>
  <si>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</si>
  <si>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</si>
  <si>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</si>
  <si>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</si>
  <si>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</si>
  <si>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</si>
  <si>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</si>
  <si>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</si>
  <si>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</si>
  <si>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</si>
  <si>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</si>
  <si>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</si>
  <si>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</si>
  <si>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</si>
  <si>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</si>
  <si>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</si>
  <si>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</si>
  <si>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</si>
  <si>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</si>
  <si>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</si>
  <si>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</si>
  <si>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</si>
  <si>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</si>
  <si>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</si>
  <si>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</si>
  <si>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</si>
  <si>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</si>
  <si>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</si>
  <si>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</si>
  <si>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</si>
  <si>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</si>
  <si>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</si>
  <si>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</si>
  <si>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</si>
  <si>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</si>
  <si>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</si>
  <si>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</si>
  <si>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</si>
  <si>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</si>
  <si>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</si>
  <si>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</si>
  <si>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</si>
  <si>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</si>
  <si>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</si>
  <si>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</si>
  <si>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</si>
  <si>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</si>
  <si>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</si>
  <si>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</si>
  <si>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</si>
  <si>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</si>
  <si>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</si>
  <si>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</si>
  <si>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</si>
  <si>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</si>
  <si>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</si>
  <si>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</si>
  <si>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</si>
  <si>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</si>
  <si>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</si>
  <si>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</si>
  <si>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</si>
  <si>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</si>
  <si>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</si>
  <si>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</si>
  <si>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</si>
  <si>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</si>
  <si>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</si>
  <si>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</si>
  <si>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</si>
  <si>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</si>
  <si>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</si>
  <si>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</si>
  <si>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</si>
  <si>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</si>
  <si>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</si>
  <si>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</si>
  <si>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</si>
  <si>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</si>
  <si>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</si>
  <si>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</si>
  <si>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</si>
  <si>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</si>
  <si>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</si>
  <si>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</si>
  <si>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</si>
  <si>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</si>
  <si>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</si>
  <si>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</si>
  <si>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</si>
  <si>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</si>
  <si>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</si>
  <si>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</si>
  <si>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</si>
  <si>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</si>
  <si>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</si>
  <si>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</si>
  <si>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</si>
  <si>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</si>
  <si>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</si>
  <si>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</si>
  <si>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</si>
  <si>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</si>
  <si>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</si>
  <si>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</si>
  <si>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</si>
  <si>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</si>
  <si>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</si>
  <si>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</si>
  <si>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</si>
  <si>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</si>
  <si>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</si>
  <si>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</si>
  <si>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</si>
  <si>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</si>
  <si>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</si>
  <si>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</si>
  <si>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</si>
  <si>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</si>
  <si>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</si>
  <si>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</si>
  <si>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</si>
  <si>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</si>
  <si>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</si>
  <si>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</si>
  <si>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</si>
  <si>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</si>
  <si>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</si>
  <si>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</si>
  <si>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</si>
  <si>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</si>
  <si>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</si>
  <si>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</si>
  <si>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</si>
  <si>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</si>
  <si>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</si>
  <si>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</si>
  <si>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</si>
  <si>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</si>
  <si>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</si>
  <si>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</si>
  <si>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</si>
  <si>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</si>
  <si>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</si>
  <si>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</si>
  <si>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</si>
  <si>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</si>
  <si>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</si>
  <si>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</si>
  <si>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</si>
  <si>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</si>
  <si>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</si>
  <si>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</si>
  <si>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</si>
  <si>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</si>
  <si>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</si>
  <si>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</si>
  <si>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</si>
  <si>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</si>
  <si>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</si>
  <si>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</si>
  <si>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</si>
  <si>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</si>
  <si>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</si>
  <si>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</si>
  <si>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</si>
  <si>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</si>
  <si>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</si>
  <si>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</si>
  <si>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</si>
  <si>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</si>
  <si>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</si>
  <si>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</si>
  <si>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</si>
  <si>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</si>
  <si>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</si>
  <si>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</si>
  <si>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</si>
  <si>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</si>
  <si>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</si>
  <si>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</si>
  <si>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</si>
  <si>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</si>
  <si>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</si>
  <si>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</si>
  <si>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</si>
  <si>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</si>
  <si>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</si>
  <si>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</si>
  <si>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</si>
  <si>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</si>
  <si>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</si>
  <si>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</si>
  <si>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</si>
  <si>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</si>
  <si>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</si>
  <si>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</si>
  <si>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</si>
  <si>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</si>
  <si>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</si>
  <si>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</si>
  <si>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</si>
  <si>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</si>
  <si>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</si>
  <si>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</si>
  <si>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</si>
  <si>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</si>
  <si>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</si>
  <si>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</si>
  <si>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</si>
  <si>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</si>
  <si>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</si>
  <si>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</si>
  <si>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</si>
  <si>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</si>
  <si>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</si>
  <si>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</si>
  <si>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</si>
  <si>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</si>
  <si>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</si>
  <si>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</si>
  <si>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</si>
  <si>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</si>
  <si>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</si>
  <si>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</si>
  <si>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</si>
  <si>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</si>
  <si>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</si>
  <si>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</si>
  <si>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</si>
  <si>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</si>
  <si>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</si>
  <si>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</si>
  <si>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</si>
  <si>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</si>
  <si>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</si>
  <si>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</si>
  <si>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</si>
  <si>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</si>
  <si>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</si>
  <si>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</si>
  <si>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</si>
  <si>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</si>
  <si>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</si>
  <si>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</si>
  <si>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</si>
  <si>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</si>
  <si>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</si>
  <si>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</si>
  <si>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</si>
  <si>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</si>
  <si>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</si>
  <si>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</si>
  <si>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</si>
  <si>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</si>
  <si>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</si>
  <si>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</si>
  <si>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</si>
  <si>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</si>
  <si>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</si>
  <si>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</si>
  <si>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</si>
  <si>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</si>
  <si>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</si>
  <si>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</si>
  <si>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</si>
  <si>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</si>
  <si>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</si>
  <si>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</si>
  <si>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</si>
  <si>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</si>
  <si>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</si>
  <si>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</si>
  <si>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</si>
  <si>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</si>
  <si>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</si>
  <si>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</si>
  <si>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</si>
  <si>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</si>
  <si>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</si>
  <si>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</si>
  <si>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</si>
  <si>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</si>
  <si>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</si>
  <si>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</si>
  <si>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</si>
  <si>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</si>
  <si>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</si>
  <si>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</si>
  <si>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</si>
  <si>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</si>
  <si>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</si>
  <si>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</si>
  <si>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</si>
  <si>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</si>
  <si>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</si>
  <si>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</si>
  <si>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</si>
  <si>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</si>
  <si>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</si>
  <si>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</si>
  <si>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</si>
  <si>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</si>
  <si>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</si>
  <si>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</si>
  <si>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</si>
  <si>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</si>
  <si>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</si>
  <si>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</si>
  <si>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</si>
  <si>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</si>
  <si>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</si>
  <si>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</si>
  <si>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</si>
  <si>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</si>
  <si>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</si>
  <si>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</si>
  <si>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</si>
  <si>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</si>
  <si>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</si>
  <si>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</si>
  <si>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</si>
  <si>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</si>
  <si>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</si>
  <si>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</si>
  <si>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</si>
  <si>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</si>
  <si>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</si>
  <si>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</si>
  <si>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</si>
  <si>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</si>
  <si>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</si>
  <si>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</si>
  <si>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</si>
  <si>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</si>
  <si>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</si>
  <si>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</si>
  <si>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</si>
  <si>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</si>
  <si>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</si>
  <si>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</si>
  <si>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</si>
  <si>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</si>
  <si>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</si>
  <si>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</si>
  <si>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</si>
  <si>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</si>
  <si>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</si>
  <si>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</si>
  <si>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</si>
  <si>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</si>
  <si>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</si>
  <si>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</si>
  <si>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</si>
  <si>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</si>
  <si>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</si>
  <si>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</si>
  <si>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</si>
  <si>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</si>
  <si>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</si>
  <si>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</si>
  <si>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</si>
  <si>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</si>
  <si>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</si>
  <si>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</si>
  <si>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</si>
  <si>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</si>
  <si>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</si>
  <si>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</si>
  <si>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</si>
  <si>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</si>
  <si>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</si>
  <si>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</si>
  <si>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</si>
  <si>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</si>
  <si>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</si>
  <si>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</si>
  <si>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</si>
  <si>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</si>
  <si>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</si>
  <si>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</si>
  <si>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</si>
  <si>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</si>
  <si>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</si>
  <si>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</si>
  <si>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</si>
  <si>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</si>
  <si>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</si>
  <si>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</si>
  <si>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</si>
  <si>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</si>
  <si>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</si>
  <si>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</si>
  <si>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</si>
  <si>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</si>
  <si>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</si>
  <si>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</si>
  <si>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</si>
  <si>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</si>
  <si>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</si>
  <si>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</si>
  <si>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</si>
  <si>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</si>
  <si>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</si>
  <si>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</si>
  <si>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</si>
  <si>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</si>
  <si>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</si>
  <si>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</si>
  <si>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</si>
  <si>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</si>
  <si>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</si>
  <si>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</si>
  <si>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</si>
  <si>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</si>
  <si>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</si>
  <si>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</si>
  <si>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</si>
  <si>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</si>
  <si>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</si>
  <si>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</si>
  <si>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</si>
  <si>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</si>
  <si>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</si>
  <si>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</si>
  <si>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</si>
  <si>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</si>
  <si>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</si>
  <si>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</si>
  <si>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</si>
  <si>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</si>
  <si>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</si>
  <si>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</si>
  <si>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</si>
  <si>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</si>
  <si>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</si>
  <si>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</si>
  <si>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</si>
  <si>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</si>
  <si>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</si>
  <si>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</si>
  <si>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</si>
  <si>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</si>
  <si>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</si>
  <si>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</si>
  <si>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</si>
  <si>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</si>
  <si>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</si>
  <si>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</si>
  <si>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</si>
  <si>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</si>
  <si>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</si>
  <si>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</si>
  <si>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</si>
  <si>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</si>
  <si>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</si>
  <si>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</si>
  <si>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</si>
  <si>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</si>
  <si>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</si>
  <si>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</si>
  <si>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</si>
  <si>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</si>
  <si>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</si>
  <si>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</si>
  <si>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</si>
  <si>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</si>
  <si>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</si>
  <si>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</si>
  <si>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</si>
  <si>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</si>
  <si>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</si>
  <si>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</si>
  <si>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</si>
  <si>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</si>
  <si>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</si>
  <si>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</si>
  <si>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</si>
  <si>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</si>
  <si>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</si>
  <si>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</si>
  <si>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</si>
  <si>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</si>
  <si>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</si>
  <si>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</si>
  <si>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</si>
  <si>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</si>
  <si>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</si>
  <si>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</si>
  <si>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</si>
  <si>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</si>
  <si>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</si>
  <si>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</si>
  <si>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</si>
  <si>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</si>
  <si>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</si>
  <si>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</si>
  <si>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</si>
  <si>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</si>
  <si>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</si>
  <si>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</si>
  <si>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</si>
  <si>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</si>
  <si>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</si>
  <si>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</si>
  <si>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</si>
  <si>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</si>
  <si>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</si>
  <si>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</si>
  <si>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</si>
  <si>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</si>
  <si>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</si>
  <si>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</si>
  <si>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</si>
  <si>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</si>
  <si>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</si>
  <si>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</si>
  <si>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</si>
  <si>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</si>
  <si>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</si>
  <si>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</si>
  <si>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</si>
  <si>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</si>
  <si>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</si>
  <si>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</si>
  <si>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</si>
  <si>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</si>
  <si>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</si>
  <si>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</si>
  <si>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</si>
  <si>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</si>
  <si>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</si>
  <si>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</si>
  <si>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</si>
  <si>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</si>
  <si>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</si>
  <si>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</si>
  <si>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</si>
  <si>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</si>
  <si>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</si>
  <si>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</si>
  <si>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</si>
  <si>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</si>
  <si>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</si>
  <si>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</si>
  <si>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</si>
  <si>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</si>
  <si>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</si>
  <si>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</si>
  <si>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</si>
  <si>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</si>
  <si>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</si>
  <si>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</si>
  <si>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</si>
  <si>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</si>
  <si>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</si>
  <si>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</si>
  <si>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</si>
  <si>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</si>
  <si>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</si>
  <si>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</si>
  <si>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</si>
  <si>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</si>
  <si>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</si>
  <si>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</si>
  <si>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</si>
  <si>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</si>
  <si>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</si>
  <si>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</si>
  <si>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</si>
  <si>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</si>
  <si>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</si>
  <si>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</si>
  <si>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</si>
  <si>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</si>
  <si>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</si>
  <si>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</si>
  <si>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</si>
  <si>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</si>
  <si>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</si>
  <si>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</si>
  <si>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</si>
  <si>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</si>
  <si>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</si>
  <si>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</si>
  <si>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</si>
  <si>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</si>
  <si>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</si>
  <si>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</si>
  <si>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</si>
  <si>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</si>
  <si>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</si>
  <si>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</si>
  <si>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</si>
  <si>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</si>
  <si>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</si>
  <si>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</si>
  <si>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</si>
  <si>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</si>
  <si>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</si>
  <si>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</si>
  <si>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</si>
  <si>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</si>
  <si>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</si>
  <si>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</si>
  <si>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</si>
  <si>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</si>
  <si>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</si>
  <si>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</si>
  <si>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</si>
  <si>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</si>
  <si>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</si>
  <si>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</si>
  <si>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</si>
  <si>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</si>
  <si>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</si>
  <si>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</si>
  <si>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</si>
  <si>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</si>
  <si>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</si>
  <si>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</si>
  <si>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</si>
  <si>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</si>
  <si>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</si>
  <si>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</si>
  <si>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</si>
  <si>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</si>
  <si>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</si>
  <si>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</si>
  <si>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</si>
  <si>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</si>
  <si>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</si>
  <si>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</si>
  <si>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</si>
  <si>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</si>
  <si>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</si>
  <si>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</si>
  <si>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</si>
  <si>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</si>
  <si>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</si>
  <si>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</si>
  <si>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</si>
  <si>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</si>
  <si>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</si>
  <si>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</si>
  <si>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</si>
  <si>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</si>
  <si>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</si>
  <si>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</si>
  <si>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</si>
  <si>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</si>
  <si>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</si>
  <si>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</si>
  <si>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</si>
  <si>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</si>
  <si>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</si>
  <si>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</si>
  <si>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</si>
  <si>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</si>
  <si>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</si>
  <si>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</si>
  <si>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</si>
  <si>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</si>
  <si>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</si>
  <si>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</si>
  <si>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</si>
  <si>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</si>
  <si>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</si>
  <si>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</si>
  <si>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</si>
  <si>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</si>
  <si>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</si>
  <si>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</si>
  <si>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</si>
  <si>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</si>
  <si>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</si>
  <si>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</si>
  <si>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</si>
  <si>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</si>
  <si>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</si>
  <si>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</si>
  <si>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</si>
  <si>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</si>
  <si>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</si>
  <si>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</si>
  <si>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</si>
  <si>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</si>
  <si>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</si>
  <si>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</si>
  <si>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</si>
  <si>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</si>
  <si>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</si>
  <si>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</si>
  <si>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</si>
  <si>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</si>
  <si>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</si>
  <si>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</si>
  <si>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</si>
  <si>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</si>
  <si>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</si>
  <si>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</si>
  <si>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</si>
  <si>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</si>
  <si>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</si>
  <si>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</si>
  <si>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</si>
  <si>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</si>
  <si>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</si>
  <si>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</si>
  <si>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</si>
  <si>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</si>
  <si>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</si>
  <si>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</si>
  <si>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</si>
  <si>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</si>
  <si>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</si>
  <si>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</si>
  <si>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</si>
  <si>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</si>
  <si>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</si>
  <si>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</si>
  <si>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</si>
  <si>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</si>
  <si>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</si>
  <si>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</si>
  <si>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</si>
  <si>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</si>
  <si>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</si>
  <si>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</si>
  <si>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</si>
  <si>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</si>
  <si>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</si>
  <si>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</si>
  <si>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</si>
  <si>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</si>
  <si>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</si>
  <si>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</si>
  <si>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</si>
  <si>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</si>
  <si>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</si>
  <si>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</si>
  <si>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</si>
  <si>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</si>
  <si>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</si>
  <si>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</si>
  <si>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</si>
  <si>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</si>
  <si>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</si>
  <si>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</si>
  <si>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</si>
  <si>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</si>
  <si>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</si>
  <si>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</si>
  <si>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</si>
  <si>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</si>
  <si>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</si>
  <si>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</si>
  <si>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</si>
  <si>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</si>
  <si>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</si>
  <si>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</si>
  <si>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</si>
  <si>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</si>
  <si>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</si>
  <si>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</si>
  <si>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</si>
  <si>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</si>
  <si>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</si>
  <si>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</si>
  <si>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</si>
  <si>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</si>
  <si>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</si>
  <si>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</si>
  <si>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</si>
  <si>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</si>
  <si>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</si>
  <si>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</si>
  <si>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</si>
  <si>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</si>
  <si>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</si>
  <si>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</si>
  <si>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</si>
  <si>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</si>
  <si>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</si>
  <si>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</si>
  <si>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</si>
  <si>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</si>
  <si>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</si>
  <si>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</si>
  <si>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</si>
  <si>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</si>
  <si>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</si>
  <si>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</si>
  <si>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</si>
  <si>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</si>
  <si>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</si>
  <si>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</si>
  <si>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</si>
  <si>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</si>
  <si>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</si>
  <si>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</si>
  <si>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</si>
  <si>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</si>
  <si>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</si>
  <si>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</si>
  <si>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</si>
  <si>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</si>
  <si>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</si>
  <si>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</si>
  <si>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</si>
  <si>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</si>
  <si>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</si>
  <si>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</si>
  <si>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</si>
  <si>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</si>
  <si>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</si>
  <si>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</si>
  <si>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</si>
  <si>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</si>
  <si>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</si>
  <si>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</si>
  <si>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</si>
  <si>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</si>
  <si>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</si>
  <si>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</si>
  <si>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</si>
  <si>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</si>
  <si>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</si>
  <si>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</si>
  <si>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</si>
  <si>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</si>
  <si>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</si>
  <si>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</si>
  <si>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</si>
  <si>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</si>
  <si>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</si>
  <si>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</si>
  <si>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</si>
  <si>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</si>
  <si>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</si>
  <si>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</si>
  <si>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</si>
  <si>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</si>
  <si>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</si>
  <si>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</si>
  <si>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</si>
  <si>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</si>
  <si>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</si>
  <si>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</si>
  <si>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</si>
  <si>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</si>
  <si>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</si>
  <si>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</si>
  <si>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</si>
  <si>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</si>
  <si>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</si>
  <si>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</si>
  <si>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</si>
  <si>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</si>
  <si>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</si>
  <si>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</si>
  <si>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</si>
  <si>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</si>
  <si>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</si>
  <si>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</si>
  <si>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</si>
  <si>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</si>
  <si>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</si>
  <si>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</si>
  <si>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</si>
  <si>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</si>
  <si>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</si>
  <si>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</si>
  <si>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</si>
  <si>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</si>
  <si>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</si>
  <si>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</si>
  <si>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</si>
  <si>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</si>
  <si>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</si>
  <si>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</si>
  <si>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</si>
  <si>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</si>
  <si>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</si>
  <si>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</si>
  <si>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</si>
  <si>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</si>
  <si>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</si>
  <si>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</si>
  <si>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</si>
  <si>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</si>
  <si>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</si>
  <si>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</si>
  <si>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</si>
  <si>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</si>
  <si>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</si>
  <si>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</si>
  <si>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</si>
  <si>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</si>
  <si>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</si>
  <si>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</si>
  <si>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</si>
  <si>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</si>
  <si>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</si>
  <si>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</si>
  <si>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</si>
  <si>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</si>
  <si>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</si>
  <si>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</si>
  <si>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</si>
  <si>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</si>
  <si>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</si>
  <si>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</si>
  <si>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</si>
  <si>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</si>
  <si>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</si>
  <si>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</si>
  <si>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</si>
  <si>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</si>
  <si>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</si>
  <si>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</si>
  <si>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</si>
  <si>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</si>
  <si>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</si>
  <si>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</si>
  <si>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</si>
  <si>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</si>
  <si>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</si>
  <si>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</si>
  <si>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</si>
  <si>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</si>
  <si>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</si>
  <si>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</si>
  <si>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</si>
  <si>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</si>
  <si>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</si>
  <si>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</si>
  <si>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</si>
  <si>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</si>
  <si>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</si>
  <si>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</si>
  <si>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</si>
  <si>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</si>
  <si>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</si>
  <si>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</si>
  <si>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</si>
  <si>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</si>
  <si>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</si>
  <si>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</si>
  <si>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</si>
  <si>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</si>
  <si>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</si>
  <si>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</si>
  <si>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</si>
  <si>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</si>
  <si>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</si>
  <si>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</si>
  <si>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</si>
  <si>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</si>
  <si>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</si>
  <si>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</si>
  <si>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</si>
  <si>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</si>
  <si>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</si>
  <si>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</si>
  <si>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</si>
  <si>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</si>
  <si>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</si>
  <si>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</si>
  <si>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</si>
  <si>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</si>
  <si>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</si>
  <si>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</si>
  <si>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</si>
  <si>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</si>
  <si>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</si>
  <si>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</si>
  <si>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</si>
  <si>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</si>
  <si>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</si>
  <si>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</si>
  <si>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</si>
  <si>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</si>
  <si>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</si>
  <si>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</si>
  <si>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</si>
  <si>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</si>
  <si>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</si>
  <si>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</si>
  <si>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</si>
  <si>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</si>
  <si>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</si>
  <si>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</si>
  <si>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</si>
  <si>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</si>
  <si>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</si>
  <si>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</si>
  <si>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</si>
  <si>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</si>
  <si>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</si>
  <si>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</si>
  <si>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</si>
  <si>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</si>
  <si>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</si>
  <si>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</si>
  <si>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</si>
  <si>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</si>
  <si>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</si>
  <si>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</si>
  <si>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</si>
  <si>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</si>
  <si>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</si>
  <si>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</si>
  <si>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</si>
  <si>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</si>
  <si>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</si>
  <si>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</si>
  <si>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</si>
  <si>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</si>
  <si>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</si>
  <si>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</si>
  <si>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</si>
  <si>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</si>
  <si>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</si>
  <si>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</si>
  <si>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</si>
  <si>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</si>
  <si>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</si>
  <si>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</si>
  <si>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</si>
  <si>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</si>
  <si>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</si>
  <si>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</si>
  <si>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</si>
  <si>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</si>
  <si>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</si>
  <si>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</si>
  <si>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</si>
  <si>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</si>
  <si>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</si>
  <si>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</si>
  <si>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</si>
  <si>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</si>
  <si>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</si>
  <si>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</si>
  <si>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</si>
  <si>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</si>
  <si>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</si>
  <si>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</si>
  <si>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</si>
  <si>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</si>
  <si>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</si>
  <si>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</si>
  <si>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</si>
  <si>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</si>
  <si>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</si>
  <si>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</si>
  <si>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</si>
  <si>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</si>
  <si>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</si>
  <si>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</si>
  <si>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</si>
  <si>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</si>
  <si>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</si>
  <si>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</si>
  <si>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</si>
  <si>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</si>
  <si>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</si>
  <si>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</si>
  <si>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</si>
  <si>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</si>
  <si>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</si>
  <si>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</si>
  <si>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</si>
  <si>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</si>
  <si>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</si>
  <si>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</si>
  <si>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</si>
  <si>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</si>
  <si>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</si>
  <si>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</si>
  <si>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</si>
  <si>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</si>
  <si>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</si>
  <si>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</si>
  <si>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</si>
  <si>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</si>
  <si>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</si>
  <si>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</si>
  <si>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</si>
  <si>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</si>
  <si>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</si>
  <si>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</si>
  <si>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</si>
  <si>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</si>
  <si>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</si>
  <si>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</si>
  <si>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</si>
  <si>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</si>
  <si>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</si>
  <si>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</si>
  <si>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</si>
  <si>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</si>
  <si>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</si>
  <si>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</si>
  <si>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</si>
  <si>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</si>
  <si>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</si>
  <si>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</si>
  <si>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</si>
  <si>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</si>
  <si>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</si>
  <si>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</si>
  <si>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</si>
  <si>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</si>
  <si>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</si>
  <si>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</si>
  <si>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</si>
  <si>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</si>
  <si>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</si>
  <si>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</si>
  <si>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</si>
  <si>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</si>
  <si>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</si>
  <si>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</si>
  <si>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</si>
  <si>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</si>
  <si>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</si>
  <si>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</si>
  <si>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</si>
  <si>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</si>
  <si>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</si>
  <si>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</si>
  <si>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</si>
  <si>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</si>
  <si>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</si>
  <si>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</si>
  <si>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</si>
  <si>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</si>
  <si>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</si>
  <si>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</si>
  <si>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</si>
  <si>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</si>
  <si>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</si>
  <si>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</si>
  <si>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</si>
  <si>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</si>
  <si>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</si>
  <si>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</si>
  <si>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</si>
  <si>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</si>
  <si>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</si>
  <si>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</si>
  <si>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</si>
  <si>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</si>
  <si>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</si>
  <si>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</si>
  <si>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</si>
  <si>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</si>
  <si>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</si>
  <si>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</si>
  <si>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</si>
  <si>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</si>
  <si>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</si>
  <si>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</si>
  <si>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</si>
  <si>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</si>
  <si>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</si>
  <si>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</si>
  <si>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</si>
  <si>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</si>
  <si>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</si>
  <si>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</si>
  <si>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</si>
  <si>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</si>
  <si>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</si>
  <si>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</si>
  <si>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</si>
  <si>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</si>
  <si>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</si>
  <si>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</si>
  <si>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</si>
  <si>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</si>
  <si>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</si>
  <si>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</si>
  <si>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</si>
  <si>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</si>
  <si>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</si>
  <si>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</si>
  <si>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</si>
  <si>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</si>
  <si>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</si>
  <si>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</si>
  <si>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</si>
  <si>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</si>
  <si>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</si>
  <si>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</si>
  <si>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</si>
  <si>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</si>
  <si>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</si>
  <si>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</si>
  <si>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</si>
  <si>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</si>
  <si>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</si>
  <si>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</si>
  <si>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</si>
  <si>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</si>
  <si>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</si>
  <si>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</si>
  <si>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</si>
  <si>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</si>
  <si>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</si>
  <si>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</si>
  <si>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</si>
  <si>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</si>
  <si>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</si>
  <si>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</si>
  <si>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</si>
  <si>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</si>
  <si>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</si>
  <si>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</si>
  <si>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</si>
  <si>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</si>
  <si>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</si>
  <si>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</si>
  <si>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</si>
  <si>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</si>
  <si>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</si>
  <si>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</si>
  <si>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</si>
  <si>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</si>
  <si>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</si>
  <si>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</si>
  <si>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</si>
  <si>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</si>
  <si>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</si>
  <si>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</si>
  <si>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</si>
  <si>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</si>
  <si>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</si>
  <si>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</si>
  <si>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</si>
  <si>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</si>
  <si>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</si>
  <si>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</si>
  <si>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</si>
  <si>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</si>
  <si>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</si>
  <si>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</si>
  <si>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</si>
  <si>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</si>
  <si>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</si>
  <si>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</si>
  <si>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</si>
  <si>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</si>
  <si>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</si>
  <si>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</si>
  <si>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</si>
  <si>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</si>
  <si>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</si>
  <si>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</si>
  <si>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</si>
  <si>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</si>
  <si>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</si>
  <si>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</si>
  <si>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</si>
  <si>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</si>
  <si>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</si>
  <si>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</si>
  <si>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</si>
  <si>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</si>
  <si>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</si>
  <si>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</si>
  <si>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</si>
  <si>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</si>
  <si>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</si>
  <si>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</si>
  <si>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</si>
  <si>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</si>
  <si>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</si>
  <si>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</si>
  <si>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</si>
  <si>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</si>
  <si>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</si>
  <si>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</si>
  <si>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</si>
  <si>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</si>
  <si>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</si>
  <si>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</si>
  <si>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</si>
  <si>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</si>
  <si>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</si>
  <si>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</si>
  <si>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</si>
  <si>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</si>
  <si>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</si>
  <si>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</si>
  <si>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</si>
  <si>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</si>
  <si>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</si>
  <si>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</si>
  <si>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</si>
  <si>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</si>
  <si>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</si>
  <si>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</si>
  <si>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</si>
  <si>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</si>
  <si>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</si>
  <si>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</si>
  <si>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</si>
  <si>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</si>
  <si>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</si>
  <si>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</si>
  <si>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</si>
  <si>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</si>
  <si>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</si>
  <si>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</si>
  <si>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</si>
  <si>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</si>
  <si>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</si>
  <si>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</si>
  <si>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</si>
  <si>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</si>
  <si>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</si>
  <si>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</si>
  <si>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</si>
  <si>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</si>
  <si>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</si>
  <si>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</si>
  <si>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</si>
  <si>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</si>
  <si>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</si>
  <si>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</si>
  <si>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</si>
  <si>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</si>
  <si>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</si>
  <si>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</si>
  <si>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</si>
  <si>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</si>
  <si>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</si>
  <si>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</si>
  <si>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</si>
  <si>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</si>
  <si>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</si>
  <si>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</si>
  <si>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</si>
  <si>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</si>
  <si>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</si>
  <si>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</si>
  <si>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</si>
  <si>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</si>
  <si>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</si>
  <si>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</si>
  <si>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</si>
  <si>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</si>
  <si>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</si>
  <si>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</si>
  <si>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</si>
  <si>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</si>
  <si>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</si>
  <si>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</si>
  <si>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</si>
  <si>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</si>
  <si>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</si>
  <si>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</si>
  <si>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</si>
  <si>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</si>
  <si>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</si>
  <si>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</si>
  <si>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</si>
  <si>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</si>
  <si>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</si>
  <si>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</si>
  <si>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</si>
  <si>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</si>
  <si>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</si>
  <si>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</si>
  <si>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</si>
  <si>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</si>
  <si>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</si>
  <si>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</si>
  <si>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</si>
  <si>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</si>
  <si>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</si>
  <si>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</si>
  <si>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</si>
  <si>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</si>
  <si>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</si>
  <si>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</si>
  <si>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</si>
  <si>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</si>
  <si>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</si>
  <si>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</si>
  <si>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</si>
  <si>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</si>
  <si>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</si>
  <si>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</si>
  <si>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</si>
  <si>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</si>
  <si>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</si>
  <si>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</si>
  <si>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</si>
  <si>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</si>
  <si>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</si>
  <si>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</si>
  <si>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</si>
  <si>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</si>
  <si>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</si>
  <si>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</si>
  <si>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</si>
  <si>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</si>
  <si>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</si>
  <si>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</si>
  <si>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</si>
  <si>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</si>
  <si>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</si>
  <si>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</si>
  <si>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</si>
  <si>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</si>
  <si>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</si>
  <si>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</si>
  <si>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</si>
  <si>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</si>
  <si>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</si>
  <si>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</si>
  <si>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</si>
  <si>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</si>
  <si>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</si>
  <si>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</si>
  <si>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</si>
  <si>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</si>
  <si>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</si>
  <si>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</si>
  <si>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</si>
  <si>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</si>
  <si>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</si>
  <si>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</si>
  <si>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</si>
  <si>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</si>
  <si>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</si>
  <si>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</si>
  <si>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</si>
  <si>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</si>
  <si>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</si>
  <si>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</si>
  <si>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</si>
  <si>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</si>
  <si>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</si>
  <si>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</si>
  <si>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</si>
  <si>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</si>
  <si>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</si>
  <si>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</si>
  <si>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</si>
  <si>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</si>
  <si>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</si>
  <si>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</si>
  <si>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</si>
  <si>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</si>
  <si>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</si>
  <si>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</si>
  <si>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</si>
  <si>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</si>
  <si>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</si>
  <si>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</si>
  <si>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</si>
  <si>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</si>
  <si>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</si>
  <si>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</si>
  <si>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</si>
  <si>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</si>
  <si>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</si>
  <si>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</si>
  <si>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</si>
  <si>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</si>
  <si>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</si>
  <si>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</si>
  <si>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</si>
  <si>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</si>
  <si>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</si>
  <si>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</si>
  <si>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</si>
  <si>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</si>
  <si>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</si>
  <si>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</si>
  <si>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</si>
  <si>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</si>
  <si>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</si>
  <si>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</si>
  <si>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</si>
  <si>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</si>
  <si>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</si>
  <si>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</si>
  <si>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</si>
  <si>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</si>
  <si>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</si>
  <si>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</si>
  <si>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</si>
  <si>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</si>
  <si>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</si>
  <si>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</si>
  <si>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</si>
  <si>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</si>
  <si>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</si>
  <si>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</si>
  <si>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</si>
  <si>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</si>
  <si>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</si>
  <si>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</si>
  <si>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</si>
  <si>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</si>
  <si>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</si>
  <si>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</si>
  <si>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</si>
  <si>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</si>
  <si>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</si>
  <si>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</si>
  <si>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</si>
  <si>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</si>
  <si>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</si>
  <si>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</si>
  <si>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</si>
  <si>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</si>
  <si>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</si>
  <si>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</si>
  <si>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</si>
  <si>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</si>
  <si>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</si>
  <si>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</si>
  <si>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</si>
  <si>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</si>
  <si>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</si>
  <si>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</si>
  <si>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</si>
  <si>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</si>
  <si>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</si>
  <si>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</si>
  <si>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</si>
  <si>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</si>
  <si>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</si>
  <si>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</si>
  <si>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</si>
  <si>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</si>
  <si>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</si>
  <si>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</si>
  <si>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</si>
  <si>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</si>
  <si>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</si>
  <si>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</si>
  <si>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</si>
  <si>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</si>
  <si>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</si>
  <si>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</si>
  <si>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</si>
  <si>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</si>
  <si>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</si>
  <si>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</si>
  <si>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</si>
  <si>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</si>
  <si>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</si>
  <si>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</si>
  <si>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</si>
  <si>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</si>
  <si>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</si>
  <si>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</si>
  <si>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</si>
  <si>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</si>
  <si>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</si>
  <si>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</si>
  <si>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</si>
  <si>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</si>
  <si>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</si>
  <si>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</si>
  <si>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</si>
  <si>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</si>
  <si>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</si>
  <si>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</si>
  <si>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</si>
  <si>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</si>
  <si>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</si>
  <si>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</si>
  <si>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</si>
  <si>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</si>
  <si>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</si>
  <si>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</si>
  <si>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</si>
  <si>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</si>
  <si>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</si>
  <si>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</si>
  <si>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</si>
  <si>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</si>
  <si>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</si>
  <si>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</si>
  <si>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</si>
  <si>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</si>
  <si>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</si>
  <si>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</si>
  <si>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</si>
  <si>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</si>
  <si>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</si>
  <si>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</si>
  <si>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</si>
  <si>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</si>
  <si>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</si>
  <si>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</si>
  <si>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</si>
  <si>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</si>
  <si>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</si>
  <si>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</si>
  <si>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</si>
  <si>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</si>
  <si>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</si>
  <si>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</si>
  <si>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</si>
  <si>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</si>
  <si>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</si>
  <si>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</si>
  <si>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</si>
  <si>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</si>
  <si>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</si>
  <si>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</si>
  <si>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</si>
  <si>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</si>
  <si>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</si>
  <si>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</si>
  <si>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</si>
  <si>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</si>
  <si>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</si>
  <si>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</si>
  <si>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</si>
  <si>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</si>
  <si>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</si>
  <si>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</si>
  <si>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</si>
  <si>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</si>
  <si>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</si>
  <si>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</si>
  <si>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</si>
  <si>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</si>
  <si>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</si>
  <si>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</si>
  <si>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</si>
  <si>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</si>
  <si>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</si>
  <si>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</si>
  <si>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</si>
  <si>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</si>
  <si>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</si>
  <si>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</si>
  <si>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</si>
  <si>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</si>
  <si>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</si>
  <si>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</si>
  <si>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</si>
  <si>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</si>
  <si>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</si>
  <si>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</si>
  <si>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</si>
  <si>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</si>
  <si>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</si>
  <si>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</si>
  <si>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</si>
  <si>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</si>
  <si>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</si>
  <si>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</si>
  <si>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</si>
  <si>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</si>
  <si>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</si>
  <si>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</si>
  <si>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</si>
  <si>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</si>
  <si>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</si>
  <si>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</si>
  <si>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</si>
  <si>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</si>
  <si>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</si>
  <si>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</si>
  <si>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</si>
  <si>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</si>
  <si>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</si>
  <si>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</si>
  <si>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</si>
  <si>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</si>
  <si>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</si>
  <si>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</si>
  <si>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</si>
  <si>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</si>
  <si>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</si>
  <si>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</si>
  <si>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</si>
  <si>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</si>
  <si>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</si>
  <si>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</si>
  <si>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</si>
  <si>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</si>
  <si>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</si>
  <si>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</si>
  <si>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</si>
  <si>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</si>
  <si>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</si>
  <si>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</si>
  <si>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</si>
  <si>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</si>
  <si>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</si>
  <si>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</si>
  <si>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</si>
  <si>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</si>
  <si>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</si>
  <si>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</si>
  <si>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</si>
  <si>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</si>
  <si>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</si>
  <si>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</si>
  <si>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</si>
  <si>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</si>
  <si>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</si>
  <si>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</si>
  <si>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</si>
  <si>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</si>
  <si>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</si>
  <si>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</si>
  <si>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</si>
  <si>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</si>
  <si>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</si>
  <si>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</si>
  <si>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</si>
  <si>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</si>
  <si>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</si>
  <si>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</si>
  <si>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</si>
  <si>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</si>
  <si>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</si>
  <si>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</si>
  <si>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</si>
  <si>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</si>
  <si>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</si>
  <si>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</si>
  <si>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</si>
  <si>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</si>
  <si>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</si>
  <si>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</si>
  <si>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</si>
  <si>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</si>
  <si>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</si>
  <si>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</si>
  <si>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</si>
  <si>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</si>
  <si>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</si>
  <si>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</si>
  <si>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</si>
  <si>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</si>
  <si>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</si>
  <si>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</si>
  <si>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</si>
  <si>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</si>
  <si>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</si>
  <si>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</si>
  <si>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</si>
  <si>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</si>
  <si>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</si>
  <si>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</si>
  <si>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</si>
  <si>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</si>
  <si>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</si>
  <si>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</si>
  <si>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</si>
  <si>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</si>
  <si>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</si>
  <si>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</si>
  <si>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</si>
  <si>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</si>
  <si>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</si>
  <si>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</si>
  <si>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</si>
  <si>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</si>
  <si>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</si>
  <si>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</si>
  <si>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</si>
  <si>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</si>
  <si>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</si>
  <si>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</si>
  <si>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</si>
  <si>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</si>
  <si>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</si>
  <si>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</si>
  <si>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</si>
  <si>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</si>
  <si>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</si>
  <si>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</si>
  <si>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</si>
  <si>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</si>
  <si>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</si>
  <si>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</si>
  <si>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</si>
  <si>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</si>
  <si>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</si>
  <si>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</si>
  <si>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</si>
  <si>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</si>
  <si>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</si>
  <si>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</si>
  <si>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</si>
  <si>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</si>
  <si>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</si>
  <si>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</si>
  <si>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</si>
  <si>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</si>
  <si>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</si>
  <si>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</si>
  <si>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</si>
  <si>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</si>
  <si>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</si>
  <si>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</si>
  <si>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</si>
  <si>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</si>
  <si>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</si>
  <si>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</si>
  <si>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</si>
  <si>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</si>
  <si>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</si>
  <si>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</si>
  <si>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</si>
  <si>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</si>
  <si>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</si>
  <si>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</si>
  <si>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</si>
  <si>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</si>
  <si>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</si>
  <si>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</si>
  <si>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</si>
  <si>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</si>
  <si>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</si>
  <si>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</si>
  <si>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</si>
  <si>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</si>
  <si>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</si>
  <si>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</si>
  <si>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</si>
  <si>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</si>
  <si>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</si>
  <si>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</si>
  <si>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</si>
  <si>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</si>
  <si>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</si>
  <si>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</si>
  <si>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</si>
  <si>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</si>
  <si>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</si>
  <si>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</si>
  <si>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</si>
  <si>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</si>
  <si>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</si>
  <si>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</si>
  <si>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</si>
  <si>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</si>
  <si>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</si>
  <si>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</si>
  <si>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</si>
  <si>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</si>
  <si>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</si>
  <si>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</si>
  <si>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</si>
  <si>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</si>
  <si>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</si>
  <si>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</si>
  <si>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</si>
  <si>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</si>
  <si>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</si>
  <si>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</si>
  <si>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</si>
  <si>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</si>
  <si>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</si>
  <si>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</si>
  <si>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</si>
  <si>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</si>
  <si>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</si>
  <si>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</si>
  <si>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</si>
  <si>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</si>
  <si>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</si>
  <si>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</si>
  <si>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</si>
  <si>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</si>
  <si>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</si>
  <si>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</si>
  <si>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</si>
  <si>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</si>
  <si>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</si>
  <si>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</si>
  <si>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</si>
  <si>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</si>
  <si>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</si>
  <si>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</si>
  <si>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</si>
  <si>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</si>
  <si>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</si>
  <si>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</si>
  <si>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</si>
  <si>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</si>
  <si>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</si>
  <si>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</si>
  <si>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</si>
  <si>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</si>
  <si>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</si>
  <si>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</si>
  <si>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</si>
  <si>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</si>
  <si>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</si>
  <si>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</si>
  <si>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</si>
  <si>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</si>
  <si>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</si>
  <si>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</si>
  <si>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</si>
  <si>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</si>
  <si>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</si>
  <si>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</si>
  <si>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</si>
  <si>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</si>
  <si>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</si>
  <si>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</si>
  <si>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</si>
  <si>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</si>
  <si>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</si>
  <si>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</si>
  <si>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</si>
  <si>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</si>
  <si>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</si>
  <si>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</si>
  <si>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</si>
  <si>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</si>
  <si>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</si>
  <si>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</si>
  <si>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</si>
  <si>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</si>
  <si>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</si>
  <si>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</si>
  <si>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</si>
  <si>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</si>
  <si>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</si>
  <si>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</si>
  <si>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</si>
  <si>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</si>
  <si>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</si>
  <si>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</si>
  <si>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</si>
  <si>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</si>
  <si>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</si>
  <si>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</si>
  <si>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</si>
  <si>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</si>
  <si>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</si>
  <si>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</si>
  <si>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</si>
  <si>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</si>
  <si>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</si>
  <si>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</si>
  <si>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</si>
  <si>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</si>
  <si>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</si>
  <si>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</si>
  <si>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</si>
  <si>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</si>
  <si>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</si>
  <si>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</si>
  <si>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</si>
  <si>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</si>
  <si>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</si>
  <si>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</si>
  <si>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</si>
  <si>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</si>
  <si>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</si>
  <si>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</si>
  <si>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</si>
  <si>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</si>
  <si>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</si>
  <si>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</si>
  <si>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</si>
  <si>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</si>
  <si>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</si>
  <si>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</si>
  <si>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</si>
  <si>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</si>
  <si>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</si>
  <si>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</si>
  <si>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</si>
  <si>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</si>
  <si>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</si>
  <si>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</si>
  <si>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</si>
  <si>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</si>
  <si>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</si>
  <si>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</si>
  <si>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</si>
  <si>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</si>
  <si>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</si>
  <si>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</si>
  <si>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</si>
  <si>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</si>
  <si>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</si>
  <si>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</si>
  <si>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</si>
  <si>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</si>
  <si>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</si>
  <si>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</si>
  <si>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</si>
  <si>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</si>
  <si>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</si>
  <si>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</si>
  <si>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</si>
  <si>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</si>
  <si>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</si>
  <si>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</si>
  <si>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</si>
  <si>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</si>
  <si>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</si>
  <si>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</si>
  <si>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</si>
  <si>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</si>
  <si>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</si>
  <si>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</si>
  <si>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</si>
  <si>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</si>
  <si>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</si>
  <si>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</si>
  <si>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</si>
  <si>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</si>
  <si>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</si>
  <si>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</si>
  <si>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</si>
  <si>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</si>
  <si>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</si>
  <si>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</si>
  <si>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</si>
  <si>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</si>
  <si>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</si>
  <si>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</si>
  <si>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</si>
  <si>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</si>
  <si>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</si>
  <si>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</si>
  <si>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</si>
  <si>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</si>
  <si>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</si>
  <si>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</si>
  <si>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</si>
  <si>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</si>
  <si>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</si>
  <si>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</si>
  <si>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</si>
  <si>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</si>
  <si>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</si>
  <si>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</si>
  <si>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</si>
  <si>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</si>
  <si>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</si>
  <si>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</si>
  <si>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</si>
  <si>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</si>
  <si>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</si>
  <si>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</si>
  <si>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</si>
  <si>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</si>
  <si>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</si>
  <si>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</si>
  <si>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</si>
  <si>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</si>
  <si>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</si>
  <si>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</si>
  <si>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</si>
  <si>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</si>
  <si>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</si>
  <si>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</si>
  <si>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</si>
  <si>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</si>
  <si>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</si>
  <si>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</si>
  <si>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</si>
  <si>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</si>
  <si>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</si>
  <si>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</si>
  <si>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</si>
  <si>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</si>
  <si>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</si>
  <si>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</si>
  <si>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</si>
  <si>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</si>
  <si>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</si>
  <si>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</si>
  <si>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</si>
  <si>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</si>
  <si>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</si>
  <si>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</si>
  <si>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</si>
  <si>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</si>
  <si>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</si>
  <si>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</si>
  <si>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</si>
  <si>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</si>
  <si>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</si>
  <si>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</si>
  <si>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</si>
  <si>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</si>
  <si>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</si>
  <si>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</si>
  <si>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</si>
  <si>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</si>
  <si>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</si>
  <si>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</si>
  <si>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</si>
  <si>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</si>
  <si>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</si>
  <si>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</si>
  <si>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</si>
  <si>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</si>
  <si>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</si>
  <si>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</si>
  <si>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</si>
  <si>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</si>
  <si>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</si>
  <si>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</si>
  <si>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</si>
  <si>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</si>
  <si>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</si>
  <si>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</si>
  <si>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</si>
  <si>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</si>
  <si>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</si>
  <si>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</si>
  <si>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</si>
  <si>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</si>
  <si>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</si>
  <si>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</si>
  <si>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</si>
  <si>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</si>
  <si>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</si>
  <si>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</si>
  <si>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</si>
  <si>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</si>
  <si>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</si>
  <si>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</si>
  <si>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</si>
  <si>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</si>
  <si>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</si>
  <si>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</si>
  <si>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</si>
  <si>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</si>
  <si>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</si>
  <si>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</si>
  <si>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</si>
  <si>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</si>
  <si>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</si>
  <si>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</si>
  <si>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</si>
  <si>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</si>
  <si>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</si>
  <si>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</si>
  <si>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</si>
  <si>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</si>
  <si>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</si>
  <si>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</si>
  <si>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</si>
  <si>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</si>
  <si>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</si>
  <si>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</si>
  <si>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</si>
  <si>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</si>
  <si>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</si>
  <si>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</si>
  <si>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</si>
  <si>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</si>
  <si>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</si>
  <si>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</si>
  <si>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</si>
  <si>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</si>
  <si>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</si>
  <si>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</si>
  <si>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</si>
  <si>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</si>
  <si>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</si>
  <si>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</si>
  <si>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</si>
  <si>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</si>
  <si>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</si>
  <si>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</si>
  <si>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</si>
  <si>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</si>
  <si>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</si>
  <si>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</si>
  <si>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</si>
  <si>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</si>
  <si>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</si>
  <si>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</si>
  <si>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</si>
  <si>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</si>
  <si>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</si>
  <si>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</si>
  <si>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</si>
  <si>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</si>
  <si>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</si>
  <si>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</si>
  <si>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</si>
  <si>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</si>
  <si>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</si>
  <si>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</si>
  <si>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</si>
  <si>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</si>
  <si>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</si>
  <si>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</si>
  <si>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</si>
  <si>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</si>
  <si>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</si>
  <si>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</si>
  <si>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</si>
  <si>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</si>
  <si>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</si>
  <si>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</si>
  <si>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</si>
  <si>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</si>
  <si>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</si>
  <si>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</si>
  <si>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</si>
  <si>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</si>
  <si>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</si>
  <si>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</si>
  <si>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</si>
  <si>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</si>
  <si>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</si>
  <si>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</si>
  <si>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</si>
  <si>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</si>
  <si>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</si>
  <si>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</si>
  <si>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</si>
  <si>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</si>
  <si>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</si>
  <si>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</si>
  <si>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</si>
  <si>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</si>
  <si>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</si>
  <si>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</si>
  <si>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</si>
  <si>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</si>
  <si>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</si>
  <si>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</si>
  <si>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</si>
  <si>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</si>
  <si>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</si>
  <si>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</si>
  <si>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</si>
  <si>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</si>
  <si>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</si>
  <si>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</si>
  <si>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</si>
  <si>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</si>
  <si>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</si>
  <si>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</si>
  <si>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</si>
  <si>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</si>
  <si>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</si>
  <si>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</si>
  <si>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</si>
  <si>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</si>
  <si>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</si>
  <si>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</si>
  <si>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</si>
  <si>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</si>
  <si>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</si>
  <si>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</si>
  <si>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</si>
  <si>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</si>
  <si>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</si>
  <si>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</si>
  <si>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</si>
  <si>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</si>
  <si>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</si>
  <si>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</si>
  <si>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</si>
  <si>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</si>
  <si>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</si>
  <si>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</si>
  <si>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</si>
  <si>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</si>
  <si>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</si>
  <si>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</si>
  <si>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</si>
  <si>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</si>
  <si>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</si>
  <si>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</si>
  <si>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</si>
  <si>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</si>
  <si>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</si>
  <si>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</si>
  <si>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</si>
  <si>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</si>
  <si>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</si>
  <si>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</si>
  <si>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</si>
  <si>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</si>
  <si>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</si>
  <si>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</si>
  <si>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</si>
  <si>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</si>
  <si>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</si>
  <si>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</si>
  <si>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</si>
  <si>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</si>
  <si>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</si>
  <si>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</si>
  <si>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</si>
  <si>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</si>
  <si>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</si>
  <si>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</si>
  <si>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</si>
  <si>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</si>
  <si>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</si>
  <si>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</si>
  <si>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</si>
  <si>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</si>
  <si>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</si>
  <si>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</si>
  <si>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</si>
  <si>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</si>
  <si>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</si>
  <si>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</si>
  <si>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</si>
  <si>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</si>
  <si>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</si>
  <si>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</si>
  <si>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</si>
  <si>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</si>
  <si>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</si>
  <si>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</si>
  <si>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</si>
  <si>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</si>
  <si>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</si>
  <si>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</si>
  <si>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</si>
  <si>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</si>
  <si>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</si>
  <si>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</si>
  <si>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</si>
  <si>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</si>
  <si>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</si>
  <si>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</si>
  <si>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</si>
  <si>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</si>
  <si>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</si>
  <si>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</si>
  <si>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</si>
  <si>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</si>
  <si>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</si>
  <si>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</si>
  <si>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</si>
  <si>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</si>
  <si>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</si>
  <si>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</si>
  <si>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</si>
  <si>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</si>
  <si>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</si>
  <si>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</si>
  <si>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</si>
  <si>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</si>
  <si>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</si>
  <si>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</si>
  <si>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</si>
  <si>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</si>
  <si>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</si>
  <si>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</si>
  <si>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</si>
  <si>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</si>
  <si>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</si>
  <si>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</si>
  <si>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</si>
  <si>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</si>
  <si>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</si>
  <si>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</si>
  <si>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</si>
  <si>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</si>
  <si>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</si>
  <si>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</si>
  <si>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</si>
  <si>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</si>
  <si>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</si>
  <si>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</si>
  <si>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</si>
  <si>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</si>
  <si>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</si>
  <si>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</si>
  <si>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</si>
  <si>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</si>
  <si>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</si>
  <si>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</si>
  <si>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</si>
  <si>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</si>
  <si>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</si>
  <si>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</si>
  <si>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</si>
  <si>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</si>
  <si>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</si>
  <si>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</si>
  <si>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</si>
  <si>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</si>
  <si>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</si>
  <si>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</si>
  <si>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</si>
  <si>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</si>
  <si>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</si>
  <si>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</si>
  <si>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</si>
  <si>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</si>
  <si>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</si>
  <si>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</si>
  <si>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</si>
  <si>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</si>
  <si>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</si>
  <si>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</si>
  <si>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</si>
  <si>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</si>
  <si>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</si>
  <si>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</si>
  <si>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</si>
  <si>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</si>
  <si>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</si>
  <si>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</si>
  <si>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</si>
  <si>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</si>
  <si>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</si>
  <si>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</si>
  <si>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</si>
  <si>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</si>
  <si>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</si>
  <si>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</si>
  <si>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</si>
  <si>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</si>
  <si>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</si>
  <si>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</si>
  <si>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</si>
  <si>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</si>
  <si>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</si>
  <si>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</si>
  <si>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</si>
  <si>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</si>
  <si>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</si>
  <si>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</si>
  <si>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</si>
  <si>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</si>
  <si>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</si>
  <si>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</si>
  <si>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</si>
  <si>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</si>
  <si>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</si>
  <si>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</si>
  <si>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</si>
  <si>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</si>
  <si>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</si>
  <si>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</si>
  <si>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</si>
  <si>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</si>
  <si>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</si>
  <si>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</si>
  <si>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</si>
  <si>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</si>
  <si>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</si>
  <si>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</si>
  <si>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</si>
  <si>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</si>
  <si>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</si>
  <si>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</si>
  <si>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</si>
  <si>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</si>
  <si>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</si>
  <si>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</si>
  <si>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</si>
  <si>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</si>
  <si>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</si>
  <si>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</si>
  <si>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</si>
  <si>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</si>
  <si>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</si>
  <si>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</si>
  <si>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</si>
  <si>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</si>
  <si>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</si>
  <si>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</si>
  <si>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</si>
  <si>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</si>
  <si>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</si>
  <si>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</si>
  <si>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</si>
  <si>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</si>
  <si>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</si>
  <si>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</si>
  <si>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</si>
  <si>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</si>
  <si>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</si>
  <si>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</si>
  <si>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</si>
  <si>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</si>
  <si>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</si>
  <si>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</si>
  <si>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</si>
  <si>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</si>
  <si>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</si>
  <si>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</si>
  <si>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</si>
  <si>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</si>
  <si>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</si>
  <si>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</si>
  <si>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</si>
  <si>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</si>
  <si>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</si>
  <si>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</si>
  <si>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</si>
  <si>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</si>
  <si>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</si>
  <si>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</si>
  <si>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</si>
  <si>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</si>
  <si>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</si>
  <si>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</si>
  <si>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</si>
  <si>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</si>
  <si>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</si>
  <si>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</si>
  <si>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</si>
  <si>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</si>
  <si>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</si>
  <si>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</si>
  <si>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</si>
  <si>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</si>
  <si>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</si>
  <si>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</si>
  <si>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</si>
  <si>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</si>
  <si>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</si>
  <si>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</si>
  <si>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</si>
  <si>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</si>
  <si>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</si>
  <si>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</si>
  <si>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</si>
  <si>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</si>
  <si>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</si>
  <si>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</si>
  <si>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</si>
  <si>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</si>
  <si>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</si>
  <si>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</si>
  <si>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</si>
  <si>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</si>
  <si>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</si>
  <si>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</si>
  <si>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</si>
  <si>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</si>
  <si>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</si>
  <si>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</si>
  <si>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</si>
  <si>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</si>
  <si>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</si>
  <si>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</si>
  <si>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</si>
  <si>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</si>
  <si>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</si>
  <si>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</si>
  <si>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</si>
  <si>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</si>
  <si>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</si>
  <si>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</si>
  <si>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</si>
  <si>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</si>
  <si>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</si>
  <si>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</si>
  <si>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</si>
  <si>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</si>
  <si>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</si>
  <si>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</si>
  <si>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</si>
  <si>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</si>
  <si>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</si>
  <si>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</si>
  <si>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</si>
  <si>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</si>
  <si>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</si>
  <si>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</si>
  <si>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</si>
  <si>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</si>
  <si>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</si>
  <si>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</si>
  <si>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</si>
  <si>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</si>
  <si>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</si>
  <si>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</si>
  <si>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</si>
  <si>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</si>
  <si>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</si>
  <si>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</si>
  <si>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</si>
  <si>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</si>
  <si>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</si>
  <si>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</si>
  <si>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</si>
  <si>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</si>
  <si>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</si>
  <si>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</si>
  <si>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</si>
  <si>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</si>
  <si>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</si>
  <si>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</si>
  <si>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</si>
  <si>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</si>
  <si>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</si>
  <si>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</si>
  <si>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</si>
  <si>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</si>
  <si>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</si>
  <si>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</si>
  <si>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</si>
  <si>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</si>
  <si>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</si>
  <si>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</si>
  <si>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</si>
  <si>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</si>
  <si>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</si>
  <si>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</si>
  <si>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</si>
  <si>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</si>
  <si>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</si>
  <si>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</si>
  <si>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</si>
  <si>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</si>
  <si>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</si>
  <si>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</si>
  <si>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</si>
  <si>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</si>
  <si>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</si>
  <si>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</si>
  <si>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</si>
  <si>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</si>
  <si>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</si>
  <si>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</si>
  <si>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</si>
  <si>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</si>
  <si>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</si>
  <si>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</si>
  <si>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</si>
  <si>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</si>
  <si>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</si>
  <si>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</si>
  <si>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</si>
  <si>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</si>
  <si>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</si>
  <si>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</si>
  <si>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</si>
  <si>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</si>
  <si>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</si>
  <si>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</si>
  <si>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</si>
  <si>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</si>
  <si>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</si>
  <si>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</si>
  <si>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</si>
  <si>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</si>
  <si>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</si>
  <si>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</si>
  <si>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</si>
  <si>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</si>
  <si>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</si>
  <si>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</si>
  <si>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</si>
  <si>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</si>
  <si>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</si>
  <si>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</si>
  <si>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</si>
  <si>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</si>
  <si>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</si>
  <si>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</si>
  <si>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</si>
  <si>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</si>
  <si>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</si>
  <si>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</si>
  <si>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</si>
  <si>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</si>
  <si>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</si>
  <si>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</si>
  <si>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</si>
  <si>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</si>
  <si>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</si>
  <si>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</si>
  <si>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</si>
  <si>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</si>
  <si>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</si>
  <si>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</si>
  <si>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</si>
  <si>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</si>
  <si>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</si>
  <si>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</si>
  <si>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</si>
  <si>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</si>
  <si>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</si>
  <si>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</si>
  <si>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</si>
  <si>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</si>
  <si>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</si>
  <si>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</si>
  <si>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</si>
  <si>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</si>
  <si>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</si>
  <si>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</si>
  <si>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</si>
  <si>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</si>
  <si>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</si>
  <si>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</si>
  <si>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</si>
  <si>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</si>
  <si>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</si>
  <si>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</si>
  <si>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</si>
  <si>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</si>
  <si>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</si>
  <si>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</si>
  <si>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</si>
  <si>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</si>
  <si>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</si>
  <si>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</si>
  <si>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</si>
  <si>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</si>
  <si>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</si>
  <si>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</si>
  <si>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</si>
  <si>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</si>
  <si>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</si>
  <si>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</si>
  <si>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</si>
  <si>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</si>
  <si>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</si>
  <si>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</si>
  <si>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</si>
  <si>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</si>
  <si>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</si>
  <si>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</si>
  <si>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</si>
  <si>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</si>
  <si>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</si>
  <si>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</si>
  <si>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</si>
  <si>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</si>
  <si>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</si>
  <si>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</si>
  <si>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</si>
  <si>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</si>
  <si>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</si>
  <si>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</si>
  <si>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</si>
  <si>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</si>
  <si>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</si>
  <si>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</si>
  <si>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</si>
  <si>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</si>
  <si>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</si>
  <si>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</si>
  <si>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</si>
  <si>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</si>
  <si>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</si>
  <si>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</si>
  <si>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</si>
  <si>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</si>
  <si>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</si>
  <si>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</si>
  <si>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</si>
  <si>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</si>
  <si>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</si>
  <si>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</si>
  <si>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</si>
  <si>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</si>
  <si>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</si>
  <si>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</si>
  <si>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</si>
  <si>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</si>
  <si>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</si>
  <si>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</si>
  <si>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</si>
  <si>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</si>
  <si>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</si>
  <si>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</si>
  <si>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</si>
  <si>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</si>
  <si>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</si>
  <si>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</si>
  <si>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</si>
  <si>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</si>
  <si>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</si>
  <si>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</si>
  <si>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</si>
  <si>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</si>
  <si>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</si>
  <si>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</si>
  <si>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</si>
  <si>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</si>
  <si>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</si>
  <si>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</si>
  <si>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</si>
  <si>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</si>
  <si>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</si>
  <si>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</si>
  <si>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</si>
  <si>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</si>
  <si>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</si>
  <si>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</si>
  <si>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</si>
  <si>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</si>
  <si>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</si>
  <si>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</si>
  <si>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</si>
  <si>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</si>
  <si>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</si>
  <si>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</si>
  <si>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</si>
  <si>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</si>
  <si>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</si>
  <si>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</si>
  <si>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</si>
  <si>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</si>
  <si>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</si>
  <si>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</si>
  <si>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</si>
  <si>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</si>
  <si>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</si>
  <si>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</si>
  <si>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</si>
  <si>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</si>
  <si>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</si>
  <si>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</si>
  <si>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</si>
  <si>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</si>
  <si>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</si>
  <si>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</si>
  <si>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</si>
  <si>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</si>
  <si>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</si>
  <si>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</si>
  <si>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</si>
  <si>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</si>
  <si>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</si>
  <si>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</si>
  <si>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</si>
  <si>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</si>
  <si>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</si>
  <si>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</si>
  <si>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</si>
  <si>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</si>
  <si>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</si>
  <si>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</si>
  <si>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</si>
  <si>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</si>
  <si>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</si>
  <si>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</si>
  <si>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</si>
  <si>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</si>
  <si>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</si>
  <si>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</si>
  <si>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</si>
  <si>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</si>
  <si>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</si>
  <si>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</si>
  <si>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</si>
  <si>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</si>
  <si>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</si>
  <si>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</si>
  <si>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</si>
  <si>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</si>
  <si>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</si>
  <si>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</si>
  <si>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</si>
  <si>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</si>
  <si>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</si>
  <si>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</si>
  <si>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</si>
  <si>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</si>
  <si>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</si>
  <si>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</si>
  <si>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</si>
  <si>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</si>
  <si>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</si>
  <si>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</si>
  <si>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</si>
  <si>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</si>
  <si>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</si>
  <si>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</si>
  <si>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</si>
  <si>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</si>
  <si>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</si>
  <si>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</si>
  <si>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</si>
  <si>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</si>
  <si>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</si>
  <si>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</si>
  <si>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</si>
  <si>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</si>
  <si>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</si>
  <si>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</si>
  <si>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</si>
  <si>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</si>
  <si>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</si>
  <si>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</si>
  <si>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</si>
  <si>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</si>
  <si>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</si>
  <si>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</si>
  <si>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</si>
  <si>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</si>
  <si>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</si>
  <si>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</si>
  <si>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</si>
  <si>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</si>
  <si>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</si>
  <si>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</si>
  <si>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</si>
  <si>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</si>
  <si>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</si>
  <si>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</si>
  <si>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</si>
  <si>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</si>
  <si>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</si>
  <si>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</si>
  <si>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</si>
  <si>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</si>
  <si>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</si>
  <si>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</si>
  <si>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</si>
  <si>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</si>
  <si>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</si>
  <si>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</si>
  <si>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</si>
  <si>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</si>
  <si>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</si>
  <si>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</si>
  <si>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</si>
  <si>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</si>
  <si>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</si>
  <si>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</si>
  <si>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</si>
  <si>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</si>
  <si>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</si>
  <si>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</si>
  <si>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</si>
  <si>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</si>
  <si>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</si>
  <si>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</si>
  <si>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</si>
  <si>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</si>
  <si>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</si>
  <si>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</si>
  <si>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</si>
  <si>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</si>
  <si>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</si>
  <si>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</si>
  <si>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</si>
  <si>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</si>
  <si>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</si>
  <si>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</si>
  <si>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</si>
  <si>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</si>
  <si>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</si>
  <si>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</si>
  <si>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</si>
  <si>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</si>
  <si>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</si>
  <si>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</si>
  <si>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</si>
  <si>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</si>
  <si>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</si>
  <si>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</si>
  <si>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</si>
  <si>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</si>
  <si>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</si>
  <si>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</si>
  <si>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</si>
  <si>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</si>
  <si>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</si>
  <si>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</si>
  <si>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</si>
  <si>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</si>
  <si>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</si>
  <si>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</si>
  <si>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</si>
  <si>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</si>
  <si>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</si>
  <si>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</si>
  <si>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</si>
  <si>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</si>
  <si>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</si>
  <si>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</si>
  <si>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</si>
  <si>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</si>
  <si>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</si>
  <si>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</si>
  <si>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</si>
  <si>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</si>
  <si>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</si>
  <si>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</si>
  <si>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</si>
  <si>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</si>
  <si>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</si>
  <si>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</si>
  <si>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</si>
  <si>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</si>
  <si>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</si>
  <si>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</si>
  <si>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</si>
  <si>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</si>
  <si>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</si>
  <si>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</si>
  <si>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</si>
  <si>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</si>
  <si>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</si>
  <si>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</si>
  <si>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</si>
  <si>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</si>
  <si>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</si>
  <si>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</si>
  <si>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</si>
  <si>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</si>
  <si>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</si>
  <si>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</si>
  <si>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</si>
  <si>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</si>
  <si>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</si>
  <si>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</si>
  <si>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</si>
  <si>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</si>
  <si>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</si>
  <si>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</si>
  <si>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</si>
  <si>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</si>
  <si>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</si>
  <si>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</si>
  <si>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</si>
  <si>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</si>
  <si>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</si>
  <si>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</si>
  <si>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</si>
  <si>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</si>
  <si>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</si>
  <si>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</si>
  <si>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</si>
  <si>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</si>
  <si>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</si>
  <si>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</si>
  <si>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</si>
  <si>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</si>
  <si>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</si>
  <si>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</si>
  <si>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</si>
  <si>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</si>
  <si>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</si>
  <si>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</si>
  <si>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</si>
  <si>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</si>
  <si>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</si>
  <si>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</si>
  <si>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</si>
  <si>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</si>
  <si>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</si>
  <si>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</si>
  <si>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</si>
  <si>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</si>
  <si>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</si>
  <si>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</si>
  <si>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</si>
  <si>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</si>
  <si>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</si>
  <si>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</si>
  <si>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</si>
  <si>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</si>
  <si>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</si>
  <si>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</si>
  <si>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</si>
  <si>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</si>
  <si>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</si>
  <si>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</si>
  <si>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</si>
  <si>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</si>
  <si>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</si>
  <si>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</si>
  <si>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</si>
  <si>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</si>
  <si>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</si>
  <si>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</si>
  <si>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</si>
  <si>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</si>
  <si>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</si>
  <si>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</si>
  <si>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</si>
  <si>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</si>
  <si>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</si>
  <si>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</si>
  <si>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</si>
  <si>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</si>
  <si>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</si>
  <si>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</si>
  <si>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</si>
  <si>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</si>
  <si>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</si>
  <si>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</si>
  <si>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</si>
  <si>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</si>
  <si>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</si>
  <si>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</si>
  <si>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</si>
  <si>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</si>
  <si>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</si>
  <si>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</si>
  <si>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</si>
  <si>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</si>
  <si>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</si>
  <si>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</si>
  <si>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</si>
  <si>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</si>
  <si>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</si>
  <si>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</si>
  <si>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</si>
  <si>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</si>
  <si>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</si>
  <si>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</si>
  <si>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</si>
  <si>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</si>
  <si>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</si>
  <si>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</si>
  <si>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</si>
  <si>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</si>
  <si>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</si>
  <si>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</si>
  <si>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</si>
  <si>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</si>
  <si>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</si>
  <si>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</si>
  <si>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</si>
  <si>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</si>
  <si>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</si>
  <si>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</si>
  <si>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</si>
  <si>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</si>
  <si>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</si>
  <si>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</si>
  <si>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</si>
  <si>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</si>
  <si>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</si>
  <si>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</si>
  <si>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</si>
  <si>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</si>
  <si>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</si>
  <si>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</si>
  <si>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</si>
  <si>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</si>
  <si>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</si>
  <si>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</si>
  <si>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</si>
  <si>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</si>
  <si>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</si>
  <si>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</si>
  <si>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</si>
  <si>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</si>
  <si>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</si>
  <si>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</si>
  <si>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</si>
  <si>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</si>
  <si>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</si>
  <si>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</si>
  <si>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</si>
  <si>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</si>
  <si>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</si>
  <si>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</si>
  <si>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</si>
  <si>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</si>
  <si>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</si>
  <si>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</si>
  <si>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</si>
  <si>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</si>
  <si>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</si>
  <si>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</si>
  <si>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</si>
  <si>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</si>
  <si>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</si>
  <si>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</si>
  <si>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</si>
  <si>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</si>
  <si>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</si>
  <si>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</si>
  <si>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</si>
  <si>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</si>
  <si>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</si>
  <si>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</si>
  <si>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</si>
  <si>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</si>
  <si>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</si>
  <si>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</si>
  <si>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</si>
  <si>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</si>
  <si>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</si>
  <si>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</si>
  <si>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</si>
  <si>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</si>
  <si>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</si>
  <si>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</si>
  <si>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</si>
  <si>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</si>
  <si>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</si>
  <si>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</si>
  <si>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</si>
  <si>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</si>
  <si>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</si>
  <si>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</si>
  <si>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</si>
  <si>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</si>
  <si>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</si>
  <si>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</si>
  <si>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</si>
  <si>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</si>
  <si>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</si>
  <si>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</si>
  <si>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</si>
  <si>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</si>
  <si>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</si>
  <si>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</si>
  <si>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</si>
  <si>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</si>
  <si>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</si>
  <si>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</si>
  <si>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</si>
  <si>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</si>
  <si>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</si>
  <si>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</si>
  <si>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</si>
  <si>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</si>
  <si>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</si>
  <si>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</si>
  <si>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</si>
  <si>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</si>
  <si>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</si>
  <si>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</si>
  <si>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</si>
  <si>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</si>
  <si>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</si>
  <si>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</si>
  <si>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</si>
  <si>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</si>
  <si>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</si>
  <si>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</si>
  <si>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</si>
  <si>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</si>
  <si>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</si>
  <si>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</si>
  <si>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</si>
  <si>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</si>
  <si>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</si>
  <si>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</si>
  <si>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</si>
  <si>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</si>
  <si>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</si>
  <si>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</si>
  <si>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</si>
  <si>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</si>
  <si>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</si>
  <si>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</si>
  <si>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</si>
  <si>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</si>
  <si>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</si>
  <si>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</si>
  <si>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</si>
  <si>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</si>
  <si>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</si>
  <si>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</si>
  <si>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</si>
  <si>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</si>
  <si>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</si>
  <si>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</si>
  <si>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</si>
  <si>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</si>
  <si>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</si>
  <si>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</si>
  <si>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</si>
  <si>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</si>
  <si>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</si>
  <si>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</si>
  <si>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</si>
  <si>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</si>
  <si>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</si>
  <si>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</si>
  <si>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</si>
  <si>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</si>
  <si>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</si>
  <si>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</si>
  <si>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</si>
  <si>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</si>
  <si>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</si>
  <si>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</si>
  <si>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</si>
  <si>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</si>
  <si>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</si>
  <si>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</si>
  <si>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</si>
  <si>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</si>
  <si>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</si>
  <si>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</si>
  <si>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</si>
  <si>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</si>
  <si>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</si>
  <si>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</si>
  <si>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</si>
  <si>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</si>
  <si>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</si>
  <si>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</si>
  <si>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</si>
  <si>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</si>
  <si>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</si>
  <si>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</si>
  <si>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</si>
  <si>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</si>
  <si>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</si>
  <si>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</si>
  <si>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</si>
  <si>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</si>
  <si>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</si>
  <si>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</si>
  <si>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</si>
  <si>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</si>
  <si>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</si>
  <si>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</si>
  <si>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</si>
  <si>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</si>
  <si>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</si>
  <si>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</si>
  <si>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</si>
  <si>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</si>
  <si>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</si>
  <si>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</si>
  <si>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</si>
  <si>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</si>
  <si>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</si>
  <si>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</si>
  <si>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</si>
  <si>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</si>
  <si>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</si>
  <si>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</si>
  <si>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</si>
  <si>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</si>
  <si>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</si>
  <si>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</si>
  <si>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</si>
  <si>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</si>
  <si>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</si>
  <si>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</si>
  <si>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</si>
  <si>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</si>
  <si>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</si>
  <si>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</si>
  <si>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</si>
  <si>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</si>
  <si>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</si>
  <si>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</si>
  <si>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</si>
  <si>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</si>
  <si>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</si>
  <si>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Programa Anual de Adquisiciones, Arrendamientos y Servicios del INE 2024 (PAAASINE) Delegaciones</t>
  </si>
  <si>
    <t>M001</t>
  </si>
  <si>
    <t>B00OD01</t>
  </si>
  <si>
    <t>PIEZA</t>
  </si>
  <si>
    <t xml:space="preserve">21100011-0049 </t>
  </si>
  <si>
    <t xml:space="preserve">21101001-0171 </t>
  </si>
  <si>
    <t xml:space="preserve"> VASOS DE PAPEL (CONOS)</t>
  </si>
  <si>
    <t>B00OD02</t>
  </si>
  <si>
    <t xml:space="preserve">PAQUETE </t>
  </si>
  <si>
    <t xml:space="preserve">29301001-0133 </t>
  </si>
  <si>
    <t>ADQUISICION DE GUIAS PREPAGO PARA EL SERVICIO DE MENSAJERIA DE LA JUNTA LOCAL</t>
  </si>
  <si>
    <t>SERVICIO</t>
  </si>
  <si>
    <t>SERVICIO DE FOTOCOPIADO E IMPRESIONES CORRESPONDIENTE AL MES DE JUNIO Y AGOSTO</t>
  </si>
  <si>
    <t>COMISION POR ADQUISICION DE VALE PAPEL Y DISPERSION EN TARJETA ELECTRONICA PARA LA ADQUISICION DE COMBUSTIBLE</t>
  </si>
  <si>
    <t>MOBILIARIO</t>
  </si>
  <si>
    <t xml:space="preserve">51100111-0002 </t>
  </si>
  <si>
    <t>SERVICIO DE AGUA POTABLE DEL INMUEBLE QUE OCUPA LA JUNTA LOCAL</t>
  </si>
  <si>
    <t>EXCEDENTE DEL SERVICIO DE VIGILACIA DEL INMUEBLE QUE OCUPA ESTA JUNTA LOCAL CORRESPONDIENTE AL MES DE AGOSTO DE 2024</t>
  </si>
  <si>
    <t>EXCEDENTE DEL SERVICIO DE LIMPIEZA DEL INMUEBLE QUE OCUPA ESTA JUNTA LOCAL CORRESPONDIENTE AL MES DE AGOSTO DE 2024</t>
  </si>
  <si>
    <t>R003</t>
  </si>
  <si>
    <t>044</t>
  </si>
  <si>
    <t>D15031T</t>
  </si>
  <si>
    <t xml:space="preserve">26102001-0019 </t>
  </si>
  <si>
    <t>PESO</t>
  </si>
  <si>
    <t xml:space="preserve">26103001-0007 </t>
  </si>
  <si>
    <t>R005</t>
  </si>
  <si>
    <t>045</t>
  </si>
  <si>
    <t>F11231T</t>
  </si>
  <si>
    <t>R11051T</t>
  </si>
  <si>
    <t xml:space="preserve">21100033-0018 </t>
  </si>
  <si>
    <t xml:space="preserve">21100081-0097 </t>
  </si>
  <si>
    <t xml:space="preserve">21100087-0013 </t>
  </si>
  <si>
    <t>R008</t>
  </si>
  <si>
    <t>B16AM01</t>
  </si>
  <si>
    <t>TL01</t>
  </si>
  <si>
    <t>SUMINISTRO DE AGUA EMBOTELLADA (GARRAFON)</t>
  </si>
  <si>
    <t>ADJUDICACIÓN DIRECTA</t>
  </si>
  <si>
    <t>ADQUISICION DE 31 GUIAS DE MENSAJERIA</t>
  </si>
  <si>
    <t>MONTO</t>
  </si>
  <si>
    <t>SERVICIO DE FOCOPIADO E IMPRESIONES DEL MES DE JULIO.</t>
  </si>
  <si>
    <t>006/2024</t>
  </si>
  <si>
    <t>SERVICIOS</t>
  </si>
  <si>
    <t>B00MO02</t>
  </si>
  <si>
    <t>SUBDELEGACIONAL</t>
  </si>
  <si>
    <t>TL02</t>
  </si>
  <si>
    <t xml:space="preserve">ADJUDICACION DIRECTA </t>
  </si>
  <si>
    <t>'M001</t>
  </si>
  <si>
    <t>'001</t>
  </si>
  <si>
    <t>'B00OD01</t>
  </si>
  <si>
    <t>'35201</t>
  </si>
  <si>
    <t>SERVICIO DE MANTENIMIENTO DE EXTINTORES DEL MODULO DE ATENCION CIUDADANA 290251 A CARGO DE ESTA JUNTA DISTRITAL (RECARGAS)</t>
  </si>
  <si>
    <t xml:space="preserve">MONTO </t>
  </si>
  <si>
    <t>'39202</t>
  </si>
  <si>
    <t>OTROS IMPUESTOS Y DERECHOS</t>
  </si>
  <si>
    <t>REEMBOLSO POR EL PAGO DE PEAJES CON MOTIVO DEL TRASLADO A LA CIUDAD DE MEXICO EN DIA 26 DE AGOSTO PARA ENTREGA DE DOCUMENTACION A LA SALA REGIONAL DEL TRIBUNAL ELECTORAL</t>
  </si>
  <si>
    <t>'37504</t>
  </si>
  <si>
    <t>VIÁTICOS NACIONALES PARA SERVIDORES PÚBLICOS EN EL DESEMPEÑO DE FUNCIONES OFICIALES</t>
  </si>
  <si>
    <t xml:space="preserve">REEMBOLSO DE VIATICO POR CONCEPTO DE ALIMENTOS </t>
  </si>
  <si>
    <t>'R003</t>
  </si>
  <si>
    <t>'044</t>
  </si>
  <si>
    <t>'D15081T</t>
  </si>
  <si>
    <t>'21101</t>
  </si>
  <si>
    <t>MATERIALES Y ÚTILES DE OFICINA.</t>
  </si>
  <si>
    <t>'26102</t>
  </si>
  <si>
    <t>COMBUSTIBLES, LUBRICANTES Y ADITIVOS PARA VEHÍCULOS TERRESTRES, AÉREOS, MARÍTIMOS, LACUSTRES Y FLUVIALES DESTINADOS A SERVICIOS PÚBLICOS Y LA OPERACIÓN DE PROGRAMAS PÚBLICOS.</t>
  </si>
  <si>
    <t>'29401</t>
  </si>
  <si>
    <t>REFACCIONES Y ACCESORIOS PARA EQUIPO DE CÓMPUTO Y TELECOMUNICACIONES.</t>
  </si>
  <si>
    <t>TL03</t>
  </si>
  <si>
    <t xml:space="preserve">MATERIALES Y ÚTILES PARA EL PROCESAMIENTO EN EQUIPOS Y BIENES 
INFORMÁTICOS. </t>
  </si>
  <si>
    <t>21401001-0678</t>
  </si>
  <si>
    <t>DISCO DURO 1TB EXT USB 3.1</t>
  </si>
  <si>
    <t>MATERIAL ELÉCTRICO Y ELECTRÓNICO.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</si>
  <si>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</si>
  <si>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</si>
  <si>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</si>
  <si>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</si>
  <si>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</si>
  <si>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CORRECTIVO AL VEHICULO RAM 3500 3.5 TON, PLACAS XC-4069-C, CAMBIO DE BOMBA DE GASOLINA, LAVADO DE TANQUE DE GASOLINA, LAVADO DE INYECTORES, CAMBIO DESTELLADOR DE LUCES</t>
  </si>
  <si>
    <t>35101</t>
  </si>
  <si>
    <t>MANTENIMIENTO Y CONSERVACIÓN DE INMUEBLES.</t>
  </si>
  <si>
    <t>, SERVICIO DE PLOMERIA, REPARACION DE FUGAS DE AGUA EN WC DE LA VOCALIA EJECUTIVA Y REEMPLAZO DE ACCESORIOS DE LOS LAVADEROS DE LA 03JDE</t>
  </si>
  <si>
    <t>SERVICIO PLOMERIA, REPARACION MANGUERA DE AGUA POTABLE FUGA DE AGUA RED PRINCIPAL, APLICAR SILICON EN WC MAC ZACATELCO Y TAPAR GOTERAS EN LAMINAS DE TECHUMBRE DE LA VOE DE LA 03JDE</t>
  </si>
  <si>
    <t>35701</t>
  </si>
  <si>
    <t>MANTENIMIENTO Y CONSERVACIÓN DE MAQUINARIA Y EQUIPO.</t>
  </si>
  <si>
    <t>COMPRA ACEITE POWER RIDER DE 2 TIEMPOS, PARA MAQUINA DESBROZADORA QUE UTILIZA PARA PODAR EL PASTO DEL PATIO QUE CUENTA LAS INSTALACIONES DE LA 03JDE</t>
  </si>
  <si>
    <t>MATERIALES COMPLEMENTARIOS.</t>
  </si>
  <si>
    <t>PRENDAS DE PROTECCIÓN PERSONAL.</t>
  </si>
  <si>
    <t>HERRAMIENTAS MENORES.</t>
  </si>
  <si>
    <t>33602</t>
  </si>
  <si>
    <t>OTROS SERVICIOS COMERCIALES.</t>
  </si>
  <si>
    <t>SERVICIO DE FOTOCOPIADO ESPECIAL, IMPRESION A COLOR FORMATO DOBLE CARTA INFORMACION A CIUDADANIA TRAMITES EN MODULOS DE ATENCION CIUDADANA DE LA VRFE DE LA 03JDE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</si>
</sst>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293952</xdr:colOff>
      <xdr:row>0</xdr:row>
      <xdr:rowOff>79374</xdr:rowOff>
    </xdr:from>
    <xdr:to>
      <xdr:col>5</xdr:col>
      <xdr:colOff>752474</xdr:colOff>
      <xdr:row>3</xdr:row>
      <xdr:rowOff>228600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402" y="79374"/>
          <a:ext cx="3020747" cy="10255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51" t="s">
        <v>443</v>
      </c>
      <c r="B2" s="51"/>
      <c r="C2" s="51"/>
      <c r="D2" s="51"/>
      <c r="E2" s="51"/>
    </row>
    <row r="3" spans="1:5" ht="20.399999999999999" x14ac:dyDescent="0.35">
      <c r="A3" s="51" t="s">
        <v>444</v>
      </c>
      <c r="B3" s="51"/>
      <c r="C3" s="51"/>
      <c r="D3" s="51"/>
      <c r="E3" s="51"/>
    </row>
    <row r="4" spans="1:5" ht="20.399999999999999" x14ac:dyDescent="0.35">
      <c r="A4" s="51"/>
      <c r="B4" s="51"/>
      <c r="C4" s="51"/>
      <c r="D4" s="51"/>
      <c r="E4" s="51"/>
    </row>
    <row r="5" spans="1:5" ht="20.399999999999999" x14ac:dyDescent="0.35">
      <c r="A5" s="52" t="s">
        <v>445</v>
      </c>
      <c r="B5" s="52"/>
      <c r="C5" s="52"/>
      <c r="D5" s="52"/>
      <c r="E5" s="52"/>
    </row>
    <row r="7" spans="1:5" ht="15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" workbookViewId="0">
      <selection activeCell="B30" sqref="B30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308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309</v>
      </c>
    </row>
    <row r="6" spans="1:2" ht="27.6" x14ac:dyDescent="0.3">
      <c r="A6" s="40">
        <v>21401</v>
      </c>
      <c r="B6" s="41" t="s">
        <v>310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311</v>
      </c>
    </row>
    <row r="9" spans="1:2" ht="27.6" x14ac:dyDescent="0.3">
      <c r="A9" s="42">
        <v>22103</v>
      </c>
      <c r="B9" s="43" t="s">
        <v>312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313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314</v>
      </c>
    </row>
    <row r="15" spans="1:2" x14ac:dyDescent="0.3">
      <c r="A15" s="40">
        <v>24201</v>
      </c>
      <c r="B15" s="41" t="s">
        <v>315</v>
      </c>
    </row>
    <row r="16" spans="1:2" x14ac:dyDescent="0.3">
      <c r="A16" s="40">
        <v>24301</v>
      </c>
      <c r="B16" s="41" t="s">
        <v>316</v>
      </c>
    </row>
    <row r="17" spans="1:2" x14ac:dyDescent="0.3">
      <c r="A17" s="40">
        <v>24401</v>
      </c>
      <c r="B17" s="41" t="s">
        <v>317</v>
      </c>
    </row>
    <row r="18" spans="1:2" x14ac:dyDescent="0.3">
      <c r="A18" s="40">
        <v>24501</v>
      </c>
      <c r="B18" s="41" t="s">
        <v>318</v>
      </c>
    </row>
    <row r="19" spans="1:2" x14ac:dyDescent="0.3">
      <c r="A19" s="40">
        <v>24601</v>
      </c>
      <c r="B19" s="41" t="s">
        <v>319</v>
      </c>
    </row>
    <row r="20" spans="1:2" x14ac:dyDescent="0.3">
      <c r="A20" s="40">
        <v>24701</v>
      </c>
      <c r="B20" s="41" t="s">
        <v>320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321</v>
      </c>
    </row>
    <row r="24" spans="1:2" x14ac:dyDescent="0.3">
      <c r="A24" s="40">
        <v>25201</v>
      </c>
      <c r="B24" s="41" t="s">
        <v>322</v>
      </c>
    </row>
    <row r="25" spans="1:2" x14ac:dyDescent="0.3">
      <c r="A25" s="40">
        <v>25301</v>
      </c>
      <c r="B25" s="41" t="s">
        <v>323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324</v>
      </c>
    </row>
    <row r="28" spans="1:2" x14ac:dyDescent="0.3">
      <c r="A28" s="40">
        <v>25901</v>
      </c>
      <c r="B28" s="41" t="s">
        <v>325</v>
      </c>
    </row>
    <row r="29" spans="1:2" ht="41.4" x14ac:dyDescent="0.3">
      <c r="A29" s="40">
        <v>26102</v>
      </c>
      <c r="B29" s="41" t="s">
        <v>326</v>
      </c>
    </row>
    <row r="30" spans="1:2" ht="27.6" x14ac:dyDescent="0.3">
      <c r="A30" s="40">
        <v>26103</v>
      </c>
      <c r="B30" s="41" t="s">
        <v>327</v>
      </c>
    </row>
    <row r="31" spans="1:2" ht="27.6" x14ac:dyDescent="0.3">
      <c r="A31" s="40">
        <v>26104</v>
      </c>
      <c r="B31" s="41" t="s">
        <v>328</v>
      </c>
    </row>
    <row r="32" spans="1:2" ht="27.6" x14ac:dyDescent="0.3">
      <c r="A32" s="40">
        <v>26105</v>
      </c>
      <c r="B32" s="41" t="s">
        <v>329</v>
      </c>
    </row>
    <row r="33" spans="1:2" x14ac:dyDescent="0.3">
      <c r="A33" s="40">
        <v>27101</v>
      </c>
      <c r="B33" s="41" t="s">
        <v>330</v>
      </c>
    </row>
    <row r="34" spans="1:2" x14ac:dyDescent="0.3">
      <c r="A34" s="40">
        <v>27201</v>
      </c>
      <c r="B34" s="41" t="s">
        <v>331</v>
      </c>
    </row>
    <row r="35" spans="1:2" x14ac:dyDescent="0.3">
      <c r="A35" s="40">
        <v>27301</v>
      </c>
      <c r="B35" s="41" t="s">
        <v>332</v>
      </c>
    </row>
    <row r="36" spans="1:2" x14ac:dyDescent="0.3">
      <c r="A36" s="40">
        <v>27401</v>
      </c>
      <c r="B36" s="41" t="s">
        <v>333</v>
      </c>
    </row>
    <row r="37" spans="1:2" x14ac:dyDescent="0.3">
      <c r="A37" s="40">
        <v>27501</v>
      </c>
      <c r="B37" s="41" t="s">
        <v>334</v>
      </c>
    </row>
    <row r="38" spans="1:2" x14ac:dyDescent="0.3">
      <c r="A38" s="40">
        <v>29101</v>
      </c>
      <c r="B38" s="41" t="s">
        <v>335</v>
      </c>
    </row>
    <row r="39" spans="1:2" x14ac:dyDescent="0.3">
      <c r="A39" s="40">
        <v>29201</v>
      </c>
      <c r="B39" s="41" t="s">
        <v>336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337</v>
      </c>
    </row>
    <row r="42" spans="1:2" ht="27.6" x14ac:dyDescent="0.3">
      <c r="A42" s="40">
        <v>29501</v>
      </c>
      <c r="B42" s="41" t="s">
        <v>338</v>
      </c>
    </row>
    <row r="43" spans="1:2" x14ac:dyDescent="0.3">
      <c r="A43" s="40">
        <v>29601</v>
      </c>
      <c r="B43" s="41" t="s">
        <v>339</v>
      </c>
    </row>
    <row r="44" spans="1:2" x14ac:dyDescent="0.3">
      <c r="A44" s="40">
        <v>29701</v>
      </c>
      <c r="B44" s="41" t="s">
        <v>340</v>
      </c>
    </row>
    <row r="45" spans="1:2" x14ac:dyDescent="0.3">
      <c r="A45" s="40">
        <v>29801</v>
      </c>
      <c r="B45" s="41" t="s">
        <v>341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342</v>
      </c>
    </row>
    <row r="48" spans="1:2" x14ac:dyDescent="0.3">
      <c r="A48" s="40">
        <v>31301</v>
      </c>
      <c r="B48" s="41" t="s">
        <v>343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344</v>
      </c>
    </row>
    <row r="52" spans="1:2" x14ac:dyDescent="0.3">
      <c r="A52" s="40">
        <v>31501</v>
      </c>
      <c r="B52" s="41" t="s">
        <v>344</v>
      </c>
    </row>
    <row r="53" spans="1:2" x14ac:dyDescent="0.3">
      <c r="A53" s="40">
        <v>31601</v>
      </c>
      <c r="B53" s="41" t="s">
        <v>345</v>
      </c>
    </row>
    <row r="54" spans="1:2" x14ac:dyDescent="0.3">
      <c r="A54" s="40">
        <v>31602</v>
      </c>
      <c r="B54" s="41" t="s">
        <v>346</v>
      </c>
    </row>
    <row r="55" spans="1:2" x14ac:dyDescent="0.3">
      <c r="A55" s="40">
        <v>31603</v>
      </c>
      <c r="B55" s="41" t="s">
        <v>347</v>
      </c>
    </row>
    <row r="56" spans="1:2" x14ac:dyDescent="0.3">
      <c r="A56" s="40">
        <v>31701</v>
      </c>
      <c r="B56" s="41" t="s">
        <v>348</v>
      </c>
    </row>
    <row r="57" spans="1:2" x14ac:dyDescent="0.3">
      <c r="A57" s="40">
        <v>31801</v>
      </c>
      <c r="B57" s="41" t="s">
        <v>349</v>
      </c>
    </row>
    <row r="58" spans="1:2" x14ac:dyDescent="0.3">
      <c r="A58" s="40">
        <v>31802</v>
      </c>
      <c r="B58" s="41" t="s">
        <v>350</v>
      </c>
    </row>
    <row r="59" spans="1:2" x14ac:dyDescent="0.3">
      <c r="A59" s="40">
        <v>31901</v>
      </c>
      <c r="B59" s="41" t="s">
        <v>351</v>
      </c>
    </row>
    <row r="60" spans="1:2" x14ac:dyDescent="0.3">
      <c r="A60" s="40">
        <v>31902</v>
      </c>
      <c r="B60" s="41" t="s">
        <v>352</v>
      </c>
    </row>
    <row r="61" spans="1:2" x14ac:dyDescent="0.3">
      <c r="A61" s="40">
        <v>31904</v>
      </c>
      <c r="B61" s="41" t="s">
        <v>353</v>
      </c>
    </row>
    <row r="62" spans="1:2" x14ac:dyDescent="0.3">
      <c r="A62" s="40">
        <v>31201</v>
      </c>
      <c r="B62" s="41" t="s">
        <v>354</v>
      </c>
    </row>
    <row r="63" spans="1:2" x14ac:dyDescent="0.3">
      <c r="A63" s="42">
        <v>32201</v>
      </c>
      <c r="B63" s="43" t="s">
        <v>355</v>
      </c>
    </row>
    <row r="64" spans="1:2" x14ac:dyDescent="0.3">
      <c r="A64" s="40">
        <v>32301</v>
      </c>
      <c r="B64" s="41" t="s">
        <v>356</v>
      </c>
    </row>
    <row r="65" spans="1:2" x14ac:dyDescent="0.3">
      <c r="A65" s="40">
        <v>32302</v>
      </c>
      <c r="B65" s="41" t="s">
        <v>357</v>
      </c>
    </row>
    <row r="66" spans="1:2" x14ac:dyDescent="0.3">
      <c r="A66" s="40">
        <v>32303</v>
      </c>
      <c r="B66" s="41" t="s">
        <v>358</v>
      </c>
    </row>
    <row r="67" spans="1:2" ht="27.6" x14ac:dyDescent="0.3">
      <c r="A67" s="40">
        <v>32502</v>
      </c>
      <c r="B67" s="41" t="s">
        <v>359</v>
      </c>
    </row>
    <row r="68" spans="1:2" x14ac:dyDescent="0.3">
      <c r="A68" s="40">
        <v>32502</v>
      </c>
      <c r="B68" s="41" t="s">
        <v>360</v>
      </c>
    </row>
    <row r="69" spans="1:2" ht="27.6" x14ac:dyDescent="0.3">
      <c r="A69" s="40">
        <v>32503</v>
      </c>
      <c r="B69" s="41" t="s">
        <v>361</v>
      </c>
    </row>
    <row r="70" spans="1:2" ht="27.6" x14ac:dyDescent="0.3">
      <c r="A70" s="40">
        <v>32505</v>
      </c>
      <c r="B70" s="41" t="s">
        <v>362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363</v>
      </c>
    </row>
    <row r="73" spans="1:2" x14ac:dyDescent="0.3">
      <c r="A73" s="40">
        <v>32903</v>
      </c>
      <c r="B73" s="41" t="s">
        <v>364</v>
      </c>
    </row>
    <row r="74" spans="1:2" x14ac:dyDescent="0.3">
      <c r="A74" s="40">
        <v>32903</v>
      </c>
      <c r="B74" s="41" t="s">
        <v>360</v>
      </c>
    </row>
    <row r="75" spans="1:2" x14ac:dyDescent="0.3">
      <c r="A75" s="40">
        <v>33104</v>
      </c>
      <c r="B75" s="41" t="s">
        <v>365</v>
      </c>
    </row>
    <row r="76" spans="1:2" x14ac:dyDescent="0.3">
      <c r="A76" s="40">
        <v>33602</v>
      </c>
      <c r="B76" s="41" t="s">
        <v>366</v>
      </c>
    </row>
    <row r="77" spans="1:2" x14ac:dyDescent="0.3">
      <c r="A77" s="40">
        <v>33105</v>
      </c>
      <c r="B77" s="41" t="s">
        <v>367</v>
      </c>
    </row>
    <row r="78" spans="1:2" x14ac:dyDescent="0.3">
      <c r="A78" s="40">
        <v>33301</v>
      </c>
      <c r="B78" s="41" t="s">
        <v>368</v>
      </c>
    </row>
    <row r="79" spans="1:2" x14ac:dyDescent="0.3">
      <c r="A79" s="40">
        <v>33302</v>
      </c>
      <c r="B79" s="41" t="s">
        <v>369</v>
      </c>
    </row>
    <row r="80" spans="1:2" x14ac:dyDescent="0.3">
      <c r="A80" s="40">
        <v>33303</v>
      </c>
      <c r="B80" s="41" t="s">
        <v>370</v>
      </c>
    </row>
    <row r="81" spans="1:2" x14ac:dyDescent="0.3">
      <c r="A81" s="40">
        <v>33304</v>
      </c>
      <c r="B81" s="41" t="s">
        <v>371</v>
      </c>
    </row>
    <row r="82" spans="1:2" x14ac:dyDescent="0.3">
      <c r="A82" s="40">
        <v>33401</v>
      </c>
      <c r="B82" s="41" t="s">
        <v>372</v>
      </c>
    </row>
    <row r="83" spans="1:2" x14ac:dyDescent="0.3">
      <c r="A83" s="40">
        <v>33501</v>
      </c>
      <c r="B83" s="41" t="s">
        <v>373</v>
      </c>
    </row>
    <row r="84" spans="1:2" x14ac:dyDescent="0.3">
      <c r="A84" s="40">
        <v>33601</v>
      </c>
      <c r="B84" s="41" t="s">
        <v>374</v>
      </c>
    </row>
    <row r="85" spans="1:2" x14ac:dyDescent="0.3">
      <c r="A85" s="40">
        <v>33602</v>
      </c>
      <c r="B85" s="41" t="s">
        <v>366</v>
      </c>
    </row>
    <row r="86" spans="1:2" ht="41.4" x14ac:dyDescent="0.3">
      <c r="A86" s="40">
        <v>33603</v>
      </c>
      <c r="B86" s="41" t="s">
        <v>375</v>
      </c>
    </row>
    <row r="87" spans="1:2" ht="27.6" x14ac:dyDescent="0.3">
      <c r="A87" s="40">
        <v>33604</v>
      </c>
      <c r="B87" s="41" t="s">
        <v>376</v>
      </c>
    </row>
    <row r="88" spans="1:2" ht="27.6" x14ac:dyDescent="0.3">
      <c r="A88" s="40">
        <v>33605</v>
      </c>
      <c r="B88" s="41" t="s">
        <v>377</v>
      </c>
    </row>
    <row r="89" spans="1:2" x14ac:dyDescent="0.3">
      <c r="A89" s="40">
        <v>33606</v>
      </c>
      <c r="B89" s="41" t="s">
        <v>378</v>
      </c>
    </row>
    <row r="90" spans="1:2" x14ac:dyDescent="0.3">
      <c r="A90" s="40">
        <v>33801</v>
      </c>
      <c r="B90" s="41" t="s">
        <v>379</v>
      </c>
    </row>
    <row r="91" spans="1:2" x14ac:dyDescent="0.3">
      <c r="A91" s="40">
        <v>33901</v>
      </c>
      <c r="B91" s="41" t="s">
        <v>380</v>
      </c>
    </row>
    <row r="92" spans="1:2" x14ac:dyDescent="0.3">
      <c r="A92" s="40">
        <v>33903</v>
      </c>
      <c r="B92" s="41" t="s">
        <v>381</v>
      </c>
    </row>
    <row r="93" spans="1:2" x14ac:dyDescent="0.3">
      <c r="A93" s="40">
        <v>34101</v>
      </c>
      <c r="B93" s="41" t="s">
        <v>382</v>
      </c>
    </row>
    <row r="94" spans="1:2" x14ac:dyDescent="0.3">
      <c r="A94" s="40">
        <v>34501</v>
      </c>
      <c r="B94" s="41" t="s">
        <v>383</v>
      </c>
    </row>
    <row r="95" spans="1:2" x14ac:dyDescent="0.3">
      <c r="A95" s="40">
        <v>34601</v>
      </c>
      <c r="B95" s="41" t="s">
        <v>384</v>
      </c>
    </row>
    <row r="96" spans="1:2" x14ac:dyDescent="0.3">
      <c r="A96" s="40">
        <v>34701</v>
      </c>
      <c r="B96" s="41" t="s">
        <v>385</v>
      </c>
    </row>
    <row r="97" spans="1:2" x14ac:dyDescent="0.3">
      <c r="A97" s="42">
        <v>34901</v>
      </c>
      <c r="B97" s="43" t="s">
        <v>386</v>
      </c>
    </row>
    <row r="98" spans="1:2" x14ac:dyDescent="0.3">
      <c r="A98" s="42">
        <v>35101</v>
      </c>
      <c r="B98" s="43" t="s">
        <v>387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388</v>
      </c>
    </row>
    <row r="101" spans="1:2" ht="27.6" x14ac:dyDescent="0.3">
      <c r="A101" s="40">
        <v>35501</v>
      </c>
      <c r="B101" s="41" t="s">
        <v>389</v>
      </c>
    </row>
    <row r="102" spans="1:2" ht="27.6" x14ac:dyDescent="0.3">
      <c r="A102" s="40">
        <v>35401</v>
      </c>
      <c r="B102" s="41" t="s">
        <v>390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391</v>
      </c>
    </row>
    <row r="105" spans="1:2" x14ac:dyDescent="0.3">
      <c r="A105" s="40">
        <v>35701</v>
      </c>
      <c r="B105" s="41" t="s">
        <v>392</v>
      </c>
    </row>
    <row r="106" spans="1:2" x14ac:dyDescent="0.3">
      <c r="A106" s="40">
        <v>35801</v>
      </c>
      <c r="B106" s="41" t="s">
        <v>393</v>
      </c>
    </row>
    <row r="107" spans="1:2" x14ac:dyDescent="0.3">
      <c r="A107" s="40">
        <v>35901</v>
      </c>
      <c r="B107" s="41" t="s">
        <v>394</v>
      </c>
    </row>
    <row r="108" spans="1:2" x14ac:dyDescent="0.3">
      <c r="A108" s="40">
        <v>36101</v>
      </c>
      <c r="B108" s="41" t="s">
        <v>395</v>
      </c>
    </row>
    <row r="109" spans="1:2" x14ac:dyDescent="0.3">
      <c r="A109" s="40">
        <v>36901</v>
      </c>
      <c r="B109" s="41" t="s">
        <v>396</v>
      </c>
    </row>
    <row r="110" spans="1:2" x14ac:dyDescent="0.3">
      <c r="A110" s="40">
        <v>39202</v>
      </c>
      <c r="B110" s="41" t="s">
        <v>397</v>
      </c>
    </row>
    <row r="111" spans="1:2" x14ac:dyDescent="0.3">
      <c r="A111" s="40">
        <v>37101</v>
      </c>
      <c r="B111" s="41" t="s">
        <v>398</v>
      </c>
    </row>
    <row r="112" spans="1:2" ht="27.6" x14ac:dyDescent="0.3">
      <c r="A112" s="40">
        <v>37104</v>
      </c>
      <c r="B112" s="41" t="s">
        <v>399</v>
      </c>
    </row>
    <row r="113" spans="1:2" ht="27.6" x14ac:dyDescent="0.3">
      <c r="A113" s="40">
        <v>37106</v>
      </c>
      <c r="B113" s="41" t="s">
        <v>400</v>
      </c>
    </row>
    <row r="114" spans="1:2" x14ac:dyDescent="0.3">
      <c r="A114" s="40">
        <v>37201</v>
      </c>
      <c r="B114" s="41" t="s">
        <v>401</v>
      </c>
    </row>
    <row r="115" spans="1:2" ht="27.6" x14ac:dyDescent="0.3">
      <c r="A115" s="40">
        <v>37204</v>
      </c>
      <c r="B115" s="41" t="s">
        <v>402</v>
      </c>
    </row>
    <row r="116" spans="1:2" ht="27.6" x14ac:dyDescent="0.3">
      <c r="A116" s="40">
        <v>37206</v>
      </c>
      <c r="B116" s="41" t="s">
        <v>403</v>
      </c>
    </row>
    <row r="117" spans="1:2" x14ac:dyDescent="0.3">
      <c r="A117" s="40">
        <v>37207</v>
      </c>
      <c r="B117" s="41" t="s">
        <v>404</v>
      </c>
    </row>
    <row r="118" spans="1:2" x14ac:dyDescent="0.3">
      <c r="A118" s="42">
        <v>37501</v>
      </c>
      <c r="B118" s="43" t="s">
        <v>405</v>
      </c>
    </row>
    <row r="119" spans="1:2" x14ac:dyDescent="0.3">
      <c r="A119" s="40">
        <v>39101</v>
      </c>
      <c r="B119" s="41" t="s">
        <v>406</v>
      </c>
    </row>
    <row r="120" spans="1:2" x14ac:dyDescent="0.3">
      <c r="A120" s="40">
        <v>39202</v>
      </c>
      <c r="B120" s="41" t="s">
        <v>397</v>
      </c>
    </row>
    <row r="121" spans="1:2" ht="27.6" x14ac:dyDescent="0.3">
      <c r="A121" s="40">
        <v>44101</v>
      </c>
      <c r="B121" s="41" t="s">
        <v>407</v>
      </c>
    </row>
    <row r="122" spans="1:2" x14ac:dyDescent="0.3">
      <c r="A122" s="40">
        <v>44102</v>
      </c>
      <c r="B122" s="41" t="s">
        <v>408</v>
      </c>
    </row>
    <row r="123" spans="1:2" ht="27.6" x14ac:dyDescent="0.3">
      <c r="A123" s="40">
        <v>44103</v>
      </c>
      <c r="B123" s="41" t="s">
        <v>409</v>
      </c>
    </row>
    <row r="124" spans="1:2" x14ac:dyDescent="0.3">
      <c r="A124" s="40">
        <v>44105</v>
      </c>
      <c r="B124" s="41" t="s">
        <v>410</v>
      </c>
    </row>
    <row r="125" spans="1:2" x14ac:dyDescent="0.3">
      <c r="A125" s="40">
        <v>44106</v>
      </c>
      <c r="B125" s="41" t="s">
        <v>411</v>
      </c>
    </row>
    <row r="126" spans="1:2" ht="27.6" x14ac:dyDescent="0.3">
      <c r="A126" s="40">
        <v>44107</v>
      </c>
      <c r="B126" s="41" t="s">
        <v>412</v>
      </c>
    </row>
    <row r="127" spans="1:2" x14ac:dyDescent="0.3">
      <c r="A127" s="40">
        <v>44108</v>
      </c>
      <c r="B127" s="41" t="s">
        <v>413</v>
      </c>
    </row>
    <row r="128" spans="1:2" ht="27.6" x14ac:dyDescent="0.3">
      <c r="A128" s="40">
        <v>44109</v>
      </c>
      <c r="B128" s="41" t="s">
        <v>414</v>
      </c>
    </row>
    <row r="129" spans="1:2" ht="27.6" x14ac:dyDescent="0.3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02"/>
  <sheetViews>
    <sheetView tabSelected="1" zoomScale="80" zoomScaleNormal="80" workbookViewId="0">
      <selection activeCell="F6" sqref="F6"/>
    </sheetView>
  </sheetViews>
  <sheetFormatPr baseColWidth="10" defaultColWidth="10.77734375" defaultRowHeight="14.4" x14ac:dyDescent="0.3"/>
  <cols>
    <col min="1" max="1" width="13.664062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3" t="s">
        <v>14848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14845</v>
      </c>
      <c r="B7" s="22" t="s">
        <v>14846</v>
      </c>
      <c r="C7" s="22" t="s">
        <v>14847</v>
      </c>
      <c r="D7" s="22" t="s">
        <v>14849</v>
      </c>
      <c r="E7" s="22" t="s">
        <v>14847</v>
      </c>
      <c r="F7" s="22" t="s">
        <v>14850</v>
      </c>
      <c r="G7" s="22">
        <v>21101</v>
      </c>
      <c r="H7" s="41" t="s">
        <v>61</v>
      </c>
      <c r="I7" s="22" t="s">
        <v>14852</v>
      </c>
      <c r="J7" s="48" t="s">
        <v>545</v>
      </c>
      <c r="K7" s="22" t="s">
        <v>35</v>
      </c>
      <c r="L7" s="22" t="s">
        <v>36</v>
      </c>
      <c r="M7" s="22" t="s">
        <v>14851</v>
      </c>
      <c r="N7" s="48">
        <v>2</v>
      </c>
      <c r="O7" s="49">
        <v>301.60000000000002</v>
      </c>
      <c r="P7" s="23" t="s">
        <v>37</v>
      </c>
      <c r="Q7" s="49">
        <f t="shared" ref="Q7:Q24" si="0">O7*N7</f>
        <v>603.20000000000005</v>
      </c>
      <c r="R7" s="49" t="s">
        <v>35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49">
        <f>Q7</f>
        <v>603.20000000000005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14845</v>
      </c>
      <c r="B8" s="22" t="s">
        <v>14846</v>
      </c>
      <c r="C8" s="22" t="s">
        <v>14847</v>
      </c>
      <c r="D8" s="22" t="s">
        <v>14849</v>
      </c>
      <c r="E8" s="22" t="s">
        <v>14847</v>
      </c>
      <c r="F8" s="22" t="s">
        <v>14850</v>
      </c>
      <c r="G8" s="22">
        <v>21101</v>
      </c>
      <c r="H8" s="41" t="s">
        <v>61</v>
      </c>
      <c r="I8" s="22" t="s">
        <v>14853</v>
      </c>
      <c r="J8" s="48" t="s">
        <v>2447</v>
      </c>
      <c r="K8" s="22" t="s">
        <v>35</v>
      </c>
      <c r="L8" s="22" t="s">
        <v>36</v>
      </c>
      <c r="M8" s="22" t="s">
        <v>14851</v>
      </c>
      <c r="N8" s="48">
        <v>24</v>
      </c>
      <c r="O8" s="49">
        <v>36.19</v>
      </c>
      <c r="P8" s="23" t="s">
        <v>37</v>
      </c>
      <c r="Q8" s="49">
        <f t="shared" si="0"/>
        <v>868.56</v>
      </c>
      <c r="R8" s="49" t="s">
        <v>35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49">
        <f t="shared" ref="Y8:Y24" si="1">Q8</f>
        <v>868.56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14845</v>
      </c>
      <c r="B9" s="22" t="s">
        <v>14846</v>
      </c>
      <c r="C9" s="22" t="s">
        <v>14847</v>
      </c>
      <c r="D9" s="22" t="s">
        <v>14849</v>
      </c>
      <c r="E9" s="22" t="s">
        <v>14847</v>
      </c>
      <c r="F9" s="22" t="s">
        <v>14850</v>
      </c>
      <c r="G9" s="22">
        <v>21101</v>
      </c>
      <c r="H9" s="41" t="s">
        <v>61</v>
      </c>
      <c r="I9" s="22" t="s">
        <v>2124</v>
      </c>
      <c r="J9" s="48" t="s">
        <v>14854</v>
      </c>
      <c r="K9" s="22" t="s">
        <v>35</v>
      </c>
      <c r="L9" s="22" t="s">
        <v>36</v>
      </c>
      <c r="M9" s="22" t="s">
        <v>14856</v>
      </c>
      <c r="N9" s="48">
        <v>6</v>
      </c>
      <c r="O9" s="49">
        <v>61.63</v>
      </c>
      <c r="P9" s="23" t="s">
        <v>37</v>
      </c>
      <c r="Q9" s="49">
        <f t="shared" si="0"/>
        <v>369.78000000000003</v>
      </c>
      <c r="R9" s="49" t="s">
        <v>35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49">
        <f t="shared" si="1"/>
        <v>369.78000000000003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14845</v>
      </c>
      <c r="B10" s="22" t="s">
        <v>14846</v>
      </c>
      <c r="C10" s="22" t="s">
        <v>14847</v>
      </c>
      <c r="D10" s="22" t="s">
        <v>14849</v>
      </c>
      <c r="E10" s="22" t="s">
        <v>14847</v>
      </c>
      <c r="F10" s="22" t="s">
        <v>14850</v>
      </c>
      <c r="G10" s="22">
        <v>29301</v>
      </c>
      <c r="H10" s="41" t="s">
        <v>211</v>
      </c>
      <c r="I10" s="22" t="s">
        <v>14857</v>
      </c>
      <c r="J10" s="48" t="s">
        <v>10887</v>
      </c>
      <c r="K10" s="22" t="s">
        <v>35</v>
      </c>
      <c r="L10" s="22" t="s">
        <v>36</v>
      </c>
      <c r="M10" s="22" t="s">
        <v>14851</v>
      </c>
      <c r="N10" s="48">
        <v>1</v>
      </c>
      <c r="O10" s="49">
        <v>3530</v>
      </c>
      <c r="P10" s="23" t="s">
        <v>37</v>
      </c>
      <c r="Q10" s="49">
        <f t="shared" si="0"/>
        <v>3530</v>
      </c>
      <c r="R10" s="49" t="s">
        <v>35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49">
        <f t="shared" si="1"/>
        <v>3530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14845</v>
      </c>
      <c r="B11" s="22" t="s">
        <v>14846</v>
      </c>
      <c r="C11" s="22" t="s">
        <v>14847</v>
      </c>
      <c r="D11" s="22" t="s">
        <v>14849</v>
      </c>
      <c r="E11" s="22" t="s">
        <v>14847</v>
      </c>
      <c r="F11" s="22" t="s">
        <v>14850</v>
      </c>
      <c r="G11" s="22">
        <v>31801</v>
      </c>
      <c r="H11" s="41" t="s">
        <v>349</v>
      </c>
      <c r="I11" s="22" t="s">
        <v>35</v>
      </c>
      <c r="J11" s="48" t="s">
        <v>14858</v>
      </c>
      <c r="K11" s="22" t="s">
        <v>35</v>
      </c>
      <c r="L11" s="22" t="s">
        <v>36</v>
      </c>
      <c r="M11" s="22" t="s">
        <v>14859</v>
      </c>
      <c r="N11" s="48">
        <v>1</v>
      </c>
      <c r="O11" s="49">
        <v>5316.52</v>
      </c>
      <c r="P11" s="23" t="s">
        <v>37</v>
      </c>
      <c r="Q11" s="49">
        <f t="shared" si="0"/>
        <v>5316.52</v>
      </c>
      <c r="R11" s="49" t="s">
        <v>35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49">
        <f t="shared" si="1"/>
        <v>5316.52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14845</v>
      </c>
      <c r="B12" s="22" t="s">
        <v>14846</v>
      </c>
      <c r="C12" s="22" t="s">
        <v>14847</v>
      </c>
      <c r="D12" s="22" t="s">
        <v>14849</v>
      </c>
      <c r="E12" s="22" t="s">
        <v>14847</v>
      </c>
      <c r="F12" s="22" t="s">
        <v>14850</v>
      </c>
      <c r="G12" s="22">
        <v>33602</v>
      </c>
      <c r="H12" s="41" t="s">
        <v>366</v>
      </c>
      <c r="I12" s="22" t="s">
        <v>35</v>
      </c>
      <c r="J12" s="48" t="s">
        <v>14860</v>
      </c>
      <c r="K12" s="22" t="s">
        <v>35</v>
      </c>
      <c r="L12" s="22" t="s">
        <v>36</v>
      </c>
      <c r="M12" s="22" t="s">
        <v>14859</v>
      </c>
      <c r="N12" s="48">
        <v>1</v>
      </c>
      <c r="O12" s="49">
        <v>1560.43</v>
      </c>
      <c r="P12" s="23" t="s">
        <v>37</v>
      </c>
      <c r="Q12" s="49">
        <f t="shared" si="0"/>
        <v>1560.43</v>
      </c>
      <c r="R12" s="49" t="s">
        <v>35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49">
        <f t="shared" si="1"/>
        <v>1560.43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14845</v>
      </c>
      <c r="B13" s="22" t="s">
        <v>14846</v>
      </c>
      <c r="C13" s="22" t="s">
        <v>14847</v>
      </c>
      <c r="D13" s="22" t="s">
        <v>14849</v>
      </c>
      <c r="E13" s="22" t="s">
        <v>14847</v>
      </c>
      <c r="F13" s="22" t="s">
        <v>14850</v>
      </c>
      <c r="G13" s="22">
        <v>33901</v>
      </c>
      <c r="H13" s="41" t="s">
        <v>380</v>
      </c>
      <c r="I13" s="22" t="s">
        <v>35</v>
      </c>
      <c r="J13" s="48" t="s">
        <v>14861</v>
      </c>
      <c r="K13" s="22" t="s">
        <v>35</v>
      </c>
      <c r="L13" s="22" t="s">
        <v>36</v>
      </c>
      <c r="M13" s="22" t="s">
        <v>14859</v>
      </c>
      <c r="N13" s="48">
        <v>1</v>
      </c>
      <c r="O13" s="49">
        <v>248.3</v>
      </c>
      <c r="P13" s="23" t="s">
        <v>37</v>
      </c>
      <c r="Q13" s="49">
        <f t="shared" si="0"/>
        <v>248.3</v>
      </c>
      <c r="R13" s="49" t="s">
        <v>35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49">
        <f t="shared" si="1"/>
        <v>248.3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14845</v>
      </c>
      <c r="B14" s="22" t="s">
        <v>14846</v>
      </c>
      <c r="C14" s="22" t="s">
        <v>14847</v>
      </c>
      <c r="D14" s="22" t="s">
        <v>14849</v>
      </c>
      <c r="E14" s="22" t="s">
        <v>14847</v>
      </c>
      <c r="F14" s="22" t="s">
        <v>14850</v>
      </c>
      <c r="G14" s="22">
        <v>51101</v>
      </c>
      <c r="H14" s="41" t="s">
        <v>14862</v>
      </c>
      <c r="I14" s="22" t="s">
        <v>14863</v>
      </c>
      <c r="J14" s="48" t="s">
        <v>13050</v>
      </c>
      <c r="K14" s="22" t="s">
        <v>35</v>
      </c>
      <c r="L14" s="22" t="s">
        <v>36</v>
      </c>
      <c r="M14" s="22" t="s">
        <v>14851</v>
      </c>
      <c r="N14" s="48">
        <v>1</v>
      </c>
      <c r="O14" s="49">
        <v>14873.98</v>
      </c>
      <c r="P14" s="23" t="s">
        <v>37</v>
      </c>
      <c r="Q14" s="49">
        <f t="shared" si="0"/>
        <v>14873.98</v>
      </c>
      <c r="R14" s="49" t="s">
        <v>35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49">
        <f t="shared" si="1"/>
        <v>14873.98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14845</v>
      </c>
      <c r="B15" s="22" t="s">
        <v>14846</v>
      </c>
      <c r="C15" s="22" t="s">
        <v>14847</v>
      </c>
      <c r="D15" s="22" t="s">
        <v>14849</v>
      </c>
      <c r="E15" s="22" t="s">
        <v>14847</v>
      </c>
      <c r="F15" s="22" t="s">
        <v>14855</v>
      </c>
      <c r="G15" s="22">
        <v>31301</v>
      </c>
      <c r="H15" s="41" t="s">
        <v>241</v>
      </c>
      <c r="I15" s="22" t="s">
        <v>35</v>
      </c>
      <c r="J15" s="48" t="s">
        <v>14864</v>
      </c>
      <c r="K15" s="22" t="s">
        <v>35</v>
      </c>
      <c r="L15" s="22" t="s">
        <v>36</v>
      </c>
      <c r="M15" s="22" t="s">
        <v>14859</v>
      </c>
      <c r="N15" s="48">
        <v>1</v>
      </c>
      <c r="O15" s="49">
        <v>4143.46</v>
      </c>
      <c r="P15" s="23" t="s">
        <v>37</v>
      </c>
      <c r="Q15" s="49">
        <f t="shared" si="0"/>
        <v>4143.46</v>
      </c>
      <c r="R15" s="49" t="s">
        <v>35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49">
        <f t="shared" si="1"/>
        <v>4143.46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14845</v>
      </c>
      <c r="B16" s="22" t="s">
        <v>14846</v>
      </c>
      <c r="C16" s="22" t="s">
        <v>14847</v>
      </c>
      <c r="D16" s="22" t="s">
        <v>14849</v>
      </c>
      <c r="E16" s="22" t="s">
        <v>14847</v>
      </c>
      <c r="F16" s="22" t="s">
        <v>14855</v>
      </c>
      <c r="G16" s="22">
        <v>33801</v>
      </c>
      <c r="H16" s="41" t="s">
        <v>379</v>
      </c>
      <c r="I16" s="22" t="s">
        <v>35</v>
      </c>
      <c r="J16" s="48" t="s">
        <v>14865</v>
      </c>
      <c r="K16" s="22" t="s">
        <v>35</v>
      </c>
      <c r="L16" s="22" t="s">
        <v>36</v>
      </c>
      <c r="M16" s="22" t="s">
        <v>14859</v>
      </c>
      <c r="N16" s="48">
        <v>1</v>
      </c>
      <c r="O16" s="49">
        <v>196</v>
      </c>
      <c r="P16" s="23" t="s">
        <v>37</v>
      </c>
      <c r="Q16" s="49">
        <f t="shared" si="0"/>
        <v>196</v>
      </c>
      <c r="R16" s="49" t="s">
        <v>35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49">
        <f t="shared" si="1"/>
        <v>196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14845</v>
      </c>
      <c r="B17" s="22" t="s">
        <v>14846</v>
      </c>
      <c r="C17" s="22" t="s">
        <v>14847</v>
      </c>
      <c r="D17" s="22" t="s">
        <v>14849</v>
      </c>
      <c r="E17" s="22" t="s">
        <v>14847</v>
      </c>
      <c r="F17" s="22" t="s">
        <v>14855</v>
      </c>
      <c r="G17" s="22">
        <v>35801</v>
      </c>
      <c r="H17" s="41" t="s">
        <v>393</v>
      </c>
      <c r="I17" s="22" t="s">
        <v>35</v>
      </c>
      <c r="J17" s="48" t="s">
        <v>14866</v>
      </c>
      <c r="K17" s="22" t="s">
        <v>35</v>
      </c>
      <c r="L17" s="22" t="s">
        <v>36</v>
      </c>
      <c r="M17" s="22" t="s">
        <v>14859</v>
      </c>
      <c r="N17" s="48">
        <v>1</v>
      </c>
      <c r="O17" s="49">
        <v>3508</v>
      </c>
      <c r="P17" s="23" t="s">
        <v>37</v>
      </c>
      <c r="Q17" s="49">
        <f t="shared" si="0"/>
        <v>3508</v>
      </c>
      <c r="R17" s="49" t="s">
        <v>35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49">
        <f t="shared" si="1"/>
        <v>3508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14845</v>
      </c>
      <c r="B18" s="22" t="s">
        <v>14846</v>
      </c>
      <c r="C18" s="22" t="s">
        <v>14847</v>
      </c>
      <c r="D18" s="22" t="s">
        <v>14867</v>
      </c>
      <c r="E18" s="22" t="s">
        <v>14868</v>
      </c>
      <c r="F18" s="22" t="s">
        <v>14869</v>
      </c>
      <c r="G18" s="22" t="s">
        <v>269</v>
      </c>
      <c r="H18" s="41" t="s">
        <v>326</v>
      </c>
      <c r="I18" s="22" t="s">
        <v>14870</v>
      </c>
      <c r="J18" s="48" t="s">
        <v>244</v>
      </c>
      <c r="K18" s="22" t="s">
        <v>35</v>
      </c>
      <c r="L18" s="22" t="s">
        <v>36</v>
      </c>
      <c r="M18" s="22" t="s">
        <v>14871</v>
      </c>
      <c r="N18" s="48">
        <v>800</v>
      </c>
      <c r="O18" s="49">
        <v>1</v>
      </c>
      <c r="P18" s="23" t="s">
        <v>37</v>
      </c>
      <c r="Q18" s="49">
        <f t="shared" si="0"/>
        <v>800</v>
      </c>
      <c r="R18" s="49" t="s">
        <v>35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49">
        <f t="shared" si="1"/>
        <v>800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14845</v>
      </c>
      <c r="B19" s="22" t="s">
        <v>14846</v>
      </c>
      <c r="C19" s="22" t="s">
        <v>14847</v>
      </c>
      <c r="D19" s="22" t="s">
        <v>14873</v>
      </c>
      <c r="E19" s="22" t="s">
        <v>14874</v>
      </c>
      <c r="F19" s="22" t="s">
        <v>14875</v>
      </c>
      <c r="G19" s="22" t="s">
        <v>9525</v>
      </c>
      <c r="H19" s="41" t="s">
        <v>327</v>
      </c>
      <c r="I19" s="22" t="s">
        <v>14872</v>
      </c>
      <c r="J19" s="48" t="s">
        <v>9527</v>
      </c>
      <c r="K19" s="22" t="s">
        <v>35</v>
      </c>
      <c r="L19" s="22" t="s">
        <v>36</v>
      </c>
      <c r="M19" s="22" t="s">
        <v>14851</v>
      </c>
      <c r="N19" s="48">
        <v>35</v>
      </c>
      <c r="O19" s="49">
        <v>100</v>
      </c>
      <c r="P19" s="23" t="s">
        <v>37</v>
      </c>
      <c r="Q19" s="49">
        <f t="shared" si="0"/>
        <v>3500</v>
      </c>
      <c r="R19" s="49" t="s">
        <v>35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49">
        <f t="shared" si="1"/>
        <v>3500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">
      <c r="A20" s="22" t="s">
        <v>14845</v>
      </c>
      <c r="B20" s="22" t="s">
        <v>14846</v>
      </c>
      <c r="C20" s="22" t="s">
        <v>14847</v>
      </c>
      <c r="D20" s="22" t="s">
        <v>14873</v>
      </c>
      <c r="E20" s="22" t="s">
        <v>14874</v>
      </c>
      <c r="F20" s="22" t="s">
        <v>14876</v>
      </c>
      <c r="G20" s="22" t="s">
        <v>417</v>
      </c>
      <c r="H20" s="41" t="s">
        <v>61</v>
      </c>
      <c r="I20" s="22" t="s">
        <v>14852</v>
      </c>
      <c r="J20" s="48" t="s">
        <v>545</v>
      </c>
      <c r="K20" s="22" t="s">
        <v>35</v>
      </c>
      <c r="L20" s="22" t="s">
        <v>36</v>
      </c>
      <c r="M20" s="22" t="s">
        <v>14851</v>
      </c>
      <c r="N20" s="48">
        <v>3</v>
      </c>
      <c r="O20" s="49">
        <v>301.60000000000002</v>
      </c>
      <c r="P20" s="23" t="s">
        <v>37</v>
      </c>
      <c r="Q20" s="49">
        <f t="shared" si="0"/>
        <v>904.80000000000007</v>
      </c>
      <c r="R20" s="49" t="s">
        <v>35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49">
        <f t="shared" si="1"/>
        <v>904.80000000000007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">
      <c r="A21" s="22" t="s">
        <v>14845</v>
      </c>
      <c r="B21" s="22" t="s">
        <v>14846</v>
      </c>
      <c r="C21" s="22" t="s">
        <v>14847</v>
      </c>
      <c r="D21" s="22" t="s">
        <v>14873</v>
      </c>
      <c r="E21" s="22" t="s">
        <v>14874</v>
      </c>
      <c r="F21" s="22" t="s">
        <v>14876</v>
      </c>
      <c r="G21" s="22" t="s">
        <v>417</v>
      </c>
      <c r="H21" s="41" t="s">
        <v>61</v>
      </c>
      <c r="I21" s="22" t="s">
        <v>14877</v>
      </c>
      <c r="J21" s="48" t="s">
        <v>89</v>
      </c>
      <c r="K21" s="22" t="s">
        <v>35</v>
      </c>
      <c r="L21" s="22" t="s">
        <v>36</v>
      </c>
      <c r="M21" s="22" t="s">
        <v>14851</v>
      </c>
      <c r="N21" s="48">
        <v>6</v>
      </c>
      <c r="O21" s="49">
        <v>16.88</v>
      </c>
      <c r="P21" s="23" t="s">
        <v>37</v>
      </c>
      <c r="Q21" s="49">
        <f t="shared" si="0"/>
        <v>101.28</v>
      </c>
      <c r="R21" s="49" t="s">
        <v>35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49">
        <f t="shared" si="1"/>
        <v>101.28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">
      <c r="A22" s="22" t="s">
        <v>14845</v>
      </c>
      <c r="B22" s="22" t="s">
        <v>14846</v>
      </c>
      <c r="C22" s="22" t="s">
        <v>14847</v>
      </c>
      <c r="D22" s="22" t="s">
        <v>14873</v>
      </c>
      <c r="E22" s="22" t="s">
        <v>14874</v>
      </c>
      <c r="F22" s="22" t="s">
        <v>14876</v>
      </c>
      <c r="G22" s="22" t="s">
        <v>417</v>
      </c>
      <c r="H22" s="41" t="s">
        <v>61</v>
      </c>
      <c r="I22" s="22" t="s">
        <v>14878</v>
      </c>
      <c r="J22" s="48" t="s">
        <v>1650</v>
      </c>
      <c r="K22" s="22" t="s">
        <v>35</v>
      </c>
      <c r="L22" s="22" t="s">
        <v>36</v>
      </c>
      <c r="M22" s="22" t="s">
        <v>14856</v>
      </c>
      <c r="N22" s="48">
        <v>20</v>
      </c>
      <c r="O22" s="49">
        <v>68.989999999999995</v>
      </c>
      <c r="P22" s="23" t="s">
        <v>37</v>
      </c>
      <c r="Q22" s="49">
        <f t="shared" si="0"/>
        <v>1379.8</v>
      </c>
      <c r="R22" s="49" t="s">
        <v>35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49">
        <f t="shared" si="1"/>
        <v>1379.8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">
      <c r="A23" s="22" t="s">
        <v>14845</v>
      </c>
      <c r="B23" s="22" t="s">
        <v>14846</v>
      </c>
      <c r="C23" s="22" t="s">
        <v>14847</v>
      </c>
      <c r="D23" s="22" t="s">
        <v>14873</v>
      </c>
      <c r="E23" s="22" t="s">
        <v>14874</v>
      </c>
      <c r="F23" s="22" t="s">
        <v>14876</v>
      </c>
      <c r="G23" s="22" t="s">
        <v>417</v>
      </c>
      <c r="H23" s="41" t="s">
        <v>61</v>
      </c>
      <c r="I23" s="22" t="s">
        <v>14879</v>
      </c>
      <c r="J23" s="48" t="s">
        <v>63</v>
      </c>
      <c r="K23" s="22" t="s">
        <v>35</v>
      </c>
      <c r="L23" s="22" t="s">
        <v>36</v>
      </c>
      <c r="M23" s="22" t="s">
        <v>14856</v>
      </c>
      <c r="N23" s="48">
        <v>6</v>
      </c>
      <c r="O23" s="49">
        <v>76.91</v>
      </c>
      <c r="P23" s="23" t="s">
        <v>37</v>
      </c>
      <c r="Q23" s="49">
        <f t="shared" si="0"/>
        <v>461.46</v>
      </c>
      <c r="R23" s="49" t="s">
        <v>35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49">
        <f t="shared" si="1"/>
        <v>461.46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">
      <c r="A24" s="22" t="s">
        <v>14845</v>
      </c>
      <c r="B24" s="22" t="s">
        <v>14846</v>
      </c>
      <c r="C24" s="22" t="s">
        <v>14847</v>
      </c>
      <c r="D24" s="22" t="s">
        <v>14880</v>
      </c>
      <c r="E24" s="22" t="s">
        <v>14847</v>
      </c>
      <c r="F24" s="22" t="s">
        <v>14881</v>
      </c>
      <c r="G24" s="22" t="s">
        <v>9525</v>
      </c>
      <c r="H24" s="41" t="s">
        <v>327</v>
      </c>
      <c r="I24" s="22" t="s">
        <v>14872</v>
      </c>
      <c r="J24" s="48" t="s">
        <v>9527</v>
      </c>
      <c r="K24" s="22" t="s">
        <v>35</v>
      </c>
      <c r="L24" s="22" t="s">
        <v>36</v>
      </c>
      <c r="M24" s="22" t="s">
        <v>14851</v>
      </c>
      <c r="N24" s="48">
        <v>8</v>
      </c>
      <c r="O24" s="49">
        <v>100</v>
      </c>
      <c r="P24" s="23" t="s">
        <v>37</v>
      </c>
      <c r="Q24" s="49">
        <f t="shared" si="0"/>
        <v>800</v>
      </c>
      <c r="R24" s="49" t="s">
        <v>35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49">
        <f t="shared" si="1"/>
        <v>800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">
      <c r="A25" s="22" t="s">
        <v>14891</v>
      </c>
      <c r="B25" s="22" t="s">
        <v>14882</v>
      </c>
      <c r="C25" s="22" t="s">
        <v>14847</v>
      </c>
      <c r="D25" s="22" t="s">
        <v>14849</v>
      </c>
      <c r="E25" s="22" t="s">
        <v>14847</v>
      </c>
      <c r="F25" s="22" t="s">
        <v>14850</v>
      </c>
      <c r="G25" s="22">
        <v>22104</v>
      </c>
      <c r="H25" s="41" t="s">
        <v>165</v>
      </c>
      <c r="I25" s="22" t="s">
        <v>168</v>
      </c>
      <c r="J25" s="48" t="s">
        <v>14883</v>
      </c>
      <c r="K25" s="22" t="s">
        <v>35</v>
      </c>
      <c r="L25" s="22" t="s">
        <v>36</v>
      </c>
      <c r="M25" s="22" t="s">
        <v>14851</v>
      </c>
      <c r="N25" s="48">
        <v>19</v>
      </c>
      <c r="O25" s="49">
        <v>50</v>
      </c>
      <c r="P25" s="23" t="s">
        <v>14884</v>
      </c>
      <c r="Q25" s="49">
        <f t="shared" ref="Q25:Q31" si="2">N25*O25</f>
        <v>950</v>
      </c>
      <c r="R25" s="49">
        <v>0</v>
      </c>
      <c r="S25" s="49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49">
        <v>950</v>
      </c>
      <c r="Z25" s="23">
        <v>0</v>
      </c>
      <c r="AA25" s="23">
        <v>0</v>
      </c>
      <c r="AB25" s="23">
        <v>0</v>
      </c>
      <c r="AC25" s="23">
        <v>0</v>
      </c>
    </row>
    <row r="26" spans="1:29" s="21" customFormat="1" ht="46.5" customHeight="1" x14ac:dyDescent="0.3">
      <c r="A26" s="22" t="s">
        <v>14891</v>
      </c>
      <c r="B26" s="22" t="s">
        <v>14882</v>
      </c>
      <c r="C26" s="22" t="s">
        <v>14847</v>
      </c>
      <c r="D26" s="22" t="s">
        <v>14849</v>
      </c>
      <c r="E26" s="22" t="s">
        <v>14847</v>
      </c>
      <c r="F26" s="22" t="s">
        <v>14850</v>
      </c>
      <c r="G26" s="22">
        <v>22104</v>
      </c>
      <c r="H26" s="41" t="s">
        <v>165</v>
      </c>
      <c r="I26" s="22" t="s">
        <v>168</v>
      </c>
      <c r="J26" s="48" t="s">
        <v>14883</v>
      </c>
      <c r="K26" s="22" t="s">
        <v>35</v>
      </c>
      <c r="L26" s="22" t="s">
        <v>36</v>
      </c>
      <c r="M26" s="22" t="s">
        <v>14851</v>
      </c>
      <c r="N26" s="48">
        <v>17</v>
      </c>
      <c r="O26" s="49">
        <v>50</v>
      </c>
      <c r="P26" s="23" t="s">
        <v>14884</v>
      </c>
      <c r="Q26" s="49">
        <f t="shared" si="2"/>
        <v>850</v>
      </c>
      <c r="R26" s="49">
        <v>0</v>
      </c>
      <c r="S26" s="49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49">
        <v>850</v>
      </c>
      <c r="Z26" s="23">
        <v>0</v>
      </c>
      <c r="AA26" s="23">
        <v>0</v>
      </c>
      <c r="AB26" s="23">
        <v>0</v>
      </c>
      <c r="AC26" s="23">
        <v>0</v>
      </c>
    </row>
    <row r="27" spans="1:29" s="21" customFormat="1" ht="46.5" customHeight="1" x14ac:dyDescent="0.3">
      <c r="A27" s="22" t="s">
        <v>14891</v>
      </c>
      <c r="B27" s="22" t="s">
        <v>14882</v>
      </c>
      <c r="C27" s="22" t="s">
        <v>14847</v>
      </c>
      <c r="D27" s="22" t="s">
        <v>14849</v>
      </c>
      <c r="E27" s="22" t="s">
        <v>14847</v>
      </c>
      <c r="F27" s="22" t="s">
        <v>14850</v>
      </c>
      <c r="G27" s="22">
        <v>31801</v>
      </c>
      <c r="H27" s="41" t="s">
        <v>349</v>
      </c>
      <c r="I27" s="22" t="s">
        <v>35</v>
      </c>
      <c r="J27" s="48" t="s">
        <v>14885</v>
      </c>
      <c r="K27" s="22" t="s">
        <v>35</v>
      </c>
      <c r="L27" s="22" t="s">
        <v>36</v>
      </c>
      <c r="M27" s="22" t="s">
        <v>14886</v>
      </c>
      <c r="N27" s="48">
        <v>1</v>
      </c>
      <c r="O27" s="49">
        <v>7729</v>
      </c>
      <c r="P27" s="23" t="s">
        <v>14884</v>
      </c>
      <c r="Q27" s="49">
        <f t="shared" si="2"/>
        <v>7729</v>
      </c>
      <c r="R27" s="49">
        <v>0</v>
      </c>
      <c r="S27" s="49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49">
        <v>7729</v>
      </c>
      <c r="Z27" s="23">
        <v>0</v>
      </c>
      <c r="AA27" s="23">
        <v>0</v>
      </c>
      <c r="AB27" s="23">
        <v>0</v>
      </c>
      <c r="AC27" s="23">
        <v>0</v>
      </c>
    </row>
    <row r="28" spans="1:29" s="21" customFormat="1" ht="46.5" customHeight="1" x14ac:dyDescent="0.3">
      <c r="A28" s="22" t="s">
        <v>14891</v>
      </c>
      <c r="B28" s="22" t="s">
        <v>14882</v>
      </c>
      <c r="C28" s="22" t="s">
        <v>14847</v>
      </c>
      <c r="D28" s="22" t="s">
        <v>14849</v>
      </c>
      <c r="E28" s="22" t="s">
        <v>14847</v>
      </c>
      <c r="F28" s="22" t="s">
        <v>14855</v>
      </c>
      <c r="G28" s="22">
        <v>22104</v>
      </c>
      <c r="H28" s="41" t="s">
        <v>165</v>
      </c>
      <c r="I28" s="22" t="s">
        <v>168</v>
      </c>
      <c r="J28" s="48" t="s">
        <v>14883</v>
      </c>
      <c r="K28" s="22" t="s">
        <v>35</v>
      </c>
      <c r="L28" s="22" t="s">
        <v>36</v>
      </c>
      <c r="M28" s="22" t="s">
        <v>14851</v>
      </c>
      <c r="N28" s="48">
        <v>81</v>
      </c>
      <c r="O28" s="49">
        <v>50</v>
      </c>
      <c r="P28" s="23" t="s">
        <v>14884</v>
      </c>
      <c r="Q28" s="49">
        <f t="shared" si="2"/>
        <v>4050</v>
      </c>
      <c r="R28" s="49">
        <v>0</v>
      </c>
      <c r="S28" s="49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49">
        <v>4050</v>
      </c>
      <c r="Z28" s="23">
        <v>0</v>
      </c>
      <c r="AA28" s="23">
        <v>0</v>
      </c>
      <c r="AB28" s="23">
        <v>0</v>
      </c>
      <c r="AC28" s="23">
        <v>0</v>
      </c>
    </row>
    <row r="29" spans="1:29" s="21" customFormat="1" ht="46.5" customHeight="1" x14ac:dyDescent="0.3">
      <c r="A29" s="22" t="s">
        <v>14891</v>
      </c>
      <c r="B29" s="22" t="s">
        <v>14882</v>
      </c>
      <c r="C29" s="22" t="s">
        <v>14847</v>
      </c>
      <c r="D29" s="22" t="s">
        <v>14849</v>
      </c>
      <c r="E29" s="22" t="s">
        <v>14847</v>
      </c>
      <c r="F29" s="22" t="s">
        <v>14855</v>
      </c>
      <c r="G29" s="22">
        <v>22104</v>
      </c>
      <c r="H29" s="41" t="s">
        <v>165</v>
      </c>
      <c r="I29" s="22" t="s">
        <v>5824</v>
      </c>
      <c r="J29" s="48" t="s">
        <v>5825</v>
      </c>
      <c r="K29" s="22" t="s">
        <v>35</v>
      </c>
      <c r="L29" s="22" t="s">
        <v>36</v>
      </c>
      <c r="M29" s="22" t="s">
        <v>68</v>
      </c>
      <c r="N29" s="48">
        <v>70</v>
      </c>
      <c r="O29" s="49">
        <v>100</v>
      </c>
      <c r="P29" s="23" t="s">
        <v>14884</v>
      </c>
      <c r="Q29" s="49">
        <f t="shared" si="2"/>
        <v>7000</v>
      </c>
      <c r="R29" s="49">
        <v>0</v>
      </c>
      <c r="S29" s="49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49">
        <v>7000</v>
      </c>
      <c r="Z29" s="23">
        <v>0</v>
      </c>
      <c r="AA29" s="23">
        <v>0</v>
      </c>
      <c r="AB29" s="23">
        <v>0</v>
      </c>
      <c r="AC29" s="23">
        <v>0</v>
      </c>
    </row>
    <row r="30" spans="1:29" s="21" customFormat="1" ht="46.5" customHeight="1" x14ac:dyDescent="0.3">
      <c r="A30" s="22" t="s">
        <v>14891</v>
      </c>
      <c r="B30" s="22" t="s">
        <v>14882</v>
      </c>
      <c r="C30" s="22" t="s">
        <v>14847</v>
      </c>
      <c r="D30" s="22" t="s">
        <v>14849</v>
      </c>
      <c r="E30" s="22" t="s">
        <v>14847</v>
      </c>
      <c r="F30" s="22" t="s">
        <v>14855</v>
      </c>
      <c r="G30" s="22">
        <v>32601</v>
      </c>
      <c r="H30" s="41" t="s">
        <v>236</v>
      </c>
      <c r="I30" s="22" t="s">
        <v>35</v>
      </c>
      <c r="J30" s="48" t="s">
        <v>14887</v>
      </c>
      <c r="K30" s="22" t="s">
        <v>14888</v>
      </c>
      <c r="L30" s="22" t="s">
        <v>14889</v>
      </c>
      <c r="M30" s="22" t="s">
        <v>14886</v>
      </c>
      <c r="N30" s="48">
        <v>1</v>
      </c>
      <c r="O30" s="49">
        <v>2393</v>
      </c>
      <c r="P30" s="23" t="s">
        <v>14884</v>
      </c>
      <c r="Q30" s="49">
        <f t="shared" si="2"/>
        <v>2393</v>
      </c>
      <c r="R30" s="49">
        <v>0</v>
      </c>
      <c r="S30" s="49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49">
        <v>2393</v>
      </c>
      <c r="Z30" s="23">
        <v>0</v>
      </c>
      <c r="AA30" s="23">
        <v>0</v>
      </c>
      <c r="AB30" s="23">
        <v>0</v>
      </c>
      <c r="AC30" s="23">
        <v>0</v>
      </c>
    </row>
    <row r="31" spans="1:29" s="21" customFormat="1" ht="46.5" customHeight="1" x14ac:dyDescent="0.3">
      <c r="A31" s="22" t="s">
        <v>14891</v>
      </c>
      <c r="B31" s="22" t="s">
        <v>14882</v>
      </c>
      <c r="C31" s="22" t="s">
        <v>14847</v>
      </c>
      <c r="D31" s="22" t="s">
        <v>14873</v>
      </c>
      <c r="E31" s="22" t="s">
        <v>14874</v>
      </c>
      <c r="F31" s="22" t="s">
        <v>14890</v>
      </c>
      <c r="G31" s="22">
        <v>22104</v>
      </c>
      <c r="H31" s="41" t="s">
        <v>165</v>
      </c>
      <c r="I31" s="22" t="s">
        <v>184</v>
      </c>
      <c r="J31" s="48" t="s">
        <v>185</v>
      </c>
      <c r="K31" s="22" t="s">
        <v>35</v>
      </c>
      <c r="L31" s="22" t="s">
        <v>36</v>
      </c>
      <c r="M31" s="22" t="s">
        <v>268</v>
      </c>
      <c r="N31" s="48">
        <v>3</v>
      </c>
      <c r="O31" s="49">
        <v>387</v>
      </c>
      <c r="P31" s="23" t="s">
        <v>14884</v>
      </c>
      <c r="Q31" s="49">
        <f t="shared" si="2"/>
        <v>1161</v>
      </c>
      <c r="R31" s="49">
        <v>0</v>
      </c>
      <c r="S31" s="49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49">
        <v>1161</v>
      </c>
      <c r="Z31" s="23">
        <v>0</v>
      </c>
      <c r="AA31" s="23">
        <v>0</v>
      </c>
      <c r="AB31" s="23">
        <v>0</v>
      </c>
      <c r="AC31" s="23">
        <v>0</v>
      </c>
    </row>
    <row r="32" spans="1:29" s="21" customFormat="1" ht="46.5" customHeight="1" x14ac:dyDescent="0.3">
      <c r="A32" s="22" t="s">
        <v>14891</v>
      </c>
      <c r="B32" s="22" t="s">
        <v>14892</v>
      </c>
      <c r="C32" s="22" t="s">
        <v>14847</v>
      </c>
      <c r="D32" s="22" t="s">
        <v>14849</v>
      </c>
      <c r="E32" s="22" t="s">
        <v>14847</v>
      </c>
      <c r="F32" s="22" t="s">
        <v>14850</v>
      </c>
      <c r="G32" s="22">
        <v>22104</v>
      </c>
      <c r="H32" s="41" t="s">
        <v>165</v>
      </c>
      <c r="I32" s="22" t="s">
        <v>5935</v>
      </c>
      <c r="J32" s="48" t="s">
        <v>5936</v>
      </c>
      <c r="K32" s="22" t="s">
        <v>35</v>
      </c>
      <c r="L32" s="22" t="s">
        <v>36</v>
      </c>
      <c r="M32" s="22" t="s">
        <v>14851</v>
      </c>
      <c r="N32" s="48">
        <v>35</v>
      </c>
      <c r="O32" s="49">
        <v>50</v>
      </c>
      <c r="P32" s="23" t="s">
        <v>14893</v>
      </c>
      <c r="Q32" s="49">
        <f>N32*O32</f>
        <v>1750</v>
      </c>
      <c r="R32" s="49" t="s">
        <v>35</v>
      </c>
      <c r="S32" s="49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49">
        <f>Q32</f>
        <v>1750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">
      <c r="A33" s="22" t="s">
        <v>14891</v>
      </c>
      <c r="B33" s="22" t="s">
        <v>14892</v>
      </c>
      <c r="C33" s="22" t="s">
        <v>14847</v>
      </c>
      <c r="D33" s="22" t="s">
        <v>14849</v>
      </c>
      <c r="E33" s="22" t="s">
        <v>14847</v>
      </c>
      <c r="F33" s="22" t="s">
        <v>14850</v>
      </c>
      <c r="G33" s="22">
        <v>22104</v>
      </c>
      <c r="H33" s="41" t="s">
        <v>165</v>
      </c>
      <c r="I33" s="22" t="s">
        <v>184</v>
      </c>
      <c r="J33" s="48" t="s">
        <v>185</v>
      </c>
      <c r="K33" s="22" t="s">
        <v>35</v>
      </c>
      <c r="L33" s="22" t="s">
        <v>36</v>
      </c>
      <c r="M33" s="22" t="s">
        <v>268</v>
      </c>
      <c r="N33" s="48">
        <v>1</v>
      </c>
      <c r="O33" s="49">
        <v>740</v>
      </c>
      <c r="P33" s="23" t="s">
        <v>14893</v>
      </c>
      <c r="Q33" s="49">
        <f t="shared" ref="Q33:Q45" si="3">N33*O33</f>
        <v>740</v>
      </c>
      <c r="R33" s="49" t="s">
        <v>35</v>
      </c>
      <c r="S33" s="49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49">
        <f t="shared" ref="Y33:Y45" si="4">Q33</f>
        <v>740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">
      <c r="A34" s="22" t="s">
        <v>14891</v>
      </c>
      <c r="B34" s="22" t="s">
        <v>14892</v>
      </c>
      <c r="C34" s="22" t="s">
        <v>14847</v>
      </c>
      <c r="D34" s="22" t="s">
        <v>14894</v>
      </c>
      <c r="E34" s="22" t="s">
        <v>14895</v>
      </c>
      <c r="F34" s="22" t="s">
        <v>14896</v>
      </c>
      <c r="G34" s="22" t="s">
        <v>14897</v>
      </c>
      <c r="H34" s="41" t="s">
        <v>237</v>
      </c>
      <c r="I34" s="22" t="s">
        <v>35</v>
      </c>
      <c r="J34" s="48" t="s">
        <v>14898</v>
      </c>
      <c r="K34" s="22" t="s">
        <v>35</v>
      </c>
      <c r="L34" s="22" t="s">
        <v>36</v>
      </c>
      <c r="M34" s="22" t="s">
        <v>14899</v>
      </c>
      <c r="N34" s="48">
        <v>1</v>
      </c>
      <c r="O34" s="49">
        <v>1866</v>
      </c>
      <c r="P34" s="23" t="s">
        <v>14893</v>
      </c>
      <c r="Q34" s="49">
        <f t="shared" si="3"/>
        <v>1866</v>
      </c>
      <c r="R34" s="49" t="s">
        <v>35</v>
      </c>
      <c r="S34" s="49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49">
        <f t="shared" si="4"/>
        <v>1866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">
      <c r="A35" s="22" t="s">
        <v>14891</v>
      </c>
      <c r="B35" s="22" t="s">
        <v>14892</v>
      </c>
      <c r="C35" s="22" t="s">
        <v>14847</v>
      </c>
      <c r="D35" s="22" t="s">
        <v>14894</v>
      </c>
      <c r="E35" s="22" t="s">
        <v>14895</v>
      </c>
      <c r="F35" s="22" t="s">
        <v>14896</v>
      </c>
      <c r="G35" s="22" t="s">
        <v>14900</v>
      </c>
      <c r="H35" s="41" t="s">
        <v>14901</v>
      </c>
      <c r="I35" s="22" t="s">
        <v>35</v>
      </c>
      <c r="J35" s="48" t="s">
        <v>14902</v>
      </c>
      <c r="K35" s="22" t="s">
        <v>35</v>
      </c>
      <c r="L35" s="22" t="s">
        <v>36</v>
      </c>
      <c r="M35" s="22" t="s">
        <v>14899</v>
      </c>
      <c r="N35" s="48">
        <v>1</v>
      </c>
      <c r="O35" s="49">
        <v>524</v>
      </c>
      <c r="P35" s="23" t="s">
        <v>14893</v>
      </c>
      <c r="Q35" s="49">
        <f t="shared" si="3"/>
        <v>524</v>
      </c>
      <c r="R35" s="49" t="s">
        <v>35</v>
      </c>
      <c r="S35" s="49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49">
        <f t="shared" si="4"/>
        <v>524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">
      <c r="A36" s="22" t="s">
        <v>14891</v>
      </c>
      <c r="B36" s="22" t="s">
        <v>14892</v>
      </c>
      <c r="C36" s="22" t="s">
        <v>14895</v>
      </c>
      <c r="D36" s="22" t="s">
        <v>14894</v>
      </c>
      <c r="E36" s="22" t="s">
        <v>14895</v>
      </c>
      <c r="F36" s="22" t="s">
        <v>14896</v>
      </c>
      <c r="G36" s="22" t="s">
        <v>14903</v>
      </c>
      <c r="H36" s="41" t="s">
        <v>14904</v>
      </c>
      <c r="I36" s="22" t="s">
        <v>35</v>
      </c>
      <c r="J36" s="48" t="s">
        <v>14905</v>
      </c>
      <c r="K36" s="22" t="s">
        <v>35</v>
      </c>
      <c r="L36" s="22" t="s">
        <v>36</v>
      </c>
      <c r="M36" s="22" t="s">
        <v>14899</v>
      </c>
      <c r="N36" s="48">
        <v>2</v>
      </c>
      <c r="O36" s="49">
        <v>543</v>
      </c>
      <c r="P36" s="23" t="s">
        <v>14893</v>
      </c>
      <c r="Q36" s="49">
        <f t="shared" si="3"/>
        <v>1086</v>
      </c>
      <c r="R36" s="49" t="s">
        <v>35</v>
      </c>
      <c r="S36" s="49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49">
        <f>Q36</f>
        <v>1086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">
      <c r="A37" s="22" t="s">
        <v>14891</v>
      </c>
      <c r="B37" s="22" t="s">
        <v>14892</v>
      </c>
      <c r="C37" s="22" t="s">
        <v>14895</v>
      </c>
      <c r="D37" s="22" t="s">
        <v>14906</v>
      </c>
      <c r="E37" s="22" t="s">
        <v>14907</v>
      </c>
      <c r="F37" s="22" t="s">
        <v>14908</v>
      </c>
      <c r="G37" s="22" t="s">
        <v>14909</v>
      </c>
      <c r="H37" s="41" t="s">
        <v>14910</v>
      </c>
      <c r="I37" s="22" t="s">
        <v>62</v>
      </c>
      <c r="J37" s="48" t="s">
        <v>63</v>
      </c>
      <c r="K37" s="22" t="s">
        <v>35</v>
      </c>
      <c r="L37" s="22" t="s">
        <v>36</v>
      </c>
      <c r="M37" s="22" t="s">
        <v>68</v>
      </c>
      <c r="N37" s="48">
        <v>4</v>
      </c>
      <c r="O37" s="49">
        <v>75.400000000000006</v>
      </c>
      <c r="P37" s="23" t="s">
        <v>14893</v>
      </c>
      <c r="Q37" s="49">
        <f t="shared" si="3"/>
        <v>301.60000000000002</v>
      </c>
      <c r="R37" s="49" t="s">
        <v>35</v>
      </c>
      <c r="S37" s="49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49">
        <f t="shared" si="4"/>
        <v>301.60000000000002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">
      <c r="A38" s="22" t="s">
        <v>14891</v>
      </c>
      <c r="B38" s="22" t="s">
        <v>14892</v>
      </c>
      <c r="C38" s="22" t="s">
        <v>14895</v>
      </c>
      <c r="D38" s="22" t="s">
        <v>14906</v>
      </c>
      <c r="E38" s="22" t="s">
        <v>14907</v>
      </c>
      <c r="F38" s="22" t="s">
        <v>14908</v>
      </c>
      <c r="G38" s="22" t="s">
        <v>14909</v>
      </c>
      <c r="H38" s="41" t="s">
        <v>14910</v>
      </c>
      <c r="I38" s="22" t="s">
        <v>563</v>
      </c>
      <c r="J38" s="48" t="s">
        <v>564</v>
      </c>
      <c r="K38" s="22" t="s">
        <v>35</v>
      </c>
      <c r="L38" s="22" t="s">
        <v>36</v>
      </c>
      <c r="M38" s="22" t="s">
        <v>14851</v>
      </c>
      <c r="N38" s="48">
        <v>50</v>
      </c>
      <c r="O38" s="49">
        <v>4</v>
      </c>
      <c r="P38" s="23" t="s">
        <v>14893</v>
      </c>
      <c r="Q38" s="49">
        <f t="shared" si="3"/>
        <v>200</v>
      </c>
      <c r="R38" s="49"/>
      <c r="S38" s="49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49">
        <f t="shared" si="4"/>
        <v>200</v>
      </c>
      <c r="Z38" s="23" t="s">
        <v>35</v>
      </c>
      <c r="AA38" s="23" t="s">
        <v>35</v>
      </c>
      <c r="AB38" s="23" t="s">
        <v>35</v>
      </c>
      <c r="AC38" s="23"/>
    </row>
    <row r="39" spans="1:29" s="21" customFormat="1" ht="46.5" customHeight="1" x14ac:dyDescent="0.3">
      <c r="A39" s="22" t="s">
        <v>14891</v>
      </c>
      <c r="B39" s="22" t="s">
        <v>14892</v>
      </c>
      <c r="C39" s="22" t="s">
        <v>14895</v>
      </c>
      <c r="D39" s="22" t="s">
        <v>14906</v>
      </c>
      <c r="E39" s="22" t="s">
        <v>14907</v>
      </c>
      <c r="F39" s="22" t="s">
        <v>14908</v>
      </c>
      <c r="G39" s="22" t="s">
        <v>14909</v>
      </c>
      <c r="H39" s="41" t="s">
        <v>14910</v>
      </c>
      <c r="I39" s="22" t="s">
        <v>1458</v>
      </c>
      <c r="J39" s="48" t="s">
        <v>1459</v>
      </c>
      <c r="K39" s="22" t="s">
        <v>35</v>
      </c>
      <c r="L39" s="22" t="s">
        <v>36</v>
      </c>
      <c r="M39" s="22" t="s">
        <v>81</v>
      </c>
      <c r="N39" s="48">
        <v>3</v>
      </c>
      <c r="O39" s="49">
        <v>46.401000000000003</v>
      </c>
      <c r="P39" s="23" t="s">
        <v>14893</v>
      </c>
      <c r="Q39" s="49">
        <f>N39*O39</f>
        <v>139.203</v>
      </c>
      <c r="R39" s="49" t="s">
        <v>35</v>
      </c>
      <c r="S39" s="49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49">
        <f>Q39</f>
        <v>139.203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">
      <c r="A40" s="22" t="s">
        <v>14891</v>
      </c>
      <c r="B40" s="22" t="s">
        <v>14892</v>
      </c>
      <c r="C40" s="22" t="s">
        <v>14895</v>
      </c>
      <c r="D40" s="22" t="s">
        <v>14906</v>
      </c>
      <c r="E40" s="22" t="s">
        <v>14907</v>
      </c>
      <c r="F40" s="22" t="s">
        <v>14908</v>
      </c>
      <c r="G40" s="22" t="s">
        <v>14909</v>
      </c>
      <c r="H40" s="41" t="s">
        <v>14910</v>
      </c>
      <c r="I40" s="22" t="s">
        <v>1470</v>
      </c>
      <c r="J40" s="48" t="s">
        <v>107</v>
      </c>
      <c r="K40" s="22" t="s">
        <v>35</v>
      </c>
      <c r="L40" s="22" t="s">
        <v>36</v>
      </c>
      <c r="M40" s="22" t="s">
        <v>14851</v>
      </c>
      <c r="N40" s="48">
        <v>50</v>
      </c>
      <c r="O40" s="49">
        <v>4</v>
      </c>
      <c r="P40" s="23" t="s">
        <v>14893</v>
      </c>
      <c r="Q40" s="49">
        <f t="shared" si="3"/>
        <v>200</v>
      </c>
      <c r="R40" s="49" t="s">
        <v>35</v>
      </c>
      <c r="S40" s="49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49">
        <f t="shared" si="4"/>
        <v>200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">
      <c r="A41" s="22" t="s">
        <v>14891</v>
      </c>
      <c r="B41" s="22" t="s">
        <v>14892</v>
      </c>
      <c r="C41" s="22" t="s">
        <v>14895</v>
      </c>
      <c r="D41" s="22" t="s">
        <v>14906</v>
      </c>
      <c r="E41" s="22" t="s">
        <v>14907</v>
      </c>
      <c r="F41" s="22" t="s">
        <v>14908</v>
      </c>
      <c r="G41" s="22" t="s">
        <v>14909</v>
      </c>
      <c r="H41" s="41" t="s">
        <v>14910</v>
      </c>
      <c r="I41" s="22" t="s">
        <v>2250</v>
      </c>
      <c r="J41" s="48" t="s">
        <v>2251</v>
      </c>
      <c r="K41" s="22" t="s">
        <v>35</v>
      </c>
      <c r="L41" s="22" t="s">
        <v>36</v>
      </c>
      <c r="M41" s="22" t="s">
        <v>14851</v>
      </c>
      <c r="N41" s="48">
        <v>50</v>
      </c>
      <c r="O41" s="49">
        <v>4</v>
      </c>
      <c r="P41" s="23" t="s">
        <v>14893</v>
      </c>
      <c r="Q41" s="49">
        <f t="shared" si="3"/>
        <v>200</v>
      </c>
      <c r="R41" s="49" t="s">
        <v>35</v>
      </c>
      <c r="S41" s="49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49">
        <f t="shared" si="4"/>
        <v>200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">
      <c r="A42" s="22" t="s">
        <v>14891</v>
      </c>
      <c r="B42" s="22" t="s">
        <v>14892</v>
      </c>
      <c r="C42" s="22" t="s">
        <v>14895</v>
      </c>
      <c r="D42" s="22" t="s">
        <v>14906</v>
      </c>
      <c r="E42" s="22" t="s">
        <v>14907</v>
      </c>
      <c r="F42" s="22" t="s">
        <v>14908</v>
      </c>
      <c r="G42" s="22" t="s">
        <v>14909</v>
      </c>
      <c r="H42" s="41" t="s">
        <v>14910</v>
      </c>
      <c r="I42" s="22" t="s">
        <v>2292</v>
      </c>
      <c r="J42" s="48" t="s">
        <v>2293</v>
      </c>
      <c r="K42" s="22" t="s">
        <v>35</v>
      </c>
      <c r="L42" s="22" t="s">
        <v>36</v>
      </c>
      <c r="M42" s="22" t="s">
        <v>55</v>
      </c>
      <c r="N42" s="48">
        <v>2</v>
      </c>
      <c r="O42" s="49">
        <v>331</v>
      </c>
      <c r="P42" s="23" t="s">
        <v>14893</v>
      </c>
      <c r="Q42" s="49">
        <f t="shared" si="3"/>
        <v>662</v>
      </c>
      <c r="R42" s="49" t="s">
        <v>35</v>
      </c>
      <c r="S42" s="49" t="s">
        <v>35</v>
      </c>
      <c r="T42" s="23" t="s">
        <v>35</v>
      </c>
      <c r="U42" s="23" t="s">
        <v>35</v>
      </c>
      <c r="V42" s="23" t="s">
        <v>35</v>
      </c>
      <c r="W42" s="23" t="s">
        <v>35</v>
      </c>
      <c r="X42" s="23" t="s">
        <v>35</v>
      </c>
      <c r="Y42" s="49">
        <f t="shared" si="4"/>
        <v>662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">
      <c r="A43" s="22" t="s">
        <v>14891</v>
      </c>
      <c r="B43" s="22" t="s">
        <v>14892</v>
      </c>
      <c r="C43" s="22" t="s">
        <v>14895</v>
      </c>
      <c r="D43" s="22" t="s">
        <v>14906</v>
      </c>
      <c r="E43" s="22" t="s">
        <v>14907</v>
      </c>
      <c r="F43" s="22" t="s">
        <v>14908</v>
      </c>
      <c r="G43" s="22" t="s">
        <v>14909</v>
      </c>
      <c r="H43" s="41" t="s">
        <v>14910</v>
      </c>
      <c r="I43" s="22" t="s">
        <v>2673</v>
      </c>
      <c r="J43" s="48" t="s">
        <v>2674</v>
      </c>
      <c r="K43" s="22" t="s">
        <v>35</v>
      </c>
      <c r="L43" s="22" t="s">
        <v>36</v>
      </c>
      <c r="M43" s="22" t="s">
        <v>68</v>
      </c>
      <c r="N43" s="48">
        <v>1</v>
      </c>
      <c r="O43" s="49">
        <v>64</v>
      </c>
      <c r="P43" s="23" t="s">
        <v>14893</v>
      </c>
      <c r="Q43" s="49">
        <f t="shared" si="3"/>
        <v>64</v>
      </c>
      <c r="R43" s="49" t="s">
        <v>35</v>
      </c>
      <c r="S43" s="49" t="s">
        <v>35</v>
      </c>
      <c r="T43" s="23" t="s">
        <v>35</v>
      </c>
      <c r="U43" s="23" t="s">
        <v>35</v>
      </c>
      <c r="V43" s="23" t="s">
        <v>35</v>
      </c>
      <c r="W43" s="23" t="s">
        <v>35</v>
      </c>
      <c r="X43" s="23" t="s">
        <v>35</v>
      </c>
      <c r="Y43" s="49">
        <f>Q43</f>
        <v>64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">
      <c r="A44" s="22" t="s">
        <v>14891</v>
      </c>
      <c r="B44" s="22" t="s">
        <v>14892</v>
      </c>
      <c r="C44" s="22" t="s">
        <v>14895</v>
      </c>
      <c r="D44" s="22" t="s">
        <v>14906</v>
      </c>
      <c r="E44" s="22" t="s">
        <v>14907</v>
      </c>
      <c r="F44" s="22" t="s">
        <v>14908</v>
      </c>
      <c r="G44" s="22" t="s">
        <v>14911</v>
      </c>
      <c r="H44" s="41" t="s">
        <v>14912</v>
      </c>
      <c r="I44" s="22" t="s">
        <v>9489</v>
      </c>
      <c r="J44" s="48" t="s">
        <v>9490</v>
      </c>
      <c r="K44" s="22" t="s">
        <v>35</v>
      </c>
      <c r="L44" s="22" t="s">
        <v>36</v>
      </c>
      <c r="M44" s="22" t="s">
        <v>14851</v>
      </c>
      <c r="N44" s="48">
        <v>194</v>
      </c>
      <c r="O44" s="49">
        <v>100</v>
      </c>
      <c r="P44" s="23" t="s">
        <v>14893</v>
      </c>
      <c r="Q44" s="49">
        <f t="shared" si="3"/>
        <v>19400</v>
      </c>
      <c r="R44" s="49" t="s">
        <v>35</v>
      </c>
      <c r="S44" s="49" t="s">
        <v>35</v>
      </c>
      <c r="T44" s="23" t="s">
        <v>35</v>
      </c>
      <c r="U44" s="23" t="s">
        <v>35</v>
      </c>
      <c r="V44" s="23" t="s">
        <v>35</v>
      </c>
      <c r="W44" s="23" t="s">
        <v>35</v>
      </c>
      <c r="X44" s="23" t="s">
        <v>35</v>
      </c>
      <c r="Y44" s="49">
        <f t="shared" si="4"/>
        <v>19400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">
      <c r="A45" s="22" t="s">
        <v>14891</v>
      </c>
      <c r="B45" s="22" t="s">
        <v>14892</v>
      </c>
      <c r="C45" s="22" t="s">
        <v>14895</v>
      </c>
      <c r="D45" s="22" t="s">
        <v>14906</v>
      </c>
      <c r="E45" s="22" t="s">
        <v>14907</v>
      </c>
      <c r="F45" s="22" t="s">
        <v>14908</v>
      </c>
      <c r="G45" s="22" t="s">
        <v>14913</v>
      </c>
      <c r="H45" s="41" t="s">
        <v>14914</v>
      </c>
      <c r="I45" s="22" t="s">
        <v>11620</v>
      </c>
      <c r="J45" s="48" t="s">
        <v>11621</v>
      </c>
      <c r="K45" s="22" t="s">
        <v>35</v>
      </c>
      <c r="L45" s="22" t="s">
        <v>36</v>
      </c>
      <c r="M45" s="22" t="s">
        <v>14851</v>
      </c>
      <c r="N45" s="48">
        <v>1</v>
      </c>
      <c r="O45" s="49">
        <v>116</v>
      </c>
      <c r="P45" s="23" t="s">
        <v>14893</v>
      </c>
      <c r="Q45" s="49">
        <f t="shared" si="3"/>
        <v>116</v>
      </c>
      <c r="R45" s="49"/>
      <c r="S45" s="49" t="s">
        <v>35</v>
      </c>
      <c r="T45" s="23" t="s">
        <v>35</v>
      </c>
      <c r="U45" s="23" t="s">
        <v>35</v>
      </c>
      <c r="V45" s="23" t="s">
        <v>35</v>
      </c>
      <c r="W45" s="23" t="s">
        <v>35</v>
      </c>
      <c r="X45" s="23" t="s">
        <v>35</v>
      </c>
      <c r="Y45" s="49">
        <f t="shared" si="4"/>
        <v>116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">
      <c r="A46" s="22" t="s">
        <v>14891</v>
      </c>
      <c r="B46" s="22" t="s">
        <v>14915</v>
      </c>
      <c r="C46" s="22" t="s">
        <v>14847</v>
      </c>
      <c r="D46" s="22" t="s">
        <v>14849</v>
      </c>
      <c r="E46" s="22" t="s">
        <v>14847</v>
      </c>
      <c r="F46" s="22" t="s">
        <v>14850</v>
      </c>
      <c r="G46" s="22" t="s">
        <v>418</v>
      </c>
      <c r="H46" s="41" t="s">
        <v>14916</v>
      </c>
      <c r="I46" s="22" t="s">
        <v>14917</v>
      </c>
      <c r="J46" s="48" t="s">
        <v>14918</v>
      </c>
      <c r="K46" s="22" t="s">
        <v>35</v>
      </c>
      <c r="L46" s="22" t="s">
        <v>36</v>
      </c>
      <c r="M46" s="22" t="s">
        <v>14851</v>
      </c>
      <c r="N46" s="48">
        <v>1</v>
      </c>
      <c r="O46" s="49">
        <v>1739</v>
      </c>
      <c r="P46" s="23" t="s">
        <v>14884</v>
      </c>
      <c r="Q46" s="49">
        <f>N46*O46</f>
        <v>1739</v>
      </c>
      <c r="R46" s="49">
        <v>0</v>
      </c>
      <c r="S46" s="49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49">
        <f>Q46</f>
        <v>1739</v>
      </c>
      <c r="Z46" s="23">
        <v>0</v>
      </c>
      <c r="AA46" s="23">
        <v>0</v>
      </c>
      <c r="AB46" s="23">
        <v>0</v>
      </c>
      <c r="AC46" s="23">
        <v>0</v>
      </c>
    </row>
    <row r="47" spans="1:29" s="21" customFormat="1" ht="46.5" customHeight="1" x14ac:dyDescent="0.3">
      <c r="A47" s="22" t="s">
        <v>14891</v>
      </c>
      <c r="B47" s="22" t="s">
        <v>14915</v>
      </c>
      <c r="C47" s="22" t="s">
        <v>14847</v>
      </c>
      <c r="D47" s="22" t="s">
        <v>14849</v>
      </c>
      <c r="E47" s="22" t="s">
        <v>14847</v>
      </c>
      <c r="F47" s="22" t="s">
        <v>14850</v>
      </c>
      <c r="G47" s="22" t="s">
        <v>418</v>
      </c>
      <c r="H47" s="41" t="s">
        <v>14916</v>
      </c>
      <c r="I47" s="22" t="s">
        <v>3178</v>
      </c>
      <c r="J47" s="48" t="s">
        <v>3179</v>
      </c>
      <c r="K47" s="22" t="s">
        <v>35</v>
      </c>
      <c r="L47" s="22" t="s">
        <v>36</v>
      </c>
      <c r="M47" s="22" t="s">
        <v>14851</v>
      </c>
      <c r="N47" s="48">
        <v>6</v>
      </c>
      <c r="O47" s="49">
        <v>186</v>
      </c>
      <c r="P47" s="23" t="s">
        <v>14884</v>
      </c>
      <c r="Q47" s="49">
        <f t="shared" ref="Q47:Q69" si="5">N47*O47</f>
        <v>1116</v>
      </c>
      <c r="R47" s="49">
        <v>0</v>
      </c>
      <c r="S47" s="49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49">
        <f t="shared" ref="Y47:Y69" si="6">Q47</f>
        <v>1116</v>
      </c>
      <c r="Z47" s="23">
        <v>0</v>
      </c>
      <c r="AA47" s="23">
        <v>0</v>
      </c>
      <c r="AB47" s="23">
        <v>0</v>
      </c>
      <c r="AC47" s="23">
        <v>0</v>
      </c>
    </row>
    <row r="48" spans="1:29" s="21" customFormat="1" ht="46.5" customHeight="1" x14ac:dyDescent="0.3">
      <c r="A48" s="22" t="s">
        <v>14891</v>
      </c>
      <c r="B48" s="22" t="s">
        <v>14915</v>
      </c>
      <c r="C48" s="22" t="s">
        <v>14847</v>
      </c>
      <c r="D48" s="22" t="s">
        <v>14849</v>
      </c>
      <c r="E48" s="22" t="s">
        <v>14847</v>
      </c>
      <c r="F48" s="22" t="s">
        <v>14850</v>
      </c>
      <c r="G48" s="22" t="s">
        <v>6181</v>
      </c>
      <c r="H48" s="41" t="s">
        <v>14919</v>
      </c>
      <c r="I48" s="22" t="s">
        <v>6807</v>
      </c>
      <c r="J48" s="48" t="s">
        <v>6808</v>
      </c>
      <c r="K48" s="22" t="s">
        <v>35</v>
      </c>
      <c r="L48" s="22" t="s">
        <v>36</v>
      </c>
      <c r="M48" s="22" t="s">
        <v>14851</v>
      </c>
      <c r="N48" s="48">
        <v>1</v>
      </c>
      <c r="O48" s="49">
        <v>29</v>
      </c>
      <c r="P48" s="23" t="s">
        <v>14884</v>
      </c>
      <c r="Q48" s="49">
        <f t="shared" si="5"/>
        <v>29</v>
      </c>
      <c r="R48" s="49">
        <v>0</v>
      </c>
      <c r="S48" s="49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49">
        <f t="shared" si="6"/>
        <v>29</v>
      </c>
      <c r="Z48" s="23">
        <v>0</v>
      </c>
      <c r="AA48" s="23">
        <v>0</v>
      </c>
      <c r="AB48" s="23">
        <v>0</v>
      </c>
      <c r="AC48" s="23">
        <v>0</v>
      </c>
    </row>
    <row r="49" spans="1:29" s="21" customFormat="1" ht="46.5" customHeight="1" x14ac:dyDescent="0.3">
      <c r="A49" s="22" t="s">
        <v>14891</v>
      </c>
      <c r="B49" s="22" t="s">
        <v>14915</v>
      </c>
      <c r="C49" s="22" t="s">
        <v>14847</v>
      </c>
      <c r="D49" s="22" t="s">
        <v>14849</v>
      </c>
      <c r="E49" s="22" t="s">
        <v>14847</v>
      </c>
      <c r="F49" s="22" t="s">
        <v>14850</v>
      </c>
      <c r="G49" s="22" t="s">
        <v>14920</v>
      </c>
      <c r="H49" s="41" t="s">
        <v>14921</v>
      </c>
      <c r="I49" s="22"/>
      <c r="J49" s="48" t="s">
        <v>14922</v>
      </c>
      <c r="K49" s="22" t="s">
        <v>35</v>
      </c>
      <c r="L49" s="22" t="s">
        <v>36</v>
      </c>
      <c r="M49" s="22" t="s">
        <v>14859</v>
      </c>
      <c r="N49" s="48">
        <v>557</v>
      </c>
      <c r="O49" s="49">
        <v>1</v>
      </c>
      <c r="P49" s="23" t="s">
        <v>14884</v>
      </c>
      <c r="Q49" s="49">
        <f t="shared" si="5"/>
        <v>557</v>
      </c>
      <c r="R49" s="49">
        <v>0</v>
      </c>
      <c r="S49" s="49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49">
        <f t="shared" si="6"/>
        <v>557</v>
      </c>
      <c r="Z49" s="23">
        <v>0</v>
      </c>
      <c r="AA49" s="23">
        <v>0</v>
      </c>
      <c r="AB49" s="23">
        <v>0</v>
      </c>
      <c r="AC49" s="23">
        <v>0</v>
      </c>
    </row>
    <row r="50" spans="1:29" s="21" customFormat="1" ht="46.5" customHeight="1" x14ac:dyDescent="0.3">
      <c r="A50" s="22" t="s">
        <v>14891</v>
      </c>
      <c r="B50" s="22" t="s">
        <v>14915</v>
      </c>
      <c r="C50" s="22" t="s">
        <v>14847</v>
      </c>
      <c r="D50" s="22" t="s">
        <v>14849</v>
      </c>
      <c r="E50" s="22" t="s">
        <v>14847</v>
      </c>
      <c r="F50" s="22" t="s">
        <v>14850</v>
      </c>
      <c r="G50" s="22" t="s">
        <v>14923</v>
      </c>
      <c r="H50" s="41" t="s">
        <v>14924</v>
      </c>
      <c r="I50" s="22"/>
      <c r="J50" s="48" t="s">
        <v>14925</v>
      </c>
      <c r="K50" s="22" t="s">
        <v>35</v>
      </c>
      <c r="L50" s="22" t="s">
        <v>36</v>
      </c>
      <c r="M50" s="22" t="s">
        <v>14859</v>
      </c>
      <c r="N50" s="48">
        <v>3517</v>
      </c>
      <c r="O50" s="49">
        <v>1</v>
      </c>
      <c r="P50" s="23" t="s">
        <v>14884</v>
      </c>
      <c r="Q50" s="49">
        <f t="shared" si="5"/>
        <v>3517</v>
      </c>
      <c r="R50" s="49">
        <v>0</v>
      </c>
      <c r="S50" s="49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49">
        <f t="shared" si="6"/>
        <v>3517</v>
      </c>
      <c r="Z50" s="23">
        <v>0</v>
      </c>
      <c r="AA50" s="23">
        <v>0</v>
      </c>
      <c r="AB50" s="23">
        <v>0</v>
      </c>
      <c r="AC50" s="23">
        <v>0</v>
      </c>
    </row>
    <row r="51" spans="1:29" s="21" customFormat="1" ht="46.5" customHeight="1" x14ac:dyDescent="0.3">
      <c r="A51" s="22" t="s">
        <v>14891</v>
      </c>
      <c r="B51" s="22" t="s">
        <v>14915</v>
      </c>
      <c r="C51" s="22" t="s">
        <v>14847</v>
      </c>
      <c r="D51" s="22" t="s">
        <v>14849</v>
      </c>
      <c r="E51" s="22" t="s">
        <v>14847</v>
      </c>
      <c r="F51" s="22" t="s">
        <v>14855</v>
      </c>
      <c r="G51" s="22" t="s">
        <v>14926</v>
      </c>
      <c r="H51" s="41" t="s">
        <v>14927</v>
      </c>
      <c r="I51" s="22"/>
      <c r="J51" s="48" t="s">
        <v>14928</v>
      </c>
      <c r="K51" s="22" t="s">
        <v>35</v>
      </c>
      <c r="L51" s="22" t="s">
        <v>36</v>
      </c>
      <c r="M51" s="22" t="s">
        <v>14859</v>
      </c>
      <c r="N51" s="48">
        <v>1504</v>
      </c>
      <c r="O51" s="49">
        <v>1</v>
      </c>
      <c r="P51" s="23" t="s">
        <v>14884</v>
      </c>
      <c r="Q51" s="49">
        <f t="shared" si="5"/>
        <v>1504</v>
      </c>
      <c r="R51" s="49">
        <v>0</v>
      </c>
      <c r="S51" s="49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49">
        <f t="shared" si="6"/>
        <v>1504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">
      <c r="A52" s="22" t="s">
        <v>14891</v>
      </c>
      <c r="B52" s="22" t="s">
        <v>14915</v>
      </c>
      <c r="C52" s="22" t="s">
        <v>14847</v>
      </c>
      <c r="D52" s="22" t="s">
        <v>14849</v>
      </c>
      <c r="E52" s="22" t="s">
        <v>14847</v>
      </c>
      <c r="F52" s="22" t="s">
        <v>14855</v>
      </c>
      <c r="G52" s="22" t="s">
        <v>14926</v>
      </c>
      <c r="H52" s="41" t="s">
        <v>14927</v>
      </c>
      <c r="I52" s="22"/>
      <c r="J52" s="48" t="s">
        <v>14929</v>
      </c>
      <c r="K52" s="22" t="s">
        <v>35</v>
      </c>
      <c r="L52" s="22" t="s">
        <v>36</v>
      </c>
      <c r="M52" s="22" t="s">
        <v>14859</v>
      </c>
      <c r="N52" s="48">
        <v>980</v>
      </c>
      <c r="O52" s="49">
        <v>1</v>
      </c>
      <c r="P52" s="23" t="s">
        <v>14884</v>
      </c>
      <c r="Q52" s="49">
        <f t="shared" si="5"/>
        <v>980</v>
      </c>
      <c r="R52" s="49">
        <v>0</v>
      </c>
      <c r="S52" s="49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49">
        <f t="shared" si="6"/>
        <v>980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46.5" customHeight="1" x14ac:dyDescent="0.3">
      <c r="A53" s="22" t="s">
        <v>14891</v>
      </c>
      <c r="B53" s="22" t="s">
        <v>14915</v>
      </c>
      <c r="C53" s="22" t="s">
        <v>14847</v>
      </c>
      <c r="D53" s="22" t="s">
        <v>14849</v>
      </c>
      <c r="E53" s="22" t="s">
        <v>14847</v>
      </c>
      <c r="F53" s="22" t="s">
        <v>14855</v>
      </c>
      <c r="G53" s="22" t="s">
        <v>14930</v>
      </c>
      <c r="H53" s="41" t="s">
        <v>14931</v>
      </c>
      <c r="I53" s="22"/>
      <c r="J53" s="48" t="s">
        <v>14932</v>
      </c>
      <c r="K53" s="22" t="s">
        <v>35</v>
      </c>
      <c r="L53" s="22" t="s">
        <v>36</v>
      </c>
      <c r="M53" s="22" t="s">
        <v>14859</v>
      </c>
      <c r="N53" s="48">
        <v>510</v>
      </c>
      <c r="O53" s="49">
        <v>1</v>
      </c>
      <c r="P53" s="23" t="s">
        <v>14884</v>
      </c>
      <c r="Q53" s="49">
        <f t="shared" si="5"/>
        <v>510</v>
      </c>
      <c r="R53" s="49">
        <v>0</v>
      </c>
      <c r="S53" s="49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49">
        <f t="shared" si="6"/>
        <v>510</v>
      </c>
      <c r="Z53" s="23">
        <v>0</v>
      </c>
      <c r="AA53" s="23">
        <v>0</v>
      </c>
      <c r="AB53" s="23">
        <v>0</v>
      </c>
      <c r="AC53" s="23">
        <v>0</v>
      </c>
    </row>
    <row r="54" spans="1:29" s="21" customFormat="1" ht="46.5" customHeight="1" x14ac:dyDescent="0.3">
      <c r="A54" s="22" t="s">
        <v>14891</v>
      </c>
      <c r="B54" s="22" t="s">
        <v>14915</v>
      </c>
      <c r="C54" s="22" t="s">
        <v>14847</v>
      </c>
      <c r="D54" s="22" t="s">
        <v>14867</v>
      </c>
      <c r="E54" s="22" t="s">
        <v>14868</v>
      </c>
      <c r="F54" s="22" t="s">
        <v>14850</v>
      </c>
      <c r="G54" s="22" t="s">
        <v>417</v>
      </c>
      <c r="H54" s="41" t="s">
        <v>61</v>
      </c>
      <c r="I54" s="22" t="s">
        <v>2292</v>
      </c>
      <c r="J54" s="48" t="s">
        <v>2293</v>
      </c>
      <c r="K54" s="22" t="s">
        <v>35</v>
      </c>
      <c r="L54" s="22" t="s">
        <v>36</v>
      </c>
      <c r="M54" s="22" t="s">
        <v>55</v>
      </c>
      <c r="N54" s="48">
        <v>2</v>
      </c>
      <c r="O54" s="49">
        <v>231</v>
      </c>
      <c r="P54" s="23" t="s">
        <v>14884</v>
      </c>
      <c r="Q54" s="49">
        <f t="shared" si="5"/>
        <v>462</v>
      </c>
      <c r="R54" s="49">
        <v>0</v>
      </c>
      <c r="S54" s="49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49">
        <f t="shared" si="6"/>
        <v>462</v>
      </c>
      <c r="Z54" s="23">
        <v>0</v>
      </c>
      <c r="AA54" s="23">
        <v>0</v>
      </c>
      <c r="AB54" s="23">
        <v>0</v>
      </c>
      <c r="AC54" s="23">
        <v>0</v>
      </c>
    </row>
    <row r="55" spans="1:29" s="21" customFormat="1" ht="46.5" customHeight="1" x14ac:dyDescent="0.3">
      <c r="A55" s="22" t="s">
        <v>14891</v>
      </c>
      <c r="B55" s="22" t="s">
        <v>14915</v>
      </c>
      <c r="C55" s="22" t="s">
        <v>14847</v>
      </c>
      <c r="D55" s="22" t="s">
        <v>14867</v>
      </c>
      <c r="E55" s="22" t="s">
        <v>14868</v>
      </c>
      <c r="F55" s="22" t="s">
        <v>14850</v>
      </c>
      <c r="G55" s="22" t="s">
        <v>417</v>
      </c>
      <c r="H55" s="41" t="s">
        <v>61</v>
      </c>
      <c r="I55" s="22" t="s">
        <v>2440</v>
      </c>
      <c r="J55" s="48" t="s">
        <v>2441</v>
      </c>
      <c r="K55" s="22" t="s">
        <v>35</v>
      </c>
      <c r="L55" s="22" t="s">
        <v>36</v>
      </c>
      <c r="M55" s="22" t="s">
        <v>55</v>
      </c>
      <c r="N55" s="48">
        <v>1</v>
      </c>
      <c r="O55" s="49">
        <v>139</v>
      </c>
      <c r="P55" s="23" t="s">
        <v>14884</v>
      </c>
      <c r="Q55" s="49">
        <f t="shared" si="5"/>
        <v>139</v>
      </c>
      <c r="R55" s="49">
        <v>0</v>
      </c>
      <c r="S55" s="49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49">
        <f t="shared" si="6"/>
        <v>139</v>
      </c>
      <c r="Z55" s="23">
        <v>0</v>
      </c>
      <c r="AA55" s="23">
        <v>0</v>
      </c>
      <c r="AB55" s="23">
        <v>0</v>
      </c>
      <c r="AC55" s="23">
        <v>0</v>
      </c>
    </row>
    <row r="56" spans="1:29" s="21" customFormat="1" ht="46.5" customHeight="1" x14ac:dyDescent="0.3">
      <c r="A56" s="22" t="s">
        <v>14891</v>
      </c>
      <c r="B56" s="22" t="s">
        <v>14915</v>
      </c>
      <c r="C56" s="22" t="s">
        <v>14847</v>
      </c>
      <c r="D56" s="22" t="s">
        <v>14873</v>
      </c>
      <c r="E56" s="22" t="s">
        <v>14874</v>
      </c>
      <c r="F56" s="22" t="s">
        <v>14890</v>
      </c>
      <c r="G56" s="22" t="s">
        <v>6181</v>
      </c>
      <c r="H56" s="41" t="s">
        <v>14919</v>
      </c>
      <c r="I56" s="22" t="s">
        <v>6280</v>
      </c>
      <c r="J56" s="48" t="s">
        <v>6281</v>
      </c>
      <c r="K56" s="22" t="s">
        <v>35</v>
      </c>
      <c r="L56" s="22" t="s">
        <v>36</v>
      </c>
      <c r="M56" s="22" t="s">
        <v>14851</v>
      </c>
      <c r="N56" s="48">
        <v>3</v>
      </c>
      <c r="O56" s="49">
        <v>110</v>
      </c>
      <c r="P56" s="23" t="s">
        <v>14884</v>
      </c>
      <c r="Q56" s="49">
        <f t="shared" si="5"/>
        <v>330</v>
      </c>
      <c r="R56" s="49">
        <v>0</v>
      </c>
      <c r="S56" s="49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49">
        <f t="shared" si="6"/>
        <v>330</v>
      </c>
      <c r="Z56" s="23">
        <v>0</v>
      </c>
      <c r="AA56" s="23">
        <v>0</v>
      </c>
      <c r="AB56" s="23">
        <v>0</v>
      </c>
      <c r="AC56" s="23">
        <v>0</v>
      </c>
    </row>
    <row r="57" spans="1:29" s="21" customFormat="1" ht="46.5" customHeight="1" x14ac:dyDescent="0.3">
      <c r="A57" s="22" t="s">
        <v>14891</v>
      </c>
      <c r="B57" s="22" t="s">
        <v>14915</v>
      </c>
      <c r="C57" s="22" t="s">
        <v>14847</v>
      </c>
      <c r="D57" s="22" t="s">
        <v>14873</v>
      </c>
      <c r="E57" s="22" t="s">
        <v>14874</v>
      </c>
      <c r="F57" s="22" t="s">
        <v>14890</v>
      </c>
      <c r="G57" s="22" t="s">
        <v>6181</v>
      </c>
      <c r="H57" s="41" t="s">
        <v>14919</v>
      </c>
      <c r="I57" s="22" t="s">
        <v>6414</v>
      </c>
      <c r="J57" s="48" t="s">
        <v>6415</v>
      </c>
      <c r="K57" s="22" t="s">
        <v>35</v>
      </c>
      <c r="L57" s="22" t="s">
        <v>36</v>
      </c>
      <c r="M57" s="22" t="s">
        <v>14851</v>
      </c>
      <c r="N57" s="48">
        <v>3</v>
      </c>
      <c r="O57" s="49">
        <v>151</v>
      </c>
      <c r="P57" s="23" t="s">
        <v>14884</v>
      </c>
      <c r="Q57" s="49">
        <f t="shared" si="5"/>
        <v>453</v>
      </c>
      <c r="R57" s="49">
        <v>0</v>
      </c>
      <c r="S57" s="49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49">
        <f t="shared" si="6"/>
        <v>453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">
      <c r="A58" s="22" t="s">
        <v>14891</v>
      </c>
      <c r="B58" s="22" t="s">
        <v>14915</v>
      </c>
      <c r="C58" s="22" t="s">
        <v>14847</v>
      </c>
      <c r="D58" s="22" t="s">
        <v>14873</v>
      </c>
      <c r="E58" s="22" t="s">
        <v>14874</v>
      </c>
      <c r="F58" s="22" t="s">
        <v>14890</v>
      </c>
      <c r="G58" s="22" t="s">
        <v>6181</v>
      </c>
      <c r="H58" s="41" t="s">
        <v>14919</v>
      </c>
      <c r="I58" s="22" t="s">
        <v>6188</v>
      </c>
      <c r="J58" s="48" t="s">
        <v>6189</v>
      </c>
      <c r="K58" s="22" t="s">
        <v>35</v>
      </c>
      <c r="L58" s="22" t="s">
        <v>36</v>
      </c>
      <c r="M58" s="22" t="s">
        <v>14851</v>
      </c>
      <c r="N58" s="48">
        <v>3</v>
      </c>
      <c r="O58" s="49">
        <v>29</v>
      </c>
      <c r="P58" s="23" t="s">
        <v>14884</v>
      </c>
      <c r="Q58" s="49">
        <f t="shared" si="5"/>
        <v>87</v>
      </c>
      <c r="R58" s="49">
        <v>0</v>
      </c>
      <c r="S58" s="49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49">
        <f t="shared" si="6"/>
        <v>87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">
      <c r="A59" s="22" t="s">
        <v>14891</v>
      </c>
      <c r="B59" s="22" t="s">
        <v>14915</v>
      </c>
      <c r="C59" s="22" t="s">
        <v>14847</v>
      </c>
      <c r="D59" s="22" t="s">
        <v>14873</v>
      </c>
      <c r="E59" s="22" t="s">
        <v>14874</v>
      </c>
      <c r="F59" s="22" t="s">
        <v>14890</v>
      </c>
      <c r="G59" s="22" t="s">
        <v>6181</v>
      </c>
      <c r="H59" s="41" t="s">
        <v>14919</v>
      </c>
      <c r="I59" s="22" t="s">
        <v>6807</v>
      </c>
      <c r="J59" s="48" t="s">
        <v>6808</v>
      </c>
      <c r="K59" s="22" t="s">
        <v>35</v>
      </c>
      <c r="L59" s="22" t="s">
        <v>36</v>
      </c>
      <c r="M59" s="22" t="s">
        <v>14851</v>
      </c>
      <c r="N59" s="48">
        <v>1</v>
      </c>
      <c r="O59" s="49">
        <v>29</v>
      </c>
      <c r="P59" s="23" t="s">
        <v>14884</v>
      </c>
      <c r="Q59" s="49">
        <f t="shared" si="5"/>
        <v>29</v>
      </c>
      <c r="R59" s="49">
        <v>0</v>
      </c>
      <c r="S59" s="49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49">
        <f t="shared" si="6"/>
        <v>29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">
      <c r="A60" s="22" t="s">
        <v>14891</v>
      </c>
      <c r="B60" s="22" t="s">
        <v>14915</v>
      </c>
      <c r="C60" s="22" t="s">
        <v>14847</v>
      </c>
      <c r="D60" s="22" t="s">
        <v>14873</v>
      </c>
      <c r="E60" s="22" t="s">
        <v>14874</v>
      </c>
      <c r="F60" s="22" t="s">
        <v>14890</v>
      </c>
      <c r="G60" s="22" t="s">
        <v>7899</v>
      </c>
      <c r="H60" s="41" t="s">
        <v>14933</v>
      </c>
      <c r="I60" s="22" t="s">
        <v>7919</v>
      </c>
      <c r="J60" s="48" t="s">
        <v>7920</v>
      </c>
      <c r="K60" s="22" t="s">
        <v>35</v>
      </c>
      <c r="L60" s="22" t="s">
        <v>36</v>
      </c>
      <c r="M60" s="22" t="s">
        <v>14851</v>
      </c>
      <c r="N60" s="48">
        <v>2</v>
      </c>
      <c r="O60" s="49">
        <v>371</v>
      </c>
      <c r="P60" s="23" t="s">
        <v>14884</v>
      </c>
      <c r="Q60" s="49">
        <f t="shared" si="5"/>
        <v>742</v>
      </c>
      <c r="R60" s="49">
        <v>0</v>
      </c>
      <c r="S60" s="49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49">
        <f t="shared" si="6"/>
        <v>742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">
      <c r="A61" s="22" t="s">
        <v>14891</v>
      </c>
      <c r="B61" s="22" t="s">
        <v>14915</v>
      </c>
      <c r="C61" s="22" t="s">
        <v>14847</v>
      </c>
      <c r="D61" s="22" t="s">
        <v>14873</v>
      </c>
      <c r="E61" s="22" t="s">
        <v>14874</v>
      </c>
      <c r="F61" s="22" t="s">
        <v>14890</v>
      </c>
      <c r="G61" s="22" t="s">
        <v>9718</v>
      </c>
      <c r="H61" s="41" t="s">
        <v>14934</v>
      </c>
      <c r="I61" s="22" t="s">
        <v>9745</v>
      </c>
      <c r="J61" s="48" t="s">
        <v>9746</v>
      </c>
      <c r="K61" s="22" t="s">
        <v>35</v>
      </c>
      <c r="L61" s="22" t="s">
        <v>36</v>
      </c>
      <c r="M61" s="22" t="s">
        <v>5480</v>
      </c>
      <c r="N61" s="48">
        <v>3</v>
      </c>
      <c r="O61" s="49">
        <v>99</v>
      </c>
      <c r="P61" s="23" t="s">
        <v>14884</v>
      </c>
      <c r="Q61" s="49">
        <f t="shared" si="5"/>
        <v>297</v>
      </c>
      <c r="R61" s="49">
        <v>0</v>
      </c>
      <c r="S61" s="49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49">
        <f t="shared" si="6"/>
        <v>297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">
      <c r="A62" s="22" t="s">
        <v>14891</v>
      </c>
      <c r="B62" s="22" t="s">
        <v>14915</v>
      </c>
      <c r="C62" s="22" t="s">
        <v>14847</v>
      </c>
      <c r="D62" s="22" t="s">
        <v>14873</v>
      </c>
      <c r="E62" s="22" t="s">
        <v>14874</v>
      </c>
      <c r="F62" s="22" t="s">
        <v>14890</v>
      </c>
      <c r="G62" s="22" t="s">
        <v>9866</v>
      </c>
      <c r="H62" s="41" t="s">
        <v>14935</v>
      </c>
      <c r="I62" s="22" t="s">
        <v>10330</v>
      </c>
      <c r="J62" s="48" t="s">
        <v>10331</v>
      </c>
      <c r="K62" s="22" t="s">
        <v>35</v>
      </c>
      <c r="L62" s="22" t="s">
        <v>36</v>
      </c>
      <c r="M62" s="22" t="s">
        <v>14851</v>
      </c>
      <c r="N62" s="48">
        <v>1</v>
      </c>
      <c r="O62" s="49">
        <v>536</v>
      </c>
      <c r="P62" s="23" t="s">
        <v>14884</v>
      </c>
      <c r="Q62" s="49">
        <f t="shared" si="5"/>
        <v>536</v>
      </c>
      <c r="R62" s="49">
        <v>0</v>
      </c>
      <c r="S62" s="49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49">
        <f t="shared" si="6"/>
        <v>536</v>
      </c>
      <c r="Z62" s="23">
        <v>0</v>
      </c>
      <c r="AA62" s="23">
        <v>0</v>
      </c>
      <c r="AB62" s="23">
        <v>0</v>
      </c>
      <c r="AC62" s="23">
        <v>0</v>
      </c>
    </row>
    <row r="63" spans="1:29" s="21" customFormat="1" ht="46.5" customHeight="1" x14ac:dyDescent="0.3">
      <c r="A63" s="22" t="s">
        <v>14891</v>
      </c>
      <c r="B63" s="22" t="s">
        <v>14915</v>
      </c>
      <c r="C63" s="22" t="s">
        <v>14847</v>
      </c>
      <c r="D63" s="22" t="s">
        <v>14873</v>
      </c>
      <c r="E63" s="22" t="s">
        <v>14874</v>
      </c>
      <c r="F63" s="22" t="s">
        <v>14890</v>
      </c>
      <c r="G63" s="22" t="s">
        <v>9866</v>
      </c>
      <c r="H63" s="41" t="s">
        <v>14935</v>
      </c>
      <c r="I63" s="22" t="s">
        <v>10354</v>
      </c>
      <c r="J63" s="48" t="s">
        <v>10355</v>
      </c>
      <c r="K63" s="22" t="s">
        <v>35</v>
      </c>
      <c r="L63" s="22" t="s">
        <v>36</v>
      </c>
      <c r="M63" s="22" t="s">
        <v>14851</v>
      </c>
      <c r="N63" s="48">
        <v>3</v>
      </c>
      <c r="O63" s="49">
        <v>81</v>
      </c>
      <c r="P63" s="23" t="s">
        <v>14884</v>
      </c>
      <c r="Q63" s="49">
        <f t="shared" si="5"/>
        <v>243</v>
      </c>
      <c r="R63" s="49">
        <v>0</v>
      </c>
      <c r="S63" s="49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49">
        <f t="shared" si="6"/>
        <v>243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46.5" customHeight="1" x14ac:dyDescent="0.3">
      <c r="A64" s="22" t="s">
        <v>14891</v>
      </c>
      <c r="B64" s="22" t="s">
        <v>14915</v>
      </c>
      <c r="C64" s="22" t="s">
        <v>14847</v>
      </c>
      <c r="D64" s="22" t="s">
        <v>14873</v>
      </c>
      <c r="E64" s="22" t="s">
        <v>14874</v>
      </c>
      <c r="F64" s="22" t="s">
        <v>14890</v>
      </c>
      <c r="G64" s="22" t="s">
        <v>8343</v>
      </c>
      <c r="H64" s="41" t="s">
        <v>14914</v>
      </c>
      <c r="I64" s="22" t="s">
        <v>11897</v>
      </c>
      <c r="J64" s="48" t="s">
        <v>11898</v>
      </c>
      <c r="K64" s="22" t="s">
        <v>35</v>
      </c>
      <c r="L64" s="22" t="s">
        <v>36</v>
      </c>
      <c r="M64" s="22" t="s">
        <v>14851</v>
      </c>
      <c r="N64" s="48">
        <v>1</v>
      </c>
      <c r="O64" s="49">
        <v>226</v>
      </c>
      <c r="P64" s="23" t="s">
        <v>14884</v>
      </c>
      <c r="Q64" s="49">
        <f t="shared" si="5"/>
        <v>226</v>
      </c>
      <c r="R64" s="49">
        <v>0</v>
      </c>
      <c r="S64" s="49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49">
        <f t="shared" si="6"/>
        <v>226</v>
      </c>
      <c r="Z64" s="23">
        <v>0</v>
      </c>
      <c r="AA64" s="23">
        <v>0</v>
      </c>
      <c r="AB64" s="23">
        <v>0</v>
      </c>
      <c r="AC64" s="23">
        <v>0</v>
      </c>
    </row>
    <row r="65" spans="1:29" s="21" customFormat="1" ht="46.5" customHeight="1" x14ac:dyDescent="0.3">
      <c r="A65" s="22" t="s">
        <v>14891</v>
      </c>
      <c r="B65" s="22" t="s">
        <v>14915</v>
      </c>
      <c r="C65" s="22" t="s">
        <v>14847</v>
      </c>
      <c r="D65" s="22" t="s">
        <v>14873</v>
      </c>
      <c r="E65" s="22" t="s">
        <v>14874</v>
      </c>
      <c r="F65" s="22" t="s">
        <v>14890</v>
      </c>
      <c r="G65" s="22" t="s">
        <v>8343</v>
      </c>
      <c r="H65" s="41" t="s">
        <v>14914</v>
      </c>
      <c r="I65" s="22" t="s">
        <v>11897</v>
      </c>
      <c r="J65" s="48" t="s">
        <v>11898</v>
      </c>
      <c r="K65" s="22" t="s">
        <v>35</v>
      </c>
      <c r="L65" s="22" t="s">
        <v>36</v>
      </c>
      <c r="M65" s="22" t="s">
        <v>14851</v>
      </c>
      <c r="N65" s="48">
        <v>1</v>
      </c>
      <c r="O65" s="49">
        <v>290</v>
      </c>
      <c r="P65" s="23" t="s">
        <v>14884</v>
      </c>
      <c r="Q65" s="49">
        <f t="shared" si="5"/>
        <v>290</v>
      </c>
      <c r="R65" s="49">
        <v>0</v>
      </c>
      <c r="S65" s="49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49">
        <f t="shared" si="6"/>
        <v>290</v>
      </c>
      <c r="Z65" s="23">
        <v>0</v>
      </c>
      <c r="AA65" s="23">
        <v>0</v>
      </c>
      <c r="AB65" s="23">
        <v>0</v>
      </c>
      <c r="AC65" s="23">
        <v>0</v>
      </c>
    </row>
    <row r="66" spans="1:29" s="21" customFormat="1" ht="46.5" customHeight="1" x14ac:dyDescent="0.3">
      <c r="A66" s="22" t="s">
        <v>14891</v>
      </c>
      <c r="B66" s="22" t="s">
        <v>14915</v>
      </c>
      <c r="C66" s="22" t="s">
        <v>14847</v>
      </c>
      <c r="D66" s="22" t="s">
        <v>14873</v>
      </c>
      <c r="E66" s="22" t="s">
        <v>14874</v>
      </c>
      <c r="F66" s="22" t="s">
        <v>14890</v>
      </c>
      <c r="G66" s="22" t="s">
        <v>14936</v>
      </c>
      <c r="H66" s="41" t="s">
        <v>14937</v>
      </c>
      <c r="I66" s="22"/>
      <c r="J66" s="48" t="s">
        <v>14938</v>
      </c>
      <c r="K66" s="22" t="s">
        <v>35</v>
      </c>
      <c r="L66" s="22" t="s">
        <v>36</v>
      </c>
      <c r="M66" s="22" t="s">
        <v>14859</v>
      </c>
      <c r="N66" s="48">
        <v>626</v>
      </c>
      <c r="O66" s="49">
        <v>1</v>
      </c>
      <c r="P66" s="23" t="s">
        <v>14884</v>
      </c>
      <c r="Q66" s="49">
        <f t="shared" si="5"/>
        <v>626</v>
      </c>
      <c r="R66" s="49">
        <v>0</v>
      </c>
      <c r="S66" s="49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49">
        <f t="shared" si="6"/>
        <v>626</v>
      </c>
      <c r="Z66" s="23">
        <v>0</v>
      </c>
      <c r="AA66" s="23">
        <v>0</v>
      </c>
      <c r="AB66" s="23">
        <v>0</v>
      </c>
      <c r="AC66" s="23">
        <v>0</v>
      </c>
    </row>
    <row r="67" spans="1:29" s="21" customFormat="1" ht="46.5" customHeight="1" x14ac:dyDescent="0.3">
      <c r="A67" s="22" t="s">
        <v>14891</v>
      </c>
      <c r="B67" s="22" t="s">
        <v>14915</v>
      </c>
      <c r="C67" s="22" t="s">
        <v>14847</v>
      </c>
      <c r="D67" s="22" t="s">
        <v>14880</v>
      </c>
      <c r="E67" s="22" t="s">
        <v>14847</v>
      </c>
      <c r="F67" s="22" t="s">
        <v>14850</v>
      </c>
      <c r="G67" s="22" t="s">
        <v>417</v>
      </c>
      <c r="H67" s="41" t="s">
        <v>61</v>
      </c>
      <c r="I67" s="22" t="s">
        <v>2025</v>
      </c>
      <c r="J67" s="48" t="s">
        <v>2026</v>
      </c>
      <c r="K67" s="22" t="s">
        <v>35</v>
      </c>
      <c r="L67" s="22" t="s">
        <v>36</v>
      </c>
      <c r="M67" s="22" t="s">
        <v>14851</v>
      </c>
      <c r="N67" s="48">
        <v>25</v>
      </c>
      <c r="O67" s="49">
        <v>8</v>
      </c>
      <c r="P67" s="23" t="s">
        <v>14884</v>
      </c>
      <c r="Q67" s="49">
        <f t="shared" si="5"/>
        <v>200</v>
      </c>
      <c r="R67" s="49">
        <v>0</v>
      </c>
      <c r="S67" s="49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49">
        <f t="shared" si="6"/>
        <v>200</v>
      </c>
      <c r="Z67" s="23">
        <v>0</v>
      </c>
      <c r="AA67" s="23">
        <v>0</v>
      </c>
      <c r="AB67" s="23">
        <v>0</v>
      </c>
      <c r="AC67" s="23">
        <v>0</v>
      </c>
    </row>
    <row r="68" spans="1:29" s="21" customFormat="1" ht="46.5" customHeight="1" x14ac:dyDescent="0.3">
      <c r="A68" s="22" t="s">
        <v>14891</v>
      </c>
      <c r="B68" s="22" t="s">
        <v>14915</v>
      </c>
      <c r="C68" s="22" t="s">
        <v>14847</v>
      </c>
      <c r="D68" s="22" t="s">
        <v>14880</v>
      </c>
      <c r="E68" s="22" t="s">
        <v>14847</v>
      </c>
      <c r="F68" s="22" t="s">
        <v>14850</v>
      </c>
      <c r="G68" s="22" t="s">
        <v>417</v>
      </c>
      <c r="H68" s="41" t="s">
        <v>61</v>
      </c>
      <c r="I68" s="22" t="s">
        <v>116</v>
      </c>
      <c r="J68" s="48" t="s">
        <v>117</v>
      </c>
      <c r="K68" s="22" t="s">
        <v>35</v>
      </c>
      <c r="L68" s="22" t="s">
        <v>36</v>
      </c>
      <c r="M68" s="22" t="s">
        <v>14851</v>
      </c>
      <c r="N68" s="48">
        <v>1</v>
      </c>
      <c r="O68" s="49">
        <v>14</v>
      </c>
      <c r="P68" s="23" t="s">
        <v>14884</v>
      </c>
      <c r="Q68" s="49">
        <f t="shared" si="5"/>
        <v>14</v>
      </c>
      <c r="R68" s="49">
        <v>0</v>
      </c>
      <c r="S68" s="49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49">
        <f t="shared" si="6"/>
        <v>14</v>
      </c>
      <c r="Z68" s="23">
        <v>0</v>
      </c>
      <c r="AA68" s="23">
        <v>0</v>
      </c>
      <c r="AB68" s="23">
        <v>0</v>
      </c>
      <c r="AC68" s="23">
        <v>0</v>
      </c>
    </row>
    <row r="69" spans="1:29" s="21" customFormat="1" ht="46.5" customHeight="1" x14ac:dyDescent="0.3">
      <c r="A69" s="22" t="s">
        <v>14891</v>
      </c>
      <c r="B69" s="22" t="s">
        <v>14915</v>
      </c>
      <c r="C69" s="22" t="s">
        <v>14847</v>
      </c>
      <c r="D69" s="22" t="s">
        <v>14880</v>
      </c>
      <c r="E69" s="22" t="s">
        <v>14847</v>
      </c>
      <c r="F69" s="22" t="s">
        <v>14850</v>
      </c>
      <c r="G69" s="22" t="s">
        <v>417</v>
      </c>
      <c r="H69" s="41" t="s">
        <v>61</v>
      </c>
      <c r="I69" s="22" t="s">
        <v>276</v>
      </c>
      <c r="J69" s="48" t="s">
        <v>275</v>
      </c>
      <c r="K69" s="22" t="s">
        <v>35</v>
      </c>
      <c r="L69" s="22" t="s">
        <v>36</v>
      </c>
      <c r="M69" s="22" t="s">
        <v>68</v>
      </c>
      <c r="N69" s="48">
        <v>1</v>
      </c>
      <c r="O69" s="49">
        <v>742</v>
      </c>
      <c r="P69" s="23" t="s">
        <v>14884</v>
      </c>
      <c r="Q69" s="49">
        <f t="shared" si="5"/>
        <v>742</v>
      </c>
      <c r="R69" s="49">
        <v>0</v>
      </c>
      <c r="S69" s="49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49">
        <f t="shared" si="6"/>
        <v>742</v>
      </c>
      <c r="Z69" s="23">
        <v>0</v>
      </c>
      <c r="AA69" s="23">
        <v>0</v>
      </c>
      <c r="AB69" s="23">
        <v>0</v>
      </c>
      <c r="AC69" s="23">
        <v>0</v>
      </c>
    </row>
    <row r="70" spans="1:29" s="21" customFormat="1" ht="28.05" customHeight="1" x14ac:dyDescent="0.3">
      <c r="A70" s="54" t="s">
        <v>262</v>
      </c>
      <c r="B70" s="54"/>
      <c r="C70" s="54"/>
      <c r="D70" s="54"/>
      <c r="E70" s="54"/>
      <c r="F70" s="54"/>
      <c r="G70" s="54"/>
      <c r="H70" s="54"/>
      <c r="I70" s="24"/>
      <c r="J70" s="25"/>
      <c r="K70" s="22"/>
      <c r="L70" s="22"/>
      <c r="M70" s="22"/>
      <c r="N70" s="26"/>
      <c r="O70" s="26"/>
      <c r="P70" s="27"/>
      <c r="Q70" s="50">
        <f t="shared" ref="Q70:AC70" si="7">SUM(Q7:Q69)</f>
        <v>109915.37300000001</v>
      </c>
      <c r="R70" s="50">
        <f t="shared" si="7"/>
        <v>0</v>
      </c>
      <c r="S70" s="50">
        <f t="shared" si="7"/>
        <v>0</v>
      </c>
      <c r="T70" s="28">
        <f t="shared" si="7"/>
        <v>0</v>
      </c>
      <c r="U70" s="28">
        <f t="shared" si="7"/>
        <v>0</v>
      </c>
      <c r="V70" s="28">
        <f t="shared" si="7"/>
        <v>0</v>
      </c>
      <c r="W70" s="28">
        <f t="shared" si="7"/>
        <v>0</v>
      </c>
      <c r="X70" s="28">
        <f t="shared" si="7"/>
        <v>0</v>
      </c>
      <c r="Y70" s="50">
        <f t="shared" si="7"/>
        <v>109915.37300000001</v>
      </c>
      <c r="Z70" s="28">
        <f t="shared" si="7"/>
        <v>0</v>
      </c>
      <c r="AA70" s="28">
        <f t="shared" si="7"/>
        <v>0</v>
      </c>
      <c r="AB70" s="28">
        <f t="shared" si="7"/>
        <v>0</v>
      </c>
      <c r="AC70" s="28">
        <f t="shared" si="7"/>
        <v>0</v>
      </c>
    </row>
    <row r="71" spans="1:29" s="21" customFormat="1" ht="28.0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29"/>
      <c r="K71" s="30"/>
      <c r="L71" s="30"/>
      <c r="M71" s="30"/>
      <c r="N71" s="31"/>
      <c r="O71" s="32"/>
      <c r="P71" s="29"/>
      <c r="Q71" s="3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.0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19.5" customHeight="1" x14ac:dyDescent="0.3">
      <c r="A73" s="55" t="s">
        <v>263</v>
      </c>
      <c r="B73" s="55"/>
      <c r="C73" s="55"/>
      <c r="D73" s="55"/>
      <c r="E73" s="55"/>
      <c r="F73" s="55"/>
      <c r="G73" s="55"/>
      <c r="H73" s="1"/>
      <c r="I73" s="1"/>
      <c r="J73" s="29"/>
      <c r="K73" s="1"/>
      <c r="L73" s="1"/>
      <c r="M73" s="1"/>
      <c r="N73" s="32"/>
      <c r="O73" s="32"/>
      <c r="P73" s="29"/>
      <c r="Q73" s="33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28.05" customHeight="1" x14ac:dyDescent="0.3">
      <c r="A74" s="16"/>
      <c r="B74" s="1"/>
      <c r="C74" s="1"/>
      <c r="D74" s="1"/>
      <c r="E74" s="1"/>
      <c r="F74" s="1"/>
      <c r="G74" s="1"/>
      <c r="H74" s="1"/>
      <c r="I74" s="1"/>
      <c r="J74" s="29"/>
      <c r="K74" s="1"/>
      <c r="L74" s="1"/>
      <c r="M74" s="1"/>
      <c r="N74" s="32"/>
      <c r="O74" s="32"/>
      <c r="P74" s="29"/>
      <c r="Q74" s="3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.0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3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.0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29"/>
      <c r="K76" s="1"/>
      <c r="L76" s="1"/>
      <c r="M76" s="1"/>
      <c r="N76" s="32"/>
      <c r="O76" s="32"/>
      <c r="P76" s="29"/>
      <c r="Q76" s="33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.0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Q77" s="33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21" customFormat="1" ht="28.0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.0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29"/>
      <c r="K79" s="1"/>
      <c r="L79" s="1"/>
      <c r="M79" s="1"/>
      <c r="N79" s="32"/>
      <c r="O79" s="32"/>
      <c r="P79" s="29"/>
      <c r="Q79" s="3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28.0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29"/>
      <c r="K80" s="1"/>
      <c r="L80" s="1"/>
      <c r="M80" s="1"/>
      <c r="N80" s="32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.0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28.0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2"/>
      <c r="O82" s="32"/>
      <c r="P82" s="29"/>
      <c r="Q82" s="3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.0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.0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3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.0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Q85" s="3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1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2"/>
      <c r="O86" s="32"/>
      <c r="P86" s="29"/>
      <c r="Q86" s="3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.0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2"/>
      <c r="O87" s="32"/>
      <c r="P87" s="29"/>
      <c r="Q87" s="34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1" customFormat="1" ht="18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29"/>
      <c r="K88" s="1"/>
      <c r="L88" s="1"/>
      <c r="M88" s="1"/>
      <c r="N88" s="32"/>
      <c r="O88" s="32"/>
      <c r="P88" s="29"/>
      <c r="Q88" s="34"/>
      <c r="R88" s="35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1" customFormat="1" ht="28.0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29"/>
      <c r="K89" s="1"/>
      <c r="L89" s="1"/>
      <c r="M89" s="1"/>
      <c r="N89" s="32"/>
      <c r="O89" s="32"/>
      <c r="P89" s="29"/>
      <c r="Q89" s="34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1" customFormat="1" ht="28.0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29"/>
      <c r="K90" s="1"/>
      <c r="L90" s="1"/>
      <c r="M90" s="1"/>
      <c r="N90" s="32"/>
      <c r="O90" s="32"/>
      <c r="P90" s="29"/>
      <c r="Q90" s="36"/>
      <c r="R90" s="35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1" customFormat="1" ht="28.0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29"/>
      <c r="K91" s="1"/>
      <c r="L91" s="1"/>
      <c r="M91" s="1"/>
      <c r="N91" s="32"/>
      <c r="O91" s="32"/>
      <c r="P91" s="29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38" customFormat="1" ht="28.05" customHeight="1" x14ac:dyDescent="0.3">
      <c r="A92" s="1"/>
      <c r="B92" s="1"/>
      <c r="C92" s="1"/>
      <c r="D92" s="1"/>
      <c r="E92" s="1"/>
      <c r="F92" s="37"/>
      <c r="G92" s="1"/>
      <c r="H92" s="1"/>
      <c r="I92" s="1"/>
      <c r="J92" s="29"/>
      <c r="K92" s="1"/>
      <c r="L92" s="1"/>
      <c r="M92" s="1"/>
      <c r="N92" s="32"/>
      <c r="O92" s="32"/>
      <c r="P92" s="29"/>
      <c r="Q92" s="33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28.5" customHeight="1" x14ac:dyDescent="0.3">
      <c r="F93" s="37"/>
      <c r="Q93" s="34"/>
    </row>
    <row r="94" spans="1:29" x14ac:dyDescent="0.3">
      <c r="Q94" s="33"/>
    </row>
    <row r="95" spans="1:29" x14ac:dyDescent="0.3">
      <c r="Q95" s="33"/>
    </row>
    <row r="96" spans="1:29" ht="25.5" customHeight="1" x14ac:dyDescent="0.3"/>
    <row r="98" spans="18:19" x14ac:dyDescent="0.3">
      <c r="R98" s="39"/>
    </row>
    <row r="99" spans="18:19" x14ac:dyDescent="0.3">
      <c r="R99" s="35"/>
    </row>
    <row r="101" spans="18:19" x14ac:dyDescent="0.3">
      <c r="S101" s="35"/>
    </row>
    <row r="102" spans="18:19" x14ac:dyDescent="0.3">
      <c r="R102" s="35"/>
    </row>
  </sheetData>
  <mergeCells count="3">
    <mergeCell ref="A4:AC4"/>
    <mergeCell ref="A70:H70"/>
    <mergeCell ref="A73:G73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2024-09-20T18:08:25Z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